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ibinchen/Documents/GitHub/SDR-meibin/Kakamega Data/"/>
    </mc:Choice>
  </mc:AlternateContent>
  <xr:revisionPtr revIDLastSave="0" documentId="13_ncr:1_{A1DDB242-34FE-A742-927F-46F0A38ABD29}" xr6:coauthVersionLast="47" xr6:coauthVersionMax="47" xr10:uidLastSave="{00000000-0000-0000-0000-000000000000}"/>
  <bookViews>
    <workbookView xWindow="4760" yWindow="760" windowWidth="29800" windowHeight="19020" xr2:uid="{00000000-000D-0000-FFFF-FFFF00000000}"/>
  </bookViews>
  <sheets>
    <sheet name="Final" sheetId="8" r:id="rId1"/>
    <sheet name="Sheet7" sheetId="10" r:id="rId2"/>
    <sheet name="Simple" sheetId="9" r:id="rId3"/>
    <sheet name="Sheet1" sheetId="1" r:id="rId4"/>
    <sheet name="Sheet4" sheetId="6" r:id="rId5"/>
    <sheet name="Simplified" sheetId="5" r:id="rId6"/>
    <sheet name="Select" sheetId="7" r:id="rId7"/>
    <sheet name="Sheet3" sheetId="4" r:id="rId8"/>
    <sheet name="Sheet2" sheetId="3" r:id="rId9"/>
    <sheet name="Lookup" sheetId="2" r:id="rId10"/>
  </sheets>
  <externalReferences>
    <externalReference r:id="rId11"/>
  </externalReferences>
  <definedNames>
    <definedName name="_xlnm._FilterDatabase" localSheetId="0" hidden="1">Final!$A$1:$AB$1456</definedName>
    <definedName name="_xlnm._FilterDatabase" localSheetId="6" hidden="1">Select!$A$1:$C$214</definedName>
    <definedName name="_xlnm._FilterDatabase" localSheetId="3" hidden="1">Sheet1!$A$1:$S$1</definedName>
    <definedName name="_xlnm._FilterDatabase" localSheetId="4" hidden="1">Sheet4!$A$1:$E$480</definedName>
    <definedName name="_xlnm._FilterDatabase" localSheetId="1" hidden="1">Sheet7!$AN$1:$AU$980</definedName>
    <definedName name="_xlnm._FilterDatabase" localSheetId="2" hidden="1">Simple!$A$1:$D$1456</definedName>
    <definedName name="_xlnm._FilterDatabase" localSheetId="5" hidden="1">Simplified!$A$1:$K$1456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926" i="10" l="1"/>
  <c r="AU922" i="10"/>
  <c r="AU902" i="10"/>
  <c r="AU898" i="10"/>
  <c r="AU882" i="10"/>
  <c r="AU877" i="10"/>
  <c r="AU860" i="10"/>
  <c r="AU856" i="10"/>
  <c r="AU842" i="10"/>
  <c r="AU839" i="10"/>
  <c r="AU829" i="10"/>
  <c r="AU826" i="10"/>
  <c r="AU816" i="10"/>
  <c r="AU813" i="10"/>
  <c r="AU801" i="10"/>
  <c r="AU793" i="10"/>
  <c r="AU776" i="10"/>
  <c r="AU771" i="10"/>
  <c r="AU745" i="10"/>
  <c r="AU742" i="10"/>
  <c r="AU723" i="10"/>
  <c r="AU716" i="10"/>
  <c r="AU703" i="10"/>
  <c r="AU644" i="10"/>
  <c r="AU608" i="10"/>
  <c r="AU590" i="10"/>
  <c r="AU572" i="10"/>
  <c r="AU565" i="10"/>
  <c r="AU543" i="10"/>
  <c r="AU531" i="10"/>
  <c r="AU497" i="10"/>
  <c r="AU414" i="10"/>
  <c r="AU403" i="10"/>
  <c r="AU400" i="10"/>
  <c r="AU389" i="10"/>
  <c r="AU372" i="10"/>
  <c r="AU350" i="10"/>
  <c r="AU347" i="10"/>
  <c r="AU332" i="10"/>
  <c r="AU327" i="10"/>
  <c r="AU309" i="10"/>
  <c r="AU292" i="10"/>
  <c r="AU246" i="10"/>
  <c r="AU243" i="10"/>
  <c r="AU227" i="10"/>
  <c r="AU169" i="10"/>
  <c r="AU145" i="10"/>
  <c r="AU126" i="10"/>
  <c r="AU104" i="10"/>
  <c r="AU92" i="10"/>
  <c r="AU65" i="10"/>
  <c r="AU39" i="10"/>
  <c r="AT977" i="10"/>
  <c r="AT976" i="10"/>
  <c r="AT975" i="10"/>
  <c r="AT974" i="10"/>
  <c r="AT971" i="10"/>
  <c r="AU971" i="10" s="1"/>
  <c r="AT968" i="10"/>
  <c r="AU968" i="10" s="1"/>
  <c r="AT966" i="10"/>
  <c r="AU966" i="10" s="1"/>
  <c r="AT965" i="10"/>
  <c r="AU965" i="10" s="1"/>
  <c r="AT964" i="10"/>
  <c r="AT963" i="10"/>
  <c r="AT962" i="10"/>
  <c r="AT961" i="10"/>
  <c r="AT958" i="10"/>
  <c r="AT955" i="10"/>
  <c r="AT946" i="10"/>
  <c r="AT931" i="10"/>
  <c r="AT926" i="10"/>
  <c r="AT925" i="10"/>
  <c r="AU925" i="10" s="1"/>
  <c r="AT923" i="10"/>
  <c r="AU923" i="10" s="1"/>
  <c r="AT922" i="10"/>
  <c r="AT919" i="10"/>
  <c r="AT918" i="10"/>
  <c r="AT915" i="10"/>
  <c r="AT914" i="10"/>
  <c r="AT913" i="10"/>
  <c r="AT909" i="10"/>
  <c r="AT908" i="10"/>
  <c r="AT905" i="10"/>
  <c r="AT902" i="10"/>
  <c r="AT901" i="10"/>
  <c r="AU901" i="10" s="1"/>
  <c r="AT899" i="10"/>
  <c r="AU899" i="10" s="1"/>
  <c r="AT898" i="10"/>
  <c r="AT895" i="10"/>
  <c r="AT894" i="10"/>
  <c r="AT893" i="10"/>
  <c r="AT892" i="10"/>
  <c r="AT890" i="10"/>
  <c r="AT888" i="10"/>
  <c r="AT885" i="10"/>
  <c r="AT883" i="10"/>
  <c r="AT882" i="10"/>
  <c r="AT879" i="10"/>
  <c r="AU879" i="10" s="1"/>
  <c r="AT878" i="10"/>
  <c r="AU878" i="10" s="1"/>
  <c r="AT877" i="10"/>
  <c r="AT875" i="10"/>
  <c r="AT874" i="10"/>
  <c r="AT872" i="10"/>
  <c r="AT871" i="10"/>
  <c r="AT869" i="10"/>
  <c r="AT868" i="10"/>
  <c r="AT862" i="10"/>
  <c r="AT861" i="10"/>
  <c r="AT860" i="10"/>
  <c r="AT858" i="10"/>
  <c r="AU858" i="10" s="1"/>
  <c r="AT857" i="10"/>
  <c r="AU857" i="10" s="1"/>
  <c r="AT856" i="10"/>
  <c r="AT855" i="10"/>
  <c r="AT854" i="10"/>
  <c r="AT853" i="10"/>
  <c r="AT852" i="10"/>
  <c r="AT848" i="10"/>
  <c r="AT847" i="10"/>
  <c r="AT846" i="10"/>
  <c r="AT845" i="10"/>
  <c r="AT842" i="10"/>
  <c r="AT841" i="10"/>
  <c r="AU841" i="10" s="1"/>
  <c r="AT840" i="10"/>
  <c r="AU840" i="10" s="1"/>
  <c r="AT839" i="10"/>
  <c r="AT838" i="10"/>
  <c r="AT837" i="10"/>
  <c r="AT836" i="10"/>
  <c r="AT835" i="10"/>
  <c r="AT833" i="10"/>
  <c r="AT832" i="10"/>
  <c r="AT831" i="10"/>
  <c r="AT830" i="10"/>
  <c r="AT829" i="10"/>
  <c r="AT828" i="10"/>
  <c r="AU828" i="10" s="1"/>
  <c r="AT827" i="10"/>
  <c r="AU827" i="10" s="1"/>
  <c r="AT826" i="10"/>
  <c r="AT825" i="10"/>
  <c r="AT824" i="10"/>
  <c r="AT823" i="10"/>
  <c r="AT822" i="10"/>
  <c r="AT821" i="10"/>
  <c r="AT820" i="10"/>
  <c r="AT819" i="10"/>
  <c r="AT818" i="10"/>
  <c r="AT816" i="10"/>
  <c r="AT815" i="10"/>
  <c r="AU815" i="10" s="1"/>
  <c r="AT814" i="10"/>
  <c r="AU814" i="10" s="1"/>
  <c r="AT813" i="10"/>
  <c r="AT809" i="10"/>
  <c r="AT808" i="10"/>
  <c r="AT807" i="10"/>
  <c r="AT806" i="10"/>
  <c r="AT805" i="10"/>
  <c r="AT804" i="10"/>
  <c r="AT803" i="10"/>
  <c r="AT802" i="10"/>
  <c r="AT801" i="10"/>
  <c r="AT800" i="10"/>
  <c r="AU800" i="10" s="1"/>
  <c r="AT799" i="10"/>
  <c r="AU799" i="10" s="1"/>
  <c r="AT793" i="10"/>
  <c r="AT791" i="10"/>
  <c r="AT790" i="10"/>
  <c r="AT787" i="10"/>
  <c r="AT785" i="10"/>
  <c r="AT784" i="10"/>
  <c r="AT783" i="10"/>
  <c r="AT780" i="10"/>
  <c r="AT777" i="10"/>
  <c r="AT776" i="10"/>
  <c r="AT773" i="10"/>
  <c r="AU773" i="10" s="1"/>
  <c r="AT772" i="10"/>
  <c r="AU772" i="10" s="1"/>
  <c r="AT771" i="10"/>
  <c r="AT769" i="10"/>
  <c r="AT763" i="10"/>
  <c r="AT762" i="10"/>
  <c r="AT760" i="10"/>
  <c r="AT751" i="10"/>
  <c r="AT750" i="10"/>
  <c r="AT747" i="10"/>
  <c r="AT746" i="10"/>
  <c r="AT745" i="10"/>
  <c r="AT744" i="10"/>
  <c r="AU744" i="10" s="1"/>
  <c r="AT743" i="10"/>
  <c r="AU743" i="10" s="1"/>
  <c r="AT742" i="10"/>
  <c r="AT741" i="10"/>
  <c r="AT740" i="10"/>
  <c r="AT738" i="10"/>
  <c r="AT737" i="10"/>
  <c r="AT736" i="10"/>
  <c r="AT735" i="10"/>
  <c r="AT734" i="10"/>
  <c r="AT733" i="10"/>
  <c r="AT723" i="10"/>
  <c r="AT718" i="10"/>
  <c r="AU718" i="10" s="1"/>
  <c r="AT717" i="10"/>
  <c r="AU717" i="10" s="1"/>
  <c r="AT716" i="10"/>
  <c r="AT715" i="10"/>
  <c r="AT714" i="10"/>
  <c r="AT713" i="10"/>
  <c r="AT712" i="10"/>
  <c r="AT711" i="10"/>
  <c r="AT708" i="10"/>
  <c r="AT707" i="10"/>
  <c r="AT706" i="10"/>
  <c r="AT703" i="10"/>
  <c r="AT702" i="10"/>
  <c r="AU702" i="10" s="1"/>
  <c r="AT700" i="10"/>
  <c r="AU700" i="10" s="1"/>
  <c r="AT644" i="10"/>
  <c r="AT636" i="10"/>
  <c r="AT635" i="10"/>
  <c r="AT629" i="10"/>
  <c r="AT619" i="10"/>
  <c r="AT614" i="10"/>
  <c r="AT612" i="10"/>
  <c r="AT610" i="10"/>
  <c r="AT609" i="10"/>
  <c r="AT608" i="10"/>
  <c r="AT599" i="10"/>
  <c r="AU599" i="10" s="1"/>
  <c r="AT594" i="10"/>
  <c r="AU594" i="10" s="1"/>
  <c r="AT590" i="10"/>
  <c r="AT588" i="10"/>
  <c r="AT587" i="10"/>
  <c r="AT586" i="10"/>
  <c r="AT584" i="10"/>
  <c r="AT582" i="10"/>
  <c r="AT579" i="10"/>
  <c r="AT576" i="10"/>
  <c r="AT575" i="10"/>
  <c r="AT572" i="10"/>
  <c r="AT571" i="10"/>
  <c r="AU571" i="10" s="1"/>
  <c r="AT570" i="10"/>
  <c r="AU570" i="10" s="1"/>
  <c r="AT565" i="10"/>
  <c r="AT561" i="10"/>
  <c r="AT560" i="10"/>
  <c r="AT558" i="10"/>
  <c r="AT555" i="10"/>
  <c r="AT553" i="10"/>
  <c r="AT550" i="10"/>
  <c r="AT549" i="10"/>
  <c r="AT548" i="10"/>
  <c r="AT543" i="10"/>
  <c r="AT539" i="10"/>
  <c r="AU539" i="10" s="1"/>
  <c r="AT534" i="10"/>
  <c r="AU534" i="10" s="1"/>
  <c r="AT531" i="10"/>
  <c r="AT526" i="10"/>
  <c r="AT524" i="10"/>
  <c r="AT512" i="10"/>
  <c r="AT511" i="10"/>
  <c r="AT509" i="10"/>
  <c r="AT502" i="10"/>
  <c r="AT501" i="10"/>
  <c r="AT499" i="10"/>
  <c r="AT497" i="10"/>
  <c r="AT491" i="10"/>
  <c r="AU491" i="10" s="1"/>
  <c r="AT417" i="10"/>
  <c r="AU417" i="10" s="1"/>
  <c r="AT414" i="10"/>
  <c r="AT413" i="10"/>
  <c r="AT412" i="10"/>
  <c r="AT411" i="10"/>
  <c r="AT410" i="10"/>
  <c r="AT409" i="10"/>
  <c r="AT408" i="10"/>
  <c r="AT406" i="10"/>
  <c r="AT405" i="10"/>
  <c r="AT403" i="10"/>
  <c r="AT402" i="10"/>
  <c r="AU402" i="10" s="1"/>
  <c r="AT401" i="10"/>
  <c r="AU401" i="10" s="1"/>
  <c r="AT400" i="10"/>
  <c r="AT399" i="10"/>
  <c r="AT398" i="10"/>
  <c r="AT397" i="10"/>
  <c r="AT394" i="10"/>
  <c r="AT393" i="10"/>
  <c r="AT392" i="10"/>
  <c r="AT391" i="10"/>
  <c r="AT390" i="10"/>
  <c r="AT389" i="10"/>
  <c r="AT388" i="10"/>
  <c r="AU388" i="10" s="1"/>
  <c r="AT373" i="10"/>
  <c r="AU373" i="10" s="1"/>
  <c r="AT372" i="10"/>
  <c r="AT371" i="10"/>
  <c r="AT370" i="10"/>
  <c r="AT369" i="10"/>
  <c r="AT358" i="10"/>
  <c r="AT357" i="10"/>
  <c r="AT355" i="10"/>
  <c r="AT352" i="10"/>
  <c r="AT351" i="10"/>
  <c r="AT350" i="10"/>
  <c r="AT349" i="10"/>
  <c r="AU349" i="10" s="1"/>
  <c r="AT348" i="10"/>
  <c r="AU348" i="10" s="1"/>
  <c r="AT347" i="10"/>
  <c r="AT343" i="10"/>
  <c r="AT342" i="10"/>
  <c r="AT341" i="10"/>
  <c r="AT338" i="10"/>
  <c r="AT337" i="10"/>
  <c r="AT336" i="10"/>
  <c r="AT335" i="10"/>
  <c r="AT334" i="10"/>
  <c r="AT332" i="10"/>
  <c r="AT330" i="10"/>
  <c r="AU330" i="10" s="1"/>
  <c r="AT329" i="10"/>
  <c r="AU329" i="10" s="1"/>
  <c r="AT327" i="10"/>
  <c r="AT322" i="10"/>
  <c r="AT319" i="10"/>
  <c r="AT317" i="10"/>
  <c r="AT316" i="10"/>
  <c r="AT315" i="10"/>
  <c r="AT314" i="10"/>
  <c r="AT312" i="10"/>
  <c r="AT310" i="10"/>
  <c r="AT309" i="10"/>
  <c r="AT308" i="10"/>
  <c r="AU308" i="10" s="1"/>
  <c r="AT302" i="10"/>
  <c r="AU302" i="10" s="1"/>
  <c r="AT292" i="10"/>
  <c r="AT290" i="10"/>
  <c r="AT271" i="10"/>
  <c r="AT257" i="10"/>
  <c r="AT256" i="10"/>
  <c r="AT252" i="10"/>
  <c r="AT250" i="10"/>
  <c r="AT248" i="10"/>
  <c r="AT247" i="10"/>
  <c r="AT246" i="10"/>
  <c r="AT245" i="10"/>
  <c r="AU245" i="10" s="1"/>
  <c r="AT244" i="10"/>
  <c r="AU244" i="10" s="1"/>
  <c r="AT243" i="10"/>
  <c r="AT242" i="10"/>
  <c r="AT238" i="10"/>
  <c r="AT237" i="10"/>
  <c r="AT236" i="10"/>
  <c r="AT234" i="10"/>
  <c r="AT232" i="10"/>
  <c r="AT231" i="10"/>
  <c r="AT228" i="10"/>
  <c r="AT227" i="10"/>
  <c r="AT226" i="10"/>
  <c r="AU226" i="10" s="1"/>
  <c r="AT224" i="10"/>
  <c r="AU224" i="10" s="1"/>
  <c r="AT169" i="10"/>
  <c r="AT160" i="10"/>
  <c r="AT159" i="10"/>
  <c r="AT158" i="10"/>
  <c r="AT157" i="10"/>
  <c r="AT156" i="10"/>
  <c r="AT155" i="10"/>
  <c r="AT154" i="10"/>
  <c r="AT153" i="10"/>
  <c r="AT145" i="10"/>
  <c r="AT133" i="10"/>
  <c r="AU133" i="10" s="1"/>
  <c r="AT132" i="10"/>
  <c r="AU132" i="10" s="1"/>
  <c r="AT126" i="10"/>
  <c r="AT125" i="10"/>
  <c r="AT124" i="10"/>
  <c r="AT123" i="10"/>
  <c r="AT122" i="10"/>
  <c r="AT117" i="10"/>
  <c r="AT112" i="10"/>
  <c r="AT111" i="10"/>
  <c r="AT105" i="10"/>
  <c r="AT104" i="10"/>
  <c r="AT103" i="10"/>
  <c r="AU103" i="10" s="1"/>
  <c r="AT100" i="10"/>
  <c r="AU100" i="10" s="1"/>
  <c r="AT92" i="10"/>
  <c r="AT90" i="10"/>
  <c r="AT83" i="10"/>
  <c r="AT82" i="10"/>
  <c r="AT81" i="10"/>
  <c r="AT80" i="10"/>
  <c r="AT79" i="10"/>
  <c r="AT70" i="10"/>
  <c r="AT68" i="10"/>
  <c r="AT65" i="10"/>
  <c r="AT53" i="10"/>
  <c r="AU53" i="10" s="1"/>
  <c r="AT41" i="10"/>
  <c r="AU41" i="10" s="1"/>
  <c r="AT39" i="10"/>
  <c r="AT38" i="10"/>
  <c r="AT37" i="10"/>
  <c r="AT29" i="10"/>
  <c r="AT28" i="10"/>
  <c r="AT15" i="10"/>
  <c r="AT14" i="10"/>
  <c r="AS977" i="10"/>
  <c r="AU977" i="10" s="1"/>
  <c r="AS976" i="10"/>
  <c r="AU976" i="10" s="1"/>
  <c r="AS975" i="10"/>
  <c r="AU975" i="10" s="1"/>
  <c r="AS974" i="10"/>
  <c r="AU974" i="10" s="1"/>
  <c r="AS971" i="10"/>
  <c r="AS968" i="10"/>
  <c r="AS966" i="10"/>
  <c r="AS965" i="10"/>
  <c r="AS964" i="10"/>
  <c r="AU964" i="10" s="1"/>
  <c r="AS963" i="10"/>
  <c r="AU963" i="10" s="1"/>
  <c r="AS962" i="10"/>
  <c r="AU962" i="10" s="1"/>
  <c r="AS961" i="10"/>
  <c r="AU961" i="10" s="1"/>
  <c r="AS958" i="10"/>
  <c r="AU958" i="10" s="1"/>
  <c r="AS955" i="10"/>
  <c r="AU955" i="10" s="1"/>
  <c r="AS946" i="10"/>
  <c r="AU946" i="10" s="1"/>
  <c r="AS931" i="10"/>
  <c r="AU931" i="10" s="1"/>
  <c r="AS926" i="10"/>
  <c r="AS925" i="10"/>
  <c r="AS923" i="10"/>
  <c r="AS922" i="10"/>
  <c r="AS919" i="10"/>
  <c r="AU919" i="10" s="1"/>
  <c r="AS918" i="10"/>
  <c r="AU918" i="10" s="1"/>
  <c r="AS915" i="10"/>
  <c r="AU915" i="10" s="1"/>
  <c r="AS914" i="10"/>
  <c r="AU914" i="10" s="1"/>
  <c r="AS913" i="10"/>
  <c r="AU913" i="10" s="1"/>
  <c r="AS909" i="10"/>
  <c r="AU909" i="10" s="1"/>
  <c r="AS908" i="10"/>
  <c r="AU908" i="10" s="1"/>
  <c r="AS905" i="10"/>
  <c r="AU905" i="10" s="1"/>
  <c r="AS902" i="10"/>
  <c r="AS901" i="10"/>
  <c r="AS899" i="10"/>
  <c r="AS898" i="10"/>
  <c r="AS895" i="10"/>
  <c r="AU895" i="10" s="1"/>
  <c r="AS894" i="10"/>
  <c r="AU894" i="10" s="1"/>
  <c r="AS893" i="10"/>
  <c r="AU893" i="10" s="1"/>
  <c r="AS892" i="10"/>
  <c r="AU892" i="10" s="1"/>
  <c r="AS890" i="10"/>
  <c r="AU890" i="10" s="1"/>
  <c r="AS888" i="10"/>
  <c r="AU888" i="10" s="1"/>
  <c r="AS885" i="10"/>
  <c r="AU885" i="10" s="1"/>
  <c r="AS883" i="10"/>
  <c r="AU883" i="10" s="1"/>
  <c r="AS882" i="10"/>
  <c r="AS879" i="10"/>
  <c r="AS878" i="10"/>
  <c r="AS877" i="10"/>
  <c r="AS875" i="10"/>
  <c r="AU875" i="10" s="1"/>
  <c r="AS874" i="10"/>
  <c r="AU874" i="10" s="1"/>
  <c r="AS872" i="10"/>
  <c r="AU872" i="10" s="1"/>
  <c r="AS871" i="10"/>
  <c r="AU871" i="10" s="1"/>
  <c r="AS869" i="10"/>
  <c r="AU869" i="10" s="1"/>
  <c r="AS868" i="10"/>
  <c r="AU868" i="10" s="1"/>
  <c r="AS862" i="10"/>
  <c r="AU862" i="10" s="1"/>
  <c r="AS861" i="10"/>
  <c r="AU861" i="10" s="1"/>
  <c r="AS860" i="10"/>
  <c r="AS858" i="10"/>
  <c r="AS857" i="10"/>
  <c r="AS856" i="10"/>
  <c r="AS855" i="10"/>
  <c r="AU855" i="10" s="1"/>
  <c r="AS854" i="10"/>
  <c r="AU854" i="10" s="1"/>
  <c r="AS853" i="10"/>
  <c r="AU853" i="10" s="1"/>
  <c r="AS852" i="10"/>
  <c r="AU852" i="10" s="1"/>
  <c r="AS848" i="10"/>
  <c r="AU848" i="10" s="1"/>
  <c r="AS847" i="10"/>
  <c r="AU847" i="10" s="1"/>
  <c r="AS846" i="10"/>
  <c r="AU846" i="10" s="1"/>
  <c r="AS845" i="10"/>
  <c r="AU845" i="10" s="1"/>
  <c r="AS842" i="10"/>
  <c r="AS841" i="10"/>
  <c r="AS840" i="10"/>
  <c r="AS839" i="10"/>
  <c r="AS838" i="10"/>
  <c r="AU838" i="10" s="1"/>
  <c r="AS837" i="10"/>
  <c r="AU837" i="10" s="1"/>
  <c r="AS836" i="10"/>
  <c r="AU836" i="10" s="1"/>
  <c r="AS835" i="10"/>
  <c r="AU835" i="10" s="1"/>
  <c r="AS833" i="10"/>
  <c r="AU833" i="10" s="1"/>
  <c r="AS832" i="10"/>
  <c r="AU832" i="10" s="1"/>
  <c r="AS831" i="10"/>
  <c r="AU831" i="10" s="1"/>
  <c r="AS830" i="10"/>
  <c r="AU830" i="10" s="1"/>
  <c r="AS829" i="10"/>
  <c r="AS828" i="10"/>
  <c r="AS827" i="10"/>
  <c r="AS826" i="10"/>
  <c r="AS825" i="10"/>
  <c r="AU825" i="10" s="1"/>
  <c r="AS824" i="10"/>
  <c r="AU824" i="10" s="1"/>
  <c r="AS823" i="10"/>
  <c r="AU823" i="10" s="1"/>
  <c r="AS822" i="10"/>
  <c r="AU822" i="10" s="1"/>
  <c r="AS821" i="10"/>
  <c r="AU821" i="10" s="1"/>
  <c r="AS820" i="10"/>
  <c r="AU820" i="10" s="1"/>
  <c r="AS819" i="10"/>
  <c r="AU819" i="10" s="1"/>
  <c r="AS818" i="10"/>
  <c r="AU818" i="10" s="1"/>
  <c r="AS816" i="10"/>
  <c r="AS815" i="10"/>
  <c r="AS814" i="10"/>
  <c r="AS813" i="10"/>
  <c r="AS809" i="10"/>
  <c r="AU809" i="10" s="1"/>
  <c r="AS808" i="10"/>
  <c r="AU808" i="10" s="1"/>
  <c r="AS807" i="10"/>
  <c r="AU807" i="10" s="1"/>
  <c r="AS806" i="10"/>
  <c r="AU806" i="10" s="1"/>
  <c r="AS805" i="10"/>
  <c r="AU805" i="10" s="1"/>
  <c r="AS804" i="10"/>
  <c r="AU804" i="10" s="1"/>
  <c r="AS803" i="10"/>
  <c r="AU803" i="10" s="1"/>
  <c r="AS802" i="10"/>
  <c r="AU802" i="10" s="1"/>
  <c r="AS801" i="10"/>
  <c r="AS800" i="10"/>
  <c r="AS799" i="10"/>
  <c r="AS793" i="10"/>
  <c r="AS791" i="10"/>
  <c r="AU791" i="10" s="1"/>
  <c r="AS790" i="10"/>
  <c r="AU790" i="10" s="1"/>
  <c r="AS787" i="10"/>
  <c r="AU787" i="10" s="1"/>
  <c r="AS785" i="10"/>
  <c r="AU785" i="10" s="1"/>
  <c r="AS784" i="10"/>
  <c r="AU784" i="10" s="1"/>
  <c r="AS783" i="10"/>
  <c r="AU783" i="10" s="1"/>
  <c r="AS780" i="10"/>
  <c r="AU780" i="10" s="1"/>
  <c r="AS777" i="10"/>
  <c r="AU777" i="10" s="1"/>
  <c r="AS776" i="10"/>
  <c r="AS773" i="10"/>
  <c r="AS772" i="10"/>
  <c r="AS771" i="10"/>
  <c r="AS769" i="10"/>
  <c r="AU769" i="10" s="1"/>
  <c r="AS763" i="10"/>
  <c r="AU763" i="10" s="1"/>
  <c r="AS762" i="10"/>
  <c r="AU762" i="10" s="1"/>
  <c r="AS760" i="10"/>
  <c r="AU760" i="10" s="1"/>
  <c r="AS751" i="10"/>
  <c r="AU751" i="10" s="1"/>
  <c r="AS750" i="10"/>
  <c r="AU750" i="10" s="1"/>
  <c r="AS747" i="10"/>
  <c r="AU747" i="10" s="1"/>
  <c r="AS746" i="10"/>
  <c r="AU746" i="10" s="1"/>
  <c r="AS745" i="10"/>
  <c r="AS744" i="10"/>
  <c r="AS743" i="10"/>
  <c r="AS742" i="10"/>
  <c r="AS741" i="10"/>
  <c r="AU741" i="10" s="1"/>
  <c r="AS740" i="10"/>
  <c r="AU740" i="10" s="1"/>
  <c r="AS738" i="10"/>
  <c r="AU738" i="10" s="1"/>
  <c r="AS737" i="10"/>
  <c r="AU737" i="10" s="1"/>
  <c r="AS736" i="10"/>
  <c r="AU736" i="10" s="1"/>
  <c r="AS735" i="10"/>
  <c r="AU735" i="10" s="1"/>
  <c r="AS734" i="10"/>
  <c r="AU734" i="10" s="1"/>
  <c r="AS733" i="10"/>
  <c r="AU733" i="10" s="1"/>
  <c r="AS723" i="10"/>
  <c r="AS718" i="10"/>
  <c r="AS717" i="10"/>
  <c r="AS716" i="10"/>
  <c r="AS715" i="10"/>
  <c r="AU715" i="10" s="1"/>
  <c r="AS714" i="10"/>
  <c r="AU714" i="10" s="1"/>
  <c r="AS713" i="10"/>
  <c r="AU713" i="10" s="1"/>
  <c r="AS712" i="10"/>
  <c r="AU712" i="10" s="1"/>
  <c r="AS711" i="10"/>
  <c r="AU711" i="10" s="1"/>
  <c r="AS708" i="10"/>
  <c r="AU708" i="10" s="1"/>
  <c r="AS707" i="10"/>
  <c r="AU707" i="10" s="1"/>
  <c r="AS706" i="10"/>
  <c r="AU706" i="10" s="1"/>
  <c r="AS703" i="10"/>
  <c r="AS702" i="10"/>
  <c r="AS700" i="10"/>
  <c r="AS644" i="10"/>
  <c r="AS636" i="10"/>
  <c r="AU636" i="10" s="1"/>
  <c r="AS635" i="10"/>
  <c r="AU635" i="10" s="1"/>
  <c r="AS629" i="10"/>
  <c r="AU629" i="10" s="1"/>
  <c r="AS619" i="10"/>
  <c r="AU619" i="10" s="1"/>
  <c r="AS614" i="10"/>
  <c r="AU614" i="10" s="1"/>
  <c r="AS612" i="10"/>
  <c r="AU612" i="10" s="1"/>
  <c r="AS610" i="10"/>
  <c r="AU610" i="10" s="1"/>
  <c r="AS609" i="10"/>
  <c r="AU609" i="10" s="1"/>
  <c r="AS608" i="10"/>
  <c r="AS599" i="10"/>
  <c r="AS594" i="10"/>
  <c r="AS590" i="10"/>
  <c r="AS588" i="10"/>
  <c r="AU588" i="10" s="1"/>
  <c r="AS587" i="10"/>
  <c r="AU587" i="10" s="1"/>
  <c r="AS586" i="10"/>
  <c r="AU586" i="10" s="1"/>
  <c r="AS584" i="10"/>
  <c r="AU584" i="10" s="1"/>
  <c r="AS582" i="10"/>
  <c r="AU582" i="10" s="1"/>
  <c r="AS579" i="10"/>
  <c r="AU579" i="10" s="1"/>
  <c r="AS576" i="10"/>
  <c r="AU576" i="10" s="1"/>
  <c r="AS575" i="10"/>
  <c r="AU575" i="10" s="1"/>
  <c r="AS572" i="10"/>
  <c r="AS571" i="10"/>
  <c r="AS570" i="10"/>
  <c r="AS565" i="10"/>
  <c r="AS561" i="10"/>
  <c r="AU561" i="10" s="1"/>
  <c r="AS560" i="10"/>
  <c r="AU560" i="10" s="1"/>
  <c r="AS558" i="10"/>
  <c r="AU558" i="10" s="1"/>
  <c r="AS555" i="10"/>
  <c r="AU555" i="10" s="1"/>
  <c r="AS553" i="10"/>
  <c r="AU553" i="10" s="1"/>
  <c r="AS550" i="10"/>
  <c r="AU550" i="10" s="1"/>
  <c r="AS549" i="10"/>
  <c r="AU549" i="10" s="1"/>
  <c r="AS548" i="10"/>
  <c r="AU548" i="10" s="1"/>
  <c r="AS543" i="10"/>
  <c r="AS539" i="10"/>
  <c r="AS534" i="10"/>
  <c r="AS531" i="10"/>
  <c r="AS526" i="10"/>
  <c r="AU526" i="10" s="1"/>
  <c r="AS524" i="10"/>
  <c r="AU524" i="10" s="1"/>
  <c r="AS512" i="10"/>
  <c r="AU512" i="10" s="1"/>
  <c r="AS511" i="10"/>
  <c r="AU511" i="10" s="1"/>
  <c r="AS509" i="10"/>
  <c r="AU509" i="10" s="1"/>
  <c r="AS502" i="10"/>
  <c r="AU502" i="10" s="1"/>
  <c r="AS501" i="10"/>
  <c r="AU501" i="10" s="1"/>
  <c r="AS499" i="10"/>
  <c r="AU499" i="10" s="1"/>
  <c r="AS497" i="10"/>
  <c r="AS491" i="10"/>
  <c r="AS417" i="10"/>
  <c r="AS414" i="10"/>
  <c r="AS413" i="10"/>
  <c r="AU413" i="10" s="1"/>
  <c r="AS412" i="10"/>
  <c r="AU412" i="10" s="1"/>
  <c r="AS411" i="10"/>
  <c r="AU411" i="10" s="1"/>
  <c r="AS410" i="10"/>
  <c r="AU410" i="10" s="1"/>
  <c r="AS409" i="10"/>
  <c r="AU409" i="10" s="1"/>
  <c r="AS408" i="10"/>
  <c r="AU408" i="10" s="1"/>
  <c r="AS406" i="10"/>
  <c r="AU406" i="10" s="1"/>
  <c r="AS405" i="10"/>
  <c r="AU405" i="10" s="1"/>
  <c r="AS403" i="10"/>
  <c r="AS402" i="10"/>
  <c r="AS401" i="10"/>
  <c r="AS400" i="10"/>
  <c r="AS399" i="10"/>
  <c r="AU399" i="10" s="1"/>
  <c r="AS398" i="10"/>
  <c r="AU398" i="10" s="1"/>
  <c r="AS397" i="10"/>
  <c r="AU397" i="10" s="1"/>
  <c r="AS394" i="10"/>
  <c r="AU394" i="10" s="1"/>
  <c r="AS393" i="10"/>
  <c r="AU393" i="10" s="1"/>
  <c r="AS392" i="10"/>
  <c r="AU392" i="10" s="1"/>
  <c r="AS391" i="10"/>
  <c r="AU391" i="10" s="1"/>
  <c r="AS390" i="10"/>
  <c r="AU390" i="10" s="1"/>
  <c r="AS389" i="10"/>
  <c r="AS388" i="10"/>
  <c r="AS373" i="10"/>
  <c r="AS372" i="10"/>
  <c r="AS371" i="10"/>
  <c r="AU371" i="10" s="1"/>
  <c r="AS370" i="10"/>
  <c r="AU370" i="10" s="1"/>
  <c r="AS369" i="10"/>
  <c r="AU369" i="10" s="1"/>
  <c r="AS358" i="10"/>
  <c r="AU358" i="10" s="1"/>
  <c r="AS357" i="10"/>
  <c r="AU357" i="10" s="1"/>
  <c r="AS355" i="10"/>
  <c r="AU355" i="10" s="1"/>
  <c r="AS352" i="10"/>
  <c r="AU352" i="10" s="1"/>
  <c r="AS351" i="10"/>
  <c r="AU351" i="10" s="1"/>
  <c r="AS350" i="10"/>
  <c r="AS349" i="10"/>
  <c r="AS348" i="10"/>
  <c r="AS347" i="10"/>
  <c r="AS343" i="10"/>
  <c r="AU343" i="10" s="1"/>
  <c r="AS342" i="10"/>
  <c r="AU342" i="10" s="1"/>
  <c r="AS341" i="10"/>
  <c r="AU341" i="10" s="1"/>
  <c r="AS338" i="10"/>
  <c r="AU338" i="10" s="1"/>
  <c r="AS337" i="10"/>
  <c r="AU337" i="10" s="1"/>
  <c r="AS336" i="10"/>
  <c r="AU336" i="10" s="1"/>
  <c r="AS335" i="10"/>
  <c r="AU335" i="10" s="1"/>
  <c r="AS334" i="10"/>
  <c r="AU334" i="10" s="1"/>
  <c r="AS332" i="10"/>
  <c r="AS330" i="10"/>
  <c r="AS329" i="10"/>
  <c r="AS327" i="10"/>
  <c r="AS322" i="10"/>
  <c r="AU322" i="10" s="1"/>
  <c r="AS319" i="10"/>
  <c r="AU319" i="10" s="1"/>
  <c r="AS317" i="10"/>
  <c r="AU317" i="10" s="1"/>
  <c r="AS316" i="10"/>
  <c r="AU316" i="10" s="1"/>
  <c r="AS315" i="10"/>
  <c r="AU315" i="10" s="1"/>
  <c r="AS314" i="10"/>
  <c r="AU314" i="10" s="1"/>
  <c r="AS312" i="10"/>
  <c r="AU312" i="10" s="1"/>
  <c r="AS310" i="10"/>
  <c r="AU310" i="10" s="1"/>
  <c r="AS309" i="10"/>
  <c r="AS308" i="10"/>
  <c r="AS302" i="10"/>
  <c r="AS292" i="10"/>
  <c r="AS290" i="10"/>
  <c r="AU290" i="10" s="1"/>
  <c r="AS271" i="10"/>
  <c r="AU271" i="10" s="1"/>
  <c r="AS257" i="10"/>
  <c r="AU257" i="10" s="1"/>
  <c r="AS256" i="10"/>
  <c r="AU256" i="10" s="1"/>
  <c r="AS252" i="10"/>
  <c r="AU252" i="10" s="1"/>
  <c r="AS250" i="10"/>
  <c r="AU250" i="10" s="1"/>
  <c r="AS248" i="10"/>
  <c r="AU248" i="10" s="1"/>
  <c r="AS247" i="10"/>
  <c r="AU247" i="10" s="1"/>
  <c r="AS246" i="10"/>
  <c r="AS245" i="10"/>
  <c r="AS244" i="10"/>
  <c r="AS243" i="10"/>
  <c r="AS242" i="10"/>
  <c r="AU242" i="10" s="1"/>
  <c r="AS238" i="10"/>
  <c r="AU238" i="10" s="1"/>
  <c r="AS237" i="10"/>
  <c r="AU237" i="10" s="1"/>
  <c r="AS236" i="10"/>
  <c r="AU236" i="10" s="1"/>
  <c r="AS234" i="10"/>
  <c r="AU234" i="10" s="1"/>
  <c r="AS232" i="10"/>
  <c r="AU232" i="10" s="1"/>
  <c r="AS231" i="10"/>
  <c r="AU231" i="10" s="1"/>
  <c r="AS228" i="10"/>
  <c r="AU228" i="10" s="1"/>
  <c r="AS227" i="10"/>
  <c r="AS226" i="10"/>
  <c r="AS224" i="10"/>
  <c r="AS169" i="10"/>
  <c r="AS160" i="10"/>
  <c r="AU160" i="10" s="1"/>
  <c r="AS159" i="10"/>
  <c r="AU159" i="10" s="1"/>
  <c r="AS158" i="10"/>
  <c r="AU158" i="10" s="1"/>
  <c r="AS157" i="10"/>
  <c r="AU157" i="10" s="1"/>
  <c r="AS156" i="10"/>
  <c r="AU156" i="10" s="1"/>
  <c r="AS155" i="10"/>
  <c r="AU155" i="10" s="1"/>
  <c r="AS154" i="10"/>
  <c r="AU154" i="10" s="1"/>
  <c r="AS153" i="10"/>
  <c r="AU153" i="10" s="1"/>
  <c r="AS145" i="10"/>
  <c r="AS133" i="10"/>
  <c r="AS132" i="10"/>
  <c r="AS126" i="10"/>
  <c r="AS125" i="10"/>
  <c r="AU125" i="10" s="1"/>
  <c r="AS124" i="10"/>
  <c r="AU124" i="10" s="1"/>
  <c r="AS123" i="10"/>
  <c r="AU123" i="10" s="1"/>
  <c r="AS122" i="10"/>
  <c r="AU122" i="10" s="1"/>
  <c r="AS117" i="10"/>
  <c r="AU117" i="10" s="1"/>
  <c r="AS112" i="10"/>
  <c r="AU112" i="10" s="1"/>
  <c r="AS111" i="10"/>
  <c r="AU111" i="10" s="1"/>
  <c r="AS105" i="10"/>
  <c r="AU105" i="10" s="1"/>
  <c r="AS104" i="10"/>
  <c r="AS103" i="10"/>
  <c r="AS100" i="10"/>
  <c r="AS92" i="10"/>
  <c r="AS90" i="10"/>
  <c r="AU90" i="10" s="1"/>
  <c r="AS83" i="10"/>
  <c r="AU83" i="10" s="1"/>
  <c r="AS82" i="10"/>
  <c r="AU82" i="10" s="1"/>
  <c r="AS81" i="10"/>
  <c r="AU81" i="10" s="1"/>
  <c r="AS80" i="10"/>
  <c r="AU80" i="10" s="1"/>
  <c r="AS79" i="10"/>
  <c r="AU79" i="10" s="1"/>
  <c r="AS70" i="10"/>
  <c r="AU70" i="10" s="1"/>
  <c r="AS68" i="10"/>
  <c r="AU68" i="10" s="1"/>
  <c r="AS65" i="10"/>
  <c r="AS53" i="10"/>
  <c r="AS41" i="10"/>
  <c r="AS39" i="10"/>
  <c r="AS38" i="10"/>
  <c r="AU38" i="10" s="1"/>
  <c r="AS37" i="10"/>
  <c r="AU37" i="10" s="1"/>
  <c r="AS30" i="10"/>
  <c r="AU30" i="10" s="1"/>
  <c r="AS29" i="10"/>
  <c r="AU29" i="10" s="1"/>
  <c r="AS18" i="10"/>
  <c r="AU18" i="10" s="1"/>
  <c r="AS17" i="10"/>
  <c r="AU17" i="10" s="1"/>
  <c r="AS15" i="10"/>
  <c r="AU15" i="10" s="1"/>
  <c r="AT11" i="10"/>
  <c r="AR3" i="10"/>
  <c r="AR4" i="10"/>
  <c r="AR5" i="10"/>
  <c r="AR6" i="10"/>
  <c r="AR7" i="10"/>
  <c r="AR8" i="10"/>
  <c r="AR9" i="10"/>
  <c r="AR10" i="10"/>
  <c r="AR11" i="10"/>
  <c r="AR12" i="10"/>
  <c r="AT12" i="10" s="1"/>
  <c r="AR13" i="10"/>
  <c r="AT13" i="10" s="1"/>
  <c r="AR14" i="10"/>
  <c r="AR15" i="10"/>
  <c r="AR16" i="10"/>
  <c r="AR17" i="10"/>
  <c r="AT17" i="10" s="1"/>
  <c r="AR18" i="10"/>
  <c r="AT18" i="10" s="1"/>
  <c r="AR19" i="10"/>
  <c r="AR20" i="10"/>
  <c r="AT20" i="10" s="1"/>
  <c r="AR21" i="10"/>
  <c r="AR22" i="10"/>
  <c r="AT22" i="10" s="1"/>
  <c r="AR23" i="10"/>
  <c r="AT23" i="10" s="1"/>
  <c r="AR24" i="10"/>
  <c r="AR25" i="10"/>
  <c r="AT25" i="10" s="1"/>
  <c r="AR26" i="10"/>
  <c r="AR27" i="10"/>
  <c r="AR28" i="10"/>
  <c r="AR29" i="10"/>
  <c r="AR30" i="10"/>
  <c r="AT30" i="10" s="1"/>
  <c r="AR31" i="10"/>
  <c r="AR32" i="10"/>
  <c r="AT32" i="10" s="1"/>
  <c r="AR33" i="10"/>
  <c r="AT33" i="10" s="1"/>
  <c r="AR34" i="10"/>
  <c r="AT34" i="10" s="1"/>
  <c r="AR35" i="10"/>
  <c r="AT35" i="10" s="1"/>
  <c r="AR2" i="10"/>
  <c r="AQ2" i="10"/>
  <c r="AQ3" i="10"/>
  <c r="AQ4" i="10"/>
  <c r="AQ5" i="10"/>
  <c r="AQ6" i="10"/>
  <c r="AQ7" i="10"/>
  <c r="AQ8" i="10"/>
  <c r="AQ9" i="10"/>
  <c r="AQ10" i="10"/>
  <c r="AQ11" i="10"/>
  <c r="AS11" i="10" s="1"/>
  <c r="AU11" i="10" s="1"/>
  <c r="AQ12" i="10"/>
  <c r="AS12" i="10" s="1"/>
  <c r="AQ13" i="10"/>
  <c r="AS13" i="10" s="1"/>
  <c r="AU13" i="10" s="1"/>
  <c r="AQ14" i="10"/>
  <c r="AS14" i="10" s="1"/>
  <c r="AU14" i="10" s="1"/>
  <c r="AQ15" i="10"/>
  <c r="AQ16" i="10"/>
  <c r="AQ17" i="10"/>
  <c r="AQ18" i="10"/>
  <c r="AQ19" i="10"/>
  <c r="AQ20" i="10"/>
  <c r="AS20" i="10" s="1"/>
  <c r="AQ21" i="10"/>
  <c r="AQ22" i="10"/>
  <c r="AS22" i="10" s="1"/>
  <c r="AU22" i="10" s="1"/>
  <c r="AQ23" i="10"/>
  <c r="AS23" i="10" s="1"/>
  <c r="AU23" i="10" s="1"/>
  <c r="AQ24" i="10"/>
  <c r="AQ25" i="10"/>
  <c r="AS25" i="10" s="1"/>
  <c r="AU25" i="10" s="1"/>
  <c r="AQ26" i="10"/>
  <c r="AQ27" i="10"/>
  <c r="AQ28" i="10"/>
  <c r="AS28" i="10" s="1"/>
  <c r="AU28" i="10" s="1"/>
  <c r="AQ29" i="10"/>
  <c r="AQ30" i="10"/>
  <c r="AQ31" i="10"/>
  <c r="AQ32" i="10"/>
  <c r="AS32" i="10" s="1"/>
  <c r="AQ33" i="10"/>
  <c r="AS33" i="10" s="1"/>
  <c r="AU33" i="10" s="1"/>
  <c r="AQ34" i="10"/>
  <c r="AS34" i="10" s="1"/>
  <c r="AU34" i="10" s="1"/>
  <c r="AQ35" i="10"/>
  <c r="AS35" i="10" s="1"/>
  <c r="AU35" i="10" s="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2" i="10"/>
  <c r="T1456" i="8"/>
  <c r="W1456" i="8" s="1"/>
  <c r="T1455" i="8"/>
  <c r="W1455" i="8" s="1"/>
  <c r="W1454" i="8"/>
  <c r="V1454" i="8"/>
  <c r="U1454" i="8"/>
  <c r="W1453" i="8"/>
  <c r="V1453" i="8"/>
  <c r="U1453" i="8"/>
  <c r="W1452" i="8"/>
  <c r="V1452" i="8"/>
  <c r="U1452" i="8"/>
  <c r="T1451" i="8"/>
  <c r="V1451" i="8" s="1"/>
  <c r="T1450" i="8"/>
  <c r="W1450" i="8" s="1"/>
  <c r="T1449" i="8"/>
  <c r="T1448" i="8"/>
  <c r="V1448" i="8" s="1"/>
  <c r="W1447" i="8"/>
  <c r="V1447" i="8"/>
  <c r="U1447" i="8"/>
  <c r="T1446" i="8"/>
  <c r="W1446" i="8" s="1"/>
  <c r="T1445" i="8"/>
  <c r="U1445" i="8" s="1"/>
  <c r="T1444" i="8"/>
  <c r="V1444" i="8" s="1"/>
  <c r="T1443" i="8"/>
  <c r="W1443" i="8" s="1"/>
  <c r="T1442" i="8"/>
  <c r="U1442" i="8" s="1"/>
  <c r="T1441" i="8"/>
  <c r="W1441" i="8" s="1"/>
  <c r="T1440" i="8"/>
  <c r="T1439" i="8"/>
  <c r="U1439" i="8" s="1"/>
  <c r="T1438" i="8"/>
  <c r="W1438" i="8" s="1"/>
  <c r="W1437" i="8"/>
  <c r="V1437" i="8"/>
  <c r="U1437" i="8"/>
  <c r="T1436" i="8"/>
  <c r="U1436" i="8" s="1"/>
  <c r="T1435" i="8"/>
  <c r="W1435" i="8" s="1"/>
  <c r="T1434" i="8"/>
  <c r="V1434" i="8" s="1"/>
  <c r="T1433" i="8"/>
  <c r="V1433" i="8" s="1"/>
  <c r="T1432" i="8"/>
  <c r="V1432" i="8" s="1"/>
  <c r="W1431" i="8"/>
  <c r="V1431" i="8"/>
  <c r="U1431" i="8"/>
  <c r="W1430" i="8"/>
  <c r="V1430" i="8"/>
  <c r="U1430" i="8"/>
  <c r="T1429" i="8"/>
  <c r="T1428" i="8"/>
  <c r="W1428" i="8" s="1"/>
  <c r="W1427" i="8"/>
  <c r="V1427" i="8"/>
  <c r="U1427" i="8"/>
  <c r="T1426" i="8"/>
  <c r="U1426" i="8" s="1"/>
  <c r="T1425" i="8"/>
  <c r="T1424" i="8"/>
  <c r="W1424" i="8" s="1"/>
  <c r="T1423" i="8"/>
  <c r="U1423" i="8" s="1"/>
  <c r="T1422" i="8"/>
  <c r="T1421" i="8"/>
  <c r="W1421" i="8" s="1"/>
  <c r="T1420" i="8"/>
  <c r="T1419" i="8"/>
  <c r="T1418" i="8"/>
  <c r="W1418" i="8" s="1"/>
  <c r="T1417" i="8"/>
  <c r="U1417" i="8" s="1"/>
  <c r="T1416" i="8"/>
  <c r="T1415" i="8"/>
  <c r="W1415" i="8" s="1"/>
  <c r="W1414" i="8"/>
  <c r="V1414" i="8"/>
  <c r="U1414" i="8"/>
  <c r="T1413" i="8"/>
  <c r="W1413" i="8" s="1"/>
  <c r="T1412" i="8"/>
  <c r="T1411" i="8"/>
  <c r="W1411" i="8" s="1"/>
  <c r="T1410" i="8"/>
  <c r="V1410" i="8" s="1"/>
  <c r="T1409" i="8"/>
  <c r="T1408" i="8"/>
  <c r="W1408" i="8" s="1"/>
  <c r="W1407" i="8"/>
  <c r="V1407" i="8"/>
  <c r="U1407" i="8"/>
  <c r="T1406" i="8"/>
  <c r="U1406" i="8" s="1"/>
  <c r="T1405" i="8"/>
  <c r="V1405" i="8" s="1"/>
  <c r="T1404" i="8"/>
  <c r="W1404" i="8" s="1"/>
  <c r="T1403" i="8"/>
  <c r="U1403" i="8" s="1"/>
  <c r="T1402" i="8"/>
  <c r="V1402" i="8" s="1"/>
  <c r="T1401" i="8"/>
  <c r="W1401" i="8" s="1"/>
  <c r="T1400" i="8"/>
  <c r="U1400" i="8" s="1"/>
  <c r="T1399" i="8"/>
  <c r="V1399" i="8" s="1"/>
  <c r="T1398" i="8"/>
  <c r="W1398" i="8" s="1"/>
  <c r="T1397" i="8"/>
  <c r="U1397" i="8" s="1"/>
  <c r="T1396" i="8"/>
  <c r="V1396" i="8" s="1"/>
  <c r="T1395" i="8"/>
  <c r="W1395" i="8" s="1"/>
  <c r="T1394" i="8"/>
  <c r="U1394" i="8" s="1"/>
  <c r="T1393" i="8"/>
  <c r="T1392" i="8"/>
  <c r="W1392" i="8" s="1"/>
  <c r="T1391" i="8"/>
  <c r="U1391" i="8" s="1"/>
  <c r="T1390" i="8"/>
  <c r="V1390" i="8" s="1"/>
  <c r="T1389" i="8"/>
  <c r="W1389" i="8" s="1"/>
  <c r="T1388" i="8"/>
  <c r="U1388" i="8" s="1"/>
  <c r="W1387" i="8"/>
  <c r="V1387" i="8"/>
  <c r="U1387" i="8"/>
  <c r="W1386" i="8"/>
  <c r="V1386" i="8"/>
  <c r="U1386" i="8"/>
  <c r="T1385" i="8"/>
  <c r="T1384" i="8"/>
  <c r="W1384" i="8" s="1"/>
  <c r="T1383" i="8"/>
  <c r="U1383" i="8" s="1"/>
  <c r="T1382" i="8"/>
  <c r="W1381" i="8"/>
  <c r="V1381" i="8"/>
  <c r="U1381" i="8"/>
  <c r="T1380" i="8"/>
  <c r="W1380" i="8" s="1"/>
  <c r="W1379" i="8"/>
  <c r="V1379" i="8"/>
  <c r="U1379" i="8"/>
  <c r="T1378" i="8"/>
  <c r="T1377" i="8"/>
  <c r="V1377" i="8" s="1"/>
  <c r="T1376" i="8"/>
  <c r="W1376" i="8" s="1"/>
  <c r="W1375" i="8"/>
  <c r="V1375" i="8"/>
  <c r="U1375" i="8"/>
  <c r="W1374" i="8"/>
  <c r="V1374" i="8"/>
  <c r="U1374" i="8"/>
  <c r="T1373" i="8"/>
  <c r="T1372" i="8"/>
  <c r="W1371" i="8"/>
  <c r="V1371" i="8"/>
  <c r="U1371" i="8"/>
  <c r="T1370" i="8"/>
  <c r="W1370" i="8" s="1"/>
  <c r="T1369" i="8"/>
  <c r="W1368" i="8"/>
  <c r="V1368" i="8"/>
  <c r="U1368" i="8"/>
  <c r="T1367" i="8"/>
  <c r="V1367" i="8" s="1"/>
  <c r="T1366" i="8"/>
  <c r="W1366" i="8" s="1"/>
  <c r="T1365" i="8"/>
  <c r="T1364" i="8"/>
  <c r="V1364" i="8" s="1"/>
  <c r="T1363" i="8"/>
  <c r="W1363" i="8" s="1"/>
  <c r="T1362" i="8"/>
  <c r="W1361" i="8"/>
  <c r="V1361" i="8"/>
  <c r="U1361" i="8"/>
  <c r="T1360" i="8"/>
  <c r="V1360" i="8" s="1"/>
  <c r="T1359" i="8"/>
  <c r="T1358" i="8"/>
  <c r="U1358" i="8" s="1"/>
  <c r="T1357" i="8"/>
  <c r="V1357" i="8" s="1"/>
  <c r="T1356" i="8"/>
  <c r="W1356" i="8" s="1"/>
  <c r="W1355" i="8"/>
  <c r="V1355" i="8"/>
  <c r="U1355" i="8"/>
  <c r="T1354" i="8"/>
  <c r="U1354" i="8" s="1"/>
  <c r="T1353" i="8"/>
  <c r="T1352" i="8"/>
  <c r="W1352" i="8" s="1"/>
  <c r="T1351" i="8"/>
  <c r="U1351" i="8" s="1"/>
  <c r="T1350" i="8"/>
  <c r="T1349" i="8"/>
  <c r="U1349" i="8" s="1"/>
  <c r="W1348" i="8"/>
  <c r="V1348" i="8"/>
  <c r="U1348" i="8"/>
  <c r="T1347" i="8"/>
  <c r="W1347" i="8" s="1"/>
  <c r="T1346" i="8"/>
  <c r="V1346" i="8" s="1"/>
  <c r="T1345" i="8"/>
  <c r="T1344" i="8"/>
  <c r="W1344" i="8" s="1"/>
  <c r="T1343" i="8"/>
  <c r="V1343" i="8" s="1"/>
  <c r="T1342" i="8"/>
  <c r="W1342" i="8" s="1"/>
  <c r="T1341" i="8"/>
  <c r="W1341" i="8" s="1"/>
  <c r="T1340" i="8"/>
  <c r="V1340" i="8" s="1"/>
  <c r="T1339" i="8"/>
  <c r="V1339" i="8" s="1"/>
  <c r="T1338" i="8"/>
  <c r="W1338" i="8" s="1"/>
  <c r="W1337" i="8"/>
  <c r="V1337" i="8"/>
  <c r="U1337" i="8"/>
  <c r="T1336" i="8"/>
  <c r="W1335" i="8"/>
  <c r="V1335" i="8"/>
  <c r="U1335" i="8"/>
  <c r="T1334" i="8"/>
  <c r="W1333" i="8"/>
  <c r="V1333" i="8"/>
  <c r="U1333" i="8"/>
  <c r="W1332" i="8"/>
  <c r="V1332" i="8"/>
  <c r="U1332" i="8"/>
  <c r="T1331" i="8"/>
  <c r="W1331" i="8" s="1"/>
  <c r="T1330" i="8"/>
  <c r="V1330" i="8" s="1"/>
  <c r="T1329" i="8"/>
  <c r="W1329" i="8" s="1"/>
  <c r="T1328" i="8"/>
  <c r="W1328" i="8" s="1"/>
  <c r="T1326" i="8"/>
  <c r="V1326" i="8" s="1"/>
  <c r="T1325" i="8"/>
  <c r="V1325" i="8" s="1"/>
  <c r="T1324" i="8"/>
  <c r="W1324" i="8" s="1"/>
  <c r="T1323" i="8"/>
  <c r="V1323" i="8" s="1"/>
  <c r="T1322" i="8"/>
  <c r="W1322" i="8" s="1"/>
  <c r="T1321" i="8"/>
  <c r="W1321" i="8" s="1"/>
  <c r="W1320" i="8"/>
  <c r="V1320" i="8"/>
  <c r="U1320" i="8"/>
  <c r="W1319" i="8"/>
  <c r="V1319" i="8"/>
  <c r="U1319" i="8"/>
  <c r="W1318" i="8"/>
  <c r="V1318" i="8"/>
  <c r="U1318" i="8"/>
  <c r="W1317" i="8"/>
  <c r="V1317" i="8"/>
  <c r="U1317" i="8"/>
  <c r="T1316" i="8"/>
  <c r="V1316" i="8" s="1"/>
  <c r="T1315" i="8"/>
  <c r="T1314" i="8"/>
  <c r="W1314" i="8" s="1"/>
  <c r="T1313" i="8"/>
  <c r="V1313" i="8" s="1"/>
  <c r="T1312" i="8"/>
  <c r="W1312" i="8" s="1"/>
  <c r="T1311" i="8"/>
  <c r="V1311" i="8" s="1"/>
  <c r="W1310" i="8"/>
  <c r="V1310" i="8"/>
  <c r="U1310" i="8"/>
  <c r="W1309" i="8"/>
  <c r="V1309" i="8"/>
  <c r="U1309" i="8"/>
  <c r="T1308" i="8"/>
  <c r="T1307" i="8"/>
  <c r="W1307" i="8" s="1"/>
  <c r="W1306" i="8"/>
  <c r="V1306" i="8"/>
  <c r="U1306" i="8"/>
  <c r="T1305" i="8"/>
  <c r="U1305" i="8" s="1"/>
  <c r="T1304" i="8"/>
  <c r="T1303" i="8"/>
  <c r="T1302" i="8"/>
  <c r="T1301" i="8"/>
  <c r="V1301" i="8" s="1"/>
  <c r="T1300" i="8"/>
  <c r="W1300" i="8" s="1"/>
  <c r="T1299" i="8"/>
  <c r="U1299" i="8" s="1"/>
  <c r="T1298" i="8"/>
  <c r="V1298" i="8" s="1"/>
  <c r="T1297" i="8"/>
  <c r="W1297" i="8" s="1"/>
  <c r="T1296" i="8"/>
  <c r="U1296" i="8" s="1"/>
  <c r="T1295" i="8"/>
  <c r="W1295" i="8" s="1"/>
  <c r="W1294" i="8"/>
  <c r="V1294" i="8"/>
  <c r="U1294" i="8"/>
  <c r="W1293" i="8"/>
  <c r="V1293" i="8"/>
  <c r="U1293" i="8"/>
  <c r="W1292" i="8"/>
  <c r="V1292" i="8"/>
  <c r="U1292" i="8"/>
  <c r="W1291" i="8"/>
  <c r="V1291" i="8"/>
  <c r="U1291" i="8"/>
  <c r="T1290" i="8"/>
  <c r="W1290" i="8" s="1"/>
  <c r="T1289" i="8"/>
  <c r="U1289" i="8" s="1"/>
  <c r="T1288" i="8"/>
  <c r="W1288" i="8" s="1"/>
  <c r="W1287" i="8"/>
  <c r="V1287" i="8"/>
  <c r="U1287" i="8"/>
  <c r="W1286" i="8"/>
  <c r="V1286" i="8"/>
  <c r="U1286" i="8"/>
  <c r="T1285" i="8"/>
  <c r="T1284" i="8"/>
  <c r="V1284" i="8" s="1"/>
  <c r="T1283" i="8"/>
  <c r="W1283" i="8" s="1"/>
  <c r="T1282" i="8"/>
  <c r="T1281" i="8"/>
  <c r="U1281" i="8" s="1"/>
  <c r="T1280" i="8"/>
  <c r="W1280" i="8" s="1"/>
  <c r="T1279" i="8"/>
  <c r="T1278" i="8"/>
  <c r="U1278" i="8" s="1"/>
  <c r="T1277" i="8"/>
  <c r="W1277" i="8" s="1"/>
  <c r="T1276" i="8"/>
  <c r="W1275" i="8"/>
  <c r="V1275" i="8"/>
  <c r="U1275" i="8"/>
  <c r="W1274" i="8"/>
  <c r="V1274" i="8"/>
  <c r="U1274" i="8"/>
  <c r="T1273" i="8"/>
  <c r="U1273" i="8" s="1"/>
  <c r="W1272" i="8"/>
  <c r="V1272" i="8"/>
  <c r="U1272" i="8"/>
  <c r="T1271" i="8"/>
  <c r="V1271" i="8" s="1"/>
  <c r="T1270" i="8"/>
  <c r="W1270" i="8" s="1"/>
  <c r="T1269" i="8"/>
  <c r="T1268" i="8"/>
  <c r="U1268" i="8" s="1"/>
  <c r="T1267" i="8"/>
  <c r="W1267" i="8" s="1"/>
  <c r="T1266" i="8"/>
  <c r="U1266" i="8" s="1"/>
  <c r="T1265" i="8"/>
  <c r="V1265" i="8" s="1"/>
  <c r="T1264" i="8"/>
  <c r="U1264" i="8" s="1"/>
  <c r="T1263" i="8"/>
  <c r="U1263" i="8" s="1"/>
  <c r="T1262" i="8"/>
  <c r="V1262" i="8" s="1"/>
  <c r="T1261" i="8"/>
  <c r="W1261" i="8" s="1"/>
  <c r="T1260" i="8"/>
  <c r="U1260" i="8" s="1"/>
  <c r="W1259" i="8"/>
  <c r="V1259" i="8"/>
  <c r="U1259" i="8"/>
  <c r="T1258" i="8"/>
  <c r="W1258" i="8" s="1"/>
  <c r="T1257" i="8"/>
  <c r="T1256" i="8"/>
  <c r="T1255" i="8"/>
  <c r="W1255" i="8" s="1"/>
  <c r="T1254" i="8"/>
  <c r="T1253" i="8"/>
  <c r="U1253" i="8" s="1"/>
  <c r="T1252" i="8"/>
  <c r="U1252" i="8" s="1"/>
  <c r="T1251" i="8"/>
  <c r="T1250" i="8"/>
  <c r="U1250" i="8" s="1"/>
  <c r="T1249" i="8"/>
  <c r="W1249" i="8" s="1"/>
  <c r="T1248" i="8"/>
  <c r="W1247" i="8"/>
  <c r="V1247" i="8"/>
  <c r="U1247" i="8"/>
  <c r="T1246" i="8"/>
  <c r="W1246" i="8" s="1"/>
  <c r="W1245" i="8"/>
  <c r="V1245" i="8"/>
  <c r="U1245" i="8"/>
  <c r="T1244" i="8"/>
  <c r="W1244" i="8" s="1"/>
  <c r="T1243" i="8"/>
  <c r="T1242" i="8"/>
  <c r="U1242" i="8" s="1"/>
  <c r="T1241" i="8"/>
  <c r="W1241" i="8" s="1"/>
  <c r="T1240" i="8"/>
  <c r="T1239" i="8"/>
  <c r="U1239" i="8" s="1"/>
  <c r="T1238" i="8"/>
  <c r="W1238" i="8" s="1"/>
  <c r="W1237" i="8"/>
  <c r="V1237" i="8"/>
  <c r="U1237" i="8"/>
  <c r="T1236" i="8"/>
  <c r="U1236" i="8" s="1"/>
  <c r="T1235" i="8"/>
  <c r="U1235" i="8" s="1"/>
  <c r="T1234" i="8"/>
  <c r="V1234" i="8" s="1"/>
  <c r="W1233" i="8"/>
  <c r="V1233" i="8"/>
  <c r="U1233" i="8"/>
  <c r="T1232" i="8"/>
  <c r="T1231" i="8"/>
  <c r="V1231" i="8" s="1"/>
  <c r="W1230" i="8"/>
  <c r="V1230" i="8"/>
  <c r="U1230" i="8"/>
  <c r="T1229" i="8"/>
  <c r="W1229" i="8" s="1"/>
  <c r="W1228" i="8"/>
  <c r="V1228" i="8"/>
  <c r="U1228" i="8"/>
  <c r="W1227" i="8"/>
  <c r="V1227" i="8"/>
  <c r="U1227" i="8"/>
  <c r="T1226" i="8"/>
  <c r="W1226" i="8" s="1"/>
  <c r="T1225" i="8"/>
  <c r="U1225" i="8" s="1"/>
  <c r="T1224" i="8"/>
  <c r="T1223" i="8"/>
  <c r="W1223" i="8" s="1"/>
  <c r="T1222" i="8"/>
  <c r="U1222" i="8" s="1"/>
  <c r="W1221" i="8"/>
  <c r="V1221" i="8"/>
  <c r="U1221" i="8"/>
  <c r="T1220" i="8"/>
  <c r="T1219" i="8"/>
  <c r="W1218" i="8"/>
  <c r="V1218" i="8"/>
  <c r="U1218" i="8"/>
  <c r="T1217" i="8"/>
  <c r="V1217" i="8" s="1"/>
  <c r="T1216" i="8"/>
  <c r="U1216" i="8" s="1"/>
  <c r="T1215" i="8"/>
  <c r="U1215" i="8" s="1"/>
  <c r="T1214" i="8"/>
  <c r="U1214" i="8" s="1"/>
  <c r="T1213" i="8"/>
  <c r="W1213" i="8" s="1"/>
  <c r="T1212" i="8"/>
  <c r="W1212" i="8" s="1"/>
  <c r="T1211" i="8"/>
  <c r="W1210" i="8"/>
  <c r="V1210" i="8"/>
  <c r="U1210" i="8"/>
  <c r="T1209" i="8"/>
  <c r="W1209" i="8" s="1"/>
  <c r="T1208" i="8"/>
  <c r="W1208" i="8" s="1"/>
  <c r="W1207" i="8"/>
  <c r="V1207" i="8"/>
  <c r="U1207" i="8"/>
  <c r="W1206" i="8"/>
  <c r="V1206" i="8"/>
  <c r="U1206" i="8"/>
  <c r="T1205" i="8"/>
  <c r="U1205" i="8" s="1"/>
  <c r="T1204" i="8"/>
  <c r="W1204" i="8" s="1"/>
  <c r="T1203" i="8"/>
  <c r="T1202" i="8"/>
  <c r="T1201" i="8"/>
  <c r="W1200" i="8"/>
  <c r="V1200" i="8"/>
  <c r="U1200" i="8"/>
  <c r="T1199" i="8"/>
  <c r="W1199" i="8" s="1"/>
  <c r="T1198" i="8"/>
  <c r="V1198" i="8" s="1"/>
  <c r="T1197" i="8"/>
  <c r="V1197" i="8" s="1"/>
  <c r="W1196" i="8"/>
  <c r="V1196" i="8"/>
  <c r="U1196" i="8"/>
  <c r="W1195" i="8"/>
  <c r="V1195" i="8"/>
  <c r="U1195" i="8"/>
  <c r="T1194" i="8"/>
  <c r="U1194" i="8" s="1"/>
  <c r="W1193" i="8"/>
  <c r="V1193" i="8"/>
  <c r="U1193" i="8"/>
  <c r="W1192" i="8"/>
  <c r="V1192" i="8"/>
  <c r="U1192" i="8"/>
  <c r="T1191" i="8"/>
  <c r="V1191" i="8" s="1"/>
  <c r="T1190" i="8"/>
  <c r="T1189" i="8"/>
  <c r="W1189" i="8" s="1"/>
  <c r="T1188" i="8"/>
  <c r="V1188" i="8" s="1"/>
  <c r="T1187" i="8"/>
  <c r="W1187" i="8" s="1"/>
  <c r="T1186" i="8"/>
  <c r="T1185" i="8"/>
  <c r="V1185" i="8" s="1"/>
  <c r="T1184" i="8"/>
  <c r="W1184" i="8" s="1"/>
  <c r="T1183" i="8"/>
  <c r="W1183" i="8" s="1"/>
  <c r="T1182" i="8"/>
  <c r="V1182" i="8" s="1"/>
  <c r="T1181" i="8"/>
  <c r="W1181" i="8" s="1"/>
  <c r="T1180" i="8"/>
  <c r="W1180" i="8" s="1"/>
  <c r="T1179" i="8"/>
  <c r="V1179" i="8" s="1"/>
  <c r="T1178" i="8"/>
  <c r="W1178" i="8" s="1"/>
  <c r="T1176" i="8"/>
  <c r="V1176" i="8" s="1"/>
  <c r="T1175" i="8"/>
  <c r="V1175" i="8" s="1"/>
  <c r="T1174" i="8"/>
  <c r="T1173" i="8"/>
  <c r="W1173" i="8" s="1"/>
  <c r="T1172" i="8"/>
  <c r="V1172" i="8" s="1"/>
  <c r="T1171" i="8"/>
  <c r="W1171" i="8" s="1"/>
  <c r="T1170" i="8"/>
  <c r="W1170" i="8" s="1"/>
  <c r="T1169" i="8"/>
  <c r="V1169" i="8" s="1"/>
  <c r="T1168" i="8"/>
  <c r="W1168" i="8" s="1"/>
  <c r="T1167" i="8"/>
  <c r="T1166" i="8"/>
  <c r="W1165" i="8"/>
  <c r="V1165" i="8"/>
  <c r="U1165" i="8"/>
  <c r="T1164" i="8"/>
  <c r="T1163" i="8"/>
  <c r="V1163" i="8" s="1"/>
  <c r="T1162" i="8"/>
  <c r="T1161" i="8"/>
  <c r="W1161" i="8" s="1"/>
  <c r="W1160" i="8"/>
  <c r="V1160" i="8"/>
  <c r="U1160" i="8"/>
  <c r="T1159" i="8"/>
  <c r="W1159" i="8" s="1"/>
  <c r="W1158" i="8"/>
  <c r="V1158" i="8"/>
  <c r="U1158" i="8"/>
  <c r="T1157" i="8"/>
  <c r="U1157" i="8" s="1"/>
  <c r="T1156" i="8"/>
  <c r="W1156" i="8" s="1"/>
  <c r="T1155" i="8"/>
  <c r="T1154" i="8"/>
  <c r="V1154" i="8" s="1"/>
  <c r="W1153" i="8"/>
  <c r="V1153" i="8"/>
  <c r="U1153" i="8"/>
  <c r="W1152" i="8"/>
  <c r="V1152" i="8"/>
  <c r="U1152" i="8"/>
  <c r="W1151" i="8"/>
  <c r="V1151" i="8"/>
  <c r="U1151" i="8"/>
  <c r="T1150" i="8"/>
  <c r="T1149" i="8"/>
  <c r="U1149" i="8" s="1"/>
  <c r="W1148" i="8"/>
  <c r="V1148" i="8"/>
  <c r="U1148" i="8"/>
  <c r="T1147" i="8"/>
  <c r="U1147" i="8" s="1"/>
  <c r="T1146" i="8"/>
  <c r="W1146" i="8" s="1"/>
  <c r="T1145" i="8"/>
  <c r="V1145" i="8" s="1"/>
  <c r="T1144" i="8"/>
  <c r="U1144" i="8" s="1"/>
  <c r="W1143" i="8"/>
  <c r="V1143" i="8"/>
  <c r="U1143" i="8"/>
  <c r="T1142" i="8"/>
  <c r="W1142" i="8" s="1"/>
  <c r="T1141" i="8"/>
  <c r="V1141" i="8" s="1"/>
  <c r="W1140" i="8"/>
  <c r="V1140" i="8"/>
  <c r="U1140" i="8"/>
  <c r="T1139" i="8"/>
  <c r="W1138" i="8"/>
  <c r="V1138" i="8"/>
  <c r="U1138" i="8"/>
  <c r="T1137" i="8"/>
  <c r="U1137" i="8" s="1"/>
  <c r="T1136" i="8"/>
  <c r="V1136" i="8" s="1"/>
  <c r="T1135" i="8"/>
  <c r="V1135" i="8" s="1"/>
  <c r="W1134" i="8"/>
  <c r="V1134" i="8"/>
  <c r="U1134" i="8"/>
  <c r="T1133" i="8"/>
  <c r="T1132" i="8"/>
  <c r="V1132" i="8" s="1"/>
  <c r="T1131" i="8"/>
  <c r="T1130" i="8"/>
  <c r="V1130" i="8" s="1"/>
  <c r="T1129" i="8"/>
  <c r="V1129" i="8" s="1"/>
  <c r="T1128" i="8"/>
  <c r="U1128" i="8" s="1"/>
  <c r="T1127" i="8"/>
  <c r="W1127" i="8" s="1"/>
  <c r="T1126" i="8"/>
  <c r="V1126" i="8" s="1"/>
  <c r="T1125" i="8"/>
  <c r="U1125" i="8" s="1"/>
  <c r="T1124" i="8"/>
  <c r="U1124" i="8" s="1"/>
  <c r="T1123" i="8"/>
  <c r="T1122" i="8"/>
  <c r="V1122" i="8" s="1"/>
  <c r="T1121" i="8"/>
  <c r="V1121" i="8" s="1"/>
  <c r="T1120" i="8"/>
  <c r="W1119" i="8"/>
  <c r="V1119" i="8"/>
  <c r="U1119" i="8"/>
  <c r="W1118" i="8"/>
  <c r="V1118" i="8"/>
  <c r="U1118" i="8"/>
  <c r="W1117" i="8"/>
  <c r="V1117" i="8"/>
  <c r="U1117" i="8"/>
  <c r="W1116" i="8"/>
  <c r="V1116" i="8"/>
  <c r="U1116" i="8"/>
  <c r="T1115" i="8"/>
  <c r="T1114" i="8"/>
  <c r="U1114" i="8" s="1"/>
  <c r="T1113" i="8"/>
  <c r="V1113" i="8" s="1"/>
  <c r="T1112" i="8"/>
  <c r="T1111" i="8"/>
  <c r="V1111" i="8" s="1"/>
  <c r="T1110" i="8"/>
  <c r="V1110" i="8" s="1"/>
  <c r="T1109" i="8"/>
  <c r="U1109" i="8" s="1"/>
  <c r="T1108" i="8"/>
  <c r="W1108" i="8" s="1"/>
  <c r="T1107" i="8"/>
  <c r="T1106" i="8"/>
  <c r="U1106" i="8" s="1"/>
  <c r="W1105" i="8"/>
  <c r="V1105" i="8"/>
  <c r="U1105" i="8"/>
  <c r="W1104" i="8"/>
  <c r="V1104" i="8"/>
  <c r="U1104" i="8"/>
  <c r="T1103" i="8"/>
  <c r="W1102" i="8"/>
  <c r="V1102" i="8"/>
  <c r="U1102" i="8"/>
  <c r="W1101" i="8"/>
  <c r="V1101" i="8"/>
  <c r="U1101" i="8"/>
  <c r="T1100" i="8"/>
  <c r="V1100" i="8" s="1"/>
  <c r="T1099" i="8"/>
  <c r="U1099" i="8" s="1"/>
  <c r="W1098" i="8"/>
  <c r="V1098" i="8"/>
  <c r="U1098" i="8"/>
  <c r="T1097" i="8"/>
  <c r="W1097" i="8" s="1"/>
  <c r="T1096" i="8"/>
  <c r="V1096" i="8" s="1"/>
  <c r="W1095" i="8"/>
  <c r="V1095" i="8"/>
  <c r="U1095" i="8"/>
  <c r="T1094" i="8"/>
  <c r="U1094" i="8" s="1"/>
  <c r="T1093" i="8"/>
  <c r="T1092" i="8"/>
  <c r="W1092" i="8" s="1"/>
  <c r="T1091" i="8"/>
  <c r="T1090" i="8"/>
  <c r="T1089" i="8"/>
  <c r="V1089" i="8" s="1"/>
  <c r="T1088" i="8"/>
  <c r="U1088" i="8" s="1"/>
  <c r="T1087" i="8"/>
  <c r="W1087" i="8" s="1"/>
  <c r="T1086" i="8"/>
  <c r="W1086" i="8" s="1"/>
  <c r="T1085" i="8"/>
  <c r="W1085" i="8" s="1"/>
  <c r="T1084" i="8"/>
  <c r="U1084" i="8" s="1"/>
  <c r="T1083" i="8"/>
  <c r="W1083" i="8" s="1"/>
  <c r="T1082" i="8"/>
  <c r="T1081" i="8"/>
  <c r="V1081" i="8" s="1"/>
  <c r="W1080" i="8"/>
  <c r="V1080" i="8"/>
  <c r="U1080" i="8"/>
  <c r="W1079" i="8"/>
  <c r="V1079" i="8"/>
  <c r="U1079" i="8"/>
  <c r="T1078" i="8"/>
  <c r="V1078" i="8" s="1"/>
  <c r="T1077" i="8"/>
  <c r="U1077" i="8" s="1"/>
  <c r="T1076" i="8"/>
  <c r="T1075" i="8"/>
  <c r="T1074" i="8"/>
  <c r="T1073" i="8"/>
  <c r="U1073" i="8" s="1"/>
  <c r="W1072" i="8"/>
  <c r="V1072" i="8"/>
  <c r="U1072" i="8"/>
  <c r="T1071" i="8"/>
  <c r="W1071" i="8" s="1"/>
  <c r="T1070" i="8"/>
  <c r="U1070" i="8" s="1"/>
  <c r="W1069" i="8"/>
  <c r="V1069" i="8"/>
  <c r="U1069" i="8"/>
  <c r="T1068" i="8"/>
  <c r="W1067" i="8"/>
  <c r="V1067" i="8"/>
  <c r="U1067" i="8"/>
  <c r="T1066" i="8"/>
  <c r="T1065" i="8"/>
  <c r="V1065" i="8" s="1"/>
  <c r="T1064" i="8"/>
  <c r="U1064" i="8" s="1"/>
  <c r="T1063" i="8"/>
  <c r="V1063" i="8" s="1"/>
  <c r="T1062" i="8"/>
  <c r="U1062" i="8" s="1"/>
  <c r="T1061" i="8"/>
  <c r="V1061" i="8" s="1"/>
  <c r="T1060" i="8"/>
  <c r="T1059" i="8"/>
  <c r="V1059" i="8" s="1"/>
  <c r="T1058" i="8"/>
  <c r="V1058" i="8" s="1"/>
  <c r="T1057" i="8"/>
  <c r="U1057" i="8" s="1"/>
  <c r="T1056" i="8"/>
  <c r="T1055" i="8"/>
  <c r="W1055" i="8" s="1"/>
  <c r="W1054" i="8"/>
  <c r="V1054" i="8"/>
  <c r="U1054" i="8"/>
  <c r="T1053" i="8"/>
  <c r="U1053" i="8" s="1"/>
  <c r="W1052" i="8"/>
  <c r="V1052" i="8"/>
  <c r="U1052" i="8"/>
  <c r="T1051" i="8"/>
  <c r="T1050" i="8"/>
  <c r="V1050" i="8" s="1"/>
  <c r="W1049" i="8"/>
  <c r="V1049" i="8"/>
  <c r="U1049" i="8"/>
  <c r="T1048" i="8"/>
  <c r="U1048" i="8" s="1"/>
  <c r="T1047" i="8"/>
  <c r="V1047" i="8" s="1"/>
  <c r="W1046" i="8"/>
  <c r="V1046" i="8"/>
  <c r="U1046" i="8"/>
  <c r="T1045" i="8"/>
  <c r="W1044" i="8"/>
  <c r="V1044" i="8"/>
  <c r="U1044" i="8"/>
  <c r="T1043" i="8"/>
  <c r="T1042" i="8"/>
  <c r="U1042" i="8" s="1"/>
  <c r="T1041" i="8"/>
  <c r="W1041" i="8" s="1"/>
  <c r="T1040" i="8"/>
  <c r="T1039" i="8"/>
  <c r="T1038" i="8"/>
  <c r="W1038" i="8" s="1"/>
  <c r="T1037" i="8"/>
  <c r="T1036" i="8"/>
  <c r="U1036" i="8" s="1"/>
  <c r="W1035" i="8"/>
  <c r="V1035" i="8"/>
  <c r="U1035" i="8"/>
  <c r="T1034" i="8"/>
  <c r="W1034" i="8" s="1"/>
  <c r="T1033" i="8"/>
  <c r="V1033" i="8" s="1"/>
  <c r="T1032" i="8"/>
  <c r="V1032" i="8" s="1"/>
  <c r="T1031" i="8"/>
  <c r="W1031" i="8" s="1"/>
  <c r="W1030" i="8"/>
  <c r="V1030" i="8"/>
  <c r="U1030" i="8"/>
  <c r="T1029" i="8"/>
  <c r="U1029" i="8" s="1"/>
  <c r="W1028" i="8"/>
  <c r="V1028" i="8"/>
  <c r="U1028" i="8"/>
  <c r="W1027" i="8"/>
  <c r="V1027" i="8"/>
  <c r="U1027" i="8"/>
  <c r="W1026" i="8"/>
  <c r="V1026" i="8"/>
  <c r="U1026" i="8"/>
  <c r="T1025" i="8"/>
  <c r="V1025" i="8" s="1"/>
  <c r="W1024" i="8"/>
  <c r="V1024" i="8"/>
  <c r="U1024" i="8"/>
  <c r="T1023" i="8"/>
  <c r="T1022" i="8"/>
  <c r="U1022" i="8" s="1"/>
  <c r="W1021" i="8"/>
  <c r="V1021" i="8"/>
  <c r="U1021" i="8"/>
  <c r="T1020" i="8"/>
  <c r="W1019" i="8"/>
  <c r="V1019" i="8"/>
  <c r="U1019" i="8"/>
  <c r="T1018" i="8"/>
  <c r="V1018" i="8" s="1"/>
  <c r="T1017" i="8"/>
  <c r="W1017" i="8" s="1"/>
  <c r="T1016" i="8"/>
  <c r="W1016" i="8" s="1"/>
  <c r="T1015" i="8"/>
  <c r="U1015" i="8" s="1"/>
  <c r="T1014" i="8"/>
  <c r="V1014" i="8" s="1"/>
  <c r="T1013" i="8"/>
  <c r="T1012" i="8"/>
  <c r="W1012" i="8" s="1"/>
  <c r="T1011" i="8"/>
  <c r="W1010" i="8"/>
  <c r="V1010" i="8"/>
  <c r="U1010" i="8"/>
  <c r="W1009" i="8"/>
  <c r="V1009" i="8"/>
  <c r="U1009" i="8"/>
  <c r="T1008" i="8"/>
  <c r="W1007" i="8"/>
  <c r="V1007" i="8"/>
  <c r="U1007" i="8"/>
  <c r="T1006" i="8"/>
  <c r="W1006" i="8" s="1"/>
  <c r="T1005" i="8"/>
  <c r="U1005" i="8" s="1"/>
  <c r="T1004" i="8"/>
  <c r="W1004" i="8" s="1"/>
  <c r="T1003" i="8"/>
  <c r="W1003" i="8" s="1"/>
  <c r="T1002" i="8"/>
  <c r="T1001" i="8"/>
  <c r="W1001" i="8" s="1"/>
  <c r="T1000" i="8"/>
  <c r="W1000" i="8" s="1"/>
  <c r="T999" i="8"/>
  <c r="U999" i="8" s="1"/>
  <c r="W998" i="8"/>
  <c r="V998" i="8"/>
  <c r="U998" i="8"/>
  <c r="T997" i="8"/>
  <c r="W996" i="8"/>
  <c r="V996" i="8"/>
  <c r="U996" i="8"/>
  <c r="T995" i="8"/>
  <c r="V995" i="8" s="1"/>
  <c r="W994" i="8"/>
  <c r="V994" i="8"/>
  <c r="U994" i="8"/>
  <c r="W993" i="8"/>
  <c r="V993" i="8"/>
  <c r="U993" i="8"/>
  <c r="W992" i="8"/>
  <c r="V992" i="8"/>
  <c r="U992" i="8"/>
  <c r="T991" i="8"/>
  <c r="W991" i="8" s="1"/>
  <c r="T990" i="8"/>
  <c r="W990" i="8" s="1"/>
  <c r="T989" i="8"/>
  <c r="T988" i="8"/>
  <c r="T987" i="8"/>
  <c r="W987" i="8" s="1"/>
  <c r="T986" i="8"/>
  <c r="T985" i="8"/>
  <c r="T984" i="8"/>
  <c r="W984" i="8" s="1"/>
  <c r="T983" i="8"/>
  <c r="V983" i="8" s="1"/>
  <c r="T982" i="8"/>
  <c r="W982" i="8" s="1"/>
  <c r="T981" i="8"/>
  <c r="T980" i="8"/>
  <c r="U980" i="8" s="1"/>
  <c r="T979" i="8"/>
  <c r="W978" i="8"/>
  <c r="V978" i="8"/>
  <c r="U978" i="8"/>
  <c r="T977" i="8"/>
  <c r="W976" i="8"/>
  <c r="V976" i="8"/>
  <c r="U976" i="8"/>
  <c r="T975" i="8"/>
  <c r="U975" i="8" s="1"/>
  <c r="T974" i="8"/>
  <c r="W974" i="8" s="1"/>
  <c r="T973" i="8"/>
  <c r="T972" i="8"/>
  <c r="U972" i="8" s="1"/>
  <c r="T971" i="8"/>
  <c r="W971" i="8" s="1"/>
  <c r="T970" i="8"/>
  <c r="U970" i="8" s="1"/>
  <c r="T969" i="8"/>
  <c r="U969" i="8" s="1"/>
  <c r="T968" i="8"/>
  <c r="V968" i="8" s="1"/>
  <c r="T967" i="8"/>
  <c r="W966" i="8"/>
  <c r="V966" i="8"/>
  <c r="U966" i="8"/>
  <c r="T965" i="8"/>
  <c r="U965" i="8" s="1"/>
  <c r="W964" i="8"/>
  <c r="V964" i="8"/>
  <c r="U964" i="8"/>
  <c r="T963" i="8"/>
  <c r="V963" i="8" s="1"/>
  <c r="T962" i="8"/>
  <c r="W962" i="8" s="1"/>
  <c r="T961" i="8"/>
  <c r="W961" i="8" s="1"/>
  <c r="T960" i="8"/>
  <c r="T959" i="8"/>
  <c r="W959" i="8" s="1"/>
  <c r="T958" i="8"/>
  <c r="V958" i="8" s="1"/>
  <c r="T957" i="8"/>
  <c r="W957" i="8" s="1"/>
  <c r="T956" i="8"/>
  <c r="T955" i="8"/>
  <c r="W954" i="8"/>
  <c r="V954" i="8"/>
  <c r="U954" i="8"/>
  <c r="T953" i="8"/>
  <c r="W952" i="8"/>
  <c r="V952" i="8"/>
  <c r="U952" i="8"/>
  <c r="T951" i="8"/>
  <c r="W951" i="8" s="1"/>
  <c r="W950" i="8"/>
  <c r="V950" i="8"/>
  <c r="U950" i="8"/>
  <c r="T949" i="8"/>
  <c r="W949" i="8" s="1"/>
  <c r="T948" i="8"/>
  <c r="T947" i="8"/>
  <c r="W947" i="8" s="1"/>
  <c r="T946" i="8"/>
  <c r="U946" i="8" s="1"/>
  <c r="T945" i="8"/>
  <c r="U945" i="8" s="1"/>
  <c r="T944" i="8"/>
  <c r="W944" i="8" s="1"/>
  <c r="T943" i="8"/>
  <c r="W943" i="8" s="1"/>
  <c r="T942" i="8"/>
  <c r="T941" i="8"/>
  <c r="W941" i="8" s="1"/>
  <c r="T940" i="8"/>
  <c r="V940" i="8" s="1"/>
  <c r="W939" i="8"/>
  <c r="V939" i="8"/>
  <c r="U939" i="8"/>
  <c r="W938" i="8"/>
  <c r="V938" i="8"/>
  <c r="U938" i="8"/>
  <c r="T937" i="8"/>
  <c r="T936" i="8"/>
  <c r="V936" i="8" s="1"/>
  <c r="T935" i="8"/>
  <c r="T934" i="8"/>
  <c r="V934" i="8" s="1"/>
  <c r="T933" i="8"/>
  <c r="W933" i="8" s="1"/>
  <c r="T932" i="8"/>
  <c r="T931" i="8"/>
  <c r="T930" i="8"/>
  <c r="V930" i="8" s="1"/>
  <c r="T929" i="8"/>
  <c r="W929" i="8" s="1"/>
  <c r="T928" i="8"/>
  <c r="V928" i="8" s="1"/>
  <c r="T927" i="8"/>
  <c r="U927" i="8" s="1"/>
  <c r="T926" i="8"/>
  <c r="T925" i="8"/>
  <c r="U925" i="8" s="1"/>
  <c r="W924" i="8"/>
  <c r="V924" i="8"/>
  <c r="U924" i="8"/>
  <c r="T923" i="8"/>
  <c r="W923" i="8" s="1"/>
  <c r="T922" i="8"/>
  <c r="U922" i="8" s="1"/>
  <c r="T921" i="8"/>
  <c r="U921" i="8" s="1"/>
  <c r="T920" i="8"/>
  <c r="T919" i="8"/>
  <c r="U919" i="8" s="1"/>
  <c r="T918" i="8"/>
  <c r="U918" i="8" s="1"/>
  <c r="T917" i="8"/>
  <c r="W917" i="8" s="1"/>
  <c r="T916" i="8"/>
  <c r="T915" i="8"/>
  <c r="V915" i="8" s="1"/>
  <c r="W914" i="8"/>
  <c r="V914" i="8"/>
  <c r="U914" i="8"/>
  <c r="W913" i="8"/>
  <c r="V913" i="8"/>
  <c r="U913" i="8"/>
  <c r="T912" i="8"/>
  <c r="V912" i="8" s="1"/>
  <c r="T911" i="8"/>
  <c r="W911" i="8" s="1"/>
  <c r="T910" i="8"/>
  <c r="T909" i="8"/>
  <c r="T908" i="8"/>
  <c r="W908" i="8" s="1"/>
  <c r="T907" i="8"/>
  <c r="T906" i="8"/>
  <c r="W906" i="8" s="1"/>
  <c r="T905" i="8"/>
  <c r="T904" i="8"/>
  <c r="V904" i="8" s="1"/>
  <c r="T903" i="8"/>
  <c r="T902" i="8"/>
  <c r="W902" i="8" s="1"/>
  <c r="T901" i="8"/>
  <c r="U901" i="8" s="1"/>
  <c r="T900" i="8"/>
  <c r="V900" i="8" s="1"/>
  <c r="W899" i="8"/>
  <c r="V899" i="8"/>
  <c r="U899" i="8"/>
  <c r="T898" i="8"/>
  <c r="V898" i="8" s="1"/>
  <c r="T897" i="8"/>
  <c r="V897" i="8" s="1"/>
  <c r="W896" i="8"/>
  <c r="V896" i="8"/>
  <c r="U896" i="8"/>
  <c r="T895" i="8"/>
  <c r="V895" i="8" s="1"/>
  <c r="T894" i="8"/>
  <c r="T893" i="8"/>
  <c r="T892" i="8"/>
  <c r="T891" i="8"/>
  <c r="V891" i="8" s="1"/>
  <c r="T889" i="8"/>
  <c r="U889" i="8" s="1"/>
  <c r="W888" i="8"/>
  <c r="V888" i="8"/>
  <c r="U888" i="8"/>
  <c r="T887" i="8"/>
  <c r="T886" i="8"/>
  <c r="U886" i="8" s="1"/>
  <c r="T885" i="8"/>
  <c r="W885" i="8" s="1"/>
  <c r="T884" i="8"/>
  <c r="W884" i="8" s="1"/>
  <c r="T883" i="8"/>
  <c r="W883" i="8" s="1"/>
  <c r="T882" i="8"/>
  <c r="T881" i="8"/>
  <c r="V881" i="8" s="1"/>
  <c r="T880" i="8"/>
  <c r="T879" i="8"/>
  <c r="T878" i="8"/>
  <c r="W878" i="8" s="1"/>
  <c r="T877" i="8"/>
  <c r="W877" i="8" s="1"/>
  <c r="T876" i="8"/>
  <c r="T875" i="8"/>
  <c r="V875" i="8" s="1"/>
  <c r="T874" i="8"/>
  <c r="U874" i="8" s="1"/>
  <c r="T873" i="8"/>
  <c r="T872" i="8"/>
  <c r="V872" i="8" s="1"/>
  <c r="T871" i="8"/>
  <c r="T870" i="8"/>
  <c r="W870" i="8" s="1"/>
  <c r="T869" i="8"/>
  <c r="T868" i="8"/>
  <c r="U868" i="8" s="1"/>
  <c r="T867" i="8"/>
  <c r="W867" i="8" s="1"/>
  <c r="W866" i="8"/>
  <c r="V866" i="8"/>
  <c r="U866" i="8"/>
  <c r="T865" i="8"/>
  <c r="W865" i="8" s="1"/>
  <c r="W864" i="8"/>
  <c r="V864" i="8"/>
  <c r="U864" i="8"/>
  <c r="T863" i="8"/>
  <c r="U863" i="8" s="1"/>
  <c r="T862" i="8"/>
  <c r="T861" i="8"/>
  <c r="W861" i="8" s="1"/>
  <c r="T860" i="8"/>
  <c r="T859" i="8"/>
  <c r="V859" i="8" s="1"/>
  <c r="W858" i="8"/>
  <c r="V858" i="8"/>
  <c r="U858" i="8"/>
  <c r="T857" i="8"/>
  <c r="U857" i="8" s="1"/>
  <c r="W856" i="8"/>
  <c r="V856" i="8"/>
  <c r="U856" i="8"/>
  <c r="T855" i="8"/>
  <c r="T854" i="8"/>
  <c r="T853" i="8"/>
  <c r="W853" i="8" s="1"/>
  <c r="T852" i="8"/>
  <c r="T851" i="8"/>
  <c r="W851" i="8" s="1"/>
  <c r="T850" i="8"/>
  <c r="T849" i="8"/>
  <c r="T848" i="8"/>
  <c r="V848" i="8" s="1"/>
  <c r="T847" i="8"/>
  <c r="W847" i="8" s="1"/>
  <c r="T846" i="8"/>
  <c r="T845" i="8"/>
  <c r="W845" i="8" s="1"/>
  <c r="T844" i="8"/>
  <c r="V844" i="8" s="1"/>
  <c r="T843" i="8"/>
  <c r="T842" i="8"/>
  <c r="T841" i="8"/>
  <c r="W841" i="8" s="1"/>
  <c r="T840" i="8"/>
  <c r="V840" i="8" s="1"/>
  <c r="T839" i="8"/>
  <c r="U839" i="8" s="1"/>
  <c r="T838" i="8"/>
  <c r="W838" i="8" s="1"/>
  <c r="T837" i="8"/>
  <c r="V837" i="8" s="1"/>
  <c r="T836" i="8"/>
  <c r="W836" i="8" s="1"/>
  <c r="T835" i="8"/>
  <c r="W835" i="8" s="1"/>
  <c r="W834" i="8"/>
  <c r="V834" i="8"/>
  <c r="U834" i="8"/>
  <c r="T833" i="8"/>
  <c r="V833" i="8" s="1"/>
  <c r="T832" i="8"/>
  <c r="T831" i="8"/>
  <c r="W831" i="8" s="1"/>
  <c r="T830" i="8"/>
  <c r="T829" i="8"/>
  <c r="V829" i="8" s="1"/>
  <c r="T828" i="8"/>
  <c r="W828" i="8" s="1"/>
  <c r="T827" i="8"/>
  <c r="W827" i="8" s="1"/>
  <c r="T826" i="8"/>
  <c r="T825" i="8"/>
  <c r="W825" i="8" s="1"/>
  <c r="T824" i="8"/>
  <c r="V824" i="8" s="1"/>
  <c r="T823" i="8"/>
  <c r="V823" i="8" s="1"/>
  <c r="T822" i="8"/>
  <c r="V822" i="8" s="1"/>
  <c r="T821" i="8"/>
  <c r="U821" i="8" s="1"/>
  <c r="T820" i="8"/>
  <c r="U820" i="8" s="1"/>
  <c r="W819" i="8"/>
  <c r="V819" i="8"/>
  <c r="U819" i="8"/>
  <c r="T818" i="8"/>
  <c r="W818" i="8" s="1"/>
  <c r="T817" i="8"/>
  <c r="U817" i="8" s="1"/>
  <c r="T816" i="8"/>
  <c r="T815" i="8"/>
  <c r="U815" i="8" s="1"/>
  <c r="T814" i="8"/>
  <c r="T813" i="8"/>
  <c r="W813" i="8" s="1"/>
  <c r="T812" i="8"/>
  <c r="W812" i="8" s="1"/>
  <c r="W811" i="8"/>
  <c r="V811" i="8"/>
  <c r="U811" i="8"/>
  <c r="T810" i="8"/>
  <c r="U810" i="8" s="1"/>
  <c r="W809" i="8"/>
  <c r="V809" i="8"/>
  <c r="U809" i="8"/>
  <c r="T808" i="8"/>
  <c r="T807" i="8"/>
  <c r="V807" i="8" s="1"/>
  <c r="T806" i="8"/>
  <c r="T805" i="8"/>
  <c r="T804" i="8"/>
  <c r="W804" i="8" s="1"/>
  <c r="T803" i="8"/>
  <c r="V803" i="8" s="1"/>
  <c r="T802" i="8"/>
  <c r="T801" i="8"/>
  <c r="V801" i="8" s="1"/>
  <c r="T800" i="8"/>
  <c r="U800" i="8" s="1"/>
  <c r="T799" i="8"/>
  <c r="W799" i="8" s="1"/>
  <c r="T798" i="8"/>
  <c r="U798" i="8" s="1"/>
  <c r="T797" i="8"/>
  <c r="U797" i="8" s="1"/>
  <c r="T796" i="8"/>
  <c r="T795" i="8"/>
  <c r="T794" i="8"/>
  <c r="U794" i="8" s="1"/>
  <c r="W793" i="8"/>
  <c r="V793" i="8"/>
  <c r="U793" i="8"/>
  <c r="W792" i="8"/>
  <c r="V792" i="8"/>
  <c r="U792" i="8"/>
  <c r="T791" i="8"/>
  <c r="W790" i="8"/>
  <c r="V790" i="8"/>
  <c r="U790" i="8"/>
  <c r="T789" i="8"/>
  <c r="U789" i="8" s="1"/>
  <c r="T788" i="8"/>
  <c r="V788" i="8" s="1"/>
  <c r="T787" i="8"/>
  <c r="W787" i="8" s="1"/>
  <c r="T786" i="8"/>
  <c r="T785" i="8"/>
  <c r="W784" i="8"/>
  <c r="V784" i="8"/>
  <c r="U784" i="8"/>
  <c r="T783" i="8"/>
  <c r="W783" i="8" s="1"/>
  <c r="W782" i="8"/>
  <c r="V782" i="8"/>
  <c r="U782" i="8"/>
  <c r="T781" i="8"/>
  <c r="U781" i="8" s="1"/>
  <c r="W780" i="8"/>
  <c r="V780" i="8"/>
  <c r="U780" i="8"/>
  <c r="T779" i="8"/>
  <c r="W779" i="8" s="1"/>
  <c r="W778" i="8"/>
  <c r="V778" i="8"/>
  <c r="U778" i="8"/>
  <c r="W777" i="8"/>
  <c r="V777" i="8"/>
  <c r="U777" i="8"/>
  <c r="T776" i="8"/>
  <c r="U776" i="8" s="1"/>
  <c r="W775" i="8"/>
  <c r="V775" i="8"/>
  <c r="U775" i="8"/>
  <c r="T774" i="8"/>
  <c r="T773" i="8"/>
  <c r="W773" i="8" s="1"/>
  <c r="W772" i="8"/>
  <c r="V772" i="8"/>
  <c r="U772" i="8"/>
  <c r="T771" i="8"/>
  <c r="W771" i="8" s="1"/>
  <c r="T770" i="8"/>
  <c r="T769" i="8"/>
  <c r="U769" i="8" s="1"/>
  <c r="W768" i="8"/>
  <c r="V768" i="8"/>
  <c r="U768" i="8"/>
  <c r="W767" i="8"/>
  <c r="V767" i="8"/>
  <c r="U767" i="8"/>
  <c r="T766" i="8"/>
  <c r="U766" i="8" s="1"/>
  <c r="T765" i="8"/>
  <c r="V765" i="8" s="1"/>
  <c r="T764" i="8"/>
  <c r="W763" i="8"/>
  <c r="V763" i="8"/>
  <c r="U763" i="8"/>
  <c r="T762" i="8"/>
  <c r="V762" i="8" s="1"/>
  <c r="T761" i="8"/>
  <c r="W760" i="8"/>
  <c r="V760" i="8"/>
  <c r="U760" i="8"/>
  <c r="T759" i="8"/>
  <c r="T758" i="8"/>
  <c r="V758" i="8" s="1"/>
  <c r="T757" i="8"/>
  <c r="T756" i="8"/>
  <c r="W756" i="8" s="1"/>
  <c r="T755" i="8"/>
  <c r="W754" i="8"/>
  <c r="V754" i="8"/>
  <c r="U754" i="8"/>
  <c r="T753" i="8"/>
  <c r="T752" i="8"/>
  <c r="U752" i="8" s="1"/>
  <c r="T751" i="8"/>
  <c r="W751" i="8" s="1"/>
  <c r="T750" i="8"/>
  <c r="W750" i="8" s="1"/>
  <c r="T749" i="8"/>
  <c r="T748" i="8"/>
  <c r="T747" i="8"/>
  <c r="U747" i="8" s="1"/>
  <c r="T746" i="8"/>
  <c r="T745" i="8"/>
  <c r="V745" i="8" s="1"/>
  <c r="T744" i="8"/>
  <c r="V744" i="8" s="1"/>
  <c r="T743" i="8"/>
  <c r="U743" i="8" s="1"/>
  <c r="T742" i="8"/>
  <c r="T741" i="8"/>
  <c r="W741" i="8" s="1"/>
  <c r="T740" i="8"/>
  <c r="W739" i="8"/>
  <c r="V739" i="8"/>
  <c r="U739" i="8"/>
  <c r="T738" i="8"/>
  <c r="W738" i="8" s="1"/>
  <c r="W737" i="8"/>
  <c r="V737" i="8"/>
  <c r="U737" i="8"/>
  <c r="T736" i="8"/>
  <c r="W736" i="8" s="1"/>
  <c r="W735" i="8"/>
  <c r="V735" i="8"/>
  <c r="U735" i="8"/>
  <c r="T734" i="8"/>
  <c r="T733" i="8"/>
  <c r="V733" i="8" s="1"/>
  <c r="T732" i="8"/>
  <c r="W732" i="8" s="1"/>
  <c r="T731" i="8"/>
  <c r="W731" i="8" s="1"/>
  <c r="T730" i="8"/>
  <c r="V730" i="8" s="1"/>
  <c r="W729" i="8"/>
  <c r="V729" i="8"/>
  <c r="U729" i="8"/>
  <c r="T728" i="8"/>
  <c r="U728" i="8" s="1"/>
  <c r="W727" i="8"/>
  <c r="V727" i="8"/>
  <c r="U727" i="8"/>
  <c r="T726" i="8"/>
  <c r="W725" i="8"/>
  <c r="V725" i="8"/>
  <c r="U725" i="8"/>
  <c r="T724" i="8"/>
  <c r="W724" i="8" s="1"/>
  <c r="T723" i="8"/>
  <c r="V723" i="8" s="1"/>
  <c r="T722" i="8"/>
  <c r="U722" i="8" s="1"/>
  <c r="T721" i="8"/>
  <c r="W721" i="8" s="1"/>
  <c r="T720" i="8"/>
  <c r="U720" i="8" s="1"/>
  <c r="T719" i="8"/>
  <c r="U719" i="8" s="1"/>
  <c r="T718" i="8"/>
  <c r="V718" i="8" s="1"/>
  <c r="T717" i="8"/>
  <c r="W717" i="8" s="1"/>
  <c r="T716" i="8"/>
  <c r="T715" i="8"/>
  <c r="W714" i="8"/>
  <c r="V714" i="8"/>
  <c r="U714" i="8"/>
  <c r="T713" i="8"/>
  <c r="U713" i="8" s="1"/>
  <c r="T712" i="8"/>
  <c r="U712" i="8" s="1"/>
  <c r="T711" i="8"/>
  <c r="T710" i="8"/>
  <c r="U710" i="8" s="1"/>
  <c r="T709" i="8"/>
  <c r="U709" i="8" s="1"/>
  <c r="T708" i="8"/>
  <c r="W708" i="8" s="1"/>
  <c r="T707" i="8"/>
  <c r="T706" i="8"/>
  <c r="U706" i="8" s="1"/>
  <c r="T705" i="8"/>
  <c r="W705" i="8" s="1"/>
  <c r="T704" i="8"/>
  <c r="U704" i="8" s="1"/>
  <c r="T703" i="8"/>
  <c r="U703" i="8" s="1"/>
  <c r="T702" i="8"/>
  <c r="U702" i="8" s="1"/>
  <c r="T701" i="8"/>
  <c r="U701" i="8" s="1"/>
  <c r="W700" i="8"/>
  <c r="V700" i="8"/>
  <c r="U700" i="8"/>
  <c r="T699" i="8"/>
  <c r="U699" i="8" s="1"/>
  <c r="T698" i="8"/>
  <c r="W698" i="8" s="1"/>
  <c r="T697" i="8"/>
  <c r="W697" i="8" s="1"/>
  <c r="W696" i="8"/>
  <c r="V696" i="8"/>
  <c r="U696" i="8"/>
  <c r="T695" i="8"/>
  <c r="W695" i="8" s="1"/>
  <c r="T694" i="8"/>
  <c r="T693" i="8"/>
  <c r="U693" i="8" s="1"/>
  <c r="T692" i="8"/>
  <c r="T691" i="8"/>
  <c r="W691" i="8" s="1"/>
  <c r="T690" i="8"/>
  <c r="T689" i="8"/>
  <c r="W689" i="8" s="1"/>
  <c r="W688" i="8"/>
  <c r="V688" i="8"/>
  <c r="U688" i="8"/>
  <c r="T687" i="8"/>
  <c r="U687" i="8" s="1"/>
  <c r="T686" i="8"/>
  <c r="V686" i="8" s="1"/>
  <c r="T685" i="8"/>
  <c r="U685" i="8" s="1"/>
  <c r="T684" i="8"/>
  <c r="T683" i="8"/>
  <c r="W683" i="8" s="1"/>
  <c r="T682" i="8"/>
  <c r="U682" i="8" s="1"/>
  <c r="T681" i="8"/>
  <c r="V681" i="8" s="1"/>
  <c r="T680" i="8"/>
  <c r="U680" i="8" s="1"/>
  <c r="T679" i="8"/>
  <c r="U679" i="8" s="1"/>
  <c r="T678" i="8"/>
  <c r="U678" i="8" s="1"/>
  <c r="T677" i="8"/>
  <c r="T676" i="8"/>
  <c r="V676" i="8" s="1"/>
  <c r="W675" i="8"/>
  <c r="V675" i="8"/>
  <c r="U675" i="8"/>
  <c r="T674" i="8"/>
  <c r="W673" i="8"/>
  <c r="V673" i="8"/>
  <c r="U673" i="8"/>
  <c r="W672" i="8"/>
  <c r="V672" i="8"/>
  <c r="U672" i="8"/>
  <c r="W671" i="8"/>
  <c r="V671" i="8"/>
  <c r="U671" i="8"/>
  <c r="T670" i="8"/>
  <c r="T669" i="8"/>
  <c r="W668" i="8"/>
  <c r="V668" i="8"/>
  <c r="U668" i="8"/>
  <c r="T667" i="8"/>
  <c r="T666" i="8"/>
  <c r="U666" i="8" s="1"/>
  <c r="T665" i="8"/>
  <c r="W664" i="8"/>
  <c r="V664" i="8"/>
  <c r="U664" i="8"/>
  <c r="T663" i="8"/>
  <c r="U663" i="8" s="1"/>
  <c r="T662" i="8"/>
  <c r="T661" i="8"/>
  <c r="V661" i="8" s="1"/>
  <c r="T660" i="8"/>
  <c r="T659" i="8"/>
  <c r="V659" i="8" s="1"/>
  <c r="W658" i="8"/>
  <c r="V658" i="8"/>
  <c r="U658" i="8"/>
  <c r="W657" i="8"/>
  <c r="V657" i="8"/>
  <c r="U657" i="8"/>
  <c r="W656" i="8"/>
  <c r="V656" i="8"/>
  <c r="U656" i="8"/>
  <c r="W655" i="8"/>
  <c r="V655" i="8"/>
  <c r="U655" i="8"/>
  <c r="W654" i="8"/>
  <c r="V654" i="8"/>
  <c r="U654" i="8"/>
  <c r="W653" i="8"/>
  <c r="V653" i="8"/>
  <c r="U653" i="8"/>
  <c r="W652" i="8"/>
  <c r="V652" i="8"/>
  <c r="U652" i="8"/>
  <c r="T651" i="8"/>
  <c r="V651" i="8" s="1"/>
  <c r="T650" i="8"/>
  <c r="T649" i="8"/>
  <c r="U649" i="8" s="1"/>
  <c r="W648" i="8"/>
  <c r="V648" i="8"/>
  <c r="U648" i="8"/>
  <c r="T647" i="8"/>
  <c r="U647" i="8" s="1"/>
  <c r="T646" i="8"/>
  <c r="W646" i="8" s="1"/>
  <c r="W645" i="8"/>
  <c r="V645" i="8"/>
  <c r="U645" i="8"/>
  <c r="W644" i="8"/>
  <c r="V644" i="8"/>
  <c r="U644" i="8"/>
  <c r="T643" i="8"/>
  <c r="V643" i="8" s="1"/>
  <c r="T642" i="8"/>
  <c r="U642" i="8" s="1"/>
  <c r="T641" i="8"/>
  <c r="U641" i="8" s="1"/>
  <c r="T640" i="8"/>
  <c r="T639" i="8"/>
  <c r="U639" i="8" s="1"/>
  <c r="W638" i="8"/>
  <c r="V638" i="8"/>
  <c r="U638" i="8"/>
  <c r="W637" i="8"/>
  <c r="V637" i="8"/>
  <c r="U637" i="8"/>
  <c r="T636" i="8"/>
  <c r="U636" i="8" s="1"/>
  <c r="T635" i="8"/>
  <c r="T634" i="8"/>
  <c r="V634" i="8" s="1"/>
  <c r="T633" i="8"/>
  <c r="W633" i="8" s="1"/>
  <c r="T632" i="8"/>
  <c r="T631" i="8"/>
  <c r="U631" i="8" s="1"/>
  <c r="T630" i="8"/>
  <c r="V630" i="8" s="1"/>
  <c r="T629" i="8"/>
  <c r="T628" i="8"/>
  <c r="T627" i="8"/>
  <c r="W627" i="8" s="1"/>
  <c r="T626" i="8"/>
  <c r="V626" i="8" s="1"/>
  <c r="T625" i="8"/>
  <c r="V625" i="8" s="1"/>
  <c r="T624" i="8"/>
  <c r="V624" i="8" s="1"/>
  <c r="T623" i="8"/>
  <c r="W623" i="8" s="1"/>
  <c r="T622" i="8"/>
  <c r="W622" i="8" s="1"/>
  <c r="T621" i="8"/>
  <c r="T620" i="8"/>
  <c r="W620" i="8" s="1"/>
  <c r="T619" i="8"/>
  <c r="V619" i="8" s="1"/>
  <c r="T618" i="8"/>
  <c r="T617" i="8"/>
  <c r="T616" i="8"/>
  <c r="V616" i="8" s="1"/>
  <c r="T615" i="8"/>
  <c r="U615" i="8" s="1"/>
  <c r="T614" i="8"/>
  <c r="W614" i="8" s="1"/>
  <c r="T613" i="8"/>
  <c r="V613" i="8" s="1"/>
  <c r="T612" i="8"/>
  <c r="W612" i="8" s="1"/>
  <c r="T611" i="8"/>
  <c r="T610" i="8"/>
  <c r="V610" i="8" s="1"/>
  <c r="T609" i="8"/>
  <c r="T608" i="8"/>
  <c r="V608" i="8" s="1"/>
  <c r="T607" i="8"/>
  <c r="W607" i="8" s="1"/>
  <c r="T606" i="8"/>
  <c r="T605" i="8"/>
  <c r="W605" i="8" s="1"/>
  <c r="T604" i="8"/>
  <c r="T603" i="8"/>
  <c r="V603" i="8" s="1"/>
  <c r="T602" i="8"/>
  <c r="U602" i="8" s="1"/>
  <c r="T601" i="8"/>
  <c r="W601" i="8" s="1"/>
  <c r="T600" i="8"/>
  <c r="V600" i="8" s="1"/>
  <c r="T599" i="8"/>
  <c r="V599" i="8" s="1"/>
  <c r="T598" i="8"/>
  <c r="T597" i="8"/>
  <c r="U597" i="8" s="1"/>
  <c r="T596" i="8"/>
  <c r="W596" i="8" s="1"/>
  <c r="T595" i="8"/>
  <c r="U595" i="8" s="1"/>
  <c r="T594" i="8"/>
  <c r="V594" i="8" s="1"/>
  <c r="T593" i="8"/>
  <c r="U593" i="8" s="1"/>
  <c r="T592" i="8"/>
  <c r="T591" i="8"/>
  <c r="W590" i="8"/>
  <c r="V590" i="8"/>
  <c r="U590" i="8"/>
  <c r="T589" i="8"/>
  <c r="W589" i="8" s="1"/>
  <c r="W588" i="8"/>
  <c r="V588" i="8"/>
  <c r="U588" i="8"/>
  <c r="T587" i="8"/>
  <c r="U587" i="8" s="1"/>
  <c r="T586" i="8"/>
  <c r="T585" i="8"/>
  <c r="U585" i="8" s="1"/>
  <c r="T584" i="8"/>
  <c r="W584" i="8" s="1"/>
  <c r="T583" i="8"/>
  <c r="V583" i="8" s="1"/>
  <c r="T582" i="8"/>
  <c r="W582" i="8" s="1"/>
  <c r="T581" i="8"/>
  <c r="U581" i="8" s="1"/>
  <c r="T580" i="8"/>
  <c r="V580" i="8" s="1"/>
  <c r="T579" i="8"/>
  <c r="W579" i="8" s="1"/>
  <c r="T578" i="8"/>
  <c r="T577" i="8"/>
  <c r="U577" i="8" s="1"/>
  <c r="T576" i="8"/>
  <c r="W576" i="8" s="1"/>
  <c r="T575" i="8"/>
  <c r="W575" i="8" s="1"/>
  <c r="T574" i="8"/>
  <c r="W574" i="8" s="1"/>
  <c r="T573" i="8"/>
  <c r="V573" i="8" s="1"/>
  <c r="T572" i="8"/>
  <c r="U572" i="8" s="1"/>
  <c r="T571" i="8"/>
  <c r="U571" i="8" s="1"/>
  <c r="T570" i="8"/>
  <c r="V570" i="8" s="1"/>
  <c r="T569" i="8"/>
  <c r="T568" i="8"/>
  <c r="W568" i="8" s="1"/>
  <c r="T567" i="8"/>
  <c r="W567" i="8" s="1"/>
  <c r="T566" i="8"/>
  <c r="U566" i="8" s="1"/>
  <c r="T565" i="8"/>
  <c r="T563" i="8"/>
  <c r="U563" i="8" s="1"/>
  <c r="T562" i="8"/>
  <c r="T561" i="8"/>
  <c r="U561" i="8" s="1"/>
  <c r="T560" i="8"/>
  <c r="W560" i="8" s="1"/>
  <c r="T559" i="8"/>
  <c r="V559" i="8" s="1"/>
  <c r="T558" i="8"/>
  <c r="W558" i="8" s="1"/>
  <c r="T557" i="8"/>
  <c r="V557" i="8" s="1"/>
  <c r="T556" i="8"/>
  <c r="T555" i="8"/>
  <c r="U555" i="8" s="1"/>
  <c r="T554" i="8"/>
  <c r="W554" i="8" s="1"/>
  <c r="W553" i="8"/>
  <c r="V553" i="8"/>
  <c r="U553" i="8"/>
  <c r="W552" i="8"/>
  <c r="V552" i="8"/>
  <c r="U552" i="8"/>
  <c r="T551" i="8"/>
  <c r="T550" i="8"/>
  <c r="V550" i="8" s="1"/>
  <c r="T549" i="8"/>
  <c r="U549" i="8" s="1"/>
  <c r="T548" i="8"/>
  <c r="T547" i="8"/>
  <c r="W547" i="8" s="1"/>
  <c r="T546" i="8"/>
  <c r="V546" i="8" s="1"/>
  <c r="T545" i="8"/>
  <c r="W545" i="8" s="1"/>
  <c r="T544" i="8"/>
  <c r="W544" i="8" s="1"/>
  <c r="T543" i="8"/>
  <c r="T542" i="8"/>
  <c r="V542" i="8" s="1"/>
  <c r="T541" i="8"/>
  <c r="V541" i="8" s="1"/>
  <c r="T540" i="8"/>
  <c r="T539" i="8"/>
  <c r="W539" i="8" s="1"/>
  <c r="T538" i="8"/>
  <c r="V538" i="8" s="1"/>
  <c r="T537" i="8"/>
  <c r="T536" i="8"/>
  <c r="W536" i="8" s="1"/>
  <c r="T535" i="8"/>
  <c r="U535" i="8" s="1"/>
  <c r="T534" i="8"/>
  <c r="W534" i="8" s="1"/>
  <c r="T533" i="8"/>
  <c r="T532" i="8"/>
  <c r="W532" i="8" s="1"/>
  <c r="T531" i="8"/>
  <c r="U531" i="8" s="1"/>
  <c r="T530" i="8"/>
  <c r="V530" i="8" s="1"/>
  <c r="T529" i="8"/>
  <c r="T528" i="8"/>
  <c r="V528" i="8" s="1"/>
  <c r="T527" i="8"/>
  <c r="V527" i="8" s="1"/>
  <c r="T526" i="8"/>
  <c r="W526" i="8" s="1"/>
  <c r="T525" i="8"/>
  <c r="W525" i="8" s="1"/>
  <c r="T524" i="8"/>
  <c r="T523" i="8"/>
  <c r="V523" i="8" s="1"/>
  <c r="T522" i="8"/>
  <c r="W522" i="8" s="1"/>
  <c r="T521" i="8"/>
  <c r="T520" i="8"/>
  <c r="U520" i="8" s="1"/>
  <c r="W519" i="8"/>
  <c r="V519" i="8"/>
  <c r="U519" i="8"/>
  <c r="T518" i="8"/>
  <c r="V518" i="8" s="1"/>
  <c r="T517" i="8"/>
  <c r="U517" i="8" s="1"/>
  <c r="T516" i="8"/>
  <c r="W516" i="8" s="1"/>
  <c r="T515" i="8"/>
  <c r="U515" i="8" s="1"/>
  <c r="T514" i="8"/>
  <c r="U514" i="8" s="1"/>
  <c r="T513" i="8"/>
  <c r="T512" i="8"/>
  <c r="W512" i="8" s="1"/>
  <c r="T511" i="8"/>
  <c r="W511" i="8" s="1"/>
  <c r="T510" i="8"/>
  <c r="T509" i="8"/>
  <c r="U509" i="8" s="1"/>
  <c r="T508" i="8"/>
  <c r="W508" i="8" s="1"/>
  <c r="T507" i="8"/>
  <c r="V507" i="8" s="1"/>
  <c r="T506" i="8"/>
  <c r="T505" i="8"/>
  <c r="T504" i="8"/>
  <c r="V504" i="8" s="1"/>
  <c r="W503" i="8"/>
  <c r="V503" i="8"/>
  <c r="U503" i="8"/>
  <c r="T502" i="8"/>
  <c r="W502" i="8" s="1"/>
  <c r="T501" i="8"/>
  <c r="T500" i="8"/>
  <c r="U500" i="8" s="1"/>
  <c r="T499" i="8"/>
  <c r="V499" i="8" s="1"/>
  <c r="T498" i="8"/>
  <c r="V498" i="8" s="1"/>
  <c r="T497" i="8"/>
  <c r="W497" i="8" s="1"/>
  <c r="T496" i="8"/>
  <c r="W496" i="8" s="1"/>
  <c r="T495" i="8"/>
  <c r="T494" i="8"/>
  <c r="U494" i="8" s="1"/>
  <c r="T493" i="8"/>
  <c r="W493" i="8" s="1"/>
  <c r="T492" i="8"/>
  <c r="U492" i="8" s="1"/>
  <c r="T491" i="8"/>
  <c r="V491" i="8" s="1"/>
  <c r="T490" i="8"/>
  <c r="T489" i="8"/>
  <c r="T488" i="8"/>
  <c r="V488" i="8" s="1"/>
  <c r="T487" i="8"/>
  <c r="U487" i="8" s="1"/>
  <c r="T486" i="8"/>
  <c r="T485" i="8"/>
  <c r="V485" i="8" s="1"/>
  <c r="T484" i="8"/>
  <c r="U484" i="8" s="1"/>
  <c r="T483" i="8"/>
  <c r="U483" i="8" s="1"/>
  <c r="T482" i="8"/>
  <c r="U482" i="8" s="1"/>
  <c r="T481" i="8"/>
  <c r="W481" i="8" s="1"/>
  <c r="T480" i="8"/>
  <c r="V480" i="8" s="1"/>
  <c r="T479" i="8"/>
  <c r="U479" i="8" s="1"/>
  <c r="T478" i="8"/>
  <c r="W478" i="8" s="1"/>
  <c r="T477" i="8"/>
  <c r="W477" i="8" s="1"/>
  <c r="T476" i="8"/>
  <c r="W476" i="8" s="1"/>
  <c r="T475" i="8"/>
  <c r="T474" i="8"/>
  <c r="U474" i="8" s="1"/>
  <c r="W473" i="8"/>
  <c r="V473" i="8"/>
  <c r="U473" i="8"/>
  <c r="T472" i="8"/>
  <c r="U472" i="8" s="1"/>
  <c r="T471" i="8"/>
  <c r="U471" i="8" s="1"/>
  <c r="T470" i="8"/>
  <c r="W470" i="8" s="1"/>
  <c r="T469" i="8"/>
  <c r="T468" i="8"/>
  <c r="W468" i="8" s="1"/>
  <c r="T467" i="8"/>
  <c r="W467" i="8" s="1"/>
  <c r="T466" i="8"/>
  <c r="W465" i="8"/>
  <c r="V465" i="8"/>
  <c r="U465" i="8"/>
  <c r="T464" i="8"/>
  <c r="V464" i="8" s="1"/>
  <c r="T463" i="8"/>
  <c r="V463" i="8" s="1"/>
  <c r="T462" i="8"/>
  <c r="W462" i="8" s="1"/>
  <c r="W461" i="8"/>
  <c r="V461" i="8"/>
  <c r="U461" i="8"/>
  <c r="T460" i="8"/>
  <c r="V460" i="8" s="1"/>
  <c r="T459" i="8"/>
  <c r="V459" i="8" s="1"/>
  <c r="T458" i="8"/>
  <c r="W458" i="8" s="1"/>
  <c r="T457" i="8"/>
  <c r="W457" i="8" s="1"/>
  <c r="T456" i="8"/>
  <c r="V456" i="8" s="1"/>
  <c r="T455" i="8"/>
  <c r="V455" i="8" s="1"/>
  <c r="W454" i="8"/>
  <c r="V454" i="8"/>
  <c r="U454" i="8"/>
  <c r="T453" i="8"/>
  <c r="W453" i="8" s="1"/>
  <c r="T452" i="8"/>
  <c r="T451" i="8"/>
  <c r="T450" i="8"/>
  <c r="V450" i="8" s="1"/>
  <c r="T449" i="8"/>
  <c r="W449" i="8" s="1"/>
  <c r="T448" i="8"/>
  <c r="V448" i="8" s="1"/>
  <c r="T447" i="8"/>
  <c r="T446" i="8"/>
  <c r="W446" i="8" s="1"/>
  <c r="T445" i="8"/>
  <c r="V445" i="8" s="1"/>
  <c r="W444" i="8"/>
  <c r="V444" i="8"/>
  <c r="U444" i="8"/>
  <c r="T443" i="8"/>
  <c r="W443" i="8" s="1"/>
  <c r="T442" i="8"/>
  <c r="U442" i="8" s="1"/>
  <c r="T441" i="8"/>
  <c r="W441" i="8" s="1"/>
  <c r="T440" i="8"/>
  <c r="W440" i="8" s="1"/>
  <c r="T439" i="8"/>
  <c r="W439" i="8" s="1"/>
  <c r="T438" i="8"/>
  <c r="W438" i="8" s="1"/>
  <c r="T437" i="8"/>
  <c r="V437" i="8" s="1"/>
  <c r="T436" i="8"/>
  <c r="U436" i="8" s="1"/>
  <c r="T435" i="8"/>
  <c r="W435" i="8" s="1"/>
  <c r="T434" i="8"/>
  <c r="W434" i="8" s="1"/>
  <c r="T433" i="8"/>
  <c r="V433" i="8" s="1"/>
  <c r="T432" i="8"/>
  <c r="U432" i="8" s="1"/>
  <c r="T431" i="8"/>
  <c r="W431" i="8" s="1"/>
  <c r="T430" i="8"/>
  <c r="T429" i="8"/>
  <c r="W429" i="8" s="1"/>
  <c r="T428" i="8"/>
  <c r="T427" i="8"/>
  <c r="U427" i="8" s="1"/>
  <c r="T426" i="8"/>
  <c r="V426" i="8" s="1"/>
  <c r="W425" i="8"/>
  <c r="V425" i="8"/>
  <c r="U425" i="8"/>
  <c r="T424" i="8"/>
  <c r="W424" i="8" s="1"/>
  <c r="T423" i="8"/>
  <c r="U423" i="8" s="1"/>
  <c r="T422" i="8"/>
  <c r="V422" i="8" s="1"/>
  <c r="T421" i="8"/>
  <c r="W421" i="8" s="1"/>
  <c r="W420" i="8"/>
  <c r="V420" i="8"/>
  <c r="U420" i="8"/>
  <c r="T419" i="8"/>
  <c r="V419" i="8" s="1"/>
  <c r="T418" i="8"/>
  <c r="U418" i="8" s="1"/>
  <c r="T417" i="8"/>
  <c r="W417" i="8" s="1"/>
  <c r="T416" i="8"/>
  <c r="U416" i="8" s="1"/>
  <c r="T415" i="8"/>
  <c r="U415" i="8" s="1"/>
  <c r="W414" i="8"/>
  <c r="V414" i="8"/>
  <c r="U414" i="8"/>
  <c r="T413" i="8"/>
  <c r="U413" i="8" s="1"/>
  <c r="T412" i="8"/>
  <c r="W412" i="8" s="1"/>
  <c r="T411" i="8"/>
  <c r="W411" i="8" s="1"/>
  <c r="T410" i="8"/>
  <c r="W410" i="8" s="1"/>
  <c r="T409" i="8"/>
  <c r="V409" i="8" s="1"/>
  <c r="T408" i="8"/>
  <c r="V408" i="8" s="1"/>
  <c r="T407" i="8"/>
  <c r="U407" i="8" s="1"/>
  <c r="T406" i="8"/>
  <c r="U406" i="8" s="1"/>
  <c r="T405" i="8"/>
  <c r="V405" i="8" s="1"/>
  <c r="T404" i="8"/>
  <c r="U404" i="8" s="1"/>
  <c r="T403" i="8"/>
  <c r="W403" i="8" s="1"/>
  <c r="T402" i="8"/>
  <c r="T401" i="8"/>
  <c r="U401" i="8" s="1"/>
  <c r="T400" i="8"/>
  <c r="W400" i="8" s="1"/>
  <c r="W399" i="8"/>
  <c r="V399" i="8"/>
  <c r="U399" i="8"/>
  <c r="T398" i="8"/>
  <c r="U398" i="8" s="1"/>
  <c r="T397" i="8"/>
  <c r="T396" i="8"/>
  <c r="U396" i="8" s="1"/>
  <c r="W395" i="8"/>
  <c r="V395" i="8"/>
  <c r="U395" i="8"/>
  <c r="T394" i="8"/>
  <c r="T393" i="8"/>
  <c r="U393" i="8" s="1"/>
  <c r="T392" i="8"/>
  <c r="V392" i="8" s="1"/>
  <c r="T391" i="8"/>
  <c r="V391" i="8" s="1"/>
  <c r="T390" i="8"/>
  <c r="U390" i="8" s="1"/>
  <c r="T389" i="8"/>
  <c r="U389" i="8" s="1"/>
  <c r="T388" i="8"/>
  <c r="V388" i="8" s="1"/>
  <c r="W387" i="8"/>
  <c r="V387" i="8"/>
  <c r="U387" i="8"/>
  <c r="W386" i="8"/>
  <c r="V386" i="8"/>
  <c r="U386" i="8"/>
  <c r="T384" i="8"/>
  <c r="V384" i="8" s="1"/>
  <c r="T383" i="8"/>
  <c r="U383" i="8" s="1"/>
  <c r="T382" i="8"/>
  <c r="V382" i="8" s="1"/>
  <c r="T381" i="8"/>
  <c r="W381" i="8" s="1"/>
  <c r="T380" i="8"/>
  <c r="W380" i="8" s="1"/>
  <c r="T379" i="8"/>
  <c r="V379" i="8" s="1"/>
  <c r="T378" i="8"/>
  <c r="W378" i="8" s="1"/>
  <c r="T377" i="8"/>
  <c r="W377" i="8" s="1"/>
  <c r="T375" i="8"/>
  <c r="T374" i="8"/>
  <c r="W374" i="8" s="1"/>
  <c r="T373" i="8"/>
  <c r="W373" i="8" s="1"/>
  <c r="T372" i="8"/>
  <c r="T371" i="8"/>
  <c r="W371" i="8" s="1"/>
  <c r="T370" i="8"/>
  <c r="V370" i="8" s="1"/>
  <c r="T369" i="8"/>
  <c r="V369" i="8" s="1"/>
  <c r="W368" i="8"/>
  <c r="V368" i="8"/>
  <c r="U368" i="8"/>
  <c r="W366" i="8"/>
  <c r="V366" i="8"/>
  <c r="U366" i="8"/>
  <c r="T365" i="8"/>
  <c r="W365" i="8" s="1"/>
  <c r="W364" i="8"/>
  <c r="V364" i="8"/>
  <c r="U364" i="8"/>
  <c r="T363" i="8"/>
  <c r="U363" i="8" s="1"/>
  <c r="T362" i="8"/>
  <c r="U362" i="8" s="1"/>
  <c r="T361" i="8"/>
  <c r="W361" i="8" s="1"/>
  <c r="T360" i="8"/>
  <c r="V360" i="8" s="1"/>
  <c r="T359" i="8"/>
  <c r="W359" i="8" s="1"/>
  <c r="T358" i="8"/>
  <c r="U358" i="8" s="1"/>
  <c r="T357" i="8"/>
  <c r="U357" i="8" s="1"/>
  <c r="T354" i="8"/>
  <c r="U354" i="8" s="1"/>
  <c r="T353" i="8"/>
  <c r="T352" i="8"/>
  <c r="U352" i="8" s="1"/>
  <c r="T351" i="8"/>
  <c r="V351" i="8" s="1"/>
  <c r="T349" i="8"/>
  <c r="W349" i="8" s="1"/>
  <c r="T348" i="8"/>
  <c r="W348" i="8" s="1"/>
  <c r="T347" i="8"/>
  <c r="W347" i="8" s="1"/>
  <c r="W346" i="8"/>
  <c r="V346" i="8"/>
  <c r="U346" i="8"/>
  <c r="T345" i="8"/>
  <c r="V345" i="8" s="1"/>
  <c r="T344" i="8"/>
  <c r="W344" i="8" s="1"/>
  <c r="T343" i="8"/>
  <c r="T342" i="8"/>
  <c r="U342" i="8" s="1"/>
  <c r="W341" i="8"/>
  <c r="V341" i="8"/>
  <c r="U341" i="8"/>
  <c r="T340" i="8"/>
  <c r="U340" i="8" s="1"/>
  <c r="T339" i="8"/>
  <c r="W339" i="8" s="1"/>
  <c r="T338" i="8"/>
  <c r="T337" i="8"/>
  <c r="U337" i="8" s="1"/>
  <c r="T336" i="8"/>
  <c r="V336" i="8" s="1"/>
  <c r="W334" i="8"/>
  <c r="V334" i="8"/>
  <c r="U334" i="8"/>
  <c r="T333" i="8"/>
  <c r="W333" i="8" s="1"/>
  <c r="T332" i="8"/>
  <c r="U332" i="8" s="1"/>
  <c r="W331" i="8"/>
  <c r="V331" i="8"/>
  <c r="U331" i="8"/>
  <c r="T330" i="8"/>
  <c r="U330" i="8" s="1"/>
  <c r="T329" i="8"/>
  <c r="W329" i="8" s="1"/>
  <c r="T328" i="8"/>
  <c r="T327" i="8"/>
  <c r="V327" i="8" s="1"/>
  <c r="T326" i="8"/>
  <c r="T325" i="8"/>
  <c r="T324" i="8"/>
  <c r="W324" i="8" s="1"/>
  <c r="T323" i="8"/>
  <c r="W323" i="8" s="1"/>
  <c r="T322" i="8"/>
  <c r="U322" i="8" s="1"/>
  <c r="T321" i="8"/>
  <c r="V321" i="8" s="1"/>
  <c r="T320" i="8"/>
  <c r="W320" i="8" s="1"/>
  <c r="T319" i="8"/>
  <c r="T318" i="8"/>
  <c r="W318" i="8" s="1"/>
  <c r="T317" i="8"/>
  <c r="W317" i="8" s="1"/>
  <c r="W316" i="8"/>
  <c r="V316" i="8"/>
  <c r="U316" i="8"/>
  <c r="T315" i="8"/>
  <c r="W315" i="8" s="1"/>
  <c r="T314" i="8"/>
  <c r="T313" i="8"/>
  <c r="W313" i="8" s="1"/>
  <c r="T312" i="8"/>
  <c r="V312" i="8" s="1"/>
  <c r="T311" i="8"/>
  <c r="V311" i="8" s="1"/>
  <c r="T310" i="8"/>
  <c r="V310" i="8" s="1"/>
  <c r="T309" i="8"/>
  <c r="U309" i="8" s="1"/>
  <c r="T308" i="8"/>
  <c r="V308" i="8" s="1"/>
  <c r="T307" i="8"/>
  <c r="W307" i="8" s="1"/>
  <c r="T306" i="8"/>
  <c r="U306" i="8" s="1"/>
  <c r="T305" i="8"/>
  <c r="V305" i="8" s="1"/>
  <c r="T304" i="8"/>
  <c r="W304" i="8" s="1"/>
  <c r="T303" i="8"/>
  <c r="U303" i="8" s="1"/>
  <c r="T302" i="8"/>
  <c r="T301" i="8"/>
  <c r="V301" i="8" s="1"/>
  <c r="T300" i="8"/>
  <c r="V300" i="8" s="1"/>
  <c r="T299" i="8"/>
  <c r="T298" i="8"/>
  <c r="T297" i="8"/>
  <c r="W297" i="8" s="1"/>
  <c r="T296" i="8"/>
  <c r="V296" i="8" s="1"/>
  <c r="T295" i="8"/>
  <c r="V295" i="8" s="1"/>
  <c r="W294" i="8"/>
  <c r="V294" i="8"/>
  <c r="U294" i="8"/>
  <c r="W293" i="8"/>
  <c r="V293" i="8"/>
  <c r="U293" i="8"/>
  <c r="T292" i="8"/>
  <c r="V292" i="8" s="1"/>
  <c r="T291" i="8"/>
  <c r="V291" i="8" s="1"/>
  <c r="T290" i="8"/>
  <c r="W290" i="8" s="1"/>
  <c r="W289" i="8"/>
  <c r="V289" i="8"/>
  <c r="U289" i="8"/>
  <c r="T288" i="8"/>
  <c r="U288" i="8" s="1"/>
  <c r="T287" i="8"/>
  <c r="V287" i="8" s="1"/>
  <c r="W286" i="8"/>
  <c r="V286" i="8"/>
  <c r="U286" i="8"/>
  <c r="T285" i="8"/>
  <c r="T284" i="8"/>
  <c r="U284" i="8" s="1"/>
  <c r="T283" i="8"/>
  <c r="V283" i="8" s="1"/>
  <c r="W282" i="8"/>
  <c r="V282" i="8"/>
  <c r="U282" i="8"/>
  <c r="T281" i="8"/>
  <c r="W281" i="8" s="1"/>
  <c r="T280" i="8"/>
  <c r="T279" i="8"/>
  <c r="U279" i="8" s="1"/>
  <c r="T278" i="8"/>
  <c r="T277" i="8"/>
  <c r="U277" i="8" s="1"/>
  <c r="T276" i="8"/>
  <c r="W276" i="8" s="1"/>
  <c r="T275" i="8"/>
  <c r="W275" i="8" s="1"/>
  <c r="T274" i="8"/>
  <c r="T273" i="8"/>
  <c r="U273" i="8" s="1"/>
  <c r="T272" i="8"/>
  <c r="W272" i="8" s="1"/>
  <c r="T271" i="8"/>
  <c r="U271" i="8" s="1"/>
  <c r="T270" i="8"/>
  <c r="V270" i="8" s="1"/>
  <c r="T269" i="8"/>
  <c r="T268" i="8"/>
  <c r="U268" i="8" s="1"/>
  <c r="T267" i="8"/>
  <c r="V267" i="8" s="1"/>
  <c r="T266" i="8"/>
  <c r="W266" i="8" s="1"/>
  <c r="T265" i="8"/>
  <c r="U265" i="8" s="1"/>
  <c r="W264" i="8"/>
  <c r="V264" i="8"/>
  <c r="U264" i="8"/>
  <c r="W263" i="8"/>
  <c r="V263" i="8"/>
  <c r="U263" i="8"/>
  <c r="T262" i="8"/>
  <c r="U262" i="8" s="1"/>
  <c r="W261" i="8"/>
  <c r="V261" i="8"/>
  <c r="U261" i="8"/>
  <c r="T260" i="8"/>
  <c r="U260" i="8" s="1"/>
  <c r="T259" i="8"/>
  <c r="W259" i="8" s="1"/>
  <c r="T258" i="8"/>
  <c r="V258" i="8" s="1"/>
  <c r="T257" i="8"/>
  <c r="W257" i="8" s="1"/>
  <c r="W256" i="8"/>
  <c r="V256" i="8"/>
  <c r="U256" i="8"/>
  <c r="T255" i="8"/>
  <c r="W255" i="8" s="1"/>
  <c r="W254" i="8"/>
  <c r="V254" i="8"/>
  <c r="U254" i="8"/>
  <c r="T253" i="8"/>
  <c r="V253" i="8" s="1"/>
  <c r="T252" i="8"/>
  <c r="V252" i="8" s="1"/>
  <c r="T251" i="8"/>
  <c r="W251" i="8" s="1"/>
  <c r="T250" i="8"/>
  <c r="V250" i="8" s="1"/>
  <c r="T249" i="8"/>
  <c r="U249" i="8" s="1"/>
  <c r="T248" i="8"/>
  <c r="V248" i="8" s="1"/>
  <c r="T247" i="8"/>
  <c r="V247" i="8" s="1"/>
  <c r="T246" i="8"/>
  <c r="U246" i="8" s="1"/>
  <c r="T245" i="8"/>
  <c r="U245" i="8" s="1"/>
  <c r="T244" i="8"/>
  <c r="V244" i="8" s="1"/>
  <c r="T243" i="8"/>
  <c r="W243" i="8" s="1"/>
  <c r="T242" i="8"/>
  <c r="U242" i="8" s="1"/>
  <c r="T241" i="8"/>
  <c r="V241" i="8" s="1"/>
  <c r="T240" i="8"/>
  <c r="W240" i="8" s="1"/>
  <c r="T239" i="8"/>
  <c r="T238" i="8"/>
  <c r="U238" i="8" s="1"/>
  <c r="T237" i="8"/>
  <c r="W237" i="8" s="1"/>
  <c r="T236" i="8"/>
  <c r="W236" i="8" s="1"/>
  <c r="T235" i="8"/>
  <c r="W235" i="8" s="1"/>
  <c r="T234" i="8"/>
  <c r="W234" i="8" s="1"/>
  <c r="T233" i="8"/>
  <c r="V233" i="8" s="1"/>
  <c r="W232" i="8"/>
  <c r="V232" i="8"/>
  <c r="U232" i="8"/>
  <c r="T231" i="8"/>
  <c r="V231" i="8" s="1"/>
  <c r="T230" i="8"/>
  <c r="W230" i="8" s="1"/>
  <c r="T229" i="8"/>
  <c r="U229" i="8" s="1"/>
  <c r="T228" i="8"/>
  <c r="V228" i="8" s="1"/>
  <c r="W227" i="8"/>
  <c r="V227" i="8"/>
  <c r="U227" i="8"/>
  <c r="T226" i="8"/>
  <c r="V226" i="8" s="1"/>
  <c r="T225" i="8"/>
  <c r="U225" i="8" s="1"/>
  <c r="T224" i="8"/>
  <c r="V224" i="8" s="1"/>
  <c r="W223" i="8"/>
  <c r="V223" i="8"/>
  <c r="U223" i="8"/>
  <c r="T222" i="8"/>
  <c r="W222" i="8" s="1"/>
  <c r="T221" i="8"/>
  <c r="T220" i="8"/>
  <c r="W220" i="8" s="1"/>
  <c r="T219" i="8"/>
  <c r="V219" i="8" s="1"/>
  <c r="T218" i="8"/>
  <c r="U218" i="8" s="1"/>
  <c r="T217" i="8"/>
  <c r="W217" i="8" s="1"/>
  <c r="T216" i="8"/>
  <c r="W216" i="8" s="1"/>
  <c r="T215" i="8"/>
  <c r="U215" i="8" s="1"/>
  <c r="T214" i="8"/>
  <c r="U214" i="8" s="1"/>
  <c r="T213" i="8"/>
  <c r="W213" i="8" s="1"/>
  <c r="W212" i="8"/>
  <c r="V212" i="8"/>
  <c r="U212" i="8"/>
  <c r="W211" i="8"/>
  <c r="V211" i="8"/>
  <c r="U211" i="8"/>
  <c r="T210" i="8"/>
  <c r="T209" i="8"/>
  <c r="V209" i="8" s="1"/>
  <c r="T208" i="8"/>
  <c r="W208" i="8" s="1"/>
  <c r="T207" i="8"/>
  <c r="U207" i="8" s="1"/>
  <c r="W206" i="8"/>
  <c r="V206" i="8"/>
  <c r="U206" i="8"/>
  <c r="T205" i="8"/>
  <c r="V205" i="8" s="1"/>
  <c r="T204" i="8"/>
  <c r="U204" i="8" s="1"/>
  <c r="T203" i="8"/>
  <c r="U203" i="8" s="1"/>
  <c r="T202" i="8"/>
  <c r="V202" i="8" s="1"/>
  <c r="W201" i="8"/>
  <c r="V201" i="8"/>
  <c r="U201" i="8"/>
  <c r="T200" i="8"/>
  <c r="U200" i="8" s="1"/>
  <c r="T199" i="8"/>
  <c r="T198" i="8"/>
  <c r="U198" i="8" s="1"/>
  <c r="T197" i="8"/>
  <c r="V197" i="8" s="1"/>
  <c r="T196" i="8"/>
  <c r="T195" i="8"/>
  <c r="W195" i="8" s="1"/>
  <c r="W194" i="8"/>
  <c r="V194" i="8"/>
  <c r="U194" i="8"/>
  <c r="T193" i="8"/>
  <c r="U193" i="8" s="1"/>
  <c r="T192" i="8"/>
  <c r="W192" i="8" s="1"/>
  <c r="T191" i="8"/>
  <c r="V191" i="8" s="1"/>
  <c r="T190" i="8"/>
  <c r="W190" i="8" s="1"/>
  <c r="W189" i="8"/>
  <c r="V189" i="8"/>
  <c r="U189" i="8"/>
  <c r="T188" i="8"/>
  <c r="V188" i="8" s="1"/>
  <c r="W187" i="8"/>
  <c r="V187" i="8"/>
  <c r="U187" i="8"/>
  <c r="W186" i="8"/>
  <c r="V186" i="8"/>
  <c r="U186" i="8"/>
  <c r="W185" i="8"/>
  <c r="V185" i="8"/>
  <c r="U185" i="8"/>
  <c r="W184" i="8"/>
  <c r="V184" i="8"/>
  <c r="U184" i="8"/>
  <c r="T183" i="8"/>
  <c r="W183" i="8" s="1"/>
  <c r="T182" i="8"/>
  <c r="T181" i="8"/>
  <c r="V181" i="8" s="1"/>
  <c r="T180" i="8"/>
  <c r="W180" i="8" s="1"/>
  <c r="W179" i="8"/>
  <c r="V179" i="8"/>
  <c r="U179" i="8"/>
  <c r="T178" i="8"/>
  <c r="W178" i="8" s="1"/>
  <c r="T177" i="8"/>
  <c r="V177" i="8" s="1"/>
  <c r="T176" i="8"/>
  <c r="V176" i="8" s="1"/>
  <c r="T175" i="8"/>
  <c r="W175" i="8" s="1"/>
  <c r="T174" i="8"/>
  <c r="U174" i="8" s="1"/>
  <c r="T173" i="8"/>
  <c r="V173" i="8" s="1"/>
  <c r="T172" i="8"/>
  <c r="W172" i="8" s="1"/>
  <c r="T171" i="8"/>
  <c r="W171" i="8" s="1"/>
  <c r="W170" i="8"/>
  <c r="V170" i="8"/>
  <c r="U170" i="8"/>
  <c r="T169" i="8"/>
  <c r="V169" i="8" s="1"/>
  <c r="T168" i="8"/>
  <c r="W168" i="8" s="1"/>
  <c r="T167" i="8"/>
  <c r="U167" i="8" s="1"/>
  <c r="T166" i="8"/>
  <c r="U166" i="8" s="1"/>
  <c r="T165" i="8"/>
  <c r="U165" i="8" s="1"/>
  <c r="T164" i="8"/>
  <c r="U164" i="8" s="1"/>
  <c r="T163" i="8"/>
  <c r="V163" i="8" s="1"/>
  <c r="T162" i="8"/>
  <c r="W162" i="8" s="1"/>
  <c r="T161" i="8"/>
  <c r="U161" i="8" s="1"/>
  <c r="T160" i="8"/>
  <c r="U160" i="8" s="1"/>
  <c r="T159" i="8"/>
  <c r="W159" i="8" s="1"/>
  <c r="T158" i="8"/>
  <c r="U158" i="8" s="1"/>
  <c r="W157" i="8"/>
  <c r="V157" i="8"/>
  <c r="U157" i="8"/>
  <c r="T156" i="8"/>
  <c r="U156" i="8" s="1"/>
  <c r="T155" i="8"/>
  <c r="U155" i="8" s="1"/>
  <c r="T154" i="8"/>
  <c r="W154" i="8" s="1"/>
  <c r="T153" i="8"/>
  <c r="U153" i="8" s="1"/>
  <c r="T152" i="8"/>
  <c r="W152" i="8" s="1"/>
  <c r="T151" i="8"/>
  <c r="V151" i="8" s="1"/>
  <c r="T150" i="8"/>
  <c r="U150" i="8" s="1"/>
  <c r="T149" i="8"/>
  <c r="W149" i="8" s="1"/>
  <c r="T148" i="8"/>
  <c r="U148" i="8" s="1"/>
  <c r="T147" i="8"/>
  <c r="U147" i="8" s="1"/>
  <c r="T146" i="8"/>
  <c r="V146" i="8" s="1"/>
  <c r="T145" i="8"/>
  <c r="W145" i="8" s="1"/>
  <c r="T144" i="8"/>
  <c r="U144" i="8" s="1"/>
  <c r="T143" i="8"/>
  <c r="V143" i="8" s="1"/>
  <c r="W142" i="8"/>
  <c r="V142" i="8"/>
  <c r="U142" i="8"/>
  <c r="T141" i="8"/>
  <c r="W141" i="8" s="1"/>
  <c r="T140" i="8"/>
  <c r="V140" i="8" s="1"/>
  <c r="T139" i="8"/>
  <c r="W139" i="8" s="1"/>
  <c r="T138" i="8"/>
  <c r="U138" i="8" s="1"/>
  <c r="T137" i="8"/>
  <c r="W137" i="8" s="1"/>
  <c r="W136" i="8"/>
  <c r="V136" i="8"/>
  <c r="U136" i="8"/>
  <c r="T135" i="8"/>
  <c r="V135" i="8" s="1"/>
  <c r="T134" i="8"/>
  <c r="V134" i="8" s="1"/>
  <c r="W133" i="8"/>
  <c r="V133" i="8"/>
  <c r="U133" i="8"/>
  <c r="W132" i="8"/>
  <c r="V132" i="8"/>
  <c r="U132" i="8"/>
  <c r="T131" i="8"/>
  <c r="W131" i="8" s="1"/>
  <c r="W130" i="8"/>
  <c r="V130" i="8"/>
  <c r="U130" i="8"/>
  <c r="T129" i="8"/>
  <c r="W129" i="8" s="1"/>
  <c r="T128" i="8"/>
  <c r="W128" i="8" s="1"/>
  <c r="W127" i="8"/>
  <c r="V127" i="8"/>
  <c r="U127" i="8"/>
  <c r="T126" i="8"/>
  <c r="V126" i="8" s="1"/>
  <c r="W125" i="8"/>
  <c r="V125" i="8"/>
  <c r="U125" i="8"/>
  <c r="T124" i="8"/>
  <c r="U124" i="8" s="1"/>
  <c r="T123" i="8"/>
  <c r="T122" i="8"/>
  <c r="W122" i="8" s="1"/>
  <c r="W121" i="8"/>
  <c r="V121" i="8"/>
  <c r="U121" i="8"/>
  <c r="W120" i="8"/>
  <c r="V120" i="8"/>
  <c r="U120" i="8"/>
  <c r="W119" i="8"/>
  <c r="V119" i="8"/>
  <c r="U119" i="8"/>
  <c r="T118" i="8"/>
  <c r="W118" i="8" s="1"/>
  <c r="T117" i="8"/>
  <c r="W117" i="8" s="1"/>
  <c r="T116" i="8"/>
  <c r="U116" i="8" s="1"/>
  <c r="T115" i="8"/>
  <c r="W115" i="8" s="1"/>
  <c r="T114" i="8"/>
  <c r="V114" i="8" s="1"/>
  <c r="T113" i="8"/>
  <c r="T112" i="8"/>
  <c r="V112" i="8" s="1"/>
  <c r="T111" i="8"/>
  <c r="U111" i="8" s="1"/>
  <c r="T110" i="8"/>
  <c r="W110" i="8" s="1"/>
  <c r="T109" i="8"/>
  <c r="U109" i="8" s="1"/>
  <c r="T108" i="8"/>
  <c r="W108" i="8" s="1"/>
  <c r="T107" i="8"/>
  <c r="V107" i="8" s="1"/>
  <c r="T106" i="8"/>
  <c r="W106" i="8" s="1"/>
  <c r="T105" i="8"/>
  <c r="W105" i="8" s="1"/>
  <c r="W104" i="8"/>
  <c r="V104" i="8"/>
  <c r="U104" i="8"/>
  <c r="T103" i="8"/>
  <c r="V103" i="8" s="1"/>
  <c r="T102" i="8"/>
  <c r="U102" i="8" s="1"/>
  <c r="W101" i="8"/>
  <c r="V101" i="8"/>
  <c r="U101" i="8"/>
  <c r="T100" i="8"/>
  <c r="U100" i="8" s="1"/>
  <c r="T99" i="8"/>
  <c r="W99" i="8" s="1"/>
  <c r="T98" i="8"/>
  <c r="W98" i="8" s="1"/>
  <c r="T97" i="8"/>
  <c r="W97" i="8" s="1"/>
  <c r="W96" i="8"/>
  <c r="V96" i="8"/>
  <c r="U96" i="8"/>
  <c r="T95" i="8"/>
  <c r="U95" i="8" s="1"/>
  <c r="T94" i="8"/>
  <c r="W94" i="8" s="1"/>
  <c r="T93" i="8"/>
  <c r="W93" i="8" s="1"/>
  <c r="T92" i="8"/>
  <c r="U92" i="8" s="1"/>
  <c r="T91" i="8"/>
  <c r="V91" i="8" s="1"/>
  <c r="W90" i="8"/>
  <c r="V90" i="8"/>
  <c r="U90" i="8"/>
  <c r="T89" i="8"/>
  <c r="V89" i="8" s="1"/>
  <c r="W88" i="8"/>
  <c r="V88" i="8"/>
  <c r="U88" i="8"/>
  <c r="W87" i="8"/>
  <c r="V87" i="8"/>
  <c r="U87" i="8"/>
  <c r="T86" i="8"/>
  <c r="W86" i="8" s="1"/>
  <c r="T85" i="8"/>
  <c r="V85" i="8" s="1"/>
  <c r="W84" i="8"/>
  <c r="V84" i="8"/>
  <c r="U84" i="8"/>
  <c r="T83" i="8"/>
  <c r="W83" i="8" s="1"/>
  <c r="W82" i="8"/>
  <c r="V82" i="8"/>
  <c r="U82" i="8"/>
  <c r="T81" i="8"/>
  <c r="W81" i="8" s="1"/>
  <c r="T80" i="8"/>
  <c r="W80" i="8" s="1"/>
  <c r="T79" i="8"/>
  <c r="W79" i="8" s="1"/>
  <c r="T78" i="8"/>
  <c r="W78" i="8" s="1"/>
  <c r="T77" i="8"/>
  <c r="T76" i="8"/>
  <c r="W76" i="8" s="1"/>
  <c r="T75" i="8"/>
  <c r="V75" i="8" s="1"/>
  <c r="T74" i="8"/>
  <c r="W74" i="8" s="1"/>
  <c r="T73" i="8"/>
  <c r="W73" i="8" s="1"/>
  <c r="W72" i="8"/>
  <c r="V72" i="8"/>
  <c r="U72" i="8"/>
  <c r="T71" i="8"/>
  <c r="V71" i="8" s="1"/>
  <c r="T70" i="8"/>
  <c r="W69" i="8"/>
  <c r="V69" i="8"/>
  <c r="U69" i="8"/>
  <c r="W68" i="8"/>
  <c r="V68" i="8"/>
  <c r="U68" i="8"/>
  <c r="W67" i="8"/>
  <c r="V67" i="8"/>
  <c r="U67" i="8"/>
  <c r="T66" i="8"/>
  <c r="T65" i="8"/>
  <c r="U65" i="8" s="1"/>
  <c r="W64" i="8"/>
  <c r="V64" i="8"/>
  <c r="U64" i="8"/>
  <c r="W63" i="8"/>
  <c r="V63" i="8"/>
  <c r="U63" i="8"/>
  <c r="T62" i="8"/>
  <c r="W62" i="8" s="1"/>
  <c r="W61" i="8"/>
  <c r="V61" i="8"/>
  <c r="U61" i="8"/>
  <c r="W60" i="8"/>
  <c r="V60" i="8"/>
  <c r="U60" i="8"/>
  <c r="T59" i="8"/>
  <c r="V59" i="8" s="1"/>
  <c r="T58" i="8"/>
  <c r="U58" i="8" s="1"/>
  <c r="T57" i="8"/>
  <c r="W57" i="8" s="1"/>
  <c r="T56" i="8"/>
  <c r="U56" i="8" s="1"/>
  <c r="T55" i="8"/>
  <c r="V55" i="8" s="1"/>
  <c r="T54" i="8"/>
  <c r="W54" i="8" s="1"/>
  <c r="W53" i="8"/>
  <c r="V53" i="8"/>
  <c r="U53" i="8"/>
  <c r="T52" i="8"/>
  <c r="W52" i="8" s="1"/>
  <c r="T51" i="8"/>
  <c r="W51" i="8" s="1"/>
  <c r="T50" i="8"/>
  <c r="W50" i="8" s="1"/>
  <c r="W49" i="8"/>
  <c r="V49" i="8"/>
  <c r="U49" i="8"/>
  <c r="T48" i="8"/>
  <c r="U48" i="8" s="1"/>
  <c r="T47" i="8"/>
  <c r="V47" i="8" s="1"/>
  <c r="T46" i="8"/>
  <c r="W46" i="8" s="1"/>
  <c r="T45" i="8"/>
  <c r="U45" i="8" s="1"/>
  <c r="T44" i="8"/>
  <c r="U44" i="8" s="1"/>
  <c r="T43" i="8"/>
  <c r="W43" i="8" s="1"/>
  <c r="T42" i="8"/>
  <c r="U42" i="8" s="1"/>
  <c r="W41" i="8"/>
  <c r="V41" i="8"/>
  <c r="U41" i="8"/>
  <c r="W40" i="8"/>
  <c r="V40" i="8"/>
  <c r="U40" i="8"/>
  <c r="T39" i="8"/>
  <c r="W39" i="8" s="1"/>
  <c r="T38" i="8"/>
  <c r="W38" i="8" s="1"/>
  <c r="W37" i="8"/>
  <c r="V37" i="8"/>
  <c r="U37" i="8"/>
  <c r="T36" i="8"/>
  <c r="W36" i="8" s="1"/>
  <c r="T35" i="8"/>
  <c r="V35" i="8" s="1"/>
  <c r="T34" i="8"/>
  <c r="V34" i="8" s="1"/>
  <c r="T31" i="8"/>
  <c r="W31" i="8" s="1"/>
  <c r="T30" i="8"/>
  <c r="V30" i="8" s="1"/>
  <c r="T29" i="8"/>
  <c r="W29" i="8" s="1"/>
  <c r="T28" i="8"/>
  <c r="V28" i="8" s="1"/>
  <c r="T27" i="8"/>
  <c r="V27" i="8" s="1"/>
  <c r="T26" i="8"/>
  <c r="W26" i="8" s="1"/>
  <c r="T25" i="8"/>
  <c r="U25" i="8" s="1"/>
  <c r="T24" i="8"/>
  <c r="V24" i="8" s="1"/>
  <c r="T23" i="8"/>
  <c r="V23" i="8" s="1"/>
  <c r="W22" i="8"/>
  <c r="V22" i="8"/>
  <c r="U22" i="8"/>
  <c r="T21" i="8"/>
  <c r="U21" i="8" s="1"/>
  <c r="T20" i="8"/>
  <c r="U20" i="8" s="1"/>
  <c r="T19" i="8"/>
  <c r="W19" i="8" s="1"/>
  <c r="T18" i="8"/>
  <c r="U18" i="8" s="1"/>
  <c r="T17" i="8"/>
  <c r="W17" i="8" s="1"/>
  <c r="T16" i="8"/>
  <c r="W16" i="8" s="1"/>
  <c r="T15" i="8"/>
  <c r="U15" i="8" s="1"/>
  <c r="T14" i="8"/>
  <c r="V14" i="8" s="1"/>
  <c r="T13" i="8"/>
  <c r="V13" i="8" s="1"/>
  <c r="T12" i="8"/>
  <c r="U12" i="8" s="1"/>
  <c r="T11" i="8"/>
  <c r="W11" i="8" s="1"/>
  <c r="T10" i="8"/>
  <c r="U10" i="8" s="1"/>
  <c r="T9" i="8"/>
  <c r="U9" i="8" s="1"/>
  <c r="T8" i="8"/>
  <c r="V8" i="8" s="1"/>
  <c r="T7" i="8"/>
  <c r="W7" i="8" s="1"/>
  <c r="W6" i="8"/>
  <c r="V6" i="8"/>
  <c r="U6" i="8"/>
  <c r="T5" i="8"/>
  <c r="U5" i="8" s="1"/>
  <c r="W4" i="8"/>
  <c r="V4" i="8"/>
  <c r="U4" i="8"/>
  <c r="W3" i="8"/>
  <c r="V3" i="8"/>
  <c r="U3" i="8"/>
  <c r="T2" i="8"/>
  <c r="W2" i="8" s="1"/>
  <c r="W1169" i="8" l="1"/>
  <c r="W895" i="8"/>
  <c r="W651" i="8"/>
  <c r="U403" i="8"/>
  <c r="U1270" i="8"/>
  <c r="W595" i="8"/>
  <c r="V1270" i="8"/>
  <c r="V1436" i="8"/>
  <c r="V544" i="8"/>
  <c r="V957" i="8"/>
  <c r="W1410" i="8"/>
  <c r="W1436" i="8"/>
  <c r="V828" i="8"/>
  <c r="W875" i="8"/>
  <c r="W886" i="8"/>
  <c r="V1180" i="8"/>
  <c r="U867" i="8"/>
  <c r="V867" i="8"/>
  <c r="V403" i="8"/>
  <c r="AU12" i="10"/>
  <c r="AU32" i="10"/>
  <c r="AU20" i="10"/>
  <c r="S74" i="10"/>
  <c r="S174" i="10"/>
  <c r="S114" i="10"/>
  <c r="S102" i="10"/>
  <c r="S75" i="10"/>
  <c r="S51" i="10"/>
  <c r="S39" i="10"/>
  <c r="S125" i="10"/>
  <c r="S113" i="10"/>
  <c r="S85" i="10"/>
  <c r="S64" i="10"/>
  <c r="S52" i="10"/>
  <c r="S40" i="10"/>
  <c r="S28" i="10"/>
  <c r="S16" i="10"/>
  <c r="S4" i="10"/>
  <c r="S27" i="10"/>
  <c r="S15" i="10"/>
  <c r="S3" i="10"/>
  <c r="S34" i="10"/>
  <c r="S22" i="10"/>
  <c r="S126" i="10"/>
  <c r="S53" i="10"/>
  <c r="S41" i="10"/>
  <c r="S29" i="10"/>
  <c r="S17" i="10"/>
  <c r="S5" i="10"/>
  <c r="S115" i="10"/>
  <c r="S93" i="10"/>
  <c r="S138" i="10"/>
  <c r="S120" i="10"/>
  <c r="S110" i="10"/>
  <c r="S35" i="10"/>
  <c r="S23" i="10"/>
  <c r="S11" i="10"/>
  <c r="S10" i="10"/>
  <c r="S179" i="10"/>
  <c r="S130" i="10"/>
  <c r="S108" i="10"/>
  <c r="S96" i="10"/>
  <c r="S89" i="10"/>
  <c r="S69" i="10"/>
  <c r="S45" i="10"/>
  <c r="S33" i="10"/>
  <c r="S21" i="10"/>
  <c r="S9" i="10"/>
  <c r="S153" i="10"/>
  <c r="S109" i="10"/>
  <c r="S90" i="10"/>
  <c r="S70" i="10"/>
  <c r="S46" i="10"/>
  <c r="S165" i="10"/>
  <c r="S180" i="10"/>
  <c r="S151" i="10"/>
  <c r="S106" i="10"/>
  <c r="S78" i="10"/>
  <c r="S55" i="10"/>
  <c r="S43" i="10"/>
  <c r="S31" i="10"/>
  <c r="S19" i="10"/>
  <c r="S101" i="10"/>
  <c r="S38" i="10"/>
  <c r="S146" i="10"/>
  <c r="S134" i="10"/>
  <c r="S91" i="10"/>
  <c r="S61" i="10"/>
  <c r="S49" i="10"/>
  <c r="S37" i="10"/>
  <c r="S25" i="10"/>
  <c r="S13" i="10"/>
  <c r="S62" i="10"/>
  <c r="S145" i="10"/>
  <c r="S133" i="10"/>
  <c r="S111" i="10"/>
  <c r="S48" i="10"/>
  <c r="S36" i="10"/>
  <c r="S24" i="10"/>
  <c r="S12" i="10"/>
  <c r="S47" i="10"/>
  <c r="S14" i="10"/>
  <c r="S2" i="10"/>
  <c r="S26" i="10"/>
  <c r="S50" i="10"/>
  <c r="S190" i="10"/>
  <c r="S178" i="10"/>
  <c r="S107" i="10"/>
  <c r="S95" i="10"/>
  <c r="S88" i="10"/>
  <c r="S68" i="10"/>
  <c r="S56" i="10"/>
  <c r="S44" i="10"/>
  <c r="S32" i="10"/>
  <c r="S20" i="10"/>
  <c r="S8" i="10"/>
  <c r="S7" i="10"/>
  <c r="S181" i="10"/>
  <c r="S185" i="10"/>
  <c r="S173" i="10"/>
  <c r="S150" i="10"/>
  <c r="S54" i="10"/>
  <c r="S18" i="10"/>
  <c r="S184" i="10"/>
  <c r="S172" i="10"/>
  <c r="S147" i="10"/>
  <c r="S139" i="10"/>
  <c r="S30" i="10"/>
  <c r="S42" i="10"/>
  <c r="S77" i="10"/>
  <c r="S127" i="10"/>
  <c r="S94" i="10"/>
  <c r="S6" i="10"/>
  <c r="W177" i="8"/>
  <c r="V415" i="8"/>
  <c r="V525" i="8"/>
  <c r="U944" i="8"/>
  <c r="V1022" i="8"/>
  <c r="V1236" i="8"/>
  <c r="V944" i="8"/>
  <c r="W1236" i="8"/>
  <c r="W1451" i="8"/>
  <c r="V1216" i="8"/>
  <c r="U1410" i="8"/>
  <c r="V443" i="8"/>
  <c r="W663" i="8"/>
  <c r="V703" i="8"/>
  <c r="U828" i="8"/>
  <c r="W1136" i="8"/>
  <c r="W1216" i="8"/>
  <c r="V752" i="8"/>
  <c r="U651" i="8"/>
  <c r="W752" i="8"/>
  <c r="U787" i="8"/>
  <c r="W922" i="8"/>
  <c r="W1377" i="8"/>
  <c r="V1392" i="8"/>
  <c r="U686" i="8"/>
  <c r="U824" i="8"/>
  <c r="W889" i="8"/>
  <c r="U898" i="8"/>
  <c r="W423" i="8"/>
  <c r="W535" i="8"/>
  <c r="W703" i="8"/>
  <c r="U730" i="8"/>
  <c r="V798" i="8"/>
  <c r="W1050" i="8"/>
  <c r="V1057" i="8"/>
  <c r="V20" i="8"/>
  <c r="V413" i="8"/>
  <c r="W520" i="8"/>
  <c r="W413" i="8"/>
  <c r="V923" i="8"/>
  <c r="V947" i="8"/>
  <c r="W970" i="8"/>
  <c r="V260" i="8"/>
  <c r="U941" i="8"/>
  <c r="U1180" i="8"/>
  <c r="U1314" i="8"/>
  <c r="W1444" i="8"/>
  <c r="W844" i="8"/>
  <c r="W1022" i="8"/>
  <c r="W1057" i="8"/>
  <c r="V1314" i="8"/>
  <c r="W1330" i="8"/>
  <c r="W597" i="8"/>
  <c r="U607" i="8"/>
  <c r="U804" i="8"/>
  <c r="U308" i="8"/>
  <c r="W308" i="8"/>
  <c r="W661" i="8"/>
  <c r="W114" i="8"/>
  <c r="V404" i="8"/>
  <c r="V597" i="8"/>
  <c r="W390" i="8"/>
  <c r="U89" i="8"/>
  <c r="U230" i="8"/>
  <c r="U460" i="8"/>
  <c r="V804" i="8"/>
  <c r="W202" i="8"/>
  <c r="V230" i="8"/>
  <c r="U443" i="8"/>
  <c r="W517" i="8"/>
  <c r="V535" i="8"/>
  <c r="U544" i="8"/>
  <c r="U202" i="8"/>
  <c r="W523" i="8"/>
  <c r="V373" i="8"/>
  <c r="W393" i="8"/>
  <c r="W415" i="8"/>
  <c r="W499" i="8"/>
  <c r="W798" i="8"/>
  <c r="W848" i="8"/>
  <c r="W898" i="8"/>
  <c r="V1124" i="8"/>
  <c r="U1181" i="8"/>
  <c r="V1281" i="8"/>
  <c r="W483" i="8"/>
  <c r="W20" i="8"/>
  <c r="W260" i="8"/>
  <c r="U481" i="8"/>
  <c r="W509" i="8"/>
  <c r="U545" i="8"/>
  <c r="W563" i="8"/>
  <c r="V574" i="8"/>
  <c r="U823" i="8"/>
  <c r="V884" i="8"/>
  <c r="V949" i="8"/>
  <c r="U971" i="8"/>
  <c r="W1124" i="8"/>
  <c r="V1181" i="8"/>
  <c r="W1289" i="8"/>
  <c r="U1339" i="8"/>
  <c r="V481" i="8"/>
  <c r="U779" i="8"/>
  <c r="W823" i="8"/>
  <c r="U831" i="8"/>
  <c r="V971" i="8"/>
  <c r="W1063" i="8"/>
  <c r="W1311" i="8"/>
  <c r="W1339" i="8"/>
  <c r="V831" i="8"/>
  <c r="W1197" i="8"/>
  <c r="V555" i="8"/>
  <c r="V614" i="8"/>
  <c r="V702" i="8"/>
  <c r="V720" i="8"/>
  <c r="U733" i="8"/>
  <c r="U765" i="8"/>
  <c r="W928" i="8"/>
  <c r="W1130" i="8"/>
  <c r="U1173" i="8"/>
  <c r="V1289" i="8"/>
  <c r="U1325" i="8"/>
  <c r="U1377" i="8"/>
  <c r="W702" i="8"/>
  <c r="W720" i="8"/>
  <c r="V1173" i="8"/>
  <c r="W1325" i="8"/>
  <c r="W407" i="8"/>
  <c r="V193" i="8"/>
  <c r="W242" i="8"/>
  <c r="W362" i="8"/>
  <c r="V509" i="8"/>
  <c r="U525" i="8"/>
  <c r="W550" i="8"/>
  <c r="V797" i="8"/>
  <c r="U818" i="8"/>
  <c r="W837" i="8"/>
  <c r="U844" i="8"/>
  <c r="V818" i="8"/>
  <c r="W1432" i="8"/>
  <c r="U281" i="8"/>
  <c r="U313" i="8"/>
  <c r="V155" i="8"/>
  <c r="V313" i="8"/>
  <c r="W155" i="8"/>
  <c r="U1321" i="8"/>
  <c r="U1367" i="8"/>
  <c r="V1394" i="8"/>
  <c r="V401" i="8"/>
  <c r="U131" i="8"/>
  <c r="U46" i="8"/>
  <c r="W140" i="8"/>
  <c r="U344" i="8"/>
  <c r="V453" i="8"/>
  <c r="V526" i="8"/>
  <c r="V577" i="8"/>
  <c r="W587" i="8"/>
  <c r="U594" i="8"/>
  <c r="W666" i="8"/>
  <c r="V839" i="8"/>
  <c r="W958" i="8"/>
  <c r="V991" i="8"/>
  <c r="U1092" i="8"/>
  <c r="U1175" i="8"/>
  <c r="U1204" i="8"/>
  <c r="U1271" i="8"/>
  <c r="V1321" i="8"/>
  <c r="U1341" i="8"/>
  <c r="U1411" i="8"/>
  <c r="U1433" i="8"/>
  <c r="V160" i="8"/>
  <c r="V249" i="8"/>
  <c r="V281" i="8"/>
  <c r="V407" i="8"/>
  <c r="V242" i="8"/>
  <c r="V272" i="8"/>
  <c r="W112" i="8"/>
  <c r="W8" i="8"/>
  <c r="V46" i="8"/>
  <c r="V167" i="8"/>
  <c r="W176" i="8"/>
  <c r="W292" i="8"/>
  <c r="V344" i="8"/>
  <c r="W384" i="8"/>
  <c r="V483" i="8"/>
  <c r="V511" i="8"/>
  <c r="W577" i="8"/>
  <c r="U825" i="8"/>
  <c r="W839" i="8"/>
  <c r="U895" i="8"/>
  <c r="U947" i="8"/>
  <c r="U974" i="8"/>
  <c r="V1092" i="8"/>
  <c r="V1099" i="8"/>
  <c r="W1175" i="8"/>
  <c r="V1204" i="8"/>
  <c r="W1271" i="8"/>
  <c r="U1330" i="8"/>
  <c r="V1406" i="8"/>
  <c r="V1411" i="8"/>
  <c r="W1433" i="8"/>
  <c r="V1438" i="8"/>
  <c r="V271" i="8"/>
  <c r="W249" i="8"/>
  <c r="W401" i="8"/>
  <c r="W163" i="8"/>
  <c r="W306" i="8"/>
  <c r="V393" i="8"/>
  <c r="W404" i="8"/>
  <c r="U462" i="8"/>
  <c r="V470" i="8"/>
  <c r="V571" i="8"/>
  <c r="U630" i="8"/>
  <c r="V682" i="8"/>
  <c r="V787" i="8"/>
  <c r="V800" i="8"/>
  <c r="W807" i="8"/>
  <c r="U840" i="8"/>
  <c r="V975" i="8"/>
  <c r="V1114" i="8"/>
  <c r="V1397" i="8"/>
  <c r="V462" i="8"/>
  <c r="V479" i="8"/>
  <c r="U596" i="8"/>
  <c r="U603" i="8"/>
  <c r="U622" i="8"/>
  <c r="V821" i="8"/>
  <c r="V827" i="8"/>
  <c r="W840" i="8"/>
  <c r="U848" i="8"/>
  <c r="V927" i="8"/>
  <c r="W969" i="8"/>
  <c r="U1014" i="8"/>
  <c r="W1042" i="8"/>
  <c r="U1063" i="8"/>
  <c r="W1114" i="8"/>
  <c r="U1136" i="8"/>
  <c r="W1141" i="8"/>
  <c r="U1178" i="8"/>
  <c r="U1300" i="8"/>
  <c r="U1307" i="8"/>
  <c r="U1421" i="8"/>
  <c r="U1435" i="8"/>
  <c r="W479" i="8"/>
  <c r="V563" i="8"/>
  <c r="W572" i="8"/>
  <c r="W603" i="8"/>
  <c r="V663" i="8"/>
  <c r="V732" i="8"/>
  <c r="W801" i="8"/>
  <c r="W815" i="8"/>
  <c r="W872" i="8"/>
  <c r="V889" i="8"/>
  <c r="V922" i="8"/>
  <c r="W927" i="8"/>
  <c r="V1106" i="8"/>
  <c r="V1178" i="8"/>
  <c r="U1213" i="8"/>
  <c r="V1241" i="8"/>
  <c r="V1300" i="8"/>
  <c r="V1307" i="8"/>
  <c r="U1324" i="8"/>
  <c r="V1354" i="8"/>
  <c r="V1376" i="8"/>
  <c r="U1413" i="8"/>
  <c r="W432" i="8"/>
  <c r="U440" i="8"/>
  <c r="W474" i="8"/>
  <c r="V520" i="8"/>
  <c r="U526" i="8"/>
  <c r="U550" i="8"/>
  <c r="W583" i="8"/>
  <c r="U661" i="8"/>
  <c r="V679" i="8"/>
  <c r="U721" i="8"/>
  <c r="U835" i="8"/>
  <c r="U884" i="8"/>
  <c r="V911" i="8"/>
  <c r="U923" i="8"/>
  <c r="U928" i="8"/>
  <c r="U936" i="8"/>
  <c r="U984" i="8"/>
  <c r="W1096" i="8"/>
  <c r="U1185" i="8"/>
  <c r="U1241" i="8"/>
  <c r="W1354" i="8"/>
  <c r="U1380" i="8"/>
  <c r="V1403" i="8"/>
  <c r="V1445" i="8"/>
  <c r="U1415" i="8"/>
  <c r="W1445" i="8"/>
  <c r="V65" i="8"/>
  <c r="V80" i="8"/>
  <c r="V149" i="8"/>
  <c r="U333" i="8"/>
  <c r="V165" i="8"/>
  <c r="V354" i="8"/>
  <c r="V109" i="8"/>
  <c r="W109" i="8"/>
  <c r="W226" i="8"/>
  <c r="U259" i="8"/>
  <c r="V680" i="8"/>
  <c r="U708" i="8"/>
  <c r="W747" i="8"/>
  <c r="U870" i="8"/>
  <c r="V1077" i="8"/>
  <c r="V1125" i="8"/>
  <c r="U1267" i="8"/>
  <c r="V25" i="8"/>
  <c r="V58" i="8"/>
  <c r="V174" i="8"/>
  <c r="U222" i="8"/>
  <c r="W253" i="8"/>
  <c r="V259" i="8"/>
  <c r="V279" i="8"/>
  <c r="U311" i="8"/>
  <c r="V342" i="8"/>
  <c r="U347" i="8"/>
  <c r="W389" i="8"/>
  <c r="V406" i="8"/>
  <c r="U450" i="8"/>
  <c r="U476" i="8"/>
  <c r="U496" i="8"/>
  <c r="V605" i="8"/>
  <c r="W634" i="8"/>
  <c r="W680" i="8"/>
  <c r="V708" i="8"/>
  <c r="U773" i="8"/>
  <c r="U812" i="8"/>
  <c r="V836" i="8"/>
  <c r="U878" i="8"/>
  <c r="U885" i="8"/>
  <c r="W904" i="8"/>
  <c r="U929" i="8"/>
  <c r="V961" i="8"/>
  <c r="V1053" i="8"/>
  <c r="U1059" i="8"/>
  <c r="U1071" i="8"/>
  <c r="W1077" i="8"/>
  <c r="V1109" i="8"/>
  <c r="W1125" i="8"/>
  <c r="V1144" i="8"/>
  <c r="U1156" i="8"/>
  <c r="U1168" i="8"/>
  <c r="U1187" i="8"/>
  <c r="V1226" i="8"/>
  <c r="V1267" i="8"/>
  <c r="U1277" i="8"/>
  <c r="U1322" i="8"/>
  <c r="U1328" i="8"/>
  <c r="V1341" i="8"/>
  <c r="V1363" i="8"/>
  <c r="V1415" i="8"/>
  <c r="U1424" i="8"/>
  <c r="U1441" i="8"/>
  <c r="V266" i="8"/>
  <c r="W91" i="8"/>
  <c r="W204" i="8"/>
  <c r="V220" i="8"/>
  <c r="V237" i="8"/>
  <c r="U7" i="8"/>
  <c r="W295" i="8"/>
  <c r="U304" i="8"/>
  <c r="V304" i="8"/>
  <c r="W354" i="8"/>
  <c r="U253" i="8"/>
  <c r="W291" i="8"/>
  <c r="V371" i="8"/>
  <c r="U634" i="8"/>
  <c r="W722" i="8"/>
  <c r="U904" i="8"/>
  <c r="W58" i="8"/>
  <c r="W174" i="8"/>
  <c r="W279" i="8"/>
  <c r="W342" i="8"/>
  <c r="V347" i="8"/>
  <c r="W450" i="8"/>
  <c r="V496" i="8"/>
  <c r="V773" i="8"/>
  <c r="V812" i="8"/>
  <c r="V885" i="8"/>
  <c r="W1053" i="8"/>
  <c r="W1059" i="8"/>
  <c r="V1071" i="8"/>
  <c r="W1109" i="8"/>
  <c r="W1144" i="8"/>
  <c r="V1156" i="8"/>
  <c r="V1168" i="8"/>
  <c r="V1187" i="8"/>
  <c r="V1322" i="8"/>
  <c r="V1328" i="8"/>
  <c r="V1424" i="8"/>
  <c r="U237" i="8"/>
  <c r="V340" i="8"/>
  <c r="V141" i="8"/>
  <c r="V92" i="8"/>
  <c r="U190" i="8"/>
  <c r="U226" i="8"/>
  <c r="W252" i="8"/>
  <c r="W268" i="8"/>
  <c r="V7" i="8"/>
  <c r="W165" i="8"/>
  <c r="V246" i="8"/>
  <c r="W246" i="8"/>
  <c r="U296" i="8"/>
  <c r="U485" i="8"/>
  <c r="U557" i="8"/>
  <c r="V612" i="8"/>
  <c r="U943" i="8"/>
  <c r="V1041" i="8"/>
  <c r="U1226" i="8"/>
  <c r="U1313" i="8"/>
  <c r="W25" i="8"/>
  <c r="W89" i="8"/>
  <c r="V131" i="8"/>
  <c r="W160" i="8"/>
  <c r="W167" i="8"/>
  <c r="W193" i="8"/>
  <c r="W271" i="8"/>
  <c r="V306" i="8"/>
  <c r="U373" i="8"/>
  <c r="V390" i="8"/>
  <c r="U511" i="8"/>
  <c r="V517" i="8"/>
  <c r="U523" i="8"/>
  <c r="U574" i="8"/>
  <c r="U614" i="8"/>
  <c r="U627" i="8"/>
  <c r="V649" i="8"/>
  <c r="V689" i="8"/>
  <c r="U697" i="8"/>
  <c r="U717" i="8"/>
  <c r="W789" i="8"/>
  <c r="V794" i="8"/>
  <c r="U837" i="8"/>
  <c r="U845" i="8"/>
  <c r="U851" i="8"/>
  <c r="U872" i="8"/>
  <c r="W919" i="8"/>
  <c r="V962" i="8"/>
  <c r="V969" i="8"/>
  <c r="V980" i="8"/>
  <c r="V999" i="8"/>
  <c r="U1025" i="8"/>
  <c r="U1295" i="8"/>
  <c r="U1338" i="8"/>
  <c r="U1342" i="8"/>
  <c r="W1364" i="8"/>
  <c r="W13" i="8"/>
  <c r="W65" i="8"/>
  <c r="U149" i="8"/>
  <c r="U220" i="8"/>
  <c r="U369" i="8"/>
  <c r="W369" i="8"/>
  <c r="W231" i="8"/>
  <c r="V333" i="8"/>
  <c r="W310" i="8"/>
  <c r="W327" i="8"/>
  <c r="U799" i="8"/>
  <c r="U836" i="8"/>
  <c r="U1047" i="8"/>
  <c r="W649" i="8"/>
  <c r="V1338" i="8"/>
  <c r="W1417" i="8"/>
  <c r="U1443" i="8"/>
  <c r="U438" i="8"/>
  <c r="U478" i="8"/>
  <c r="W530" i="8"/>
  <c r="W594" i="8"/>
  <c r="V607" i="8"/>
  <c r="V704" i="8"/>
  <c r="W730" i="8"/>
  <c r="U736" i="8"/>
  <c r="V769" i="8"/>
  <c r="V779" i="8"/>
  <c r="U841" i="8"/>
  <c r="U859" i="8"/>
  <c r="W881" i="8"/>
  <c r="W975" i="8"/>
  <c r="U990" i="8"/>
  <c r="W1014" i="8"/>
  <c r="U1061" i="8"/>
  <c r="U1135" i="8"/>
  <c r="V1157" i="8"/>
  <c r="W1176" i="8"/>
  <c r="U1199" i="8"/>
  <c r="V1205" i="8"/>
  <c r="U1238" i="8"/>
  <c r="U1280" i="8"/>
  <c r="W1323" i="8"/>
  <c r="U1329" i="8"/>
  <c r="V1443" i="8"/>
  <c r="U224" i="8"/>
  <c r="U266" i="8"/>
  <c r="W301" i="8"/>
  <c r="V438" i="8"/>
  <c r="U453" i="8"/>
  <c r="V478" i="8"/>
  <c r="W507" i="8"/>
  <c r="U512" i="8"/>
  <c r="V547" i="8"/>
  <c r="V561" i="8"/>
  <c r="U582" i="8"/>
  <c r="V615" i="8"/>
  <c r="U623" i="8"/>
  <c r="W704" i="8"/>
  <c r="V743" i="8"/>
  <c r="U758" i="8"/>
  <c r="U838" i="8"/>
  <c r="V841" i="8"/>
  <c r="U847" i="8"/>
  <c r="U853" i="8"/>
  <c r="W859" i="8"/>
  <c r="V933" i="8"/>
  <c r="U957" i="8"/>
  <c r="V970" i="8"/>
  <c r="U982" i="8"/>
  <c r="W995" i="8"/>
  <c r="U1001" i="8"/>
  <c r="U1031" i="8"/>
  <c r="U1038" i="8"/>
  <c r="W1061" i="8"/>
  <c r="V1086" i="8"/>
  <c r="W1111" i="8"/>
  <c r="V1147" i="8"/>
  <c r="W1157" i="8"/>
  <c r="U1189" i="8"/>
  <c r="V1199" i="8"/>
  <c r="W1205" i="8"/>
  <c r="U1217" i="8"/>
  <c r="U1223" i="8"/>
  <c r="U1234" i="8"/>
  <c r="V1238" i="8"/>
  <c r="V1280" i="8"/>
  <c r="U1297" i="8"/>
  <c r="U1316" i="8"/>
  <c r="V1329" i="8"/>
  <c r="U1344" i="8"/>
  <c r="U1352" i="8"/>
  <c r="V1384" i="8"/>
  <c r="V1400" i="8"/>
  <c r="W408" i="8"/>
  <c r="V512" i="8"/>
  <c r="W561" i="8"/>
  <c r="V582" i="8"/>
  <c r="V623" i="8"/>
  <c r="W743" i="8"/>
  <c r="W758" i="8"/>
  <c r="V838" i="8"/>
  <c r="V847" i="8"/>
  <c r="V982" i="8"/>
  <c r="V1001" i="8"/>
  <c r="V1031" i="8"/>
  <c r="V1038" i="8"/>
  <c r="V1189" i="8"/>
  <c r="W1217" i="8"/>
  <c r="V1223" i="8"/>
  <c r="W1234" i="8"/>
  <c r="W1316" i="8"/>
  <c r="V1352" i="8"/>
  <c r="U1444" i="8"/>
  <c r="W224" i="8"/>
  <c r="U508" i="8"/>
  <c r="W616" i="8"/>
  <c r="W678" i="8"/>
  <c r="U705" i="8"/>
  <c r="V713" i="8"/>
  <c r="U732" i="8"/>
  <c r="V810" i="8"/>
  <c r="U883" i="8"/>
  <c r="W915" i="8"/>
  <c r="V1016" i="8"/>
  <c r="U1130" i="8"/>
  <c r="U1184" i="8"/>
  <c r="W1265" i="8"/>
  <c r="W1367" i="8"/>
  <c r="V1401" i="8"/>
  <c r="U628" i="8"/>
  <c r="W628" i="8"/>
  <c r="V640" i="8"/>
  <c r="W640" i="8"/>
  <c r="U640" i="8"/>
  <c r="W977" i="8"/>
  <c r="V977" i="8"/>
  <c r="U977" i="8"/>
  <c r="W353" i="8"/>
  <c r="V353" i="8"/>
  <c r="V285" i="8"/>
  <c r="U285" i="8"/>
  <c r="U310" i="8"/>
  <c r="U353" i="8"/>
  <c r="U417" i="8"/>
  <c r="U429" i="8"/>
  <c r="U448" i="8"/>
  <c r="U489" i="8"/>
  <c r="W489" i="8"/>
  <c r="W543" i="8"/>
  <c r="V543" i="8"/>
  <c r="V548" i="8"/>
  <c r="U548" i="8"/>
  <c r="V628" i="8"/>
  <c r="V706" i="8"/>
  <c r="V710" i="8"/>
  <c r="W869" i="8"/>
  <c r="V869" i="8"/>
  <c r="U869" i="8"/>
  <c r="V1166" i="8"/>
  <c r="W1166" i="8"/>
  <c r="U1166" i="8"/>
  <c r="W506" i="8"/>
  <c r="V506" i="8"/>
  <c r="U506" i="8"/>
  <c r="U91" i="8"/>
  <c r="V95" i="8"/>
  <c r="U145" i="8"/>
  <c r="V200" i="8"/>
  <c r="U252" i="8"/>
  <c r="U295" i="8"/>
  <c r="U301" i="8"/>
  <c r="U323" i="8"/>
  <c r="W338" i="8"/>
  <c r="V338" i="8"/>
  <c r="U384" i="8"/>
  <c r="W35" i="8"/>
  <c r="W95" i="8"/>
  <c r="U141" i="8"/>
  <c r="V145" i="8"/>
  <c r="W200" i="8"/>
  <c r="W285" i="8"/>
  <c r="U291" i="8"/>
  <c r="V323" i="8"/>
  <c r="U338" i="8"/>
  <c r="W379" i="8"/>
  <c r="W409" i="8"/>
  <c r="V423" i="8"/>
  <c r="U430" i="8"/>
  <c r="W430" i="8"/>
  <c r="V430" i="8"/>
  <c r="W448" i="8"/>
  <c r="U470" i="8"/>
  <c r="W484" i="8"/>
  <c r="V484" i="8"/>
  <c r="U507" i="8"/>
  <c r="U543" i="8"/>
  <c r="W548" i="8"/>
  <c r="V572" i="8"/>
  <c r="U583" i="8"/>
  <c r="U612" i="8"/>
  <c r="U618" i="8"/>
  <c r="V618" i="8"/>
  <c r="V666" i="8"/>
  <c r="V678" i="8"/>
  <c r="W706" i="8"/>
  <c r="W710" i="8"/>
  <c r="V937" i="8"/>
  <c r="W937" i="8"/>
  <c r="U937" i="8"/>
  <c r="U707" i="8"/>
  <c r="W707" i="8"/>
  <c r="V711" i="8"/>
  <c r="U711" i="8"/>
  <c r="U757" i="8"/>
  <c r="V757" i="8"/>
  <c r="W830" i="8"/>
  <c r="V830" i="8"/>
  <c r="U830" i="8"/>
  <c r="W967" i="8"/>
  <c r="V967" i="8"/>
  <c r="U967" i="8"/>
  <c r="W1011" i="8"/>
  <c r="V1011" i="8"/>
  <c r="U1011" i="8"/>
  <c r="V102" i="8"/>
  <c r="U146" i="8"/>
  <c r="W151" i="8"/>
  <c r="V172" i="8"/>
  <c r="U325" i="8"/>
  <c r="W325" i="8"/>
  <c r="V325" i="8"/>
  <c r="U380" i="8"/>
  <c r="U410" i="8"/>
  <c r="V424" i="8"/>
  <c r="U424" i="8"/>
  <c r="W471" i="8"/>
  <c r="V471" i="8"/>
  <c r="W491" i="8"/>
  <c r="U502" i="8"/>
  <c r="U522" i="8"/>
  <c r="U532" i="8"/>
  <c r="W537" i="8"/>
  <c r="V537" i="8"/>
  <c r="U537" i="8"/>
  <c r="U560" i="8"/>
  <c r="V566" i="8"/>
  <c r="U579" i="8"/>
  <c r="V579" i="8"/>
  <c r="U601" i="8"/>
  <c r="U625" i="8"/>
  <c r="W625" i="8"/>
  <c r="W636" i="8"/>
  <c r="W642" i="8"/>
  <c r="V667" i="8"/>
  <c r="U667" i="8"/>
  <c r="V693" i="8"/>
  <c r="W693" i="8"/>
  <c r="V707" i="8"/>
  <c r="W711" i="8"/>
  <c r="W1020" i="8"/>
  <c r="V1020" i="8"/>
  <c r="U1020" i="8"/>
  <c r="W47" i="8"/>
  <c r="V380" i="8"/>
  <c r="V410" i="8"/>
  <c r="U466" i="8"/>
  <c r="W466" i="8"/>
  <c r="V502" i="8"/>
  <c r="V522" i="8"/>
  <c r="V532" i="8"/>
  <c r="V560" i="8"/>
  <c r="W566" i="8"/>
  <c r="U764" i="8"/>
  <c r="W764" i="8"/>
  <c r="V764" i="8"/>
  <c r="V15" i="8"/>
  <c r="W28" i="8"/>
  <c r="W92" i="8"/>
  <c r="U97" i="8"/>
  <c r="V97" i="8"/>
  <c r="V138" i="8"/>
  <c r="W146" i="8"/>
  <c r="U152" i="8"/>
  <c r="W156" i="8"/>
  <c r="U162" i="8"/>
  <c r="V190" i="8"/>
  <c r="V222" i="8"/>
  <c r="W262" i="8"/>
  <c r="W296" i="8"/>
  <c r="V303" i="8"/>
  <c r="U307" i="8"/>
  <c r="W311" i="8"/>
  <c r="V318" i="8"/>
  <c r="U318" i="8"/>
  <c r="W340" i="8"/>
  <c r="V357" i="8"/>
  <c r="U374" i="8"/>
  <c r="U391" i="8"/>
  <c r="V396" i="8"/>
  <c r="V402" i="8"/>
  <c r="W402" i="8"/>
  <c r="U455" i="8"/>
  <c r="W455" i="8"/>
  <c r="V466" i="8"/>
  <c r="W485" i="8"/>
  <c r="V492" i="8"/>
  <c r="U497" i="8"/>
  <c r="U518" i="8"/>
  <c r="U533" i="8"/>
  <c r="W533" i="8"/>
  <c r="V533" i="8"/>
  <c r="W555" i="8"/>
  <c r="V620" i="8"/>
  <c r="V712" i="8"/>
  <c r="V717" i="8"/>
  <c r="U744" i="8"/>
  <c r="W795" i="8"/>
  <c r="V795" i="8"/>
  <c r="U795" i="8"/>
  <c r="W396" i="8"/>
  <c r="W492" i="8"/>
  <c r="V497" i="8"/>
  <c r="W518" i="8"/>
  <c r="W586" i="8"/>
  <c r="V586" i="8"/>
  <c r="V592" i="8"/>
  <c r="U592" i="8"/>
  <c r="W609" i="8"/>
  <c r="U609" i="8"/>
  <c r="W674" i="8"/>
  <c r="V674" i="8"/>
  <c r="U674" i="8"/>
  <c r="W712" i="8"/>
  <c r="V759" i="8"/>
  <c r="U759" i="8"/>
  <c r="W814" i="8"/>
  <c r="U814" i="8"/>
  <c r="W907" i="8"/>
  <c r="V907" i="8"/>
  <c r="U907" i="8"/>
  <c r="U1037" i="8"/>
  <c r="W1037" i="8"/>
  <c r="V1037" i="8"/>
  <c r="W1315" i="8"/>
  <c r="V1315" i="8"/>
  <c r="U1315" i="8"/>
  <c r="V243" i="8"/>
  <c r="U243" i="8"/>
  <c r="W77" i="8"/>
  <c r="V77" i="8"/>
  <c r="V162" i="8"/>
  <c r="W391" i="8"/>
  <c r="U143" i="8"/>
  <c r="V349" i="8"/>
  <c r="U381" i="8"/>
  <c r="U445" i="8"/>
  <c r="V514" i="8"/>
  <c r="U529" i="8"/>
  <c r="W529" i="8"/>
  <c r="V529" i="8"/>
  <c r="U534" i="8"/>
  <c r="V539" i="8"/>
  <c r="U586" i="8"/>
  <c r="W592" i="8"/>
  <c r="V609" i="8"/>
  <c r="U633" i="8"/>
  <c r="V701" i="8"/>
  <c r="U718" i="8"/>
  <c r="U724" i="8"/>
  <c r="W733" i="8"/>
  <c r="U745" i="8"/>
  <c r="W759" i="8"/>
  <c r="W765" i="8"/>
  <c r="V771" i="8"/>
  <c r="U771" i="8"/>
  <c r="V814" i="8"/>
  <c r="U365" i="8"/>
  <c r="W514" i="8"/>
  <c r="U670" i="8"/>
  <c r="W670" i="8"/>
  <c r="V670" i="8"/>
  <c r="W701" i="8"/>
  <c r="W718" i="8"/>
  <c r="V724" i="8"/>
  <c r="U786" i="8"/>
  <c r="W786" i="8"/>
  <c r="V786" i="8"/>
  <c r="W882" i="8"/>
  <c r="V882" i="8"/>
  <c r="V257" i="8"/>
  <c r="U257" i="8"/>
  <c r="W59" i="8"/>
  <c r="W138" i="8"/>
  <c r="W303" i="8"/>
  <c r="V374" i="8"/>
  <c r="U70" i="8"/>
  <c r="W70" i="8"/>
  <c r="W209" i="8"/>
  <c r="W233" i="8"/>
  <c r="W298" i="8"/>
  <c r="V298" i="8"/>
  <c r="U345" i="8"/>
  <c r="V5" i="8"/>
  <c r="U30" i="8"/>
  <c r="V44" i="8"/>
  <c r="U94" i="8"/>
  <c r="V111" i="8"/>
  <c r="U118" i="8"/>
  <c r="U129" i="8"/>
  <c r="U298" i="8"/>
  <c r="V381" i="8"/>
  <c r="U412" i="8"/>
  <c r="U435" i="8"/>
  <c r="U441" i="8"/>
  <c r="V452" i="8"/>
  <c r="U452" i="8"/>
  <c r="V482" i="8"/>
  <c r="V493" i="8"/>
  <c r="W524" i="8"/>
  <c r="V524" i="8"/>
  <c r="V604" i="8"/>
  <c r="W604" i="8"/>
  <c r="V633" i="8"/>
  <c r="U650" i="8"/>
  <c r="W650" i="8"/>
  <c r="W5" i="8"/>
  <c r="V10" i="8"/>
  <c r="W23" i="8"/>
  <c r="W30" i="8"/>
  <c r="V39" i="8"/>
  <c r="W44" i="8"/>
  <c r="W85" i="8"/>
  <c r="V94" i="8"/>
  <c r="W111" i="8"/>
  <c r="V118" i="8"/>
  <c r="V129" i="8"/>
  <c r="U140" i="8"/>
  <c r="W143" i="8"/>
  <c r="W148" i="8"/>
  <c r="V153" i="8"/>
  <c r="U163" i="8"/>
  <c r="W198" i="8"/>
  <c r="V240" i="8"/>
  <c r="W270" i="8"/>
  <c r="U283" i="8"/>
  <c r="W345" i="8"/>
  <c r="V365" i="8"/>
  <c r="V416" i="8"/>
  <c r="V421" i="8"/>
  <c r="V435" i="8"/>
  <c r="V441" i="8"/>
  <c r="W447" i="8"/>
  <c r="V447" i="8"/>
  <c r="W452" i="8"/>
  <c r="V468" i="8"/>
  <c r="W482" i="8"/>
  <c r="W487" i="8"/>
  <c r="U524" i="8"/>
  <c r="U530" i="8"/>
  <c r="W557" i="8"/>
  <c r="U610" i="8"/>
  <c r="W615" i="8"/>
  <c r="V622" i="8"/>
  <c r="V627" i="8"/>
  <c r="V650" i="8"/>
  <c r="V705" i="8"/>
  <c r="V709" i="8"/>
  <c r="W713" i="8"/>
  <c r="U740" i="8"/>
  <c r="V740" i="8"/>
  <c r="W776" i="8"/>
  <c r="W854" i="8"/>
  <c r="V854" i="8"/>
  <c r="U854" i="8"/>
  <c r="U1112" i="8"/>
  <c r="W1112" i="8"/>
  <c r="W75" i="8"/>
  <c r="W102" i="8"/>
  <c r="V110" i="8"/>
  <c r="U110" i="8"/>
  <c r="W15" i="8"/>
  <c r="V152" i="8"/>
  <c r="U239" i="8"/>
  <c r="W239" i="8"/>
  <c r="V239" i="8"/>
  <c r="V307" i="8"/>
  <c r="W357" i="8"/>
  <c r="V56" i="8"/>
  <c r="U77" i="8"/>
  <c r="U244" i="8"/>
  <c r="W397" i="8"/>
  <c r="V397" i="8"/>
  <c r="U397" i="8"/>
  <c r="U39" i="8"/>
  <c r="W56" i="8"/>
  <c r="V70" i="8"/>
  <c r="V148" i="8"/>
  <c r="W191" i="8"/>
  <c r="V198" i="8"/>
  <c r="V234" i="8"/>
  <c r="U234" i="8"/>
  <c r="U240" i="8"/>
  <c r="W244" i="8"/>
  <c r="U421" i="8"/>
  <c r="U468" i="8"/>
  <c r="V487" i="8"/>
  <c r="V534" i="8"/>
  <c r="V66" i="8"/>
  <c r="W66" i="8"/>
  <c r="W10" i="8"/>
  <c r="W18" i="8"/>
  <c r="V51" i="8"/>
  <c r="U51" i="8"/>
  <c r="W100" i="8"/>
  <c r="W153" i="8"/>
  <c r="W158" i="8"/>
  <c r="U176" i="8"/>
  <c r="U188" i="8"/>
  <c r="W188" i="8"/>
  <c r="V204" i="8"/>
  <c r="V251" i="8"/>
  <c r="W283" i="8"/>
  <c r="V290" i="8"/>
  <c r="U290" i="8"/>
  <c r="W336" i="8"/>
  <c r="W352" i="8"/>
  <c r="U371" i="8"/>
  <c r="V378" i="8"/>
  <c r="U378" i="8"/>
  <c r="U408" i="8"/>
  <c r="W416" i="8"/>
  <c r="U447" i="8"/>
  <c r="W463" i="8"/>
  <c r="V474" i="8"/>
  <c r="W494" i="8"/>
  <c r="U541" i="8"/>
  <c r="U547" i="8"/>
  <c r="V558" i="8"/>
  <c r="U558" i="8"/>
  <c r="W599" i="8"/>
  <c r="U599" i="8"/>
  <c r="U605" i="8"/>
  <c r="W610" i="8"/>
  <c r="W709" i="8"/>
  <c r="V741" i="8"/>
  <c r="U741" i="8"/>
  <c r="V1051" i="8"/>
  <c r="W1051" i="8"/>
  <c r="U1051" i="8"/>
  <c r="W1174" i="8"/>
  <c r="V1174" i="8"/>
  <c r="W1186" i="8"/>
  <c r="V1186" i="8"/>
  <c r="V1429" i="8"/>
  <c r="W1429" i="8"/>
  <c r="U1429" i="8"/>
  <c r="W808" i="8"/>
  <c r="V808" i="8"/>
  <c r="U808" i="8"/>
  <c r="W887" i="8"/>
  <c r="V887" i="8"/>
  <c r="U1174" i="8"/>
  <c r="U1186" i="8"/>
  <c r="U803" i="8"/>
  <c r="W803" i="8"/>
  <c r="V813" i="8"/>
  <c r="U813" i="8"/>
  <c r="U829" i="8"/>
  <c r="W842" i="8"/>
  <c r="V842" i="8"/>
  <c r="U842" i="8"/>
  <c r="U887" i="8"/>
  <c r="V1056" i="8"/>
  <c r="W1056" i="8"/>
  <c r="U1056" i="8"/>
  <c r="W1201" i="8"/>
  <c r="V1201" i="8"/>
  <c r="U1246" i="8"/>
  <c r="V1268" i="8"/>
  <c r="W1268" i="8"/>
  <c r="V1308" i="8"/>
  <c r="W1308" i="8"/>
  <c r="U1308" i="8"/>
  <c r="W1440" i="8"/>
  <c r="V1440" i="8"/>
  <c r="U1440" i="8"/>
  <c r="V973" i="8"/>
  <c r="W973" i="8"/>
  <c r="U973" i="8"/>
  <c r="U1074" i="8"/>
  <c r="W1074" i="8"/>
  <c r="U1133" i="8"/>
  <c r="W1133" i="8"/>
  <c r="U1201" i="8"/>
  <c r="V1224" i="8"/>
  <c r="U1224" i="8"/>
  <c r="V1246" i="8"/>
  <c r="U1302" i="8"/>
  <c r="W1302" i="8"/>
  <c r="W1369" i="8"/>
  <c r="V1369" i="8"/>
  <c r="U1369" i="8"/>
  <c r="W824" i="8"/>
  <c r="V835" i="8"/>
  <c r="V853" i="8"/>
  <c r="V883" i="8"/>
  <c r="W963" i="8"/>
  <c r="V1003" i="8"/>
  <c r="W1015" i="8"/>
  <c r="V1036" i="8"/>
  <c r="W1047" i="8"/>
  <c r="V1074" i="8"/>
  <c r="W1149" i="8"/>
  <c r="V1149" i="8"/>
  <c r="U1170" i="8"/>
  <c r="U1197" i="8"/>
  <c r="W1264" i="8"/>
  <c r="V1264" i="8"/>
  <c r="V1302" i="8"/>
  <c r="W1349" i="8"/>
  <c r="V1349" i="8"/>
  <c r="W1036" i="8"/>
  <c r="W1048" i="8"/>
  <c r="V1048" i="8"/>
  <c r="W1070" i="8"/>
  <c r="V1070" i="8"/>
  <c r="U1122" i="8"/>
  <c r="W1122" i="8"/>
  <c r="V1170" i="8"/>
  <c r="W1215" i="8"/>
  <c r="V1215" i="8"/>
  <c r="W794" i="8"/>
  <c r="W810" i="8"/>
  <c r="U826" i="8"/>
  <c r="W826" i="8"/>
  <c r="V826" i="8"/>
  <c r="V855" i="8"/>
  <c r="W855" i="8"/>
  <c r="U855" i="8"/>
  <c r="V878" i="8"/>
  <c r="V929" i="8"/>
  <c r="V941" i="8"/>
  <c r="W980" i="8"/>
  <c r="V988" i="8"/>
  <c r="U988" i="8"/>
  <c r="W1194" i="8"/>
  <c r="V1194" i="8"/>
  <c r="W981" i="8"/>
  <c r="V981" i="8"/>
  <c r="W1334" i="8"/>
  <c r="V1334" i="8"/>
  <c r="U1334" i="8"/>
  <c r="W850" i="8"/>
  <c r="V850" i="8"/>
  <c r="W873" i="8"/>
  <c r="V873" i="8"/>
  <c r="U942" i="8"/>
  <c r="W942" i="8"/>
  <c r="V942" i="8"/>
  <c r="U981" i="8"/>
  <c r="U1097" i="8"/>
  <c r="U1161" i="8"/>
  <c r="W1167" i="8"/>
  <c r="V1167" i="8"/>
  <c r="U1167" i="8"/>
  <c r="U1288" i="8"/>
  <c r="W1345" i="8"/>
  <c r="V1345" i="8"/>
  <c r="W1359" i="8"/>
  <c r="V1359" i="8"/>
  <c r="U1359" i="8"/>
  <c r="U1373" i="8"/>
  <c r="W1373" i="8"/>
  <c r="V1373" i="8"/>
  <c r="V796" i="8"/>
  <c r="U796" i="8"/>
  <c r="W624" i="8"/>
  <c r="U624" i="8"/>
  <c r="U756" i="8"/>
  <c r="V756" i="8"/>
  <c r="V791" i="8"/>
  <c r="W791" i="8"/>
  <c r="U791" i="8"/>
  <c r="W796" i="8"/>
  <c r="U801" i="8"/>
  <c r="U807" i="8"/>
  <c r="V845" i="8"/>
  <c r="U850" i="8"/>
  <c r="V863" i="8"/>
  <c r="V868" i="8"/>
  <c r="U873" i="8"/>
  <c r="U897" i="8"/>
  <c r="U902" i="8"/>
  <c r="W1033" i="8"/>
  <c r="W1060" i="8"/>
  <c r="V1060" i="8"/>
  <c r="U1060" i="8"/>
  <c r="V1097" i="8"/>
  <c r="U1141" i="8"/>
  <c r="V1161" i="8"/>
  <c r="U1311" i="8"/>
  <c r="U1345" i="8"/>
  <c r="U1420" i="8"/>
  <c r="W1420" i="8"/>
  <c r="V1420" i="8"/>
  <c r="W635" i="8"/>
  <c r="U635" i="8"/>
  <c r="U716" i="8"/>
  <c r="W716" i="8"/>
  <c r="W868" i="8"/>
  <c r="W897" i="8"/>
  <c r="V902" i="8"/>
  <c r="V1008" i="8"/>
  <c r="W1008" i="8"/>
  <c r="U1008" i="8"/>
  <c r="U1162" i="8"/>
  <c r="W1162" i="8"/>
  <c r="V1162" i="8"/>
  <c r="W1190" i="8"/>
  <c r="V1190" i="8"/>
  <c r="U1190" i="8"/>
  <c r="U1284" i="8"/>
  <c r="W1284" i="8"/>
  <c r="V1383" i="8"/>
  <c r="V1426" i="8"/>
  <c r="U1448" i="8"/>
  <c r="U1087" i="8"/>
  <c r="V1094" i="8"/>
  <c r="V1128" i="8"/>
  <c r="U1142" i="8"/>
  <c r="U1146" i="8"/>
  <c r="U1183" i="8"/>
  <c r="U1198" i="8"/>
  <c r="U1212" i="8"/>
  <c r="V1242" i="8"/>
  <c r="V1273" i="8"/>
  <c r="V1299" i="8"/>
  <c r="U1312" i="8"/>
  <c r="U1326" i="8"/>
  <c r="V1342" i="8"/>
  <c r="V1351" i="8"/>
  <c r="W1383" i="8"/>
  <c r="V1388" i="8"/>
  <c r="V1395" i="8"/>
  <c r="U1402" i="8"/>
  <c r="W1426" i="8"/>
  <c r="W1448" i="8"/>
  <c r="U1004" i="8"/>
  <c r="U1012" i="8"/>
  <c r="U1017" i="8"/>
  <c r="V1029" i="8"/>
  <c r="U1034" i="8"/>
  <c r="V1087" i="8"/>
  <c r="V1108" i="8"/>
  <c r="V1142" i="8"/>
  <c r="V1146" i="8"/>
  <c r="U1159" i="8"/>
  <c r="U1171" i="8"/>
  <c r="W1179" i="8"/>
  <c r="V1183" i="8"/>
  <c r="W1198" i="8"/>
  <c r="V1212" i="8"/>
  <c r="U1229" i="8"/>
  <c r="W1242" i="8"/>
  <c r="U1255" i="8"/>
  <c r="U1261" i="8"/>
  <c r="W1273" i="8"/>
  <c r="U1290" i="8"/>
  <c r="W1299" i="8"/>
  <c r="V1305" i="8"/>
  <c r="V1312" i="8"/>
  <c r="U1331" i="8"/>
  <c r="U1347" i="8"/>
  <c r="W1351" i="8"/>
  <c r="U1356" i="8"/>
  <c r="U1360" i="8"/>
  <c r="V1366" i="8"/>
  <c r="U1370" i="8"/>
  <c r="W1402" i="8"/>
  <c r="U1408" i="8"/>
  <c r="V1421" i="8"/>
  <c r="V1441" i="8"/>
  <c r="V1004" i="8"/>
  <c r="V1012" i="8"/>
  <c r="V1017" i="8"/>
  <c r="V1034" i="8"/>
  <c r="V1159" i="8"/>
  <c r="V1171" i="8"/>
  <c r="V1229" i="8"/>
  <c r="V1255" i="8"/>
  <c r="V1261" i="8"/>
  <c r="W1305" i="8"/>
  <c r="V1331" i="8"/>
  <c r="V1347" i="8"/>
  <c r="V1356" i="8"/>
  <c r="W1360" i="8"/>
  <c r="V1370" i="8"/>
  <c r="U1384" i="8"/>
  <c r="V1389" i="8"/>
  <c r="V1408" i="8"/>
  <c r="V1417" i="8"/>
  <c r="U1438" i="8"/>
  <c r="U1450" i="8"/>
  <c r="V1380" i="8"/>
  <c r="V1413" i="8"/>
  <c r="V1423" i="8"/>
  <c r="V1435" i="8"/>
  <c r="V1442" i="8"/>
  <c r="V1450" i="8"/>
  <c r="W769" i="8"/>
  <c r="W800" i="8"/>
  <c r="V851" i="8"/>
  <c r="V870" i="8"/>
  <c r="U875" i="8"/>
  <c r="U881" i="8"/>
  <c r="V943" i="8"/>
  <c r="V959" i="8"/>
  <c r="W965" i="8"/>
  <c r="V974" i="8"/>
  <c r="V990" i="8"/>
  <c r="V1005" i="8"/>
  <c r="U1018" i="8"/>
  <c r="U1050" i="8"/>
  <c r="U1058" i="8"/>
  <c r="U1096" i="8"/>
  <c r="W1099" i="8"/>
  <c r="W1135" i="8"/>
  <c r="W1147" i="8"/>
  <c r="U1176" i="8"/>
  <c r="V1184" i="8"/>
  <c r="U1209" i="8"/>
  <c r="V1213" i="8"/>
  <c r="V1239" i="8"/>
  <c r="V1250" i="8"/>
  <c r="U1262" i="8"/>
  <c r="V1296" i="8"/>
  <c r="W1313" i="8"/>
  <c r="V1324" i="8"/>
  <c r="V1344" i="8"/>
  <c r="U1357" i="8"/>
  <c r="V1391" i="8"/>
  <c r="V1398" i="8"/>
  <c r="V1404" i="8"/>
  <c r="U1418" i="8"/>
  <c r="W1423" i="8"/>
  <c r="U1428" i="8"/>
  <c r="W1442" i="8"/>
  <c r="U1446" i="8"/>
  <c r="W1005" i="8"/>
  <c r="W1018" i="8"/>
  <c r="W1058" i="8"/>
  <c r="V1209" i="8"/>
  <c r="W1239" i="8"/>
  <c r="W1250" i="8"/>
  <c r="W1262" i="8"/>
  <c r="W1296" i="8"/>
  <c r="W1357" i="8"/>
  <c r="V1418" i="8"/>
  <c r="V1428" i="8"/>
  <c r="U1432" i="8"/>
  <c r="V1439" i="8"/>
  <c r="V1446" i="8"/>
  <c r="W1439" i="8"/>
  <c r="U1451" i="8"/>
  <c r="U55" i="8"/>
  <c r="U79" i="8"/>
  <c r="U99" i="8"/>
  <c r="V113" i="8"/>
  <c r="U113" i="8"/>
  <c r="U183" i="8"/>
  <c r="U228" i="8"/>
  <c r="W269" i="8"/>
  <c r="V269" i="8"/>
  <c r="U62" i="8"/>
  <c r="V79" i="8"/>
  <c r="U86" i="8"/>
  <c r="V99" i="8"/>
  <c r="U173" i="8"/>
  <c r="V216" i="8"/>
  <c r="V29" i="8"/>
  <c r="U38" i="8"/>
  <c r="W55" i="8"/>
  <c r="V86" i="8"/>
  <c r="U103" i="8"/>
  <c r="W124" i="8"/>
  <c r="V128" i="8"/>
  <c r="V225" i="8"/>
  <c r="W250" i="8"/>
  <c r="W278" i="8"/>
  <c r="U278" i="8"/>
  <c r="U297" i="8"/>
  <c r="W300" i="8"/>
  <c r="V339" i="8"/>
  <c r="V343" i="8"/>
  <c r="W343" i="8"/>
  <c r="W351" i="8"/>
  <c r="V361" i="8"/>
  <c r="U370" i="8"/>
  <c r="V394" i="8"/>
  <c r="U394" i="8"/>
  <c r="V398" i="8"/>
  <c r="V412" i="8"/>
  <c r="W427" i="8"/>
  <c r="V431" i="8"/>
  <c r="V451" i="8"/>
  <c r="U451" i="8"/>
  <c r="U486" i="8"/>
  <c r="W486" i="8"/>
  <c r="U556" i="8"/>
  <c r="V556" i="8"/>
  <c r="V565" i="8"/>
  <c r="W565" i="8"/>
  <c r="U578" i="8"/>
  <c r="W578" i="8"/>
  <c r="V578" i="8"/>
  <c r="W692" i="8"/>
  <c r="V692" i="8"/>
  <c r="U692" i="8"/>
  <c r="U749" i="8"/>
  <c r="V749" i="8"/>
  <c r="V849" i="8"/>
  <c r="W849" i="8"/>
  <c r="U849" i="8"/>
  <c r="V12" i="8"/>
  <c r="U34" i="8"/>
  <c r="U106" i="8"/>
  <c r="U208" i="8"/>
  <c r="U216" i="8"/>
  <c r="U300" i="8"/>
  <c r="W326" i="8"/>
  <c r="V326" i="8"/>
  <c r="V330" i="8"/>
  <c r="V2" i="8"/>
  <c r="V9" i="8"/>
  <c r="W12" i="8"/>
  <c r="U19" i="8"/>
  <c r="U29" i="8"/>
  <c r="V106" i="8"/>
  <c r="W113" i="8"/>
  <c r="U117" i="8"/>
  <c r="V124" i="8"/>
  <c r="V183" i="8"/>
  <c r="U269" i="8"/>
  <c r="U16" i="8"/>
  <c r="V19" i="8"/>
  <c r="U26" i="8"/>
  <c r="W34" i="8"/>
  <c r="V45" i="8"/>
  <c r="U52" i="8"/>
  <c r="V62" i="8"/>
  <c r="U93" i="8"/>
  <c r="V117" i="8"/>
  <c r="W135" i="8"/>
  <c r="U139" i="8"/>
  <c r="V159" i="8"/>
  <c r="V166" i="8"/>
  <c r="W173" i="8"/>
  <c r="U180" i="8"/>
  <c r="W197" i="8"/>
  <c r="U221" i="8"/>
  <c r="V221" i="8"/>
  <c r="W265" i="8"/>
  <c r="W45" i="8"/>
  <c r="V139" i="8"/>
  <c r="U177" i="8"/>
  <c r="V180" i="8"/>
  <c r="U191" i="8"/>
  <c r="W258" i="8"/>
  <c r="V278" i="8"/>
  <c r="U327" i="8"/>
  <c r="U382" i="8"/>
  <c r="W394" i="8"/>
  <c r="W398" i="8"/>
  <c r="U405" i="8"/>
  <c r="W428" i="8"/>
  <c r="V428" i="8"/>
  <c r="V436" i="8"/>
  <c r="V440" i="8"/>
  <c r="W451" i="8"/>
  <c r="U459" i="8"/>
  <c r="U463" i="8"/>
  <c r="U467" i="8"/>
  <c r="W475" i="8"/>
  <c r="V475" i="8"/>
  <c r="V486" i="8"/>
  <c r="U491" i="8"/>
  <c r="U495" i="8"/>
  <c r="V495" i="8"/>
  <c r="V515" i="8"/>
  <c r="U527" i="8"/>
  <c r="W540" i="8"/>
  <c r="U540" i="8"/>
  <c r="W556" i="8"/>
  <c r="U565" i="8"/>
  <c r="U570" i="8"/>
  <c r="W591" i="8"/>
  <c r="V591" i="8"/>
  <c r="V621" i="8"/>
  <c r="W621" i="8"/>
  <c r="U621" i="8"/>
  <c r="W629" i="8"/>
  <c r="V629" i="8"/>
  <c r="U646" i="8"/>
  <c r="V687" i="8"/>
  <c r="W749" i="8"/>
  <c r="V816" i="8"/>
  <c r="U816" i="8"/>
  <c r="U2" i="8"/>
  <c r="U135" i="8"/>
  <c r="U169" i="8"/>
  <c r="U197" i="8"/>
  <c r="V277" i="8"/>
  <c r="V314" i="8"/>
  <c r="U314" i="8"/>
  <c r="V322" i="8"/>
  <c r="V48" i="8"/>
  <c r="U76" i="8"/>
  <c r="U128" i="8"/>
  <c r="U159" i="8"/>
  <c r="W169" i="8"/>
  <c r="V208" i="8"/>
  <c r="W228" i="8"/>
  <c r="U236" i="8"/>
  <c r="U250" i="8"/>
  <c r="V265" i="8"/>
  <c r="V273" i="8"/>
  <c r="W277" i="8"/>
  <c r="W314" i="8"/>
  <c r="W322" i="8"/>
  <c r="U326" i="8"/>
  <c r="W330" i="8"/>
  <c r="U339" i="8"/>
  <c r="U351" i="8"/>
  <c r="U361" i="8"/>
  <c r="W9" i="8"/>
  <c r="W48" i="8"/>
  <c r="U73" i="8"/>
  <c r="V76" i="8"/>
  <c r="U83" i="8"/>
  <c r="V236" i="8"/>
  <c r="U258" i="8"/>
  <c r="W273" i="8"/>
  <c r="U13" i="8"/>
  <c r="V16" i="8"/>
  <c r="U23" i="8"/>
  <c r="V26" i="8"/>
  <c r="V38" i="8"/>
  <c r="V42" i="8"/>
  <c r="V52" i="8"/>
  <c r="U59" i="8"/>
  <c r="U66" i="8"/>
  <c r="V73" i="8"/>
  <c r="V83" i="8"/>
  <c r="V93" i="8"/>
  <c r="W103" i="8"/>
  <c r="U107" i="8"/>
  <c r="U114" i="8"/>
  <c r="W166" i="8"/>
  <c r="U205" i="8"/>
  <c r="U209" i="8"/>
  <c r="U213" i="8"/>
  <c r="U217" i="8"/>
  <c r="W221" i="8"/>
  <c r="W225" i="8"/>
  <c r="V229" i="8"/>
  <c r="U247" i="8"/>
  <c r="U270" i="8"/>
  <c r="U274" i="8"/>
  <c r="W274" i="8"/>
  <c r="V297" i="8"/>
  <c r="U315" i="8"/>
  <c r="U319" i="8"/>
  <c r="V319" i="8"/>
  <c r="U343" i="8"/>
  <c r="W370" i="8"/>
  <c r="U35" i="8"/>
  <c r="W42" i="8"/>
  <c r="U80" i="8"/>
  <c r="V100" i="8"/>
  <c r="W107" i="8"/>
  <c r="V156" i="8"/>
  <c r="W205" i="8"/>
  <c r="V213" i="8"/>
  <c r="V217" i="8"/>
  <c r="W229" i="8"/>
  <c r="U233" i="8"/>
  <c r="W247" i="8"/>
  <c r="U251" i="8"/>
  <c r="U255" i="8"/>
  <c r="V255" i="8"/>
  <c r="V262" i="8"/>
  <c r="V274" i="8"/>
  <c r="V315" i="8"/>
  <c r="W319" i="8"/>
  <c r="U336" i="8"/>
  <c r="V352" i="8"/>
  <c r="W358" i="8"/>
  <c r="V358" i="8"/>
  <c r="V362" i="8"/>
  <c r="U379" i="8"/>
  <c r="W382" i="8"/>
  <c r="U402" i="8"/>
  <c r="W405" i="8"/>
  <c r="U409" i="8"/>
  <c r="U428" i="8"/>
  <c r="V432" i="8"/>
  <c r="W436" i="8"/>
  <c r="W459" i="8"/>
  <c r="V467" i="8"/>
  <c r="U475" i="8"/>
  <c r="W495" i="8"/>
  <c r="U499" i="8"/>
  <c r="W515" i="8"/>
  <c r="W527" i="8"/>
  <c r="V540" i="8"/>
  <c r="W570" i="8"/>
  <c r="U575" i="8"/>
  <c r="V575" i="8"/>
  <c r="V587" i="8"/>
  <c r="U591" i="8"/>
  <c r="U604" i="8"/>
  <c r="U616" i="8"/>
  <c r="U629" i="8"/>
  <c r="V642" i="8"/>
  <c r="V646" i="8"/>
  <c r="U676" i="8"/>
  <c r="W676" i="8"/>
  <c r="W687" i="8"/>
  <c r="U698" i="8"/>
  <c r="V698" i="8"/>
  <c r="V750" i="8"/>
  <c r="U750" i="8"/>
  <c r="W816" i="8"/>
  <c r="U891" i="8"/>
  <c r="W891" i="8"/>
  <c r="W437" i="8"/>
  <c r="U437" i="8"/>
  <c r="V516" i="8"/>
  <c r="U516" i="8"/>
  <c r="W528" i="8"/>
  <c r="U528" i="8"/>
  <c r="V536" i="8"/>
  <c r="U536" i="8"/>
  <c r="U600" i="8"/>
  <c r="W600" i="8"/>
  <c r="W626" i="8"/>
  <c r="U626" i="8"/>
  <c r="W647" i="8"/>
  <c r="V647" i="8"/>
  <c r="V417" i="8"/>
  <c r="V429" i="8"/>
  <c r="W445" i="8"/>
  <c r="U449" i="8"/>
  <c r="U456" i="8"/>
  <c r="W456" i="8"/>
  <c r="W460" i="8"/>
  <c r="V472" i="8"/>
  <c r="V476" i="8"/>
  <c r="U480" i="8"/>
  <c r="W480" i="8"/>
  <c r="W488" i="8"/>
  <c r="U488" i="8"/>
  <c r="V500" i="8"/>
  <c r="U504" i="8"/>
  <c r="V508" i="8"/>
  <c r="W541" i="8"/>
  <c r="V545" i="8"/>
  <c r="U567" i="8"/>
  <c r="V567" i="8"/>
  <c r="W571" i="8"/>
  <c r="U576" i="8"/>
  <c r="U580" i="8"/>
  <c r="W580" i="8"/>
  <c r="U584" i="8"/>
  <c r="V584" i="8"/>
  <c r="V596" i="8"/>
  <c r="W630" i="8"/>
  <c r="V639" i="8"/>
  <c r="U683" i="8"/>
  <c r="V683" i="8"/>
  <c r="V694" i="8"/>
  <c r="W694" i="8"/>
  <c r="U694" i="8"/>
  <c r="W761" i="8"/>
  <c r="V761" i="8"/>
  <c r="U761" i="8"/>
  <c r="V178" i="8"/>
  <c r="W267" i="8"/>
  <c r="V284" i="8"/>
  <c r="V359" i="8"/>
  <c r="W388" i="8"/>
  <c r="U392" i="8"/>
  <c r="U400" i="8"/>
  <c r="V449" i="8"/>
  <c r="W472" i="8"/>
  <c r="W500" i="8"/>
  <c r="W504" i="8"/>
  <c r="W521" i="8"/>
  <c r="V521" i="8"/>
  <c r="U562" i="8"/>
  <c r="W562" i="8"/>
  <c r="V576" i="8"/>
  <c r="W639" i="8"/>
  <c r="U660" i="8"/>
  <c r="W660" i="8"/>
  <c r="W770" i="8"/>
  <c r="V770" i="8"/>
  <c r="U770" i="8"/>
  <c r="W805" i="8"/>
  <c r="V805" i="8"/>
  <c r="W880" i="8"/>
  <c r="V880" i="8"/>
  <c r="U433" i="8"/>
  <c r="W433" i="8"/>
  <c r="W677" i="8"/>
  <c r="V677" i="8"/>
  <c r="U677" i="8"/>
  <c r="W734" i="8"/>
  <c r="V734" i="8"/>
  <c r="U734" i="8"/>
  <c r="U14" i="8"/>
  <c r="V17" i="8"/>
  <c r="W214" i="8"/>
  <c r="W406" i="8"/>
  <c r="V137" i="8"/>
  <c r="W147" i="8"/>
  <c r="V161" i="8"/>
  <c r="W181" i="8"/>
  <c r="V245" i="8"/>
  <c r="V372" i="8"/>
  <c r="U372" i="8"/>
  <c r="U377" i="8"/>
  <c r="W14" i="8"/>
  <c r="V299" i="8"/>
  <c r="U299" i="8"/>
  <c r="W372" i="8"/>
  <c r="V377" i="8"/>
  <c r="W392" i="8"/>
  <c r="V400" i="8"/>
  <c r="V418" i="8"/>
  <c r="U422" i="8"/>
  <c r="U434" i="8"/>
  <c r="U469" i="8"/>
  <c r="W469" i="8"/>
  <c r="U501" i="8"/>
  <c r="W501" i="8"/>
  <c r="V505" i="8"/>
  <c r="U505" i="8"/>
  <c r="V513" i="8"/>
  <c r="W513" i="8"/>
  <c r="U521" i="8"/>
  <c r="U542" i="8"/>
  <c r="U554" i="8"/>
  <c r="V562" i="8"/>
  <c r="V601" i="8"/>
  <c r="W606" i="8"/>
  <c r="V606" i="8"/>
  <c r="U606" i="8"/>
  <c r="W618" i="8"/>
  <c r="V631" i="8"/>
  <c r="V635" i="8"/>
  <c r="V660" i="8"/>
  <c r="W684" i="8"/>
  <c r="V684" i="8"/>
  <c r="U695" i="8"/>
  <c r="W726" i="8"/>
  <c r="V726" i="8"/>
  <c r="W745" i="8"/>
  <c r="U762" i="8"/>
  <c r="W766" i="8"/>
  <c r="V766" i="8"/>
  <c r="U805" i="8"/>
  <c r="W832" i="8"/>
  <c r="V832" i="8"/>
  <c r="U832" i="8"/>
  <c r="U880" i="8"/>
  <c r="V375" i="8"/>
  <c r="W375" i="8"/>
  <c r="U17" i="8"/>
  <c r="U27" i="8"/>
  <c r="U43" i="8"/>
  <c r="U74" i="8"/>
  <c r="U108" i="8"/>
  <c r="U122" i="8"/>
  <c r="V150" i="8"/>
  <c r="U171" i="8"/>
  <c r="U181" i="8"/>
  <c r="U195" i="8"/>
  <c r="U210" i="8"/>
  <c r="V210" i="8"/>
  <c r="V214" i="8"/>
  <c r="V218" i="8"/>
  <c r="U241" i="8"/>
  <c r="U248" i="8"/>
  <c r="U275" i="8"/>
  <c r="U287" i="8"/>
  <c r="U305" i="8"/>
  <c r="U312" i="8"/>
  <c r="U320" i="8"/>
  <c r="U324" i="8"/>
  <c r="U328" i="8"/>
  <c r="W328" i="8"/>
  <c r="V332" i="8"/>
  <c r="U375" i="8"/>
  <c r="V383" i="8"/>
  <c r="W549" i="8"/>
  <c r="V549" i="8"/>
  <c r="U613" i="8"/>
  <c r="W613" i="8"/>
  <c r="W617" i="8"/>
  <c r="V617" i="8"/>
  <c r="U617" i="8"/>
  <c r="U643" i="8"/>
  <c r="W643" i="8"/>
  <c r="W699" i="8"/>
  <c r="V699" i="8"/>
  <c r="U715" i="8"/>
  <c r="W715" i="8"/>
  <c r="V715" i="8"/>
  <c r="U24" i="8"/>
  <c r="W27" i="8"/>
  <c r="U36" i="8"/>
  <c r="V43" i="8"/>
  <c r="U50" i="8"/>
  <c r="V74" i="8"/>
  <c r="U81" i="8"/>
  <c r="V108" i="8"/>
  <c r="U115" i="8"/>
  <c r="V122" i="8"/>
  <c r="U126" i="8"/>
  <c r="U137" i="8"/>
  <c r="V147" i="8"/>
  <c r="W150" i="8"/>
  <c r="V164" i="8"/>
  <c r="V171" i="8"/>
  <c r="U178" i="8"/>
  <c r="U192" i="8"/>
  <c r="V195" i="8"/>
  <c r="U199" i="8"/>
  <c r="W199" i="8"/>
  <c r="W210" i="8"/>
  <c r="W218" i="8"/>
  <c r="V238" i="8"/>
  <c r="W238" i="8"/>
  <c r="W241" i="8"/>
  <c r="W248" i="8"/>
  <c r="U267" i="8"/>
  <c r="V275" i="8"/>
  <c r="W287" i="8"/>
  <c r="V302" i="8"/>
  <c r="W302" i="8"/>
  <c r="W305" i="8"/>
  <c r="W312" i="8"/>
  <c r="V320" i="8"/>
  <c r="V324" i="8"/>
  <c r="V328" i="8"/>
  <c r="W332" i="8"/>
  <c r="V337" i="8"/>
  <c r="U348" i="8"/>
  <c r="V348" i="8"/>
  <c r="U359" i="8"/>
  <c r="V363" i="8"/>
  <c r="W383" i="8"/>
  <c r="U388" i="8"/>
  <c r="U11" i="8"/>
  <c r="W24" i="8"/>
  <c r="U31" i="8"/>
  <c r="V36" i="8"/>
  <c r="V50" i="8"/>
  <c r="U57" i="8"/>
  <c r="U71" i="8"/>
  <c r="U78" i="8"/>
  <c r="V81" i="8"/>
  <c r="U98" i="8"/>
  <c r="U105" i="8"/>
  <c r="V115" i="8"/>
  <c r="W126" i="8"/>
  <c r="V144" i="8"/>
  <c r="U154" i="8"/>
  <c r="W164" i="8"/>
  <c r="U168" i="8"/>
  <c r="U175" i="8"/>
  <c r="V192" i="8"/>
  <c r="V199" i="8"/>
  <c r="V203" i="8"/>
  <c r="W219" i="8"/>
  <c r="U219" i="8"/>
  <c r="U280" i="8"/>
  <c r="V280" i="8"/>
  <c r="U302" i="8"/>
  <c r="V309" i="8"/>
  <c r="W337" i="8"/>
  <c r="W363" i="8"/>
  <c r="U8" i="8"/>
  <c r="V11" i="8"/>
  <c r="V21" i="8"/>
  <c r="U28" i="8"/>
  <c r="V31" i="8"/>
  <c r="U47" i="8"/>
  <c r="U54" i="8"/>
  <c r="V57" i="8"/>
  <c r="W71" i="8"/>
  <c r="U75" i="8"/>
  <c r="V78" i="8"/>
  <c r="U85" i="8"/>
  <c r="V98" i="8"/>
  <c r="V105" i="8"/>
  <c r="U112" i="8"/>
  <c r="U123" i="8"/>
  <c r="W123" i="8"/>
  <c r="U134" i="8"/>
  <c r="W144" i="8"/>
  <c r="U151" i="8"/>
  <c r="V154" i="8"/>
  <c r="W161" i="8"/>
  <c r="V168" i="8"/>
  <c r="V175" i="8"/>
  <c r="W182" i="8"/>
  <c r="V182" i="8"/>
  <c r="U196" i="8"/>
  <c r="V196" i="8"/>
  <c r="W203" i="8"/>
  <c r="V207" i="8"/>
  <c r="V215" i="8"/>
  <c r="U231" i="8"/>
  <c r="W245" i="8"/>
  <c r="U276" i="8"/>
  <c r="W280" i="8"/>
  <c r="W284" i="8"/>
  <c r="V288" i="8"/>
  <c r="W309" i="8"/>
  <c r="U317" i="8"/>
  <c r="U321" i="8"/>
  <c r="U329" i="8"/>
  <c r="V442" i="8"/>
  <c r="U446" i="8"/>
  <c r="V18" i="8"/>
  <c r="W21" i="8"/>
  <c r="V54" i="8"/>
  <c r="V116" i="8"/>
  <c r="W116" i="8"/>
  <c r="V123" i="8"/>
  <c r="W134" i="8"/>
  <c r="V158" i="8"/>
  <c r="U172" i="8"/>
  <c r="U182" i="8"/>
  <c r="W196" i="8"/>
  <c r="W207" i="8"/>
  <c r="W215" i="8"/>
  <c r="V235" i="8"/>
  <c r="U235" i="8"/>
  <c r="V268" i="8"/>
  <c r="U272" i="8"/>
  <c r="V276" i="8"/>
  <c r="W288" i="8"/>
  <c r="U292" i="8"/>
  <c r="W299" i="8"/>
  <c r="V317" i="8"/>
  <c r="W321" i="8"/>
  <c r="V329" i="8"/>
  <c r="U349" i="8"/>
  <c r="U360" i="8"/>
  <c r="W360" i="8"/>
  <c r="V389" i="8"/>
  <c r="V411" i="8"/>
  <c r="U411" i="8"/>
  <c r="W418" i="8"/>
  <c r="W422" i="8"/>
  <c r="U426" i="8"/>
  <c r="V434" i="8"/>
  <c r="W442" i="8"/>
  <c r="V446" i="8"/>
  <c r="U457" i="8"/>
  <c r="V469" i="8"/>
  <c r="V489" i="8"/>
  <c r="U493" i="8"/>
  <c r="V501" i="8"/>
  <c r="W505" i="8"/>
  <c r="U513" i="8"/>
  <c r="U538" i="8"/>
  <c r="W538" i="8"/>
  <c r="W542" i="8"/>
  <c r="V554" i="8"/>
  <c r="U568" i="8"/>
  <c r="V581" i="8"/>
  <c r="V585" i="8"/>
  <c r="U589" i="8"/>
  <c r="W602" i="8"/>
  <c r="V602" i="8"/>
  <c r="W619" i="8"/>
  <c r="U619" i="8"/>
  <c r="W631" i="8"/>
  <c r="W665" i="8"/>
  <c r="V665" i="8"/>
  <c r="U684" i="8"/>
  <c r="U690" i="8"/>
  <c r="W690" i="8"/>
  <c r="V695" i="8"/>
  <c r="U726" i="8"/>
  <c r="W753" i="8"/>
  <c r="U753" i="8"/>
  <c r="W762" i="8"/>
  <c r="U419" i="8"/>
  <c r="W419" i="8"/>
  <c r="W426" i="8"/>
  <c r="U439" i="8"/>
  <c r="V439" i="8"/>
  <c r="V457" i="8"/>
  <c r="U559" i="8"/>
  <c r="W559" i="8"/>
  <c r="V568" i="8"/>
  <c r="W573" i="8"/>
  <c r="U573" i="8"/>
  <c r="W581" i="8"/>
  <c r="W585" i="8"/>
  <c r="V589" i="8"/>
  <c r="W632" i="8"/>
  <c r="V632" i="8"/>
  <c r="U632" i="8"/>
  <c r="U665" i="8"/>
  <c r="V690" i="8"/>
  <c r="V722" i="8"/>
  <c r="V753" i="8"/>
  <c r="V852" i="8"/>
  <c r="W852" i="8"/>
  <c r="V458" i="8"/>
  <c r="U458" i="8"/>
  <c r="V490" i="8"/>
  <c r="W490" i="8"/>
  <c r="V510" i="8"/>
  <c r="U510" i="8"/>
  <c r="W510" i="8"/>
  <c r="U551" i="8"/>
  <c r="V551" i="8"/>
  <c r="U569" i="8"/>
  <c r="W569" i="8"/>
  <c r="V598" i="8"/>
  <c r="W598" i="8"/>
  <c r="W611" i="8"/>
  <c r="V611" i="8"/>
  <c r="V691" i="8"/>
  <c r="U691" i="8"/>
  <c r="W802" i="8"/>
  <c r="V802" i="8"/>
  <c r="U802" i="8"/>
  <c r="U852" i="8"/>
  <c r="V427" i="8"/>
  <c r="U431" i="8"/>
  <c r="U490" i="8"/>
  <c r="V494" i="8"/>
  <c r="U498" i="8"/>
  <c r="W498" i="8"/>
  <c r="U539" i="8"/>
  <c r="W551" i="8"/>
  <c r="V569" i="8"/>
  <c r="U598" i="8"/>
  <c r="U611" i="8"/>
  <c r="U620" i="8"/>
  <c r="V641" i="8"/>
  <c r="W641" i="8"/>
  <c r="W748" i="8"/>
  <c r="U748" i="8"/>
  <c r="V748" i="8"/>
  <c r="V820" i="8"/>
  <c r="W820" i="8"/>
  <c r="W876" i="8"/>
  <c r="U876" i="8"/>
  <c r="V876" i="8"/>
  <c r="V871" i="8"/>
  <c r="U871" i="8"/>
  <c r="W879" i="8"/>
  <c r="V879" i="8"/>
  <c r="W986" i="8"/>
  <c r="V986" i="8"/>
  <c r="U477" i="8"/>
  <c r="V477" i="8"/>
  <c r="W593" i="8"/>
  <c r="V593" i="8"/>
  <c r="W608" i="8"/>
  <c r="U608" i="8"/>
  <c r="W667" i="8"/>
  <c r="W679" i="8"/>
  <c r="V721" i="8"/>
  <c r="V736" i="8"/>
  <c r="W740" i="8"/>
  <c r="W744" i="8"/>
  <c r="W757" i="8"/>
  <c r="W797" i="8"/>
  <c r="V815" i="8"/>
  <c r="U827" i="8"/>
  <c r="W863" i="8"/>
  <c r="W871" i="8"/>
  <c r="U879" i="8"/>
  <c r="V886" i="8"/>
  <c r="V908" i="8"/>
  <c r="U908" i="8"/>
  <c r="U933" i="8"/>
  <c r="U986" i="8"/>
  <c r="U1002" i="8"/>
  <c r="W1002" i="8"/>
  <c r="V1002" i="8"/>
  <c r="W909" i="8"/>
  <c r="U909" i="8"/>
  <c r="V920" i="8"/>
  <c r="U920" i="8"/>
  <c r="W1107" i="8"/>
  <c r="U1107" i="8"/>
  <c r="V1107" i="8"/>
  <c r="W860" i="8"/>
  <c r="V860" i="8"/>
  <c r="U860" i="8"/>
  <c r="V892" i="8"/>
  <c r="U892" i="8"/>
  <c r="U905" i="8"/>
  <c r="W905" i="8"/>
  <c r="V909" i="8"/>
  <c r="W920" i="8"/>
  <c r="V935" i="8"/>
  <c r="W935" i="8"/>
  <c r="U669" i="8"/>
  <c r="V669" i="8"/>
  <c r="U746" i="8"/>
  <c r="V746" i="8"/>
  <c r="W774" i="8"/>
  <c r="U774" i="8"/>
  <c r="V846" i="8"/>
  <c r="W846" i="8"/>
  <c r="W892" i="8"/>
  <c r="V901" i="8"/>
  <c r="V905" i="8"/>
  <c r="U910" i="8"/>
  <c r="W910" i="8"/>
  <c r="U935" i="8"/>
  <c r="U948" i="8"/>
  <c r="W948" i="8"/>
  <c r="V948" i="8"/>
  <c r="V989" i="8"/>
  <c r="U989" i="8"/>
  <c r="U1076" i="8"/>
  <c r="W1076" i="8"/>
  <c r="V1076" i="8"/>
  <c r="W662" i="8"/>
  <c r="V662" i="8"/>
  <c r="W669" i="8"/>
  <c r="V719" i="8"/>
  <c r="U723" i="8"/>
  <c r="U731" i="8"/>
  <c r="U738" i="8"/>
  <c r="U742" i="8"/>
  <c r="W742" i="8"/>
  <c r="W746" i="8"/>
  <c r="U751" i="8"/>
  <c r="V755" i="8"/>
  <c r="W755" i="8"/>
  <c r="V774" i="8"/>
  <c r="V783" i="8"/>
  <c r="U783" i="8"/>
  <c r="V817" i="8"/>
  <c r="U846" i="8"/>
  <c r="U861" i="8"/>
  <c r="U865" i="8"/>
  <c r="U877" i="8"/>
  <c r="U893" i="8"/>
  <c r="V893" i="8"/>
  <c r="W901" i="8"/>
  <c r="V910" i="8"/>
  <c r="V921" i="8"/>
  <c r="W940" i="8"/>
  <c r="U940" i="8"/>
  <c r="W989" i="8"/>
  <c r="U662" i="8"/>
  <c r="U681" i="8"/>
  <c r="V685" i="8"/>
  <c r="W719" i="8"/>
  <c r="W723" i="8"/>
  <c r="V731" i="8"/>
  <c r="V738" i="8"/>
  <c r="V742" i="8"/>
  <c r="V751" i="8"/>
  <c r="U755" i="8"/>
  <c r="U806" i="8"/>
  <c r="V806" i="8"/>
  <c r="W817" i="8"/>
  <c r="V843" i="8"/>
  <c r="U843" i="8"/>
  <c r="V861" i="8"/>
  <c r="V865" i="8"/>
  <c r="V877" i="8"/>
  <c r="W893" i="8"/>
  <c r="U906" i="8"/>
  <c r="U916" i="8"/>
  <c r="V916" i="8"/>
  <c r="W921" i="8"/>
  <c r="W926" i="8"/>
  <c r="V926" i="8"/>
  <c r="W464" i="8"/>
  <c r="U464" i="8"/>
  <c r="W531" i="8"/>
  <c r="V531" i="8"/>
  <c r="W546" i="8"/>
  <c r="U546" i="8"/>
  <c r="V595" i="8"/>
  <c r="V636" i="8"/>
  <c r="W659" i="8"/>
  <c r="U659" i="8"/>
  <c r="W681" i="8"/>
  <c r="W685" i="8"/>
  <c r="U689" i="8"/>
  <c r="V716" i="8"/>
  <c r="V747" i="8"/>
  <c r="U788" i="8"/>
  <c r="W788" i="8"/>
  <c r="V799" i="8"/>
  <c r="W806" i="8"/>
  <c r="W821" i="8"/>
  <c r="V825" i="8"/>
  <c r="W829" i="8"/>
  <c r="U833" i="8"/>
  <c r="W843" i="8"/>
  <c r="V857" i="8"/>
  <c r="U894" i="8"/>
  <c r="V894" i="8"/>
  <c r="V906" i="8"/>
  <c r="W916" i="8"/>
  <c r="U926" i="8"/>
  <c r="V931" i="8"/>
  <c r="W931" i="8"/>
  <c r="W936" i="8"/>
  <c r="U955" i="8"/>
  <c r="W955" i="8"/>
  <c r="U960" i="8"/>
  <c r="W960" i="8"/>
  <c r="V960" i="8"/>
  <c r="W1013" i="8"/>
  <c r="V1013" i="8"/>
  <c r="U1013" i="8"/>
  <c r="W728" i="8"/>
  <c r="V728" i="8"/>
  <c r="W822" i="8"/>
  <c r="U822" i="8"/>
  <c r="W833" i="8"/>
  <c r="W857" i="8"/>
  <c r="V862" i="8"/>
  <c r="U862" i="8"/>
  <c r="W862" i="8"/>
  <c r="W874" i="8"/>
  <c r="V874" i="8"/>
  <c r="W894" i="8"/>
  <c r="W912" i="8"/>
  <c r="U912" i="8"/>
  <c r="U917" i="8"/>
  <c r="V917" i="8"/>
  <c r="U931" i="8"/>
  <c r="V955" i="8"/>
  <c r="W979" i="8"/>
  <c r="V979" i="8"/>
  <c r="U979" i="8"/>
  <c r="W1068" i="8"/>
  <c r="V1068" i="8"/>
  <c r="U1068" i="8"/>
  <c r="W1090" i="8"/>
  <c r="V1090" i="8"/>
  <c r="U1090" i="8"/>
  <c r="U932" i="8"/>
  <c r="W932" i="8"/>
  <c r="W956" i="8"/>
  <c r="V956" i="8"/>
  <c r="W1120" i="8"/>
  <c r="U1120" i="8"/>
  <c r="V1120" i="8"/>
  <c r="W682" i="8"/>
  <c r="W686" i="8"/>
  <c r="V697" i="8"/>
  <c r="V776" i="8"/>
  <c r="U785" i="8"/>
  <c r="V785" i="8"/>
  <c r="W785" i="8"/>
  <c r="V789" i="8"/>
  <c r="U882" i="8"/>
  <c r="W903" i="8"/>
  <c r="V903" i="8"/>
  <c r="U903" i="8"/>
  <c r="W918" i="8"/>
  <c r="V918" i="8"/>
  <c r="V932" i="8"/>
  <c r="W946" i="8"/>
  <c r="V946" i="8"/>
  <c r="V951" i="8"/>
  <c r="U951" i="8"/>
  <c r="U956" i="8"/>
  <c r="U985" i="8"/>
  <c r="W985" i="8"/>
  <c r="V985" i="8"/>
  <c r="V1393" i="8"/>
  <c r="W1393" i="8"/>
  <c r="U1393" i="8"/>
  <c r="W997" i="8"/>
  <c r="U997" i="8"/>
  <c r="U1023" i="8"/>
  <c r="W1023" i="8"/>
  <c r="U1043" i="8"/>
  <c r="W1043" i="8"/>
  <c r="W1103" i="8"/>
  <c r="U1103" i="8"/>
  <c r="W781" i="8"/>
  <c r="V781" i="8"/>
  <c r="V925" i="8"/>
  <c r="W925" i="8"/>
  <c r="U959" i="8"/>
  <c r="U963" i="8"/>
  <c r="V997" i="8"/>
  <c r="U1016" i="8"/>
  <c r="V1023" i="8"/>
  <c r="V1043" i="8"/>
  <c r="V1064" i="8"/>
  <c r="W1064" i="8"/>
  <c r="W1081" i="8"/>
  <c r="U1081" i="8"/>
  <c r="U1086" i="8"/>
  <c r="V1103" i="8"/>
  <c r="U1108" i="8"/>
  <c r="V1112" i="8"/>
  <c r="U1121" i="8"/>
  <c r="W1121" i="8"/>
  <c r="U1154" i="8"/>
  <c r="W1154" i="8"/>
  <c r="V1211" i="8"/>
  <c r="W1211" i="8"/>
  <c r="U1211" i="8"/>
  <c r="W1303" i="8"/>
  <c r="V1303" i="8"/>
  <c r="U1303" i="8"/>
  <c r="U1039" i="8"/>
  <c r="W1039" i="8"/>
  <c r="U1091" i="8"/>
  <c r="V1091" i="8"/>
  <c r="V1150" i="8"/>
  <c r="W1150" i="8"/>
  <c r="U1202" i="8"/>
  <c r="V1202" i="8"/>
  <c r="V1039" i="8"/>
  <c r="U1082" i="8"/>
  <c r="W1082" i="8"/>
  <c r="W1091" i="8"/>
  <c r="U1139" i="8"/>
  <c r="W1139" i="8"/>
  <c r="U1150" i="8"/>
  <c r="W1155" i="8"/>
  <c r="U1155" i="8"/>
  <c r="U1191" i="8"/>
  <c r="W1202" i="8"/>
  <c r="U1032" i="8"/>
  <c r="U1040" i="8"/>
  <c r="W1040" i="8"/>
  <c r="U1065" i="8"/>
  <c r="V1073" i="8"/>
  <c r="V1082" i="8"/>
  <c r="W1100" i="8"/>
  <c r="U1100" i="8"/>
  <c r="V1139" i="8"/>
  <c r="V1155" i="8"/>
  <c r="W1163" i="8"/>
  <c r="U1163" i="8"/>
  <c r="U1188" i="8"/>
  <c r="W1191" i="8"/>
  <c r="U968" i="8"/>
  <c r="V972" i="8"/>
  <c r="U1006" i="8"/>
  <c r="W1032" i="8"/>
  <c r="V1040" i="8"/>
  <c r="V1045" i="8"/>
  <c r="W1045" i="8"/>
  <c r="W1065" i="8"/>
  <c r="W1073" i="8"/>
  <c r="U1131" i="8"/>
  <c r="W1131" i="8"/>
  <c r="W1188" i="8"/>
  <c r="W1243" i="8"/>
  <c r="V1243" i="8"/>
  <c r="U1243" i="8"/>
  <c r="U930" i="8"/>
  <c r="U934" i="8"/>
  <c r="V945" i="8"/>
  <c r="V953" i="8"/>
  <c r="U953" i="8"/>
  <c r="W968" i="8"/>
  <c r="W972" i="8"/>
  <c r="U983" i="8"/>
  <c r="U987" i="8"/>
  <c r="V1006" i="8"/>
  <c r="U1045" i="8"/>
  <c r="U1066" i="8"/>
  <c r="W1066" i="8"/>
  <c r="U1083" i="8"/>
  <c r="W1123" i="8"/>
  <c r="U1123" i="8"/>
  <c r="U1127" i="8"/>
  <c r="V1131" i="8"/>
  <c r="W1164" i="8"/>
  <c r="V1164" i="8"/>
  <c r="U1164" i="8"/>
  <c r="U1182" i="8"/>
  <c r="W1185" i="8"/>
  <c r="W900" i="8"/>
  <c r="U900" i="8"/>
  <c r="U911" i="8"/>
  <c r="U915" i="8"/>
  <c r="V919" i="8"/>
  <c r="W930" i="8"/>
  <c r="W934" i="8"/>
  <c r="W945" i="8"/>
  <c r="U949" i="8"/>
  <c r="W953" i="8"/>
  <c r="U961" i="8"/>
  <c r="V965" i="8"/>
  <c r="W983" i="8"/>
  <c r="V987" i="8"/>
  <c r="U991" i="8"/>
  <c r="U995" i="8"/>
  <c r="W999" i="8"/>
  <c r="U1003" i="8"/>
  <c r="W1025" i="8"/>
  <c r="W1029" i="8"/>
  <c r="U1033" i="8"/>
  <c r="U1041" i="8"/>
  <c r="V1062" i="8"/>
  <c r="W1062" i="8"/>
  <c r="V1066" i="8"/>
  <c r="V1083" i="8"/>
  <c r="V1088" i="8"/>
  <c r="W1093" i="8"/>
  <c r="U1093" i="8"/>
  <c r="V1093" i="8"/>
  <c r="W1110" i="8"/>
  <c r="U1110" i="8"/>
  <c r="V1123" i="8"/>
  <c r="V1127" i="8"/>
  <c r="W1132" i="8"/>
  <c r="U1132" i="8"/>
  <c r="U1179" i="8"/>
  <c r="W1182" i="8"/>
  <c r="U1256" i="8"/>
  <c r="W1256" i="8"/>
  <c r="V1256" i="8"/>
  <c r="W1084" i="8"/>
  <c r="V1084" i="8"/>
  <c r="W1088" i="8"/>
  <c r="U1000" i="8"/>
  <c r="W1075" i="8"/>
  <c r="U1075" i="8"/>
  <c r="U1115" i="8"/>
  <c r="V1115" i="8"/>
  <c r="U1172" i="8"/>
  <c r="U958" i="8"/>
  <c r="U962" i="8"/>
  <c r="V984" i="8"/>
  <c r="W988" i="8"/>
  <c r="V1000" i="8"/>
  <c r="V1015" i="8"/>
  <c r="V1042" i="8"/>
  <c r="V1075" i="8"/>
  <c r="U1085" i="8"/>
  <c r="V1085" i="8"/>
  <c r="W1094" i="8"/>
  <c r="W1106" i="8"/>
  <c r="U1111" i="8"/>
  <c r="W1115" i="8"/>
  <c r="W1128" i="8"/>
  <c r="V1133" i="8"/>
  <c r="V1137" i="8"/>
  <c r="W1137" i="8"/>
  <c r="U1169" i="8"/>
  <c r="W1172" i="8"/>
  <c r="V1214" i="8"/>
  <c r="W1214" i="8"/>
  <c r="W1285" i="8"/>
  <c r="V1285" i="8"/>
  <c r="U1285" i="8"/>
  <c r="U1365" i="8"/>
  <c r="W1365" i="8"/>
  <c r="U1378" i="8"/>
  <c r="W1378" i="8"/>
  <c r="W1382" i="8"/>
  <c r="V1382" i="8"/>
  <c r="U1382" i="8"/>
  <c r="V1055" i="8"/>
  <c r="U1055" i="8"/>
  <c r="W1078" i="8"/>
  <c r="U1078" i="8"/>
  <c r="W1222" i="8"/>
  <c r="V1222" i="8"/>
  <c r="W1235" i="8"/>
  <c r="V1235" i="8"/>
  <c r="V1365" i="8"/>
  <c r="V1378" i="8"/>
  <c r="W1203" i="8"/>
  <c r="V1203" i="8"/>
  <c r="U1203" i="8"/>
  <c r="U1231" i="8"/>
  <c r="W1231" i="8"/>
  <c r="W1240" i="8"/>
  <c r="V1240" i="8"/>
  <c r="U1240" i="8"/>
  <c r="W1232" i="8"/>
  <c r="V1232" i="8"/>
  <c r="U1232" i="8"/>
  <c r="W1251" i="8"/>
  <c r="V1251" i="8"/>
  <c r="U1251" i="8"/>
  <c r="W1336" i="8"/>
  <c r="V1336" i="8"/>
  <c r="U1336" i="8"/>
  <c r="W1353" i="8"/>
  <c r="U1353" i="8"/>
  <c r="V1353" i="8"/>
  <c r="W1089" i="8"/>
  <c r="U1089" i="8"/>
  <c r="W1145" i="8"/>
  <c r="U1145" i="8"/>
  <c r="U1208" i="8"/>
  <c r="W1219" i="8"/>
  <c r="V1219" i="8"/>
  <c r="U1219" i="8"/>
  <c r="W1252" i="8"/>
  <c r="V1252" i="8"/>
  <c r="W1126" i="8"/>
  <c r="U1126" i="8"/>
  <c r="V1208" i="8"/>
  <c r="W1220" i="8"/>
  <c r="U1220" i="8"/>
  <c r="W1276" i="8"/>
  <c r="V1276" i="8"/>
  <c r="U1276" i="8"/>
  <c r="V1220" i="8"/>
  <c r="V1297" i="8"/>
  <c r="W1260" i="8"/>
  <c r="V1260" i="8"/>
  <c r="W1425" i="8"/>
  <c r="V1425" i="8"/>
  <c r="U1425" i="8"/>
  <c r="W1298" i="8"/>
  <c r="U1298" i="8"/>
  <c r="V1412" i="8"/>
  <c r="U1412" i="8"/>
  <c r="W1416" i="8"/>
  <c r="V1416" i="8"/>
  <c r="U1416" i="8"/>
  <c r="W1269" i="8"/>
  <c r="V1269" i="8"/>
  <c r="V1277" i="8"/>
  <c r="W1281" i="8"/>
  <c r="V1290" i="8"/>
  <c r="U1399" i="8"/>
  <c r="W1412" i="8"/>
  <c r="W1449" i="8"/>
  <c r="V1449" i="8"/>
  <c r="U1449" i="8"/>
  <c r="U1244" i="8"/>
  <c r="W1248" i="8"/>
  <c r="V1248" i="8"/>
  <c r="U1248" i="8"/>
  <c r="W1257" i="8"/>
  <c r="V1257" i="8"/>
  <c r="U1257" i="8"/>
  <c r="U1265" i="8"/>
  <c r="U1269" i="8"/>
  <c r="W1282" i="8"/>
  <c r="V1282" i="8"/>
  <c r="U1282" i="8"/>
  <c r="U1346" i="8"/>
  <c r="W1350" i="8"/>
  <c r="U1350" i="8"/>
  <c r="V1358" i="8"/>
  <c r="U1362" i="8"/>
  <c r="W1362" i="8"/>
  <c r="W1399" i="8"/>
  <c r="V1409" i="8"/>
  <c r="U1409" i="8"/>
  <c r="W1422" i="8"/>
  <c r="V1422" i="8"/>
  <c r="U1422" i="8"/>
  <c r="V1244" i="8"/>
  <c r="W1304" i="8"/>
  <c r="U1304" i="8"/>
  <c r="U1343" i="8"/>
  <c r="W1346" i="8"/>
  <c r="V1350" i="8"/>
  <c r="W1358" i="8"/>
  <c r="V1362" i="8"/>
  <c r="U1405" i="8"/>
  <c r="W1409" i="8"/>
  <c r="W1113" i="8"/>
  <c r="U1113" i="8"/>
  <c r="W1129" i="8"/>
  <c r="U1129" i="8"/>
  <c r="W1224" i="8"/>
  <c r="U1249" i="8"/>
  <c r="V1253" i="8"/>
  <c r="U1258" i="8"/>
  <c r="W1266" i="8"/>
  <c r="V1266" i="8"/>
  <c r="V1278" i="8"/>
  <c r="U1283" i="8"/>
  <c r="V1295" i="8"/>
  <c r="V1304" i="8"/>
  <c r="U1340" i="8"/>
  <c r="W1343" i="8"/>
  <c r="W1385" i="8"/>
  <c r="V1385" i="8"/>
  <c r="U1385" i="8"/>
  <c r="U1390" i="8"/>
  <c r="W1405" i="8"/>
  <c r="W1225" i="8"/>
  <c r="V1225" i="8"/>
  <c r="V1249" i="8"/>
  <c r="W1253" i="8"/>
  <c r="V1258" i="8"/>
  <c r="W1278" i="8"/>
  <c r="V1283" i="8"/>
  <c r="W1340" i="8"/>
  <c r="W1390" i="8"/>
  <c r="W1254" i="8"/>
  <c r="V1254" i="8"/>
  <c r="U1254" i="8"/>
  <c r="W1279" i="8"/>
  <c r="V1279" i="8"/>
  <c r="U1279" i="8"/>
  <c r="W1372" i="8"/>
  <c r="V1372" i="8"/>
  <c r="U1372" i="8"/>
  <c r="U1396" i="8"/>
  <c r="W1263" i="8"/>
  <c r="V1263" i="8"/>
  <c r="V1288" i="8"/>
  <c r="W1301" i="8"/>
  <c r="U1301" i="8"/>
  <c r="U1323" i="8"/>
  <c r="W1326" i="8"/>
  <c r="U1364" i="8"/>
  <c r="W1396" i="8"/>
  <c r="W1419" i="8"/>
  <c r="V1419" i="8"/>
  <c r="U1419" i="8"/>
  <c r="W1434" i="8"/>
  <c r="W1388" i="8"/>
  <c r="W1391" i="8"/>
  <c r="W1394" i="8"/>
  <c r="W1397" i="8"/>
  <c r="W1400" i="8"/>
  <c r="W1403" i="8"/>
  <c r="W1406" i="8"/>
  <c r="U1363" i="8"/>
  <c r="U1366" i="8"/>
  <c r="U1376" i="8"/>
  <c r="U1389" i="8"/>
  <c r="U1392" i="8"/>
  <c r="U1395" i="8"/>
  <c r="U1398" i="8"/>
  <c r="U1401" i="8"/>
  <c r="U1404" i="8"/>
  <c r="U1455" i="8"/>
  <c r="V1455" i="8"/>
  <c r="U1456" i="8"/>
  <c r="U1434" i="8"/>
  <c r="V1456" i="8"/>
  <c r="H26" i="3" l="1"/>
  <c r="I26" i="3"/>
  <c r="J26" i="3"/>
  <c r="K26" i="3"/>
  <c r="H24" i="3"/>
  <c r="I24" i="3"/>
  <c r="J24" i="3"/>
  <c r="K24" i="3"/>
  <c r="H25" i="3"/>
  <c r="I25" i="3"/>
  <c r="J25" i="3"/>
  <c r="K25" i="3"/>
  <c r="I23" i="3"/>
  <c r="J23" i="3"/>
  <c r="K23" i="3"/>
  <c r="H23" i="3"/>
  <c r="H17" i="3"/>
  <c r="I17" i="3"/>
  <c r="J17" i="3"/>
  <c r="K17" i="3"/>
  <c r="H18" i="3"/>
  <c r="I18" i="3"/>
  <c r="J18" i="3"/>
  <c r="K18" i="3"/>
  <c r="H19" i="3"/>
  <c r="I19" i="3"/>
  <c r="J19" i="3"/>
  <c r="K19" i="3"/>
  <c r="I16" i="3"/>
  <c r="J16" i="3"/>
  <c r="K16" i="3"/>
  <c r="H16" i="3"/>
  <c r="I10" i="3"/>
  <c r="J10" i="3"/>
  <c r="K10" i="3"/>
  <c r="I11" i="3"/>
  <c r="J11" i="3"/>
  <c r="K11" i="3"/>
  <c r="I12" i="3"/>
  <c r="J12" i="3"/>
  <c r="K12" i="3"/>
  <c r="K9" i="3"/>
  <c r="J9" i="3"/>
  <c r="I9" i="3"/>
  <c r="H10" i="3"/>
  <c r="H11" i="3"/>
  <c r="H12" i="3"/>
  <c r="H9" i="3"/>
  <c r="H3" i="3"/>
  <c r="I3" i="3"/>
  <c r="J3" i="3"/>
  <c r="K3" i="3"/>
  <c r="H4" i="3"/>
  <c r="I4" i="3"/>
  <c r="J4" i="3"/>
  <c r="K4" i="3"/>
  <c r="H5" i="3"/>
  <c r="I5" i="3"/>
  <c r="J5" i="3"/>
  <c r="K5" i="3"/>
  <c r="I2" i="3"/>
  <c r="J2" i="3"/>
  <c r="K2" i="3"/>
  <c r="H2" i="3"/>
  <c r="F23" i="3"/>
  <c r="F17" i="3"/>
  <c r="F18" i="3"/>
  <c r="F19" i="3"/>
  <c r="F16" i="3"/>
  <c r="F10" i="3"/>
  <c r="F11" i="3"/>
  <c r="F12" i="3"/>
  <c r="F9" i="3"/>
  <c r="F3" i="3"/>
  <c r="F4" i="3"/>
  <c r="F5" i="3"/>
  <c r="F2" i="3"/>
</calcChain>
</file>

<file path=xl/sharedStrings.xml><?xml version="1.0" encoding="utf-8"?>
<sst xmlns="http://schemas.openxmlformats.org/spreadsheetml/2006/main" count="34623" uniqueCount="1965">
  <si>
    <t>Unnamed: 0</t>
  </si>
  <si>
    <t>transfer_from</t>
  </si>
  <si>
    <t>Transferring Facility Level</t>
  </si>
  <si>
    <t>transfer_to</t>
  </si>
  <si>
    <t>Receiving facility level</t>
  </si>
  <si>
    <t>Case Types</t>
  </si>
  <si>
    <t>Month</t>
  </si>
  <si>
    <t>Year</t>
  </si>
  <si>
    <t>Distance</t>
  </si>
  <si>
    <t>Capacity</t>
  </si>
  <si>
    <t>Bukaya Health Centre</t>
  </si>
  <si>
    <t>St.Elizabeth Mukumu Mission Hospital</t>
  </si>
  <si>
    <t>Home</t>
  </si>
  <si>
    <t>Shibuli digital clinic</t>
  </si>
  <si>
    <t>Matete Health Centre</t>
  </si>
  <si>
    <t>Butere Sub County Hospital</t>
  </si>
  <si>
    <t>Khaunga Dispensary</t>
  </si>
  <si>
    <t>Makunga Health Centre</t>
  </si>
  <si>
    <t>Elwesero Model Health Centre</t>
  </si>
  <si>
    <t>Bukura Health Center</t>
  </si>
  <si>
    <t>Namasoli Health Centre</t>
  </si>
  <si>
    <t>Malaha Dispensary</t>
  </si>
  <si>
    <t>St. Maryâ€™s Mission Hospital Mumias</t>
  </si>
  <si>
    <t>Chekalini Health Center</t>
  </si>
  <si>
    <t>Lunganyiro Health Center</t>
  </si>
  <si>
    <t>Emusanda Health Centre</t>
  </si>
  <si>
    <t>Khwisero Sub County Hospital</t>
  </si>
  <si>
    <t>Emalindi Health Center</t>
  </si>
  <si>
    <t>St Angela health center - Matungu</t>
  </si>
  <si>
    <t>Shikunga Health Centre</t>
  </si>
  <si>
    <t>Lusheya Health center</t>
  </si>
  <si>
    <t>Kilingili Health Center</t>
  </si>
  <si>
    <t>Kakamega Provincial General Hospital (PGH)</t>
  </si>
  <si>
    <t>Ahmadiyya Muslim Hospital</t>
  </si>
  <si>
    <t>Shianda Health Center</t>
  </si>
  <si>
    <t>Chombeli Model Health Center</t>
  </si>
  <si>
    <t>Sivilie Health centre</t>
  </si>
  <si>
    <t>Mabole Health Center</t>
  </si>
  <si>
    <t>St. Elizabeth Hospital - Mukumu</t>
  </si>
  <si>
    <t>Shibwe Sub county Hospital</t>
  </si>
  <si>
    <t>Jamia Medical Center - Mumias</t>
  </si>
  <si>
    <t>Eshimukoko Health Center</t>
  </si>
  <si>
    <t>St Charles Lwanga Health Centre, Chekalini, Lugari</t>
  </si>
  <si>
    <t>Iguhu District Health Center</t>
  </si>
  <si>
    <t>Kuvasali Health Center</t>
  </si>
  <si>
    <t>Khalaba Health Centre</t>
  </si>
  <si>
    <t>Mumias Model Health Center</t>
  </si>
  <si>
    <t>Virhembe Community Nursing Home</t>
  </si>
  <si>
    <t>George Mudenyo medical centre</t>
  </si>
  <si>
    <t>Elwangale Health Center</t>
  </si>
  <si>
    <t>Lugari Forest Dispensary</t>
  </si>
  <si>
    <t>Koromaiti Community Dispensary</t>
  </si>
  <si>
    <t>Sonak Community Medical Centre</t>
  </si>
  <si>
    <t>Sheywe Community Hospital</t>
  </si>
  <si>
    <t>Navakholo Sub-District Hospital</t>
  </si>
  <si>
    <t>Emung'abo Dispensary</t>
  </si>
  <si>
    <t>Mwihila Mission Hospital, Kakamega</t>
  </si>
  <si>
    <t>Mautuma Sub-county Hospital</t>
  </si>
  <si>
    <t>Lumakanda Sub County Hospital</t>
  </si>
  <si>
    <t>Matungu Sub-County Hospital</t>
  </si>
  <si>
    <t>Matunda Sub-County hospital</t>
  </si>
  <si>
    <t>Manyala Sub-County Hospital</t>
  </si>
  <si>
    <t>Shinyalu Model Health Center</t>
  </si>
  <si>
    <t>Malava Sub County Hospital</t>
  </si>
  <si>
    <t>Apex Family Hospital</t>
  </si>
  <si>
    <t>Lukohe Health Center</t>
  </si>
  <si>
    <t>Kimilili Subcounty Hospital</t>
  </si>
  <si>
    <t>Philomena Medical Centre</t>
  </si>
  <si>
    <t>Muhaka Health Centre</t>
  </si>
  <si>
    <t>Nala Hospital(Nala Maternity &amp; Nursing Home)</t>
  </si>
  <si>
    <t>Kuvasali Health Centre</t>
  </si>
  <si>
    <t>Mobole Health centre</t>
  </si>
  <si>
    <t>Moi Teaching and Referral Hospital</t>
  </si>
  <si>
    <t>Milimani Dispensary</t>
  </si>
  <si>
    <t>Sakali Dispensary</t>
  </si>
  <si>
    <t>Jehova  Rafaa Health Care</t>
  </si>
  <si>
    <t>Tunza Clinic, Bukura</t>
  </si>
  <si>
    <t>St. Pius Musoli Health Center.</t>
  </si>
  <si>
    <t>Bungasi Health Centre</t>
  </si>
  <si>
    <t>Shivanga Health centre</t>
  </si>
  <si>
    <t>St. Martha Chimoi</t>
  </si>
  <si>
    <t>Bushili Health Center</t>
  </si>
  <si>
    <t>Muting'ong'o Dispensary</t>
  </si>
  <si>
    <t>Lumino Nursing &amp; Maternity Home</t>
  </si>
  <si>
    <t>St Mary's Mission Hospital - Mumias</t>
  </si>
  <si>
    <t>Ebuhala Health Centre</t>
  </si>
  <si>
    <t>St James Amenity Hospital Butere</t>
  </si>
  <si>
    <t>Sonar Imaging Centre</t>
  </si>
  <si>
    <t>Monteri Medical Hospital</t>
  </si>
  <si>
    <t>Ingotse Mission Hospital</t>
  </si>
  <si>
    <t>Webuye District Hospital</t>
  </si>
  <si>
    <t>Level 4</t>
  </si>
  <si>
    <t>Level 1</t>
  </si>
  <si>
    <t>Level 2</t>
  </si>
  <si>
    <t>Level 3</t>
  </si>
  <si>
    <t>Level 5</t>
  </si>
  <si>
    <t>Level 6</t>
  </si>
  <si>
    <t xml:space="preserve">  </t>
  </si>
  <si>
    <t>Kamuchisu</t>
  </si>
  <si>
    <t>Bungoma County Referral Hospital</t>
  </si>
  <si>
    <t>Lugulu Friends Mission Hospital</t>
  </si>
  <si>
    <t>Mbale County Hospital</t>
  </si>
  <si>
    <t>Vihiga county Refferal</t>
  </si>
  <si>
    <t>St Damiano Mission Hospital - Bungoma</t>
  </si>
  <si>
    <t>St. Damiano Mission Hospital Bungoma</t>
  </si>
  <si>
    <t>Shira Health Center</t>
  </si>
  <si>
    <t>Kitale County Referral Hospital</t>
  </si>
  <si>
    <t>Oasis Multy Specialty Hospital Kakamega</t>
  </si>
  <si>
    <t>Yala Subcounty Hospital</t>
  </si>
  <si>
    <t>Oasis Health Specialty Hospital</t>
  </si>
  <si>
    <t>Likuyani Sub County Hospital</t>
  </si>
  <si>
    <t>Mung'ang'a Health Center</t>
  </si>
  <si>
    <t>Leben Hospital</t>
  </si>
  <si>
    <t>Lifecare Hospitals Bungoma</t>
  </si>
  <si>
    <t>St. Matia Mulumba Mission Hospital</t>
  </si>
  <si>
    <t>Mukulinzi Nursing Home</t>
  </si>
  <si>
    <t>Fetal Distress</t>
  </si>
  <si>
    <t>Multiple</t>
  </si>
  <si>
    <t>Others</t>
  </si>
  <si>
    <t>Pre-Eclampsia</t>
  </si>
  <si>
    <t>Antepartum Hemorrhage</t>
  </si>
  <si>
    <t>Birth Asphyxia</t>
  </si>
  <si>
    <t>Sepsis</t>
  </si>
  <si>
    <t>Eclampsia</t>
  </si>
  <si>
    <t>Obstructed Labour</t>
  </si>
  <si>
    <t>Abortion</t>
  </si>
  <si>
    <t>Postpartum Hemorrhage</t>
  </si>
  <si>
    <t>PProm</t>
  </si>
  <si>
    <t>Prematurity</t>
  </si>
  <si>
    <t>Retained placenta</t>
  </si>
  <si>
    <t>Anemia</t>
  </si>
  <si>
    <t>Prolonged Labour</t>
  </si>
  <si>
    <t>Normal labor</t>
  </si>
  <si>
    <t>Pre term labor</t>
  </si>
  <si>
    <t>PIH(pregnancy Induced Hypertension)</t>
  </si>
  <si>
    <t>Fracture - Major</t>
  </si>
  <si>
    <t>Placenta praevia</t>
  </si>
  <si>
    <t>Blunt Trauma</t>
  </si>
  <si>
    <t>Breech presentation</t>
  </si>
  <si>
    <t>malpresentation</t>
  </si>
  <si>
    <t>Malposition</t>
  </si>
  <si>
    <t>Multiple pregnancies</t>
  </si>
  <si>
    <t>Ectopic Pregnancy</t>
  </si>
  <si>
    <t>Head Injury - Moderate</t>
  </si>
  <si>
    <t>cord prolapse</t>
  </si>
  <si>
    <t>Trauma &amp; OBGYN Case Types</t>
  </si>
  <si>
    <t>Class of complication</t>
  </si>
  <si>
    <t>Severity</t>
  </si>
  <si>
    <t>Mother/Child</t>
  </si>
  <si>
    <t>Antepartum</t>
  </si>
  <si>
    <t>Mother</t>
  </si>
  <si>
    <t>Birth Asphyxia,Others</t>
  </si>
  <si>
    <t>Postpartum</t>
  </si>
  <si>
    <t>Child</t>
  </si>
  <si>
    <t>All</t>
  </si>
  <si>
    <t>2 to 5</t>
  </si>
  <si>
    <t>Both</t>
  </si>
  <si>
    <t>3 to 5</t>
  </si>
  <si>
    <t>3 to 4</t>
  </si>
  <si>
    <t>4 to 5</t>
  </si>
  <si>
    <t>Intrapartum</t>
  </si>
  <si>
    <t>2 to 3</t>
  </si>
  <si>
    <t>Prematurity,Birth Asphyxia</t>
  </si>
  <si>
    <t>Antepartum,Postpartum</t>
  </si>
  <si>
    <t>Antepartum Hemorrhage,Pre term labor,Multiple pregnancies</t>
  </si>
  <si>
    <t>Birth Asphyxia,Prematurity</t>
  </si>
  <si>
    <t>Fetal Distress,Others</t>
  </si>
  <si>
    <t>Prematurity,Fetal Distress</t>
  </si>
  <si>
    <t>Prematurity,Others</t>
  </si>
  <si>
    <t>cord prolapse,Birth Asphyxia</t>
  </si>
  <si>
    <t>Obstructed Labour,Fetal Distress</t>
  </si>
  <si>
    <t>Intrapartum, Antepartum</t>
  </si>
  <si>
    <t>Antepartum Hemorrhage,Others,malpresentation</t>
  </si>
  <si>
    <t>Prolonged Labour,Fetal Distress</t>
  </si>
  <si>
    <t>malpresentation,Obstructed Labour</t>
  </si>
  <si>
    <t>Pre term labor,PProm</t>
  </si>
  <si>
    <t>Pre term labor,Pre-Eclampsia</t>
  </si>
  <si>
    <t>Prolonged Labour,Obstructed Labour</t>
  </si>
  <si>
    <t>Fetal Distress,Prolonged Labour</t>
  </si>
  <si>
    <t>Antepartum,Interpartum</t>
  </si>
  <si>
    <t>Multiple pregnancies,Breech presentation</t>
  </si>
  <si>
    <t>Multiple pregnancies,Breech presentation,Prematurity</t>
  </si>
  <si>
    <t>PIH(pregnancy Induced Hypertension),Multiple pregnancies</t>
  </si>
  <si>
    <t>Obstructed Labour,Prolonged Labour</t>
  </si>
  <si>
    <t>Anemia,Others</t>
  </si>
  <si>
    <t>Multiple pregnancies,Pre term labor</t>
  </si>
  <si>
    <t>Placenta praevia,Antepartum Hemorrhage</t>
  </si>
  <si>
    <t>Prolonged Labour,Others</t>
  </si>
  <si>
    <t>Obstructed Labour,Pre term labor</t>
  </si>
  <si>
    <t>malpresentation,Fetal Distress</t>
  </si>
  <si>
    <t>Antepartum Hemorrhage,Breech presentation</t>
  </si>
  <si>
    <t>Fetal Distress,Multiple pregnancies</t>
  </si>
  <si>
    <t>Fetal Distress,Obstructed Labour</t>
  </si>
  <si>
    <t>Obstructed Labour,Others</t>
  </si>
  <si>
    <t>Others,Birth Asphyxia</t>
  </si>
  <si>
    <t>Others,Fetal Distress</t>
  </si>
  <si>
    <t>Others,Normal labor</t>
  </si>
  <si>
    <t>PProm,Obstructed Labour</t>
  </si>
  <si>
    <t>Pre term labor,Antepartum Hemorrhage</t>
  </si>
  <si>
    <t>Pre-Eclampsia,Others</t>
  </si>
  <si>
    <t>Prematurity,Pre term labor,Birth Asphyxia</t>
  </si>
  <si>
    <t>Sepsis,Birth Asphyxia</t>
  </si>
  <si>
    <t>Sepsis,Fetal Distress</t>
  </si>
  <si>
    <t>Breech presentation,Obstructed Labour</t>
  </si>
  <si>
    <t>Fetal Distress,Prolonged Labour,Obstructed Labour</t>
  </si>
  <si>
    <t>Antepartum Hemorrhage,Pre-Eclampsia</t>
  </si>
  <si>
    <t>Normal labor,PIH(pregnancy Induced Hypertension)</t>
  </si>
  <si>
    <t>Pre-Eclampsia,Fetal Distress</t>
  </si>
  <si>
    <t>Sepsis,Others</t>
  </si>
  <si>
    <t>Avulsion,Fetal Distress</t>
  </si>
  <si>
    <t>Fetal Distress,Pre term labor</t>
  </si>
  <si>
    <t>Normal labor,Others</t>
  </si>
  <si>
    <t>Pre term labor,Multiple pregnancies</t>
  </si>
  <si>
    <t>Eclampsia,Fetal Distress</t>
  </si>
  <si>
    <t>Antepartum Hemorrhage,Pre term labor</t>
  </si>
  <si>
    <t>Fetal Distress,malpresentation</t>
  </si>
  <si>
    <t>malpresentation,Malposition</t>
  </si>
  <si>
    <t>cord prolapse,PProm</t>
  </si>
  <si>
    <t>Fetal Distress,PIH(pregnancy Induced Hypertension)</t>
  </si>
  <si>
    <t>PIH(pregnancy Induced Hypertension),Retained placenta</t>
  </si>
  <si>
    <t>Pre-Eclampsia,Prolonged Labour</t>
  </si>
  <si>
    <t>Others,PProm</t>
  </si>
  <si>
    <t>Breech presentation,Fetal Distress</t>
  </si>
  <si>
    <t>Obstructed Labour,Sepsis</t>
  </si>
  <si>
    <t>Interpartum,Postpartum</t>
  </si>
  <si>
    <t>Prolonged Labour,Pre-Eclampsia</t>
  </si>
  <si>
    <t>Interpartum,Antepartum</t>
  </si>
  <si>
    <t>Fetal Distress,malpresentation,Multiple pregnancies</t>
  </si>
  <si>
    <t>Fetal Distress,Multiple pregnancies,malpresentation</t>
  </si>
  <si>
    <t>Abortion,Pre term labor</t>
  </si>
  <si>
    <t>Abortion,Sepsis</t>
  </si>
  <si>
    <t>Antepartum Hemorrhage,Ectopic Pregnancy</t>
  </si>
  <si>
    <t>Antepartum Hemorrhage,malpresentation</t>
  </si>
  <si>
    <t>Breech presentation,Antepartum Hemorrhage</t>
  </si>
  <si>
    <t>Fetal Distress,PProm</t>
  </si>
  <si>
    <t>malpresentation,Antepartum Hemorrhage,Pre term labor</t>
  </si>
  <si>
    <t>malpresentation,Breech presentation</t>
  </si>
  <si>
    <t>Multiple pregnancies,Fetal Distress</t>
  </si>
  <si>
    <t>Others,Sepsis</t>
  </si>
  <si>
    <t>Postpartum Hemorrhage,Anemia</t>
  </si>
  <si>
    <t>Postpartum Hemorrhage,Others</t>
  </si>
  <si>
    <t>Pre term labor,Others</t>
  </si>
  <si>
    <t>Pre-Eclampsia,Pre term labor</t>
  </si>
  <si>
    <t>Prolonged Labour,Obstructed Labour,Fetal Distress</t>
  </si>
  <si>
    <t>Retained placenta,Multiple pregnancies</t>
  </si>
  <si>
    <t>Retained placenta,Obstructed Labour,Prolonged Labour</t>
  </si>
  <si>
    <t>Anemia,Pre-Eclampsia</t>
  </si>
  <si>
    <t>Antepartum Hemorrhage,Multiple pregnancies</t>
  </si>
  <si>
    <t xml:space="preserve"> </t>
  </si>
  <si>
    <t>Fetal Distress,Anemia</t>
  </si>
  <si>
    <t>Fetal Distress,Obstructed Labour,Prolonged Labour</t>
  </si>
  <si>
    <t>Fetal Distress,Pre-Eclampsia</t>
  </si>
  <si>
    <t>Others,Abortion</t>
  </si>
  <si>
    <t>Others,Pre term labor,malpresentation</t>
  </si>
  <si>
    <t>PIH(pregnancy Induced Hypertension),Prolonged Labour</t>
  </si>
  <si>
    <t>Placenta praevia,Breech presentation</t>
  </si>
  <si>
    <t>Postpartum Hemorrhage,Retained placenta,PIH(pregnancy Induced Hypertension)</t>
  </si>
  <si>
    <t>PProm,Pre term labor</t>
  </si>
  <si>
    <t>Pre term labor,Fetal Distress</t>
  </si>
  <si>
    <t>Others,Obstructed Labour</t>
  </si>
  <si>
    <t>Postpartum Hemorrhage,Retained placenta</t>
  </si>
  <si>
    <t>Pre term labor,malpresentation,Multiple pregnancies</t>
  </si>
  <si>
    <t>Breech presentation,PProm,Others</t>
  </si>
  <si>
    <t>Breech presentation,Fetal Distress,Birth Asphyxia</t>
  </si>
  <si>
    <t>Intrapartum, Antepartum, Intrapartum</t>
  </si>
  <si>
    <t>Fetal Distress,Antepartum Hemorrhage</t>
  </si>
  <si>
    <t>Antepartum, Intrapartum, Postpartum</t>
  </si>
  <si>
    <t>HOME</t>
  </si>
  <si>
    <t>L2</t>
  </si>
  <si>
    <t>L3</t>
  </si>
  <si>
    <t>L4</t>
  </si>
  <si>
    <t>L5</t>
  </si>
  <si>
    <t>Totals</t>
  </si>
  <si>
    <t>Total transfers</t>
  </si>
  <si>
    <t>Low complications</t>
  </si>
  <si>
    <t>High complications</t>
  </si>
  <si>
    <t>Complication</t>
  </si>
  <si>
    <t>Level_Origin</t>
  </si>
  <si>
    <t>Level_Dest</t>
  </si>
  <si>
    <t>Key1</t>
  </si>
  <si>
    <t>Key0</t>
  </si>
  <si>
    <t>Row ID</t>
  </si>
  <si>
    <t>Flare Case ID</t>
  </si>
  <si>
    <t>ðŸ•’ Received Date &amp; Time</t>
  </si>
  <si>
    <t>Day vs. Night</t>
  </si>
  <si>
    <t>Quarter</t>
  </si>
  <si>
    <t>â“If valid : Reason for call</t>
  </si>
  <si>
    <t>Medical transfer or rescue?</t>
  </si>
  <si>
    <t>ðŸŒ Ward of incident</t>
  </si>
  <si>
    <t>ðŸ’¼ Client of caller</t>
  </si>
  <si>
    <t>Relationship to caller : Source of call</t>
  </si>
  <si>
    <t>RESCUECO-37045</t>
  </si>
  <si>
    <t>Q1</t>
  </si>
  <si>
    <t>Facility Transfer</t>
  </si>
  <si>
    <t>Transfer</t>
  </si>
  <si>
    <t>Lusheya/Lubinu</t>
  </si>
  <si>
    <t>SDR-Kakamega</t>
  </si>
  <si>
    <t>Facility staff</t>
  </si>
  <si>
    <t>RESCUECO-37079</t>
  </si>
  <si>
    <t>RESCUECO-37168</t>
  </si>
  <si>
    <t>RESCUECO-37244</t>
  </si>
  <si>
    <t>RESCUECO-37263</t>
  </si>
  <si>
    <t>RESCUECO-37291</t>
  </si>
  <si>
    <t>RESCUECO-37295</t>
  </si>
  <si>
    <t>RESCUECO-37449</t>
  </si>
  <si>
    <t>Q2</t>
  </si>
  <si>
    <t>RESCUECO-37477</t>
  </si>
  <si>
    <t>RESCUECO-37495</t>
  </si>
  <si>
    <t>RESCUECO-37591</t>
  </si>
  <si>
    <t>RESCUECO-37684</t>
  </si>
  <si>
    <t>RESCUECO-37722</t>
  </si>
  <si>
    <t>Mumias Central</t>
  </si>
  <si>
    <t>RESCUECO-37741</t>
  </si>
  <si>
    <t>Marama Central</t>
  </si>
  <si>
    <t>RESCUECO-37757</t>
  </si>
  <si>
    <t>RESCUECO-37827</t>
  </si>
  <si>
    <t>RESCUECO-37850</t>
  </si>
  <si>
    <t>RESCUECO-37972</t>
  </si>
  <si>
    <t>RESCUECO-38069</t>
  </si>
  <si>
    <t>RESCUECO-38127</t>
  </si>
  <si>
    <t>RESCUECO-38137</t>
  </si>
  <si>
    <t>RESCUECO-38182</t>
  </si>
  <si>
    <t>RESCUECO-38183</t>
  </si>
  <si>
    <t>RESCUECO-38233</t>
  </si>
  <si>
    <t>RESCUECO-38245</t>
  </si>
  <si>
    <t>RESCUECO-38262</t>
  </si>
  <si>
    <t>RESCUECO-38289</t>
  </si>
  <si>
    <t>RESCUECO-38331</t>
  </si>
  <si>
    <t>RESCUECO-38434</t>
  </si>
  <si>
    <t>RESCUECO-38479</t>
  </si>
  <si>
    <t>RESCUECO-38492</t>
  </si>
  <si>
    <t>RESCUECO-38501</t>
  </si>
  <si>
    <t>RESCUECO-38546</t>
  </si>
  <si>
    <t>RESCUECO-38591</t>
  </si>
  <si>
    <t>RESCUECO-38628</t>
  </si>
  <si>
    <t>RESCUECO-38688</t>
  </si>
  <si>
    <t>RESCUECO-38796</t>
  </si>
  <si>
    <t>Q3</t>
  </si>
  <si>
    <t>Medical</t>
  </si>
  <si>
    <t>RESCUECO-38849</t>
  </si>
  <si>
    <t>RESCUECO-38872</t>
  </si>
  <si>
    <t>RESCUECO-38905</t>
  </si>
  <si>
    <t>RESCUECO-38928</t>
  </si>
  <si>
    <t>RESCUECO-38976</t>
  </si>
  <si>
    <t>RESCUECO-38978</t>
  </si>
  <si>
    <t>RESCUECO-38989</t>
  </si>
  <si>
    <t>RESCUECO-39068</t>
  </si>
  <si>
    <t>RESCUECO-39106</t>
  </si>
  <si>
    <t>RESCUECO-39107</t>
  </si>
  <si>
    <t>RESCUECO-39131</t>
  </si>
  <si>
    <t>RESCUECO-39164</t>
  </si>
  <si>
    <t>RESCUECO-39197</t>
  </si>
  <si>
    <t>RESCUECO-39351</t>
  </si>
  <si>
    <t>RESCUECO-39376</t>
  </si>
  <si>
    <t>RESCUECO-39709</t>
  </si>
  <si>
    <t>RESCUECO-39769</t>
  </si>
  <si>
    <t>RESCUECO-39823</t>
  </si>
  <si>
    <t>RESCUECO-39988</t>
  </si>
  <si>
    <t>RESCUECO-40128</t>
  </si>
  <si>
    <t>RESCUECO-40207</t>
  </si>
  <si>
    <t>RESCUECO-40225</t>
  </si>
  <si>
    <t>RESCUECO-40233</t>
  </si>
  <si>
    <t>Other</t>
  </si>
  <si>
    <t>RESCUECO-40346</t>
  </si>
  <si>
    <t>RESCUECO-40405</t>
  </si>
  <si>
    <t>RESCUECO-40434</t>
  </si>
  <si>
    <t>RESCUECO-40660</t>
  </si>
  <si>
    <t>RESCUECO-40700</t>
  </si>
  <si>
    <t>Q4</t>
  </si>
  <si>
    <t>RESCUECO-40717</t>
  </si>
  <si>
    <t>RESCUECO-40720</t>
  </si>
  <si>
    <t>RESCUECO-40736</t>
  </si>
  <si>
    <t>RESCUECO-37534</t>
  </si>
  <si>
    <t>Lugari</t>
  </si>
  <si>
    <t>RESCUECO-40322</t>
  </si>
  <si>
    <t>RESCUECO-38793</t>
  </si>
  <si>
    <t>Musanda</t>
  </si>
  <si>
    <t>RESCUECO-40681</t>
  </si>
  <si>
    <t>Medical,Facility Transfer</t>
  </si>
  <si>
    <t>RESCUECO-35909</t>
  </si>
  <si>
    <t>Butsotso South</t>
  </si>
  <si>
    <t>RESCUECO-35922</t>
  </si>
  <si>
    <t>RESCUECO-35954</t>
  </si>
  <si>
    <t>RESCUECO-36042</t>
  </si>
  <si>
    <t>RESCUECO-36249</t>
  </si>
  <si>
    <t>RESCUECO-36287</t>
  </si>
  <si>
    <t>RESCUECO-36293</t>
  </si>
  <si>
    <t>RESCUECO-36298</t>
  </si>
  <si>
    <t>RESCUECO-36300</t>
  </si>
  <si>
    <t>RESCUECO-36306</t>
  </si>
  <si>
    <t>RESCUECO-36362</t>
  </si>
  <si>
    <t>RESCUECO-36367</t>
  </si>
  <si>
    <t>RESCUECO-36409</t>
  </si>
  <si>
    <t>RESCUECO-36496</t>
  </si>
  <si>
    <t>Marama North</t>
  </si>
  <si>
    <t>RESCUECO-36499</t>
  </si>
  <si>
    <t>RESCUECO-36533</t>
  </si>
  <si>
    <t>RESCUECO-36555</t>
  </si>
  <si>
    <t>RESCUECO-36714</t>
  </si>
  <si>
    <t>RESCUECO-36729</t>
  </si>
  <si>
    <t>RESCUECO-36753</t>
  </si>
  <si>
    <t>RESCUECO-36757</t>
  </si>
  <si>
    <t>RESCUECO-36977</t>
  </si>
  <si>
    <t>Rescue</t>
  </si>
  <si>
    <t>RESCUECO-36996</t>
  </si>
  <si>
    <t>RESCUECO-37028</t>
  </si>
  <si>
    <t>RESCUECO-37108</t>
  </si>
  <si>
    <t>RESCUECO-37286</t>
  </si>
  <si>
    <t>RESCUECO-37288</t>
  </si>
  <si>
    <t>RESCUECO-37365</t>
  </si>
  <si>
    <t>RESCUECO-37430</t>
  </si>
  <si>
    <t>RESCUECO-37441</t>
  </si>
  <si>
    <t>RESCUECO-37542</t>
  </si>
  <si>
    <t>RESCUECO-37632</t>
  </si>
  <si>
    <t>RESCUECO-37739</t>
  </si>
  <si>
    <t>RESCUECO-37854</t>
  </si>
  <si>
    <t>RESCUECO-37862</t>
  </si>
  <si>
    <t>RESCUECO-37865</t>
  </si>
  <si>
    <t>RESCUECO-37868</t>
  </si>
  <si>
    <t>RESCUECO-37883</t>
  </si>
  <si>
    <t>RESCUECO-38246</t>
  </si>
  <si>
    <t>RESCUECO-38554</t>
  </si>
  <si>
    <t>RESCEUCO-38719</t>
  </si>
  <si>
    <t>RESCUECO-38803</t>
  </si>
  <si>
    <t>RESCUECO-38877</t>
  </si>
  <si>
    <t>RESCUECO-39087</t>
  </si>
  <si>
    <t>RESCUECO-39309</t>
  </si>
  <si>
    <t>RESCUECO-39490</t>
  </si>
  <si>
    <t>RESCUECO-39553</t>
  </si>
  <si>
    <t>RESCUECO-40025</t>
  </si>
  <si>
    <t>RESCUECO-40160</t>
  </si>
  <si>
    <t>RESCUECO-40202</t>
  </si>
  <si>
    <t>RESCUECO-40563</t>
  </si>
  <si>
    <t>RESCUECO-40746</t>
  </si>
  <si>
    <t>RESCUECO-40679</t>
  </si>
  <si>
    <t>RESCUECO-40491</t>
  </si>
  <si>
    <t>Ingostse-Mathia</t>
  </si>
  <si>
    <t>RESCUECO-37109</t>
  </si>
  <si>
    <t>RESCUECO-37110</t>
  </si>
  <si>
    <t>RESCUECO-37149</t>
  </si>
  <si>
    <t>RESCUECO-37163</t>
  </si>
  <si>
    <t>RESCUECO-37188</t>
  </si>
  <si>
    <t>RESCUECO-37257</t>
  </si>
  <si>
    <t>RESCUECO-37292</t>
  </si>
  <si>
    <t>RESCUECO-37330</t>
  </si>
  <si>
    <t>RESCUECO-37364</t>
  </si>
  <si>
    <t>RESCUECO-37400</t>
  </si>
  <si>
    <t>RESCUECO-37450</t>
  </si>
  <si>
    <t>RESCUECO-37489</t>
  </si>
  <si>
    <t>RESCUECO-37521</t>
  </si>
  <si>
    <t>RESCUECO-37540</t>
  </si>
  <si>
    <t>RESCUECO-37549</t>
  </si>
  <si>
    <t>RESCUECO-37554</t>
  </si>
  <si>
    <t>RESCUECO-37568</t>
  </si>
  <si>
    <t>RESCUECO-37699</t>
  </si>
  <si>
    <t>RESCUECO-37800</t>
  </si>
  <si>
    <t>Marama West</t>
  </si>
  <si>
    <t>RESCUECO-37906</t>
  </si>
  <si>
    <t>RESCUECO-37970</t>
  </si>
  <si>
    <t>RESCUECO-38270</t>
  </si>
  <si>
    <t>RESCUECO-38330</t>
  </si>
  <si>
    <t>RESCUECO-38438</t>
  </si>
  <si>
    <t>RESCUECO-38485</t>
  </si>
  <si>
    <t>Employer</t>
  </si>
  <si>
    <t>RESCUECO-38687</t>
  </si>
  <si>
    <t>RESCUECO-38758</t>
  </si>
  <si>
    <t>RESCUECO-38952</t>
  </si>
  <si>
    <t>RESCUECO-38992</t>
  </si>
  <si>
    <t>RESCUECO-39707</t>
  </si>
  <si>
    <t>RESCUECO-39783</t>
  </si>
  <si>
    <t>Marama South</t>
  </si>
  <si>
    <t>RESCUECO-39957</t>
  </si>
  <si>
    <t>RESCUECO-40077</t>
  </si>
  <si>
    <t>RESCUECO-40081</t>
  </si>
  <si>
    <t>RESCUECO-40201</t>
  </si>
  <si>
    <t>RESCUECO-40229</t>
  </si>
  <si>
    <t>RESCUECO-40267</t>
  </si>
  <si>
    <t>RESCUECO-40369</t>
  </si>
  <si>
    <t>Woodley/Kenyatta Golf Course</t>
  </si>
  <si>
    <t>RESCUECO-40564</t>
  </si>
  <si>
    <t>RESCUECO-40647</t>
  </si>
  <si>
    <t>RESCUECO-40648</t>
  </si>
  <si>
    <t>RESCUECO-40692</t>
  </si>
  <si>
    <t>RESCUECO-40726</t>
  </si>
  <si>
    <t>RESCUECO-40778</t>
  </si>
  <si>
    <t>RESCUECO-37727</t>
  </si>
  <si>
    <t>Chekalini</t>
  </si>
  <si>
    <t>RESCUECO-37803</t>
  </si>
  <si>
    <t>RESCUECO-37818</t>
  </si>
  <si>
    <t>RESCUECO-37961</t>
  </si>
  <si>
    <t>RESCUECO-38457</t>
  </si>
  <si>
    <t>RESCUECO-38831</t>
  </si>
  <si>
    <t>RESCUECO-39028</t>
  </si>
  <si>
    <t>RESCUECO-39047</t>
  </si>
  <si>
    <t>RESCUECO-39114</t>
  </si>
  <si>
    <t>RESCUECO-39432</t>
  </si>
  <si>
    <t>RESCUECO-39503</t>
  </si>
  <si>
    <t>RESCUECO-39583</t>
  </si>
  <si>
    <t>RESCUECO-40461</t>
  </si>
  <si>
    <t>RESCUECO-40520</t>
  </si>
  <si>
    <t>RESCUECO-40668</t>
  </si>
  <si>
    <t>RESCUECO-37063</t>
  </si>
  <si>
    <t>Shirugu-Mugai</t>
  </si>
  <si>
    <t>RESCUECO-37087</t>
  </si>
  <si>
    <t>RESCUECO-37095</t>
  </si>
  <si>
    <t>RESCUECO-37173</t>
  </si>
  <si>
    <t>RESCUECO-37530</t>
  </si>
  <si>
    <t>RESCUECO-37532</t>
  </si>
  <si>
    <t>RESCUECO-37543</t>
  </si>
  <si>
    <t>Isukha North</t>
  </si>
  <si>
    <t>RESCUECO-37556</t>
  </si>
  <si>
    <t>RESCUECO-37662</t>
  </si>
  <si>
    <t>RESCUECO-37937</t>
  </si>
  <si>
    <t>RESCUECO-37951</t>
  </si>
  <si>
    <t>RESCUECO-38097</t>
  </si>
  <si>
    <t>RESCUECO-38213</t>
  </si>
  <si>
    <t>Family Member</t>
  </si>
  <si>
    <t>RESCUECO-38247</t>
  </si>
  <si>
    <t>RESCUECO-38465</t>
  </si>
  <si>
    <t>RESCUECO-38517</t>
  </si>
  <si>
    <t>RESCUECO-38655</t>
  </si>
  <si>
    <t>RESCUECO-38800</t>
  </si>
  <si>
    <t>RESCUECO-38932</t>
  </si>
  <si>
    <t>RESCUECO-38995</t>
  </si>
  <si>
    <t>RESCUECO-39360</t>
  </si>
  <si>
    <t>RESCUECO-39541</t>
  </si>
  <si>
    <t>RESCUECO-39648</t>
  </si>
  <si>
    <t>RESCUECO-39708</t>
  </si>
  <si>
    <t>RESCUECO-40358</t>
  </si>
  <si>
    <t>RESCUECO-40410</t>
  </si>
  <si>
    <t>RESCUECO-40708</t>
  </si>
  <si>
    <t>RESCUECO-39443</t>
  </si>
  <si>
    <t>Kisa West</t>
  </si>
  <si>
    <t>RESCUECO-38015</t>
  </si>
  <si>
    <t>Kisa East</t>
  </si>
  <si>
    <t>RESCUECO-39256</t>
  </si>
  <si>
    <t>RESCUECO-39523</t>
  </si>
  <si>
    <t>RESCUECO-36460</t>
  </si>
  <si>
    <t>Shirere</t>
  </si>
  <si>
    <t>RESCUECO-36573</t>
  </si>
  <si>
    <t>Mahiakalo</t>
  </si>
  <si>
    <t>RESCUECO-36706</t>
  </si>
  <si>
    <t>RESCUECO-36755</t>
  </si>
  <si>
    <t>RESCUECO-37034</t>
  </si>
  <si>
    <t>RESCUECO-37084</t>
  </si>
  <si>
    <t>RESCUECO-37117</t>
  </si>
  <si>
    <t>RESCUECO-37126</t>
  </si>
  <si>
    <t>RESCUECO-37178</t>
  </si>
  <si>
    <t>RESCUECO-37314</t>
  </si>
  <si>
    <t>RESCUECO-37346</t>
  </si>
  <si>
    <t>RESCUECO-37352</t>
  </si>
  <si>
    <t>RESCUECO-37460</t>
  </si>
  <si>
    <t>RESCUECO-37481</t>
  </si>
  <si>
    <t>RESCUECO-37864</t>
  </si>
  <si>
    <t>RESCUECO-37877</t>
  </si>
  <si>
    <t>RESCUECO-37931</t>
  </si>
  <si>
    <t>RESCUECO-38063</t>
  </si>
  <si>
    <t>RESCUECO-38154</t>
  </si>
  <si>
    <t>RESCUECO-38221</t>
  </si>
  <si>
    <t>RESCUECO-38521</t>
  </si>
  <si>
    <t>RESCUECO-38529</t>
  </si>
  <si>
    <t>RESCUECO-38582</t>
  </si>
  <si>
    <t>RESCUECO-38755</t>
  </si>
  <si>
    <t>RESCUECO-38824</t>
  </si>
  <si>
    <t>RESCUECO-39093</t>
  </si>
  <si>
    <t>RESCUECO-39174</t>
  </si>
  <si>
    <t>RESCUECO-39216</t>
  </si>
  <si>
    <t>RESCUECO-39221</t>
  </si>
  <si>
    <t>RESCUECO-39965</t>
  </si>
  <si>
    <t>RESCUECO-40147</t>
  </si>
  <si>
    <t>RESCUECO-40417</t>
  </si>
  <si>
    <t>RESCUECO-40430</t>
  </si>
  <si>
    <t>RESCUECO-40609</t>
  </si>
  <si>
    <t>RESCUECO-40739</t>
  </si>
  <si>
    <t>RESCUECO-40741</t>
  </si>
  <si>
    <t>RESCUECO-40777</t>
  </si>
  <si>
    <t>RESCUECO-40608</t>
  </si>
  <si>
    <t>RESCUECO-40628</t>
  </si>
  <si>
    <t>RESCUECO-39982</t>
  </si>
  <si>
    <t>Kisa Central</t>
  </si>
  <si>
    <t>RESCUECO-35751</t>
  </si>
  <si>
    <t>Butsotso Central</t>
  </si>
  <si>
    <t>RESCUECO-35921</t>
  </si>
  <si>
    <t>RESCUECO-35945</t>
  </si>
  <si>
    <t>RESCUECO-36015</t>
  </si>
  <si>
    <t>RESCUECO-36026</t>
  </si>
  <si>
    <t>RESCUECO-36059</t>
  </si>
  <si>
    <t>RESCUECO-36085</t>
  </si>
  <si>
    <t>RESCUECO-36168</t>
  </si>
  <si>
    <t>RESCUECO-36201</t>
  </si>
  <si>
    <t>RESCUECO-36391</t>
  </si>
  <si>
    <t>RESCUECO-36416</t>
  </si>
  <si>
    <t>RESCUECO-36452</t>
  </si>
  <si>
    <t>RESCUECO-36640</t>
  </si>
  <si>
    <t>RESCUECO-36705</t>
  </si>
  <si>
    <t>RESCUECO-36776</t>
  </si>
  <si>
    <t>RESCUECO-36835</t>
  </si>
  <si>
    <t>Malaha/Isongo/Makunga</t>
  </si>
  <si>
    <t>RESCUECO-36836</t>
  </si>
  <si>
    <t>RESCUECO-37013</t>
  </si>
  <si>
    <t>RESCUECO-37086</t>
  </si>
  <si>
    <t>RESCUECO-37141</t>
  </si>
  <si>
    <t>RESCUECO-37153</t>
  </si>
  <si>
    <t>RESCUECO-37224</t>
  </si>
  <si>
    <t>RESCUECO-37306</t>
  </si>
  <si>
    <t>RESCUECO-37310</t>
  </si>
  <si>
    <t>RESCUECO-37396</t>
  </si>
  <si>
    <t>RESCUECO-37560</t>
  </si>
  <si>
    <t>RESCUECO-37732</t>
  </si>
  <si>
    <t>RESCUECO-37761</t>
  </si>
  <si>
    <t>RESCUECO-37790</t>
  </si>
  <si>
    <t>RESCUECO-37910</t>
  </si>
  <si>
    <t>RESCUECO-37959</t>
  </si>
  <si>
    <t>RESCUECO-39584</t>
  </si>
  <si>
    <t>RESCUECO-39801</t>
  </si>
  <si>
    <t>RESCUECO-39820</t>
  </si>
  <si>
    <t>RESCUECO-40214</t>
  </si>
  <si>
    <t>RESCUECO-40376</t>
  </si>
  <si>
    <t>RESCUECO-37232</t>
  </si>
  <si>
    <t>RESCUECO-37811</t>
  </si>
  <si>
    <t>RESCUECO-38373</t>
  </si>
  <si>
    <t>RESCUECO-39705</t>
  </si>
  <si>
    <t>RESCUECO-39746</t>
  </si>
  <si>
    <t>RESCUECO-39860</t>
  </si>
  <si>
    <t>RESCUECO-39969</t>
  </si>
  <si>
    <t>RESCUECO-40031</t>
  </si>
  <si>
    <t>RESCUECO-40047</t>
  </si>
  <si>
    <t>RESCUECO-40254</t>
  </si>
  <si>
    <t>RESCUECO-40262</t>
  </si>
  <si>
    <t>RESCUECO-40455</t>
  </si>
  <si>
    <t>RESCUECO-40530</t>
  </si>
  <si>
    <t>RESCUECO-40699</t>
  </si>
  <si>
    <t>RESCUECO-37551</t>
  </si>
  <si>
    <t>RESCUECO-37872</t>
  </si>
  <si>
    <t>Etenje</t>
  </si>
  <si>
    <t>RESCUECO-38056</t>
  </si>
  <si>
    <t>RESCUECO-38239</t>
  </si>
  <si>
    <t>RESCUECO-38273</t>
  </si>
  <si>
    <t>RESCUECO-38439</t>
  </si>
  <si>
    <t>RESCUECO-38619</t>
  </si>
  <si>
    <t>RESCUECO-39617</t>
  </si>
  <si>
    <t>RESCUECO-40026</t>
  </si>
  <si>
    <t>RESCUECO-40219</t>
  </si>
  <si>
    <t>RESCUECO-40464</t>
  </si>
  <si>
    <t>RESCUECO-40610</t>
  </si>
  <si>
    <t>Ukwala</t>
  </si>
  <si>
    <t>RESCUECO-35616</t>
  </si>
  <si>
    <t>Butsotso East</t>
  </si>
  <si>
    <t>RESCUECO-36002</t>
  </si>
  <si>
    <t>Medical Rescue</t>
  </si>
  <si>
    <t>RESCUECO-36052</t>
  </si>
  <si>
    <t>Labour</t>
  </si>
  <si>
    <t>RESCUECO-36521</t>
  </si>
  <si>
    <t>RESCUECO-36823</t>
  </si>
  <si>
    <t>Idakho South</t>
  </si>
  <si>
    <t>RESCUECO-37065</t>
  </si>
  <si>
    <t>Sheywe</t>
  </si>
  <si>
    <t>RESCUECO-37104</t>
  </si>
  <si>
    <t>Trauma</t>
  </si>
  <si>
    <t>Mautuma</t>
  </si>
  <si>
    <t>RESCUECO-37171</t>
  </si>
  <si>
    <t>RESCUECO-37182</t>
  </si>
  <si>
    <t>East Kabras</t>
  </si>
  <si>
    <t>RESCUECO-37262</t>
  </si>
  <si>
    <t>Isukha Central</t>
  </si>
  <si>
    <t>JACARANDA-8</t>
  </si>
  <si>
    <t>PROMPTs</t>
  </si>
  <si>
    <t>JACARANDA-13</t>
  </si>
  <si>
    <t>South Kabras</t>
  </si>
  <si>
    <t>JACARANDA-10</t>
  </si>
  <si>
    <t>JACARANDA-16</t>
  </si>
  <si>
    <t>JACARANDA-17</t>
  </si>
  <si>
    <t>JACARANDA-18</t>
  </si>
  <si>
    <t>JACARANDA-12</t>
  </si>
  <si>
    <t>RESCUECO-37279</t>
  </si>
  <si>
    <t>Maraka</t>
  </si>
  <si>
    <t>JACARANDA-21</t>
  </si>
  <si>
    <t>RESCUECO-37334</t>
  </si>
  <si>
    <t>JACARANDA-36</t>
  </si>
  <si>
    <t>JACARANDA-43</t>
  </si>
  <si>
    <t>Bunyala Central</t>
  </si>
  <si>
    <t>RESCUECO-37399</t>
  </si>
  <si>
    <t>RESCUECO-37401</t>
  </si>
  <si>
    <t>JACARANDA-47</t>
  </si>
  <si>
    <t>RESCUECO-37409</t>
  </si>
  <si>
    <t>RESCUECO-37440</t>
  </si>
  <si>
    <t>CHVs</t>
  </si>
  <si>
    <t>JACARANDA-56</t>
  </si>
  <si>
    <t>RESCUECO-37501</t>
  </si>
  <si>
    <t>Idakho East</t>
  </si>
  <si>
    <t>RESCUECO-37577</t>
  </si>
  <si>
    <t>RESCUECO-37559</t>
  </si>
  <si>
    <t>Idakho Central</t>
  </si>
  <si>
    <t>RESCUECO-37610</t>
  </si>
  <si>
    <t>JACARANDA-81</t>
  </si>
  <si>
    <t>Mayoni</t>
  </si>
  <si>
    <t>RESCUECO-37630</t>
  </si>
  <si>
    <t>RESCUECO-37680</t>
  </si>
  <si>
    <t>RESCUECO-37682</t>
  </si>
  <si>
    <t>RESCUECO-37688</t>
  </si>
  <si>
    <t>RESCUECO-37707</t>
  </si>
  <si>
    <t>Ngenyilel</t>
  </si>
  <si>
    <t>RESCUECO-37730</t>
  </si>
  <si>
    <t>RESCUECO-37724</t>
  </si>
  <si>
    <t>RESCUECO-37751</t>
  </si>
  <si>
    <t>Butali/Chegulo</t>
  </si>
  <si>
    <t>RESCUECO-37756</t>
  </si>
  <si>
    <t>West Kabras</t>
  </si>
  <si>
    <t>RESCUECO-37791</t>
  </si>
  <si>
    <t>RESCUECO-37794</t>
  </si>
  <si>
    <t>RESCUECO-37801</t>
  </si>
  <si>
    <t>RESCUECO-37815</t>
  </si>
  <si>
    <t>RESCUECO-37847</t>
  </si>
  <si>
    <t>RESCUECO-37855</t>
  </si>
  <si>
    <t>RESCUECO-37921</t>
  </si>
  <si>
    <t>RESCUECO-37926</t>
  </si>
  <si>
    <t>Idakho North</t>
  </si>
  <si>
    <t>RESCUECO-37925</t>
  </si>
  <si>
    <t>Marenyo - Shianda</t>
  </si>
  <si>
    <t>RESCUECO-37947</t>
  </si>
  <si>
    <t>RESCUECO-37967</t>
  </si>
  <si>
    <t>RESCUECO-37968</t>
  </si>
  <si>
    <t>RESCUECO-37975</t>
  </si>
  <si>
    <t>Chemuche</t>
  </si>
  <si>
    <t>RESCUECO-38018</t>
  </si>
  <si>
    <t>RESCUECO-38019</t>
  </si>
  <si>
    <t>RESCUECO-38023</t>
  </si>
  <si>
    <t>Kisa North</t>
  </si>
  <si>
    <t>JACARANDA-122</t>
  </si>
  <si>
    <t>Lumakanda</t>
  </si>
  <si>
    <t>RESCUECO-38084</t>
  </si>
  <si>
    <t>RESCUECO-38109</t>
  </si>
  <si>
    <t>RESCUECO-38104</t>
  </si>
  <si>
    <t>JACARANDA-137</t>
  </si>
  <si>
    <t>RESCUECO-38158</t>
  </si>
  <si>
    <t>RESCUECO-38165</t>
  </si>
  <si>
    <t>RESCUECO-38194</t>
  </si>
  <si>
    <t>RESCUECO-38196</t>
  </si>
  <si>
    <t>JACARANDA-150</t>
  </si>
  <si>
    <t>Koyonzo</t>
  </si>
  <si>
    <t>RESCUECO-38225</t>
  </si>
  <si>
    <t>East Wanga</t>
  </si>
  <si>
    <t>RESCUECO-38237</t>
  </si>
  <si>
    <t>RESCUECO-38264</t>
  </si>
  <si>
    <t>RESCUECO-38268</t>
  </si>
  <si>
    <t>RESCUECO-38302</t>
  </si>
  <si>
    <t>RESCUECO-38318</t>
  </si>
  <si>
    <t>RESCUECO-38320</t>
  </si>
  <si>
    <t>RESCUECO-38286</t>
  </si>
  <si>
    <t>JACARANDA-160</t>
  </si>
  <si>
    <t>RESCUECO-38392</t>
  </si>
  <si>
    <t>RESCUECO-38467</t>
  </si>
  <si>
    <t>RESCUECO-38559</t>
  </si>
  <si>
    <t>RESCUECO-38571</t>
  </si>
  <si>
    <t>RESCUECO-38573</t>
  </si>
  <si>
    <t>RESCUECO-38590</t>
  </si>
  <si>
    <t>RESCUECO-38612</t>
  </si>
  <si>
    <t>RESCUECO-38599</t>
  </si>
  <si>
    <t>RESCUECO-38624</t>
  </si>
  <si>
    <t>RESCUECO-38643</t>
  </si>
  <si>
    <t>RESCUECO-38650</t>
  </si>
  <si>
    <t>RESCUECO-38669</t>
  </si>
  <si>
    <t>RESCUECO-38673</t>
  </si>
  <si>
    <t>RESCUECO-38664</t>
  </si>
  <si>
    <t>RESCUECO-38705</t>
  </si>
  <si>
    <t>RESCUECO-38707</t>
  </si>
  <si>
    <t>RESCUECO-38734</t>
  </si>
  <si>
    <t>Murhanda</t>
  </si>
  <si>
    <t>JACARANDA-217</t>
  </si>
  <si>
    <t>RESCUECO-38806</t>
  </si>
  <si>
    <t>RESCUECO-38822</t>
  </si>
  <si>
    <t>RESCUECO-38827</t>
  </si>
  <si>
    <t>RESCUECO-38841</t>
  </si>
  <si>
    <t>RESCUECO-38851</t>
  </si>
  <si>
    <t>RESCUECO-38865</t>
  </si>
  <si>
    <t>RESCUECO-38898</t>
  </si>
  <si>
    <t>RESCUECO-38914</t>
  </si>
  <si>
    <t>RESCUECO-38920</t>
  </si>
  <si>
    <t>RESCUECO-38922</t>
  </si>
  <si>
    <t>RESCUECO-38945</t>
  </si>
  <si>
    <t>JACARANDA-226</t>
  </si>
  <si>
    <t>Mountain View</t>
  </si>
  <si>
    <t>RESCUECO-38967</t>
  </si>
  <si>
    <t>RESCUECO-38972</t>
  </si>
  <si>
    <t>RESCUECO-39009</t>
  </si>
  <si>
    <t>RESCUECO-39017</t>
  </si>
  <si>
    <t>RESCUECO-39051</t>
  </si>
  <si>
    <t>RESCUECO-39064</t>
  </si>
  <si>
    <t>RESCUECO-39090</t>
  </si>
  <si>
    <t>RESCUECO-39109</t>
  </si>
  <si>
    <t>JACARANDA-243</t>
  </si>
  <si>
    <t>RESCUECO-39136</t>
  </si>
  <si>
    <t>Friend</t>
  </si>
  <si>
    <t>RESCUECO-39142</t>
  </si>
  <si>
    <t>JACARANDA-244</t>
  </si>
  <si>
    <t>RESCUECO-39155</t>
  </si>
  <si>
    <t>RESCUECO-39188</t>
  </si>
  <si>
    <t>Concerned member of public</t>
  </si>
  <si>
    <t>RESCUECO-39192</t>
  </si>
  <si>
    <t>RESCUECO-39230</t>
  </si>
  <si>
    <t>Patient is caller</t>
  </si>
  <si>
    <t>RESCUECO-39232</t>
  </si>
  <si>
    <t>RESCUECO-39236</t>
  </si>
  <si>
    <t>RESCUECO-39239</t>
  </si>
  <si>
    <t>RESCUECO-39255</t>
  </si>
  <si>
    <t>RESCUECO-39267</t>
  </si>
  <si>
    <t>RESCUECO-39275</t>
  </si>
  <si>
    <t>Isukha West</t>
  </si>
  <si>
    <t>RESCUECO-39283</t>
  </si>
  <si>
    <t>RESCUECO-39284</t>
  </si>
  <si>
    <t>RESCUECO-39308</t>
  </si>
  <si>
    <t>RESCUECO-39310</t>
  </si>
  <si>
    <t>RESCUECO-39317</t>
  </si>
  <si>
    <t>JACARANDA-255</t>
  </si>
  <si>
    <t>RESCUECO-39353</t>
  </si>
  <si>
    <t>RESCUECO-39354</t>
  </si>
  <si>
    <t>RESCUECO-39356</t>
  </si>
  <si>
    <t>RESCUECO-39358</t>
  </si>
  <si>
    <t>RESCUECO-39363</t>
  </si>
  <si>
    <t>RESCUECO-39368</t>
  </si>
  <si>
    <t>RESCUECO-39386</t>
  </si>
  <si>
    <t>RESCUECO-39390</t>
  </si>
  <si>
    <t>RESCUECO-39399</t>
  </si>
  <si>
    <t>RESCUECO-39402</t>
  </si>
  <si>
    <t>RESCUECO-39409</t>
  </si>
  <si>
    <t>RESCUECO-39419</t>
  </si>
  <si>
    <t>RESCUECO-39424</t>
  </si>
  <si>
    <t>RESCUECO-39433</t>
  </si>
  <si>
    <t>RESCUECO-39442</t>
  </si>
  <si>
    <t>RESCUECO-39460</t>
  </si>
  <si>
    <t>RESCUECO-39466</t>
  </si>
  <si>
    <t>RESCUECO-39476</t>
  </si>
  <si>
    <t>RESCUECO-39489</t>
  </si>
  <si>
    <t>RESCUECO-39495</t>
  </si>
  <si>
    <t>RESCUECO-39500</t>
  </si>
  <si>
    <t>RESCUECO-39502</t>
  </si>
  <si>
    <t>RESCUECO-39513</t>
  </si>
  <si>
    <t>RESCUECO-39519</t>
  </si>
  <si>
    <t>RESCUECO-39544</t>
  </si>
  <si>
    <t>Nzoia</t>
  </si>
  <si>
    <t>JACARANDA-274</t>
  </si>
  <si>
    <t>RESCUECO-39563</t>
  </si>
  <si>
    <t>RESCUECO-39585</t>
  </si>
  <si>
    <t>RESCUECO-39604</t>
  </si>
  <si>
    <t>Yala Township</t>
  </si>
  <si>
    <t>RESCUECO-39620</t>
  </si>
  <si>
    <t>RESCUECO-39635</t>
  </si>
  <si>
    <t>RESCUECO-39645</t>
  </si>
  <si>
    <t>RESCUECO-39670</t>
  </si>
  <si>
    <t>RESCUECO-39685</t>
  </si>
  <si>
    <t>RESCUECO-39689</t>
  </si>
  <si>
    <t>RESCUECO-39698</t>
  </si>
  <si>
    <t>RESCUECO-39715</t>
  </si>
  <si>
    <t>RESCUECO-39748</t>
  </si>
  <si>
    <t>RESCUECO-39759</t>
  </si>
  <si>
    <t>RESCUECO-39788</t>
  </si>
  <si>
    <t>RESCUECO-39790</t>
  </si>
  <si>
    <t>RESCUECO-39791</t>
  </si>
  <si>
    <t>RESCUECO-39797</t>
  </si>
  <si>
    <t>RESCUECO-39811</t>
  </si>
  <si>
    <t>RESCUECO-39821</t>
  </si>
  <si>
    <t>RESCUECO-39852</t>
  </si>
  <si>
    <t>RESCUECO-39858</t>
  </si>
  <si>
    <t>JACARANDA-287</t>
  </si>
  <si>
    <t>RESCUECO-39869</t>
  </si>
  <si>
    <t>RESCUECO-39872</t>
  </si>
  <si>
    <t>RESCUECO-39873</t>
  </si>
  <si>
    <t>RESCUECO-39874</t>
  </si>
  <si>
    <t>JACARANDA-289</t>
  </si>
  <si>
    <t>RESCUECO-39885</t>
  </si>
  <si>
    <t>RESCUECO-39908</t>
  </si>
  <si>
    <t>RESCUECO-39918</t>
  </si>
  <si>
    <t>RESCUECO-39921</t>
  </si>
  <si>
    <t>RESCUECO-39920</t>
  </si>
  <si>
    <t>RESCUECO-39928</t>
  </si>
  <si>
    <t>RESCUECO-39939</t>
  </si>
  <si>
    <t>RESCUECO-39944</t>
  </si>
  <si>
    <t>RESCUECO-39947</t>
  </si>
  <si>
    <t>RESCUECO-39948</t>
  </si>
  <si>
    <t>RESCUECO-39959</t>
  </si>
  <si>
    <t>RESCUECO-39961</t>
  </si>
  <si>
    <t>RESCUECO-39962</t>
  </si>
  <si>
    <t>RESCUECO-39966</t>
  </si>
  <si>
    <t>RESCUECO-39972</t>
  </si>
  <si>
    <t>West Bunyore</t>
  </si>
  <si>
    <t>RESCUECO-39975</t>
  </si>
  <si>
    <t>RESCUECO-40012</t>
  </si>
  <si>
    <t>RESCUECO-40016</t>
  </si>
  <si>
    <t>RESCUECO-40022</t>
  </si>
  <si>
    <t>RESCUECO-40044</t>
  </si>
  <si>
    <t>RESCUECO-40058</t>
  </si>
  <si>
    <t>RESCUECO-40061</t>
  </si>
  <si>
    <t>RESCUECO-40066</t>
  </si>
  <si>
    <t>RESCUECO-40067</t>
  </si>
  <si>
    <t>RESCUECO-40068</t>
  </si>
  <si>
    <t>RESCUECO-40084</t>
  </si>
  <si>
    <t>RESCUECO-40099</t>
  </si>
  <si>
    <t>RESCUECO-40087</t>
  </si>
  <si>
    <t>RESCUECO-40118</t>
  </si>
  <si>
    <t>RESCUECO-40130</t>
  </si>
  <si>
    <t>RESCUECO-40133</t>
  </si>
  <si>
    <t>RESCUECO-40142</t>
  </si>
  <si>
    <t>RESCUECO-40157</t>
  </si>
  <si>
    <t>RESCUECO-40164</t>
  </si>
  <si>
    <t>RESCUECO-40190</t>
  </si>
  <si>
    <t>RESCUECO-40198</t>
  </si>
  <si>
    <t>RESCUECO-40211</t>
  </si>
  <si>
    <t>RESCUECO-40213</t>
  </si>
  <si>
    <t>RESCUECO-40222</t>
  </si>
  <si>
    <t>RESCUECO-40227</t>
  </si>
  <si>
    <t>RESCUECO-40231</t>
  </si>
  <si>
    <t>RESCUECO-40232</t>
  </si>
  <si>
    <t>RESCUECO-40261</t>
  </si>
  <si>
    <t>RESCUECO-40271</t>
  </si>
  <si>
    <t>RESCUECO-40289</t>
  </si>
  <si>
    <t>RESCUECO-40293</t>
  </si>
  <si>
    <t>RESCUECO-40304</t>
  </si>
  <si>
    <t>RESCUECO-40324</t>
  </si>
  <si>
    <t>RESCUECO-40352</t>
  </si>
  <si>
    <t>RESCUECO-40351</t>
  </si>
  <si>
    <t>RESCUECO-40353</t>
  </si>
  <si>
    <t>RESCUECO-40354</t>
  </si>
  <si>
    <t>RESCUECO-40382</t>
  </si>
  <si>
    <t>RESCUECO-40388</t>
  </si>
  <si>
    <t>RESCUECO-40393</t>
  </si>
  <si>
    <t>RESCUECO-40395</t>
  </si>
  <si>
    <t>RESCUECO-40402</t>
  </si>
  <si>
    <t>RESCUECO-40411</t>
  </si>
  <si>
    <t>RESCUECO-40415</t>
  </si>
  <si>
    <t>RESCUECO-40418</t>
  </si>
  <si>
    <t>RESCUECO-40436</t>
  </si>
  <si>
    <t>RESCUECO-40463</t>
  </si>
  <si>
    <t>RESCUECO-40466</t>
  </si>
  <si>
    <t>RESCUECO-40470</t>
  </si>
  <si>
    <t>RESCUECO-40468</t>
  </si>
  <si>
    <t>RESCUECO-40471</t>
  </si>
  <si>
    <t>RESCUECO-40472</t>
  </si>
  <si>
    <t>RESCUECO-40507</t>
  </si>
  <si>
    <t>RESCUECO-40522</t>
  </si>
  <si>
    <t>RESCUECO-40531</t>
  </si>
  <si>
    <t>RESCUECO-40535</t>
  </si>
  <si>
    <t>RESCUECO-40557</t>
  </si>
  <si>
    <t>Chavakali</t>
  </si>
  <si>
    <t>RESCUECO-40562</t>
  </si>
  <si>
    <t>RESCUECO-40571</t>
  </si>
  <si>
    <t>RESCUECO-40578</t>
  </si>
  <si>
    <t>RESCUECO-40580</t>
  </si>
  <si>
    <t>RESCUECO-40595</t>
  </si>
  <si>
    <t>RESCUECO-40607</t>
  </si>
  <si>
    <t>RESCUECO-40629</t>
  </si>
  <si>
    <t>RESCUECO-40642</t>
  </si>
  <si>
    <t>RESCUECO-40657</t>
  </si>
  <si>
    <t>RESCUECO-40661</t>
  </si>
  <si>
    <t>RESCUECO-40670</t>
  </si>
  <si>
    <t>Isukha South</t>
  </si>
  <si>
    <t>RESCUECO-40680</t>
  </si>
  <si>
    <t>RESCUECO-40682</t>
  </si>
  <si>
    <t>RESCUECO-40686</t>
  </si>
  <si>
    <t>RESCUECO-40690</t>
  </si>
  <si>
    <t>RESCUECO-40712</t>
  </si>
  <si>
    <t>RESCUECO-40719</t>
  </si>
  <si>
    <t>RESCUECO-40721</t>
  </si>
  <si>
    <t>RESCUECO-40722</t>
  </si>
  <si>
    <t>RESCUECO-40723</t>
  </si>
  <si>
    <t>RESCUECO-40732</t>
  </si>
  <si>
    <t>RESCUECO-40737</t>
  </si>
  <si>
    <t>RESCUECO-40744</t>
  </si>
  <si>
    <t>RESCUECO-40770</t>
  </si>
  <si>
    <t>RESCUECO-40776</t>
  </si>
  <si>
    <t>RESCUECO-35741</t>
  </si>
  <si>
    <t>RESCUECO-35764</t>
  </si>
  <si>
    <t>RESCUECO-35822</t>
  </si>
  <si>
    <t>RESCUECO-35899</t>
  </si>
  <si>
    <t>RESCUECO-35958</t>
  </si>
  <si>
    <t>RESCUECO-35969</t>
  </si>
  <si>
    <t>RESCUECO-36027</t>
  </si>
  <si>
    <t>RESCUECO-36135</t>
  </si>
  <si>
    <t>RESCUECO-36139</t>
  </si>
  <si>
    <t>RESCUECO-36289</t>
  </si>
  <si>
    <t>RESCUECO-36305</t>
  </si>
  <si>
    <t>RESCUECO-36323</t>
  </si>
  <si>
    <t>RESCUECO-36326</t>
  </si>
  <si>
    <t>Mugumo-Ini</t>
  </si>
  <si>
    <t>RESCUECO-36333</t>
  </si>
  <si>
    <t>RESCUECO-36346</t>
  </si>
  <si>
    <t>RESCUECO-36357</t>
  </si>
  <si>
    <t>RESCUECO-36368</t>
  </si>
  <si>
    <t>RESCUECO-36372</t>
  </si>
  <si>
    <t>RESCUECO-36382</t>
  </si>
  <si>
    <t>RESCUECO-36393</t>
  </si>
  <si>
    <t>RESCUECO-36401</t>
  </si>
  <si>
    <t>RESCUECO-36408</t>
  </si>
  <si>
    <t>RESCUECO-36439</t>
  </si>
  <si>
    <t>RESCUECO-36486</t>
  </si>
  <si>
    <t>RESCUECO-36535</t>
  </si>
  <si>
    <t>RESCUECO-36546</t>
  </si>
  <si>
    <t>RESCUECO-36603</t>
  </si>
  <si>
    <t>RESCUECO-36605</t>
  </si>
  <si>
    <t>RESCUECO-36616</t>
  </si>
  <si>
    <t>RESCUECO-36617</t>
  </si>
  <si>
    <t>RESCUECO-36644</t>
  </si>
  <si>
    <t>RESCUECO-36648</t>
  </si>
  <si>
    <t>RESCUECO-36662</t>
  </si>
  <si>
    <t>RESCUECO-36669</t>
  </si>
  <si>
    <t>RESCUECO-36672</t>
  </si>
  <si>
    <t>RESCUECO-36685</t>
  </si>
  <si>
    <t>RESCUECO-36701</t>
  </si>
  <si>
    <t>RESCUECO-36731</t>
  </si>
  <si>
    <t>RESCUECO-36756</t>
  </si>
  <si>
    <t>RESCUECO-36778</t>
  </si>
  <si>
    <t>RESCUECO-36795</t>
  </si>
  <si>
    <t>RESCUECO-36802</t>
  </si>
  <si>
    <t>RESCUECO-36804</t>
  </si>
  <si>
    <t>RESCUECO-36825</t>
  </si>
  <si>
    <t>RESCUECO-36945</t>
  </si>
  <si>
    <t>RESCUECO-36961</t>
  </si>
  <si>
    <t>RESCUECO-36962</t>
  </si>
  <si>
    <t>RESCUECO-36992</t>
  </si>
  <si>
    <t>RESCUECO-37093</t>
  </si>
  <si>
    <t>RESCUECO-37103</t>
  </si>
  <si>
    <t>RESCUECO-37118</t>
  </si>
  <si>
    <t>RESCUECO-37122</t>
  </si>
  <si>
    <t>RESCUECO-37157</t>
  </si>
  <si>
    <t>RESCUECO-37161</t>
  </si>
  <si>
    <t>RESCUECO-37175</t>
  </si>
  <si>
    <t>RESCUECO-37214</t>
  </si>
  <si>
    <t>RESCUECO-37299</t>
  </si>
  <si>
    <t>RESCUECO-37332</t>
  </si>
  <si>
    <t>RESCUECO-37333</t>
  </si>
  <si>
    <t>RESCUECO-37350</t>
  </si>
  <si>
    <t>RESCUECO-37368</t>
  </si>
  <si>
    <t>RESCUECO-37418</t>
  </si>
  <si>
    <t>RESCUECO-37480</t>
  </si>
  <si>
    <t>RESCUECO-37485</t>
  </si>
  <si>
    <t>RESCUECO-37536</t>
  </si>
  <si>
    <t>RESCUECO-37564</t>
  </si>
  <si>
    <t>RESCUECO-37566</t>
  </si>
  <si>
    <t>RESCUECO-37586</t>
  </si>
  <si>
    <t>RESCUECO-37595</t>
  </si>
  <si>
    <t>RESCUECO-37616</t>
  </si>
  <si>
    <t>RESCUECO-37665</t>
  </si>
  <si>
    <t>RESCUECO-37670</t>
  </si>
  <si>
    <t>RESCUECO-37681</t>
  </si>
  <si>
    <t>RESCUECO-37695</t>
  </si>
  <si>
    <t>RESCUECO-37738</t>
  </si>
  <si>
    <t>RESCUECO-37798</t>
  </si>
  <si>
    <t>RESCUECO-37825</t>
  </si>
  <si>
    <t>RESCUECO-37905</t>
  </si>
  <si>
    <t>RESCUECO-37943</t>
  </si>
  <si>
    <t>RESCUECO-37949</t>
  </si>
  <si>
    <t>RESCUECO-37960</t>
  </si>
  <si>
    <t>RESCUECO-37973</t>
  </si>
  <si>
    <t>RESCUECO-37984</t>
  </si>
  <si>
    <t>RESCUECO-38010</t>
  </si>
  <si>
    <t>RESCUECO-38017</t>
  </si>
  <si>
    <t>RESCUECO-38087</t>
  </si>
  <si>
    <t>RESCUECO-38112</t>
  </si>
  <si>
    <t>RESCUECO-38113</t>
  </si>
  <si>
    <t>RESCUECO-38135</t>
  </si>
  <si>
    <t>RESCUECO-38143</t>
  </si>
  <si>
    <t>RESCUECO-38145</t>
  </si>
  <si>
    <t>RESCUECO-38175</t>
  </si>
  <si>
    <t>RESCUECO-38218</t>
  </si>
  <si>
    <t>RESCUECO- 38286</t>
  </si>
  <si>
    <t>RESCUECO-38413</t>
  </si>
  <si>
    <t>RESCUECO-38416</t>
  </si>
  <si>
    <t>RESCUECO-38469</t>
  </si>
  <si>
    <t>RESCUECO-38473</t>
  </si>
  <si>
    <t>RESCUECO-38528</t>
  </si>
  <si>
    <t>RESCUECO-38539</t>
  </si>
  <si>
    <t>RESCUECO-38558</t>
  </si>
  <si>
    <t>RESCUECO-38639</t>
  </si>
  <si>
    <t>RESCUECO-38656</t>
  </si>
  <si>
    <t>RESCUECO-38790</t>
  </si>
  <si>
    <t>RESCUECO-38802</t>
  </si>
  <si>
    <t>RESCUECO-38843</t>
  </si>
  <si>
    <t>RESCUECO-38883</t>
  </si>
  <si>
    <t>RESCUECO-38924</t>
  </si>
  <si>
    <t>RESCUECO-38940</t>
  </si>
  <si>
    <t>RESCUECO-38954</t>
  </si>
  <si>
    <t>RESCUECO-38956</t>
  </si>
  <si>
    <t>RESCUECO-38965</t>
  </si>
  <si>
    <t>RESCUECO-39002</t>
  </si>
  <si>
    <t>RESCUECO-39058</t>
  </si>
  <si>
    <t>RESCUECO-39103</t>
  </si>
  <si>
    <t>RESCUECO-39159</t>
  </si>
  <si>
    <t>RESCUECO-39211</t>
  </si>
  <si>
    <t>RESCUECO-39235</t>
  </si>
  <si>
    <t>RESCUECO-39332</t>
  </si>
  <si>
    <t>RESCUECO-39381</t>
  </si>
  <si>
    <t>RESCUECO-39382</t>
  </si>
  <si>
    <t>RESCUECO-39391</t>
  </si>
  <si>
    <t>RESCUECO-39434</t>
  </si>
  <si>
    <t>RESCUECO-39462</t>
  </si>
  <si>
    <t>RESCUECO-39470</t>
  </si>
  <si>
    <t>RESCUECO-39529</t>
  </si>
  <si>
    <t>RESCUECO-39566</t>
  </si>
  <si>
    <t>RESCUECO-39581</t>
  </si>
  <si>
    <t>RESCUECO-39594</t>
  </si>
  <si>
    <t>RESCUECO-39641</t>
  </si>
  <si>
    <t>RESCUECO-39804</t>
  </si>
  <si>
    <t>RESCUECO-39831</t>
  </si>
  <si>
    <t>RESCUECO-39878</t>
  </si>
  <si>
    <t>RESCUECO-39922</t>
  </si>
  <si>
    <t>RESCUECO-40041</t>
  </si>
  <si>
    <t>RESCUECO-40101</t>
  </si>
  <si>
    <t>RESCUECO-40107</t>
  </si>
  <si>
    <t>RESCUECO-40149</t>
  </si>
  <si>
    <t>RESCUECO-40247</t>
  </si>
  <si>
    <t>RESCUECO-40278</t>
  </si>
  <si>
    <t>RESCUECO-40428</t>
  </si>
  <si>
    <t>RESCUECO-40450</t>
  </si>
  <si>
    <t>RESCUECO-40453</t>
  </si>
  <si>
    <t>RESCUECO-40546</t>
  </si>
  <si>
    <t>RESCUECO-40631</t>
  </si>
  <si>
    <t>RESCUECO-40747</t>
  </si>
  <si>
    <t>RESCUECO-40758</t>
  </si>
  <si>
    <t>RESCUECO-40772</t>
  </si>
  <si>
    <t>RESCUECO-35796</t>
  </si>
  <si>
    <t>RESCUECO-40459</t>
  </si>
  <si>
    <t>RESCUECO-40550</t>
  </si>
  <si>
    <t>RESCUECO-40567</t>
  </si>
  <si>
    <t>RESCUECO-40658</t>
  </si>
  <si>
    <t>RESCUECO-40745</t>
  </si>
  <si>
    <t>RESCUECO-37660</t>
  </si>
  <si>
    <t>RESCUECO-36039</t>
  </si>
  <si>
    <t>RESCUECO-36695</t>
  </si>
  <si>
    <t>RESCUECO-36829</t>
  </si>
  <si>
    <t>RESCUECO-36868</t>
  </si>
  <si>
    <t>RESCUECO-36970</t>
  </si>
  <si>
    <t>RESCUECO-37395</t>
  </si>
  <si>
    <t>RESCUECO-37429</t>
  </si>
  <si>
    <t>RESCUECO-39514</t>
  </si>
  <si>
    <t>RESCUECO-40028</t>
  </si>
  <si>
    <t>RESCUECO-40115</t>
  </si>
  <si>
    <t>RESCUECO-40236</t>
  </si>
  <si>
    <t>Blood Transportation</t>
  </si>
  <si>
    <t>RESCUECO-40421</t>
  </si>
  <si>
    <t>RESCUECO-40612</t>
  </si>
  <si>
    <t>RESCUECO-40619</t>
  </si>
  <si>
    <t>RESCUECO-38294</t>
  </si>
  <si>
    <t>Khalaba</t>
  </si>
  <si>
    <t>RESCUECO-38386</t>
  </si>
  <si>
    <t>RESCUECO-39035</t>
  </si>
  <si>
    <t>RESCUECO-35778</t>
  </si>
  <si>
    <t>RESCUECO-35910</t>
  </si>
  <si>
    <t>RESCUECO-35934</t>
  </si>
  <si>
    <t>RESCUECO-36104</t>
  </si>
  <si>
    <t>RESCUECO-36108</t>
  </si>
  <si>
    <t>RESCUECO-36136</t>
  </si>
  <si>
    <t>RESCUECO-36143</t>
  </si>
  <si>
    <t>RESCUECO-36216</t>
  </si>
  <si>
    <t>RESCUECO-36292</t>
  </si>
  <si>
    <t>RESCUECO-36388</t>
  </si>
  <si>
    <t>RESCUECO-36392</t>
  </si>
  <si>
    <t>RESCUECO-36428</t>
  </si>
  <si>
    <t>RESCUECO-36478</t>
  </si>
  <si>
    <t>RESCUECO-36722</t>
  </si>
  <si>
    <t>RESCUECO-36762</t>
  </si>
  <si>
    <t>RESCUECO-36775</t>
  </si>
  <si>
    <t>RESCUECO-36803</t>
  </si>
  <si>
    <t>RESCUECO-36827</t>
  </si>
  <si>
    <t>RESCUECO-36828</t>
  </si>
  <si>
    <t>RESCUECO-36902</t>
  </si>
  <si>
    <t>RESCUECO-36933</t>
  </si>
  <si>
    <t>RESCUECO-36966</t>
  </si>
  <si>
    <t>RESCUECO-36984</t>
  </si>
  <si>
    <t>RESCUECO-37001</t>
  </si>
  <si>
    <t>RESCUECO-37037</t>
  </si>
  <si>
    <t>RESCUECO-37105</t>
  </si>
  <si>
    <t>RESCUECO-37128</t>
  </si>
  <si>
    <t>RESCUECO-37129</t>
  </si>
  <si>
    <t>RESCUECO-37318</t>
  </si>
  <si>
    <t>RESCUECO-37328</t>
  </si>
  <si>
    <t>RESCUECO-37467</t>
  </si>
  <si>
    <t>RESCUECO-37492</t>
  </si>
  <si>
    <t>RESCUECO-37621</t>
  </si>
  <si>
    <t>RESCUECO-37768</t>
  </si>
  <si>
    <t>RESCUECO-37823</t>
  </si>
  <si>
    <t>RESCUECO-37832</t>
  </si>
  <si>
    <t>RESCUECO-37845</t>
  </si>
  <si>
    <t>RESCUECO-37898</t>
  </si>
  <si>
    <t>RESCUECO-37934</t>
  </si>
  <si>
    <t>RESCUECO-37944</t>
  </si>
  <si>
    <t>RESCUECO-38033</t>
  </si>
  <si>
    <t>RESCUECO-38046</t>
  </si>
  <si>
    <t>RESCUECO-38229</t>
  </si>
  <si>
    <t>RESCUECO-38415</t>
  </si>
  <si>
    <t>RESCUECO-38507</t>
  </si>
  <si>
    <t>RESCUECO-38672</t>
  </si>
  <si>
    <t>RESCUECO-38811</t>
  </si>
  <si>
    <t>RESCUECO-39011</t>
  </si>
  <si>
    <t>RESCUECO-39143</t>
  </si>
  <si>
    <t>RESCUECO-39154</t>
  </si>
  <si>
    <t>RESCUECO-39289</t>
  </si>
  <si>
    <t>RESCUECO-39334</t>
  </si>
  <si>
    <t>RESCUECO-39338</t>
  </si>
  <si>
    <t>RESCUECO-39492</t>
  </si>
  <si>
    <t>RESCUECO-39564</t>
  </si>
  <si>
    <t>RESCUECO-39602</t>
  </si>
  <si>
    <t>RESCUECO-40014</t>
  </si>
  <si>
    <t>RESCUECO-40216</t>
  </si>
  <si>
    <t>RESCUECO-40406</t>
  </si>
  <si>
    <t>RESCUECO-40527</t>
  </si>
  <si>
    <t>RESCUECO-40650</t>
  </si>
  <si>
    <t>RESCUECO-40767</t>
  </si>
  <si>
    <t>RESCUECO-38732</t>
  </si>
  <si>
    <t>RESCUECO-38993</t>
  </si>
  <si>
    <t>RESCUECO-39052</t>
  </si>
  <si>
    <t>RESCUECO-39124</t>
  </si>
  <si>
    <t>RESCUECO-39322</t>
  </si>
  <si>
    <t>RESCUECO-39405</t>
  </si>
  <si>
    <t>RESCUECO-39436</t>
  </si>
  <si>
    <t>RESCUECO-39438</t>
  </si>
  <si>
    <t>RESCUECO-39441</t>
  </si>
  <si>
    <t>RESCUECO-39510</t>
  </si>
  <si>
    <t>RESCUECO-39536</t>
  </si>
  <si>
    <t>RESCUECO-39576</t>
  </si>
  <si>
    <t>RESCUECO-39691</t>
  </si>
  <si>
    <t>RESCUECO-39702</t>
  </si>
  <si>
    <t>RESCUECO-39946</t>
  </si>
  <si>
    <t>RESCUECO-39979</t>
  </si>
  <si>
    <t>RESCUECO-40021</t>
  </si>
  <si>
    <t>RESCUECO-40043</t>
  </si>
  <si>
    <t>RESCUECO-40059</t>
  </si>
  <si>
    <t>RESCUECO-40098</t>
  </si>
  <si>
    <t>RESCUECO-40159</t>
  </si>
  <si>
    <t>RESCUECO-40249</t>
  </si>
  <si>
    <t>RESCUECO-40250</t>
  </si>
  <si>
    <t>RESCUECO-40253</t>
  </si>
  <si>
    <t>RESCUECO-40311</t>
  </si>
  <si>
    <t>RESCUECO-40341</t>
  </si>
  <si>
    <t>RESCUECO-40368</t>
  </si>
  <si>
    <t>RESCUECO-40494</t>
  </si>
  <si>
    <t>RESCUECO-40534</t>
  </si>
  <si>
    <t>RESCUECO-40544</t>
  </si>
  <si>
    <t>RESCUECO-40615</t>
  </si>
  <si>
    <t>RESCUECO-40646</t>
  </si>
  <si>
    <t>RTA</t>
  </si>
  <si>
    <t>RESCUECO-40768</t>
  </si>
  <si>
    <t>RESCUECO-35874</t>
  </si>
  <si>
    <t>RESCUECO-35867</t>
  </si>
  <si>
    <t>RESCUECO-36589</t>
  </si>
  <si>
    <t>RESCUECO-36607</t>
  </si>
  <si>
    <t>RESCUECO-36618</t>
  </si>
  <si>
    <t>RESCUECO-36639</t>
  </si>
  <si>
    <t>RESCUECO-36645</t>
  </si>
  <si>
    <t>RESCUECO-36743</t>
  </si>
  <si>
    <t>RESCUECO-36967</t>
  </si>
  <si>
    <t>RESCUECO-37202</t>
  </si>
  <si>
    <t>RESCUECO-37856</t>
  </si>
  <si>
    <t>RESCUECO-37871</t>
  </si>
  <si>
    <t>RESCUECO-38071</t>
  </si>
  <si>
    <t>RESCUECO-39034</t>
  </si>
  <si>
    <t>RESCUECO-39540</t>
  </si>
  <si>
    <t>RESCUECO-39638</t>
  </si>
  <si>
    <t>RESCUECO-40083</t>
  </si>
  <si>
    <t>RESCUECO-40123</t>
  </si>
  <si>
    <t>RESCUECO-40303</t>
  </si>
  <si>
    <t>RESCUECO-40559</t>
  </si>
  <si>
    <t>RESCUECO-40710</t>
  </si>
  <si>
    <t>RESCUECO-36824</t>
  </si>
  <si>
    <t>RESCUECO-39152</t>
  </si>
  <si>
    <t>RESCUECO-39736</t>
  </si>
  <si>
    <t>RESCUECO-39879</t>
  </si>
  <si>
    <t>RESCUECO-40122</t>
  </si>
  <si>
    <t>RESCUECO-37733</t>
  </si>
  <si>
    <t>RESCUECO-37068</t>
  </si>
  <si>
    <t>RESCUECO-37737</t>
  </si>
  <si>
    <t>RESCUECO-38187</t>
  </si>
  <si>
    <t>RESCUECO-38369</t>
  </si>
  <si>
    <t>RESCUECO-38420</t>
  </si>
  <si>
    <t>RESCUECO-38651</t>
  </si>
  <si>
    <t>RESCUECO-38667</t>
  </si>
  <si>
    <t>RESCUECO-38881</t>
  </si>
  <si>
    <t>RESCUECO-39117</t>
  </si>
  <si>
    <t>RESCUECO-39522</t>
  </si>
  <si>
    <t>RESCUECO-40286</t>
  </si>
  <si>
    <t>RESCUECO-40488</t>
  </si>
  <si>
    <t>RESCUECO-40643</t>
  </si>
  <si>
    <t>RESCUECO-40698</t>
  </si>
  <si>
    <t>RESCUECO-40753</t>
  </si>
  <si>
    <t>RESCUECO-40760</t>
  </si>
  <si>
    <t>RESCUECO-37439</t>
  </si>
  <si>
    <t>RESCUECO-37233</t>
  </si>
  <si>
    <t>Namamali</t>
  </si>
  <si>
    <t>RESCUECO-37250</t>
  </si>
  <si>
    <t>RESCUECO-37355</t>
  </si>
  <si>
    <t>RESCUECO-37580</t>
  </si>
  <si>
    <t>RESCUECO-38053</t>
  </si>
  <si>
    <t>RESCUECO-38125</t>
  </si>
  <si>
    <t>RESCUECO-38269</t>
  </si>
  <si>
    <t>RESCUECO-38988</t>
  </si>
  <si>
    <t>RESCUECO-39071</t>
  </si>
  <si>
    <t>RESCUECO-39181</t>
  </si>
  <si>
    <t>RESCUECO-39206</t>
  </si>
  <si>
    <t>RESCUECO-39337</t>
  </si>
  <si>
    <t>RESCUECO-39371</t>
  </si>
  <si>
    <t>RESCUECO-39377</t>
  </si>
  <si>
    <t>RESCUECO-39395</t>
  </si>
  <si>
    <t>RESCUECO-39456</t>
  </si>
  <si>
    <t>RESCUECO-39461</t>
  </si>
  <si>
    <t>RESCUECO-39657</t>
  </si>
  <si>
    <t>RESCUECO-39671</t>
  </si>
  <si>
    <t>RESCUECO-39771</t>
  </si>
  <si>
    <t>RESCUECO-40401</t>
  </si>
  <si>
    <t>RESCUECO-40477</t>
  </si>
  <si>
    <t>RESCUECO-40479</t>
  </si>
  <si>
    <t>RESCUECO-40560</t>
  </si>
  <si>
    <t>RESCUECO-36991</t>
  </si>
  <si>
    <t>RESCUECO-37319</t>
  </si>
  <si>
    <t>RESCUECO-38756</t>
  </si>
  <si>
    <t>RESCUECO-38958</t>
  </si>
  <si>
    <t>RESCUECO-39258</t>
  </si>
  <si>
    <t>RESCUECO-39699</t>
  </si>
  <si>
    <t>RESCUECO-40298</t>
  </si>
  <si>
    <t>RESCUECO-40602</t>
  </si>
  <si>
    <t>RESCUECO-40637</t>
  </si>
  <si>
    <t>RESCUECO-40771</t>
  </si>
  <si>
    <t>RESCUECO-37781</t>
  </si>
  <si>
    <t>RESCUECO-37787</t>
  </si>
  <si>
    <t>RESCUECO-37869</t>
  </si>
  <si>
    <t>RESCUECO-38077</t>
  </si>
  <si>
    <t>RESCUECO-38122</t>
  </si>
  <si>
    <t>RESCUECO-38594</t>
  </si>
  <si>
    <t>RESCUECO-40235</t>
  </si>
  <si>
    <t>RESCUECO-36641</t>
  </si>
  <si>
    <t>RESCUECO-36643</t>
  </si>
  <si>
    <t>RESCUECO-36673</t>
  </si>
  <si>
    <t>RESCUECO-36770</t>
  </si>
  <si>
    <t>RESCUECO-37281</t>
  </si>
  <si>
    <t>RESCUECO-37285</t>
  </si>
  <si>
    <t>RESCUECO-37287</t>
  </si>
  <si>
    <t>RESCUECO-37677</t>
  </si>
  <si>
    <t>RESCUECO-37892</t>
  </si>
  <si>
    <t>RESCUECO-38150</t>
  </si>
  <si>
    <t>RESCUECO-38328</t>
  </si>
  <si>
    <t>RESCUECO-38329</t>
  </si>
  <si>
    <t>RESCUECO-38332</t>
  </si>
  <si>
    <t>RESCUECO-38523</t>
  </si>
  <si>
    <t>RESCUECO-38597</t>
  </si>
  <si>
    <t>RESCUECO-38647</t>
  </si>
  <si>
    <t>RESCUECO-38774</t>
  </si>
  <si>
    <t>RESCUECO-38844</t>
  </si>
  <si>
    <t>RESCUECO-38845</t>
  </si>
  <si>
    <t>RESCUECO-38882</t>
  </si>
  <si>
    <t>RESCUECO-38963</t>
  </si>
  <si>
    <t>RESCUECO-39004</t>
  </si>
  <si>
    <t>RESCUECO-39175</t>
  </si>
  <si>
    <t>RESCUECO-39195</t>
  </si>
  <si>
    <t>RESCUECO-39253</t>
  </si>
  <si>
    <t>RESCUECO-39270</t>
  </si>
  <si>
    <t>RESCUECO-39401</t>
  </si>
  <si>
    <t>RESCUECO-39420</t>
  </si>
  <si>
    <t>RESCUECO-39560</t>
  </si>
  <si>
    <t>RESCUECO-39669</t>
  </si>
  <si>
    <t>RESCUECO-39706</t>
  </si>
  <si>
    <t>RESCUECO-39745</t>
  </si>
  <si>
    <t>RESCUECO-39787</t>
  </si>
  <si>
    <t>RESCUECO-39865</t>
  </si>
  <si>
    <t>RESCUECO-39914</t>
  </si>
  <si>
    <t>RESCUECO-39917</t>
  </si>
  <si>
    <t>RESCUECO-39958</t>
  </si>
  <si>
    <t>RESCUECO-39970</t>
  </si>
  <si>
    <t>RESCUECO-40116</t>
  </si>
  <si>
    <t>RESCUECO-40139</t>
  </si>
  <si>
    <t>RESCUECO-40357</t>
  </si>
  <si>
    <t>RESCUECO-40469</t>
  </si>
  <si>
    <t>RESCUECO-40499</t>
  </si>
  <si>
    <t>RESCUECO-40617</t>
  </si>
  <si>
    <t>RESCUECO-40707</t>
  </si>
  <si>
    <t>RESCUECO-40762</t>
  </si>
  <si>
    <t>RESCUECO-40780</t>
  </si>
  <si>
    <t>RESCUECO-37907</t>
  </si>
  <si>
    <t>RESCUECO-36214</t>
  </si>
  <si>
    <t>RESCUECO-36411</t>
  </si>
  <si>
    <t>RESCUECO-36437</t>
  </si>
  <si>
    <t>RESCUECO-36471</t>
  </si>
  <si>
    <t>RESCUECO-37181</t>
  </si>
  <si>
    <t>RESCUECO-37209</t>
  </si>
  <si>
    <t>RESCUECO-37936</t>
  </si>
  <si>
    <t>RESCUECO-38282</t>
  </si>
  <si>
    <t>RESCUECO-39193</t>
  </si>
  <si>
    <t>RESCUECO-40328</t>
  </si>
  <si>
    <t>RESCUECO-40412</t>
  </si>
  <si>
    <t>RESCUECO-37225</t>
  </si>
  <si>
    <t>RESCUECO-37311</t>
  </si>
  <si>
    <t>RESCUECO-37410</t>
  </si>
  <si>
    <t>RESCUECO-37557</t>
  </si>
  <si>
    <t>RESCUECO-37606</t>
  </si>
  <si>
    <t>RESCUECO-37808</t>
  </si>
  <si>
    <t>RESCUECO-37831</t>
  </si>
  <si>
    <t>RESCUECO-37917</t>
  </si>
  <si>
    <t>RESCUECO-38009</t>
  </si>
  <si>
    <t>RESCUECO-38706</t>
  </si>
  <si>
    <t>RESCUECO-38926</t>
  </si>
  <si>
    <t>RESCUECO-39070</t>
  </si>
  <si>
    <t>RESCUECO-39101</t>
  </si>
  <si>
    <t>RESCUECO-39342</t>
  </si>
  <si>
    <t>RESCUECO-39345</t>
  </si>
  <si>
    <t>RESCUECO-39469</t>
  </si>
  <si>
    <t>RESCUECO-39491</t>
  </si>
  <si>
    <t>RESCUECO-39561</t>
  </si>
  <si>
    <t>RESCUECO-40172</t>
  </si>
  <si>
    <t>RESCUECO-40178</t>
  </si>
  <si>
    <t>RESCUECO-40192</t>
  </si>
  <si>
    <t>RESCUECO-40297</t>
  </si>
  <si>
    <t>RESCUECO-40349</t>
  </si>
  <si>
    <t>RESCUECO-40383</t>
  </si>
  <si>
    <t>RESCUECO-40386</t>
  </si>
  <si>
    <t>RESCUECO-37055</t>
  </si>
  <si>
    <t>Manda-Shivanga</t>
  </si>
  <si>
    <t>RESCUECO-37127</t>
  </si>
  <si>
    <t>Chevaywa</t>
  </si>
  <si>
    <t>RESCUECO-37331</t>
  </si>
  <si>
    <t>RESCUECO-37447</t>
  </si>
  <si>
    <t>RESCUECO-38111</t>
  </si>
  <si>
    <t>RESCUECO-38139</t>
  </si>
  <si>
    <t>RESCUECO-38230</t>
  </si>
  <si>
    <t>RESCUECO-38261</t>
  </si>
  <si>
    <t>RESCUECO-38275</t>
  </si>
  <si>
    <t>RESCUECO-38299</t>
  </si>
  <si>
    <t>RESCUECO-38400</t>
  </si>
  <si>
    <t>RESCUECO-38431</t>
  </si>
  <si>
    <t>RESCUECO-38747</t>
  </si>
  <si>
    <t>RESCUECO-39472</t>
  </si>
  <si>
    <t>RESCUECO-40042</t>
  </si>
  <si>
    <t>RESCUECO-40055</t>
  </si>
  <si>
    <t>RESCUECO-40240</t>
  </si>
  <si>
    <t>RESCUECO-40256</t>
  </si>
  <si>
    <t>RESCUECO-40283</t>
  </si>
  <si>
    <t>RESCUECO-40398</t>
  </si>
  <si>
    <t>RESCUECO-40514</t>
  </si>
  <si>
    <t>RESCUECO-40575</t>
  </si>
  <si>
    <t>RESCUECO-40605</t>
  </si>
  <si>
    <t>RESCUECO-37899</t>
  </si>
  <si>
    <t>RESCUECO-37775</t>
  </si>
  <si>
    <t>RESCUECO-38472</t>
  </si>
  <si>
    <t>RESCUECO-40738</t>
  </si>
  <si>
    <t>RESCUECO-38000</t>
  </si>
  <si>
    <t>RESCUECO-39978</t>
  </si>
  <si>
    <t>RESCUECO-37387</t>
  </si>
  <si>
    <t>RESCUECO-36932</t>
  </si>
  <si>
    <t>Kipkenyo</t>
  </si>
  <si>
    <t>RESCUECO-38403</t>
  </si>
  <si>
    <t>RESCUECO-38862</t>
  </si>
  <si>
    <t>RESCUECO-38864</t>
  </si>
  <si>
    <t>RESCUECO-39295</t>
  </si>
  <si>
    <t>RESCUECO-39718</t>
  </si>
  <si>
    <t>RESCUECO-40655</t>
  </si>
  <si>
    <t>RESCUECO-40775</t>
  </si>
  <si>
    <t>RESCUECO-38702</t>
  </si>
  <si>
    <t>RESCUECO-35802</t>
  </si>
  <si>
    <t>RESCUECO-39440</t>
  </si>
  <si>
    <t>RESCUECO-39511</t>
  </si>
  <si>
    <t>RESCUECO-39573</t>
  </si>
  <si>
    <t>RESCUECO-39612</t>
  </si>
  <si>
    <t>RESCUECO-39625</t>
  </si>
  <si>
    <t>RESCUECO-39714</t>
  </si>
  <si>
    <t>RESCUECO-39720</t>
  </si>
  <si>
    <t>RESCUECO-40480</t>
  </si>
  <si>
    <t>RESCUECO-38224</t>
  </si>
  <si>
    <t>RESCUECO-39088</t>
  </si>
  <si>
    <t>RESCUECO-37538</t>
  </si>
  <si>
    <t>RESCUECO-37563</t>
  </si>
  <si>
    <t>RESCUECO-38234</t>
  </si>
  <si>
    <t>RESCUECO-38406</t>
  </si>
  <si>
    <t>RESCUECO-38496</t>
  </si>
  <si>
    <t>RESCUECO-38514</t>
  </si>
  <si>
    <t>RESCUECO-38515</t>
  </si>
  <si>
    <t>RESCUECO-38549</t>
  </si>
  <si>
    <t>RESCUECO-38602</t>
  </si>
  <si>
    <t>RESCUECO-38674</t>
  </si>
  <si>
    <t>RESCUECO-39021</t>
  </si>
  <si>
    <t>RESCUECO-39112</t>
  </si>
  <si>
    <t>RESCUECO-39422</t>
  </si>
  <si>
    <t>RESCUECO-39780</t>
  </si>
  <si>
    <t>RESCUECO-39877</t>
  </si>
  <si>
    <t>RESCUECO-39963</t>
  </si>
  <si>
    <t>RESCUECO-37982</t>
  </si>
  <si>
    <t>RESCUECO-38014</t>
  </si>
  <si>
    <t>RESCUECO-38073</t>
  </si>
  <si>
    <t>RESCUECO-39085</t>
  </si>
  <si>
    <t>RESCUECO-39416</t>
  </si>
  <si>
    <t>RESCUECO-39480</t>
  </si>
  <si>
    <t>RESCUECO-40097</t>
  </si>
  <si>
    <t>RESCUECO-40659</t>
  </si>
  <si>
    <t>RESCUECO-37786</t>
  </si>
  <si>
    <t>RESCUECO-35793</t>
  </si>
  <si>
    <t>RESCUECO-37136</t>
  </si>
  <si>
    <t>RESCUECO-38030</t>
  </si>
  <si>
    <t>RESCUECO-38395</t>
  </si>
  <si>
    <t>RESCUECO-38401</t>
  </si>
  <si>
    <t>RESCUECO-38887</t>
  </si>
  <si>
    <t>RESCUECO-38908</t>
  </si>
  <si>
    <t>RESCUECO-39029</t>
  </si>
  <si>
    <t>RESCUECO-39169</t>
  </si>
  <si>
    <t>RESCUECO-39191</t>
  </si>
  <si>
    <t>RESCUECO-39533</t>
  </si>
  <si>
    <t>RESCUECO-39835</t>
  </si>
  <si>
    <t>RESCUECO-40317</t>
  </si>
  <si>
    <t>RESCUECO-36148</t>
  </si>
  <si>
    <t>RESCUECO-36721</t>
  </si>
  <si>
    <t>RESCUECO-36736</t>
  </si>
  <si>
    <t>RESCUECO-36810</t>
  </si>
  <si>
    <t>RESCUECO-36855</t>
  </si>
  <si>
    <t>RESCUECO-36860</t>
  </si>
  <si>
    <t>RESCUECO-37227</t>
  </si>
  <si>
    <t>RESCUECO-37354</t>
  </si>
  <si>
    <t>RESCUECO-37385</t>
  </si>
  <si>
    <t>RESCUECO-37397</t>
  </si>
  <si>
    <t>RESCUECO-37464</t>
  </si>
  <si>
    <t>RESCUECO-37468</t>
  </si>
  <si>
    <t>RESCUECO-37772</t>
  </si>
  <si>
    <t>RESCUECO-37784</t>
  </si>
  <si>
    <t>RESCUECO-37897</t>
  </si>
  <si>
    <t>RESCUECO-37964</t>
  </si>
  <si>
    <t>RESCUECO-37981</t>
  </si>
  <si>
    <t>RESCUECO-37997</t>
  </si>
  <si>
    <t>RESCUECO-38088</t>
  </si>
  <si>
    <t>RESCUECO-38253</t>
  </si>
  <si>
    <t>RESCUECO-38281</t>
  </si>
  <si>
    <t>RESCUECO-38314</t>
  </si>
  <si>
    <t>RESCUECO-38417</t>
  </si>
  <si>
    <t>RESCUECO-38524</t>
  </si>
  <si>
    <t>RESCUECO-38762</t>
  </si>
  <si>
    <t>RESCUECO-39014</t>
  </si>
  <si>
    <t>Parklands/Highridge</t>
  </si>
  <si>
    <t>RESCUECO-39165</t>
  </si>
  <si>
    <t>RESCUECO-39199</t>
  </si>
  <si>
    <t>RESCUECO-39349</t>
  </si>
  <si>
    <t>RESCUECO-39364</t>
  </si>
  <si>
    <t>RESCUECO-39526</t>
  </si>
  <si>
    <t>RESCUECO-39592</t>
  </si>
  <si>
    <t>RESCUECO-39784</t>
  </si>
  <si>
    <t>RESCUECO-39813</t>
  </si>
  <si>
    <t>RESCUECO-39912</t>
  </si>
  <si>
    <t>RESCUECO-39992</t>
  </si>
  <si>
    <t>RESCUECO-40065</t>
  </si>
  <si>
    <t>RESCUECO-40091</t>
  </si>
  <si>
    <t>RESCUECO-40287</t>
  </si>
  <si>
    <t>RESCUECO-40355</t>
  </si>
  <si>
    <t>RESCUECO-40367</t>
  </si>
  <si>
    <t>RESCUECO-40381</t>
  </si>
  <si>
    <t>RESCUECO-40432</t>
  </si>
  <si>
    <t>RESCUECO-40435</t>
  </si>
  <si>
    <t>RESCUECO-40449</t>
  </si>
  <si>
    <t>RESCUECO-40503</t>
  </si>
  <si>
    <t>RESCUECO-40613</t>
  </si>
  <si>
    <t>RESCUECO-40728</t>
  </si>
  <si>
    <t>RESCUECO-40757</t>
  </si>
  <si>
    <t>RESCUECO-37092</t>
  </si>
  <si>
    <t>RESCUECO-37386</t>
  </si>
  <si>
    <t>RESCUECO-37511</t>
  </si>
  <si>
    <t>RESCUECO-37581</t>
  </si>
  <si>
    <t>RESCUECO-37901</t>
  </si>
  <si>
    <t>RESCUECO-38074</t>
  </si>
  <si>
    <t>RESCUECO-38089</t>
  </si>
  <si>
    <t>RESCUECO-38103</t>
  </si>
  <si>
    <t>RESCUECO-38263</t>
  </si>
  <si>
    <t>RESCUECO-38604</t>
  </si>
  <si>
    <t>RESCUECO-38923</t>
  </si>
  <si>
    <t>RESCUECO-39099</t>
  </si>
  <si>
    <t>RESCUECO-39147</t>
  </si>
  <si>
    <t>RESCUECO-39910</t>
  </si>
  <si>
    <t>RESCUECO-40104</t>
  </si>
  <si>
    <t>RESCUECO-40129</t>
  </si>
  <si>
    <t>RESCUECO-40638</t>
  </si>
  <si>
    <t>RESCUECO-40669</t>
  </si>
  <si>
    <t>RESCUECO-40673</t>
  </si>
  <si>
    <t>RESCUECO-40390</t>
  </si>
  <si>
    <t>RESCUECO-40427</t>
  </si>
  <si>
    <t>RESCUECO-40715</t>
  </si>
  <si>
    <t>RESCUECO-37889</t>
  </si>
  <si>
    <t>RESCUECO-37888</t>
  </si>
  <si>
    <t>Bunyala East</t>
  </si>
  <si>
    <t>RESCUECO-37900</t>
  </si>
  <si>
    <t>RESCUECO-40120</t>
  </si>
  <si>
    <t>RESCUECO-40438</t>
  </si>
  <si>
    <t>RESCUECO-40733</t>
  </si>
  <si>
    <t>RESCUECO-37989</t>
  </si>
  <si>
    <t>RESCUECO-38123</t>
  </si>
  <si>
    <t>RESCUECO-39151</t>
  </si>
  <si>
    <t>RESCUECO-36078</t>
  </si>
  <si>
    <t>RESCUECO-37382</t>
  </si>
  <si>
    <t>RESCUECO-37453</t>
  </si>
  <si>
    <t>RESCUECO-37455</t>
  </si>
  <si>
    <t>RESCUECO-37462</t>
  </si>
  <si>
    <t>RESCUECO-37466</t>
  </si>
  <si>
    <t>RESCUECO-37493</t>
  </si>
  <si>
    <t>RESCUECO-37537</t>
  </si>
  <si>
    <t>RESCUECO-37598</t>
  </si>
  <si>
    <t>RESCUECO-37659</t>
  </si>
  <si>
    <t>RESCUECO-37711</t>
  </si>
  <si>
    <t>RESCUECO-37734</t>
  </si>
  <si>
    <t>RESCUECO-37771</t>
  </si>
  <si>
    <t>RESCUECO-37851</t>
  </si>
  <si>
    <t>RESCUECO-37953</t>
  </si>
  <si>
    <t>RESCUECO-38066</t>
  </si>
  <si>
    <t>RESCUECO-38095</t>
  </si>
  <si>
    <t>RESCUECO-38131</t>
  </si>
  <si>
    <t>RESCUECO-38185</t>
  </si>
  <si>
    <t>RESCUECO-38215</t>
  </si>
  <si>
    <t>RESCUECO-38272</t>
  </si>
  <si>
    <t>RESCUECO-38290</t>
  </si>
  <si>
    <t>RESCUECO-38340</t>
  </si>
  <si>
    <t>RESCUECO-38444</t>
  </si>
  <si>
    <t>RESCUECO-38503</t>
  </si>
  <si>
    <t>RESCUECO-38510</t>
  </si>
  <si>
    <t>RESCUECO-38547</t>
  </si>
  <si>
    <t>RESCUECO-38733</t>
  </si>
  <si>
    <t>RESCUECO-38757</t>
  </si>
  <si>
    <t>RESCUECO-38866</t>
  </si>
  <si>
    <t>RESCUECO-38906</t>
  </si>
  <si>
    <t>RESCUECO-38912</t>
  </si>
  <si>
    <t>RESCUECO-38915</t>
  </si>
  <si>
    <t>RESCUECO-38962</t>
  </si>
  <si>
    <t>RESCUECO-38977</t>
  </si>
  <si>
    <t>RESCUECO-39036</t>
  </si>
  <si>
    <t>RESCUECO-39049</t>
  </si>
  <si>
    <t>RESCUECO-39104</t>
  </si>
  <si>
    <t>RESCUECO-39111</t>
  </si>
  <si>
    <t>RESCUECO-39231</t>
  </si>
  <si>
    <t>RESCUECO-39252</t>
  </si>
  <si>
    <t>RESCUECO-39527</t>
  </si>
  <si>
    <t>RESCUECO-39608</t>
  </si>
  <si>
    <t>RESCUECO-39690</t>
  </si>
  <si>
    <t>RESCUECO-39812</t>
  </si>
  <si>
    <t>RESCUECO-39824</t>
  </si>
  <si>
    <t>RESCUECO-39864</t>
  </si>
  <si>
    <t>RESCUECO-39868</t>
  </si>
  <si>
    <t>RESCUECO-39876</t>
  </si>
  <si>
    <t>RESCUECO-39891</t>
  </si>
  <si>
    <t>RESCUECO-39995</t>
  </si>
  <si>
    <t>RESCUECO-40015</t>
  </si>
  <si>
    <t>RESCUECO-40552</t>
  </si>
  <si>
    <t>RESCUECO-40750</t>
  </si>
  <si>
    <t>RESCUECO-40756</t>
  </si>
  <si>
    <t>RESCUECO-37150</t>
  </si>
  <si>
    <t>RESCUECO-37221</t>
  </si>
  <si>
    <t>RESCUECO-39630</t>
  </si>
  <si>
    <t>RESCUECO-39929</t>
  </si>
  <si>
    <t>RESCUECO-40187</t>
  </si>
  <si>
    <t>RESCUECO-40196</t>
  </si>
  <si>
    <t>RESCUECO-40321</t>
  </si>
  <si>
    <t>RESCUECO-40697</t>
  </si>
  <si>
    <t>RESCUECO-40614</t>
  </si>
  <si>
    <t>RESCUECO-37422</t>
  </si>
  <si>
    <t>RESCUECO-40748</t>
  </si>
  <si>
    <t>RESCUECO-37517</t>
  </si>
  <si>
    <t>RESCUECO-35841</t>
  </si>
  <si>
    <t>RESCUECO-35873</t>
  </si>
  <si>
    <t>RECUECO-36719</t>
  </si>
  <si>
    <t>RESCUECO-36870</t>
  </si>
  <si>
    <t>RESCUECO-37321</t>
  </si>
  <si>
    <t>RESCUECO-37533</t>
  </si>
  <si>
    <t>RESCUECO-37579</t>
  </si>
  <si>
    <t>RESCUECO-37637</t>
  </si>
  <si>
    <t>RESCUECO-37683</t>
  </si>
  <si>
    <t>RESCUECO-37700</t>
  </si>
  <si>
    <t>RESCUECO-37860</t>
  </si>
  <si>
    <t>RESCUECO-38378</t>
  </si>
  <si>
    <t>RESCUECO-38532</t>
  </si>
  <si>
    <t>RESCUECO-38681</t>
  </si>
  <si>
    <t>RESCUECO-38682</t>
  </si>
  <si>
    <t>RESCUECO-38686</t>
  </si>
  <si>
    <t>RESCUECO-38689</t>
  </si>
  <si>
    <t>RESCUECO-38691</t>
  </si>
  <si>
    <t>RESCUECO-38695</t>
  </si>
  <si>
    <t>RESCUECO-38713</t>
  </si>
  <si>
    <t>RESCUECO-38727</t>
  </si>
  <si>
    <t>RESCUECO-38724</t>
  </si>
  <si>
    <t>RESCUECO-38752</t>
  </si>
  <si>
    <t>RESCUECO-38754</t>
  </si>
  <si>
    <t>RESCUECO-38766</t>
  </si>
  <si>
    <t>RESCUECO-38784</t>
  </si>
  <si>
    <t>RESCUECO-38809</t>
  </si>
  <si>
    <t>RESCUECO-38813</t>
  </si>
  <si>
    <t>RESCUECO-38833</t>
  </si>
  <si>
    <t>RESCUECO-38848</t>
  </si>
  <si>
    <t>RESCUECO-38868</t>
  </si>
  <si>
    <t>RESCUECO-38888</t>
  </si>
  <si>
    <t>RESCUECO-38902</t>
  </si>
  <si>
    <t>RESCUECO-38910</t>
  </si>
  <si>
    <t>RESCUECO-38911</t>
  </si>
  <si>
    <t>RESCUECO-38929</t>
  </si>
  <si>
    <t>RESCUECO-38942</t>
  </si>
  <si>
    <t>RESCUECO-38955</t>
  </si>
  <si>
    <t>RESCUECO-38960</t>
  </si>
  <si>
    <t>RESCUECO-38961</t>
  </si>
  <si>
    <t>RESCUECO-39554</t>
  </si>
  <si>
    <t>RESCUECO-39575</t>
  </si>
  <si>
    <t>RESCUECO-39633</t>
  </si>
  <si>
    <t>RESCUECO-39704</t>
  </si>
  <si>
    <t>RESCUECO-39717</t>
  </si>
  <si>
    <t>RESCUECO-39723</t>
  </si>
  <si>
    <t>RESCUECO-39724</t>
  </si>
  <si>
    <t>RESCUECO-39766</t>
  </si>
  <si>
    <t>RESCUECO-39848</t>
  </si>
  <si>
    <t>RESCUECO-40008</t>
  </si>
  <si>
    <t>RESCUECO-40114</t>
  </si>
  <si>
    <t>RESCUECO-40221</t>
  </si>
  <si>
    <t>RESCUECO-36476</t>
  </si>
  <si>
    <t>RESCUECO-36586</t>
  </si>
  <si>
    <t>RESCUECO-36587</t>
  </si>
  <si>
    <t>RESCUECO-36912</t>
  </si>
  <si>
    <t>RESCUECO-36925</t>
  </si>
  <si>
    <t>RESCUECO-36957</t>
  </si>
  <si>
    <t>RESCUECO-37083</t>
  </si>
  <si>
    <t>RESCUECO-37138</t>
  </si>
  <si>
    <t>RESCUECO-37238</t>
  </si>
  <si>
    <t>RESCUECO-37253</t>
  </si>
  <si>
    <t>RESCUECO-37668</t>
  </si>
  <si>
    <t>RESCUECO-37996</t>
  </si>
  <si>
    <t>RESCUECO-38238</t>
  </si>
  <si>
    <t>RESCUECO-38274</t>
  </si>
  <si>
    <t>RESCUECO-38376</t>
  </si>
  <si>
    <t>RESCUECO-39496</t>
  </si>
  <si>
    <t>RESCUECO-39834</t>
  </si>
  <si>
    <t>RESCUECO-40143</t>
  </si>
  <si>
    <t>RESCUECO-40635</t>
  </si>
  <si>
    <t>RESCUECO-37169</t>
  </si>
  <si>
    <t>RESCUECO-40220</t>
  </si>
  <si>
    <t>RESCUECO-40399</t>
  </si>
  <si>
    <t>Key</t>
  </si>
  <si>
    <t>V1</t>
  </si>
  <si>
    <t>V2</t>
  </si>
  <si>
    <t>V3</t>
  </si>
  <si>
    <t>key</t>
  </si>
  <si>
    <t>unique_referral</t>
  </si>
  <si>
    <t>110-151</t>
  </si>
  <si>
    <t>110-373</t>
  </si>
  <si>
    <t>110-40</t>
  </si>
  <si>
    <t>118-151</t>
  </si>
  <si>
    <t>118-251</t>
  </si>
  <si>
    <t>140-373</t>
  </si>
  <si>
    <t>164-373</t>
  </si>
  <si>
    <t>164-40</t>
  </si>
  <si>
    <t>166-151</t>
  </si>
  <si>
    <t>NA</t>
  </si>
  <si>
    <t>166-373</t>
  </si>
  <si>
    <t>169-151</t>
  </si>
  <si>
    <t>169-286</t>
  </si>
  <si>
    <t>169-373</t>
  </si>
  <si>
    <t>169-40</t>
  </si>
  <si>
    <t>170-151</t>
  </si>
  <si>
    <t>170-286</t>
  </si>
  <si>
    <t>177-189</t>
  </si>
  <si>
    <t>178-210</t>
  </si>
  <si>
    <t>18-189</t>
  </si>
  <si>
    <t>186-189</t>
  </si>
  <si>
    <t>188-151</t>
  </si>
  <si>
    <t>189-151</t>
  </si>
  <si>
    <t>189-182</t>
  </si>
  <si>
    <t>192-151</t>
  </si>
  <si>
    <t>193-151</t>
  </si>
  <si>
    <t>193-373</t>
  </si>
  <si>
    <t>193-40</t>
  </si>
  <si>
    <t>196-151</t>
  </si>
  <si>
    <t>196-373</t>
  </si>
  <si>
    <t>196-40</t>
  </si>
  <si>
    <t>201-151</t>
  </si>
  <si>
    <t>201-373</t>
  </si>
  <si>
    <t>201-40</t>
  </si>
  <si>
    <t>206-151</t>
  </si>
  <si>
    <t>206-251</t>
  </si>
  <si>
    <t>206-373</t>
  </si>
  <si>
    <t>206-40</t>
  </si>
  <si>
    <t>210-151</t>
  </si>
  <si>
    <t>216-151</t>
  </si>
  <si>
    <t>216-373</t>
  </si>
  <si>
    <t>216-40</t>
  </si>
  <si>
    <t>227-151</t>
  </si>
  <si>
    <t>227-189</t>
  </si>
  <si>
    <t>227-210</t>
  </si>
  <si>
    <t>233-373</t>
  </si>
  <si>
    <t>233-40</t>
  </si>
  <si>
    <t>235-189</t>
  </si>
  <si>
    <t>240-118</t>
  </si>
  <si>
    <t>248-151</t>
  </si>
  <si>
    <t>248-286</t>
  </si>
  <si>
    <t>248-40</t>
  </si>
  <si>
    <t>251-151</t>
  </si>
  <si>
    <t>260-151</t>
  </si>
  <si>
    <t>286-151</t>
  </si>
  <si>
    <t>286-251</t>
  </si>
  <si>
    <t>286-373</t>
  </si>
  <si>
    <t>289-151</t>
  </si>
  <si>
    <t>292-151</t>
  </si>
  <si>
    <t>292-286</t>
  </si>
  <si>
    <t>292-373</t>
  </si>
  <si>
    <t>292-40</t>
  </si>
  <si>
    <t>298-151</t>
  </si>
  <si>
    <t>31-151</t>
  </si>
  <si>
    <t>31-40</t>
  </si>
  <si>
    <t>324-151</t>
  </si>
  <si>
    <t>33-151</t>
  </si>
  <si>
    <t>33-210</t>
  </si>
  <si>
    <t>33-251</t>
  </si>
  <si>
    <t>33-40</t>
  </si>
  <si>
    <t>330-151</t>
  </si>
  <si>
    <t>335-151</t>
  </si>
  <si>
    <t>335-251</t>
  </si>
  <si>
    <t>341-151</t>
  </si>
  <si>
    <t>341-40</t>
  </si>
  <si>
    <t>347-151</t>
  </si>
  <si>
    <t>347-251</t>
  </si>
  <si>
    <t>356-210</t>
  </si>
  <si>
    <t>36-373</t>
  </si>
  <si>
    <t>361-298</t>
  </si>
  <si>
    <t>363-151</t>
  </si>
  <si>
    <t>368-151</t>
  </si>
  <si>
    <t>368-286</t>
  </si>
  <si>
    <t>368-373</t>
  </si>
  <si>
    <t>368-40</t>
  </si>
  <si>
    <t>369-151</t>
  </si>
  <si>
    <t>369-189</t>
  </si>
  <si>
    <t>370-40</t>
  </si>
  <si>
    <t>373-151</t>
  </si>
  <si>
    <t>4-151</t>
  </si>
  <si>
    <t>4-373</t>
  </si>
  <si>
    <t>4-40</t>
  </si>
  <si>
    <t>18-406</t>
  </si>
  <si>
    <t>33-</t>
  </si>
  <si>
    <t>33-428</t>
  </si>
  <si>
    <t>33-411</t>
  </si>
  <si>
    <t>33-33</t>
  </si>
  <si>
    <t>402-</t>
  </si>
  <si>
    <t>40-151</t>
  </si>
  <si>
    <t>40-373</t>
  </si>
  <si>
    <t>40-286</t>
  </si>
  <si>
    <t>40-415</t>
  </si>
  <si>
    <t>40-40</t>
  </si>
  <si>
    <t>49-189</t>
  </si>
  <si>
    <t>49-414</t>
  </si>
  <si>
    <t>49-151</t>
  </si>
  <si>
    <t>49-</t>
  </si>
  <si>
    <t>49-419</t>
  </si>
  <si>
    <t>58-210</t>
  </si>
  <si>
    <t>58-151</t>
  </si>
  <si>
    <t>64-286</t>
  </si>
  <si>
    <t>73-</t>
  </si>
  <si>
    <t>73-151</t>
  </si>
  <si>
    <t>73-40</t>
  </si>
  <si>
    <t>75-151</t>
  </si>
  <si>
    <t>78-40</t>
  </si>
  <si>
    <t>78-286</t>
  </si>
  <si>
    <t>83-286</t>
  </si>
  <si>
    <t>84-151</t>
  </si>
  <si>
    <t>84-</t>
  </si>
  <si>
    <t>96-151</t>
  </si>
  <si>
    <t>96-96</t>
  </si>
  <si>
    <t>96-40</t>
  </si>
  <si>
    <t>96-</t>
  </si>
  <si>
    <t>430-</t>
  </si>
  <si>
    <t>430-151</t>
  </si>
  <si>
    <t>430-118</t>
  </si>
  <si>
    <t>430-415</t>
  </si>
  <si>
    <t>430-180</t>
  </si>
  <si>
    <t>430-40</t>
  </si>
  <si>
    <t>430-210</t>
  </si>
  <si>
    <t>430-161</t>
  </si>
  <si>
    <t>430-373</t>
  </si>
  <si>
    <t>430-251</t>
  </si>
  <si>
    <t>430-233</t>
  </si>
  <si>
    <t>430-4</t>
  </si>
  <si>
    <t>430-189</t>
  </si>
  <si>
    <t>430-75</t>
  </si>
  <si>
    <t>430-425</t>
  </si>
  <si>
    <t>430-368</t>
  </si>
  <si>
    <t>430-169</t>
  </si>
  <si>
    <t>430-423</t>
  </si>
  <si>
    <t>430-140</t>
  </si>
  <si>
    <t>430-84</t>
  </si>
  <si>
    <t>430-298</t>
  </si>
  <si>
    <t>430-429</t>
  </si>
  <si>
    <t>430-0</t>
  </si>
  <si>
    <t>430-248</t>
  </si>
  <si>
    <t>430-369</t>
  </si>
  <si>
    <t>430-409</t>
  </si>
  <si>
    <t>430-292</t>
  </si>
  <si>
    <t>430-286</t>
  </si>
  <si>
    <t>430-422</t>
  </si>
  <si>
    <t>430-289</t>
  </si>
  <si>
    <t>430-424</t>
  </si>
  <si>
    <t>118-</t>
  </si>
  <si>
    <t>118-421</t>
  </si>
  <si>
    <t>118-428</t>
  </si>
  <si>
    <t>118-118</t>
  </si>
  <si>
    <t>404-151</t>
  </si>
  <si>
    <t>0-151</t>
  </si>
  <si>
    <t>151-118</t>
  </si>
  <si>
    <t>151-251</t>
  </si>
  <si>
    <t>151-166</t>
  </si>
  <si>
    <t>151-151</t>
  </si>
  <si>
    <t>151-75</t>
  </si>
  <si>
    <t>151-4</t>
  </si>
  <si>
    <t>151-40</t>
  </si>
  <si>
    <t>151-286</t>
  </si>
  <si>
    <t>166-418</t>
  </si>
  <si>
    <t>166-</t>
  </si>
  <si>
    <t>169-</t>
  </si>
  <si>
    <t>170-428</t>
  </si>
  <si>
    <t>170-</t>
  </si>
  <si>
    <t>170-420</t>
  </si>
  <si>
    <t>405-420</t>
  </si>
  <si>
    <t>405-428</t>
  </si>
  <si>
    <t>189-414</t>
  </si>
  <si>
    <t>189-406</t>
  </si>
  <si>
    <t>193-427</t>
  </si>
  <si>
    <t>193-</t>
  </si>
  <si>
    <t>206-</t>
  </si>
  <si>
    <t>208-</t>
  </si>
  <si>
    <t>210-</t>
  </si>
  <si>
    <t>210-210</t>
  </si>
  <si>
    <t>216-</t>
  </si>
  <si>
    <t>227-414</t>
  </si>
  <si>
    <t>227-</t>
  </si>
  <si>
    <t>0-417</t>
  </si>
  <si>
    <t>235-414</t>
  </si>
  <si>
    <t>0-40</t>
  </si>
  <si>
    <t>406-251</t>
  </si>
  <si>
    <t>407-40</t>
  </si>
  <si>
    <t>248-</t>
  </si>
  <si>
    <t>260-</t>
  </si>
  <si>
    <t>282-</t>
  </si>
  <si>
    <t>286-286</t>
  </si>
  <si>
    <t>292-415</t>
  </si>
  <si>
    <t>298-</t>
  </si>
  <si>
    <t>408-189</t>
  </si>
  <si>
    <t>409-151</t>
  </si>
  <si>
    <t>409-373</t>
  </si>
  <si>
    <t>409-40</t>
  </si>
  <si>
    <t>410-151</t>
  </si>
  <si>
    <t>341-</t>
  </si>
  <si>
    <t>361-</t>
  </si>
  <si>
    <t>411-251</t>
  </si>
  <si>
    <t>368-</t>
  </si>
  <si>
    <t>368-428</t>
  </si>
  <si>
    <t>368-415</t>
  </si>
  <si>
    <t>369-414</t>
  </si>
  <si>
    <t>413-414</t>
  </si>
  <si>
    <t>373-406</t>
  </si>
  <si>
    <t>373-210</t>
  </si>
  <si>
    <t>373-426</t>
  </si>
  <si>
    <t>373-</t>
  </si>
  <si>
    <t>373-40</t>
  </si>
  <si>
    <t>373-251</t>
  </si>
  <si>
    <t>373-415</t>
  </si>
  <si>
    <t>377-251</t>
  </si>
  <si>
    <t>251-411</t>
  </si>
  <si>
    <t>251-</t>
  </si>
  <si>
    <t>251-406</t>
  </si>
  <si>
    <t>251-424</t>
  </si>
  <si>
    <t>416-151</t>
  </si>
  <si>
    <t>393-151</t>
  </si>
  <si>
    <t>414-414</t>
  </si>
  <si>
    <t>Showing 196 to 213 of 213 entries, 5 total columns</t>
  </si>
  <si>
    <t>Showing 196 to 213 of 213 entries, 3 total columns</t>
  </si>
  <si>
    <t>No. of Unique Referrals</t>
  </si>
  <si>
    <t>Showing 189 to 206 of 206 entries, 5 total columns</t>
  </si>
  <si>
    <t>L4 w/ C-Section</t>
  </si>
  <si>
    <t>L4 w/o C-Section</t>
  </si>
  <si>
    <t>Showing 1 to 23 of 206 entries, 3 total columns</t>
  </si>
  <si>
    <t>Showing 1 to 23 of 88 entries, 3 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</si>
</sst>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 Unicode MS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6" fillId="2" borderId="0" xfId="0" applyNumberFormat="1" applyFont="1" applyFill="1"/>
    <xf numFmtId="0" fontId="6" fillId="2" borderId="0" xfId="0" applyFont="1" applyFill="1"/>
    <xf numFmtId="164" fontId="1" fillId="2" borderId="0" xfId="0" applyNumberFormat="1" applyFont="1" applyFill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8" fillId="0" borderId="0" xfId="0" applyNumberFormat="1" applyFont="1"/>
    <xf numFmtId="0" fontId="11" fillId="0" borderId="0" xfId="0" applyFont="1"/>
    <xf numFmtId="0" fontId="7" fillId="3" borderId="0" xfId="0" applyFont="1" applyFill="1"/>
    <xf numFmtId="0" fontId="8" fillId="3" borderId="0" xfId="0" applyFont="1" applyFill="1"/>
    <xf numFmtId="0" fontId="7" fillId="2" borderId="0" xfId="0" applyFont="1" applyFill="1"/>
    <xf numFmtId="0" fontId="8" fillId="2" borderId="0" xfId="0" applyFont="1" applyFill="1"/>
    <xf numFmtId="49" fontId="8" fillId="3" borderId="0" xfId="0" applyNumberFormat="1" applyFont="1" applyFill="1"/>
    <xf numFmtId="0" fontId="12" fillId="2" borderId="0" xfId="0" applyFont="1" applyFill="1"/>
    <xf numFmtId="0" fontId="1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ibinchen/Documents/GitHub/SDR-kenya/C_D_Network/Facility%20Readiness%20-%20Rescue_referrals.xlsx" TargetMode="External"/><Relationship Id="rId1" Type="http://schemas.openxmlformats.org/officeDocument/2006/relationships/externalLinkPath" Target="/Users/meibinchen/Documents/GitHub/SDR-kenya/C_D_Network/Facility%20Readiness%20-%20Rescue_referr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DR Facility Readiness V3_20220"/>
      <sheetName val="Sheet3"/>
      <sheetName val="Lookup"/>
      <sheetName val="Sheet2"/>
      <sheetName val="Sheet1"/>
    </sheetNames>
    <sheetDataSet>
      <sheetData sheetId="0" refreshError="1"/>
      <sheetData sheetId="1" refreshError="1"/>
      <sheetData sheetId="2">
        <row r="1">
          <cell r="A1" t="str">
            <v>Trauma &amp; OBGYN Case Types</v>
          </cell>
          <cell r="B1" t="str">
            <v>Class of complication</v>
          </cell>
          <cell r="C1" t="str">
            <v>Severity</v>
          </cell>
          <cell r="D1" t="str">
            <v>Mother/Child</v>
          </cell>
        </row>
        <row r="2">
          <cell r="A2" t="str">
            <v>Fetal Distress</v>
          </cell>
          <cell r="B2" t="str">
            <v>Antepartum</v>
          </cell>
          <cell r="C2">
            <v>1</v>
          </cell>
          <cell r="D2" t="str">
            <v>Mother</v>
          </cell>
        </row>
        <row r="3">
          <cell r="A3" t="str">
            <v>Birth Asphyxia,Others</v>
          </cell>
          <cell r="B3" t="str">
            <v>Postpartum</v>
          </cell>
          <cell r="C3">
            <v>2</v>
          </cell>
          <cell r="D3" t="str">
            <v>Child</v>
          </cell>
        </row>
        <row r="4">
          <cell r="A4" t="str">
            <v>Others</v>
          </cell>
          <cell r="B4" t="str">
            <v>All</v>
          </cell>
          <cell r="C4">
            <v>3.5</v>
          </cell>
          <cell r="D4" t="str">
            <v>Both</v>
          </cell>
        </row>
        <row r="5">
          <cell r="A5" t="str">
            <v>Pre-Eclampsia</v>
          </cell>
          <cell r="B5" t="str">
            <v>Antepartum</v>
          </cell>
          <cell r="C5">
            <v>4</v>
          </cell>
          <cell r="D5" t="str">
            <v>Mother</v>
          </cell>
        </row>
        <row r="6">
          <cell r="A6" t="str">
            <v>Antepartum Hemorrhage</v>
          </cell>
          <cell r="B6" t="str">
            <v>Antepartum</v>
          </cell>
          <cell r="C6">
            <v>4</v>
          </cell>
          <cell r="D6" t="str">
            <v>Mother</v>
          </cell>
        </row>
        <row r="7">
          <cell r="A7" t="str">
            <v>Birth Asphyxia</v>
          </cell>
          <cell r="B7" t="str">
            <v>Postpartum</v>
          </cell>
          <cell r="C7">
            <v>3.5</v>
          </cell>
          <cell r="D7" t="str">
            <v>Child</v>
          </cell>
        </row>
        <row r="8">
          <cell r="A8" t="str">
            <v>Sepsis</v>
          </cell>
          <cell r="B8" t="str">
            <v>Postpartum</v>
          </cell>
          <cell r="C8">
            <v>4.5</v>
          </cell>
          <cell r="D8" t="str">
            <v>Both</v>
          </cell>
        </row>
        <row r="9">
          <cell r="A9" t="str">
            <v>Eclampsia</v>
          </cell>
          <cell r="B9" t="str">
            <v>All</v>
          </cell>
          <cell r="C9">
            <v>4.5</v>
          </cell>
          <cell r="D9" t="str">
            <v>Mother</v>
          </cell>
        </row>
        <row r="10">
          <cell r="A10" t="str">
            <v>Obstructed Labour</v>
          </cell>
          <cell r="B10" t="str">
            <v>Intrapartum</v>
          </cell>
          <cell r="C10">
            <v>3</v>
          </cell>
          <cell r="D10" t="str">
            <v>Mother</v>
          </cell>
        </row>
        <row r="11">
          <cell r="A11" t="str">
            <v>Abortion</v>
          </cell>
          <cell r="B11" t="str">
            <v>Antepartum</v>
          </cell>
          <cell r="C11">
            <v>3.5</v>
          </cell>
          <cell r="D11" t="str">
            <v>Mother</v>
          </cell>
        </row>
        <row r="12">
          <cell r="A12" t="str">
            <v>Postpartum Hemorrhage</v>
          </cell>
          <cell r="B12" t="str">
            <v>Postpartum</v>
          </cell>
          <cell r="C12">
            <v>4</v>
          </cell>
          <cell r="D12" t="str">
            <v>Mother</v>
          </cell>
        </row>
        <row r="13">
          <cell r="A13" t="str">
            <v>PProm</v>
          </cell>
          <cell r="B13" t="str">
            <v>Antepartum</v>
          </cell>
          <cell r="C13">
            <v>2.5</v>
          </cell>
          <cell r="D13" t="str">
            <v>Mother</v>
          </cell>
        </row>
        <row r="14">
          <cell r="A14" t="str">
            <v>Prematurity</v>
          </cell>
          <cell r="B14" t="str">
            <v>Antepartum</v>
          </cell>
          <cell r="C14">
            <v>3.5</v>
          </cell>
          <cell r="D14" t="str">
            <v>Child</v>
          </cell>
        </row>
        <row r="15">
          <cell r="A15" t="str">
            <v>Prematurity,Birth Asphyxia</v>
          </cell>
          <cell r="B15" t="str">
            <v>Antepartum,Postpartum</v>
          </cell>
          <cell r="C15">
            <v>3.5</v>
          </cell>
          <cell r="D15" t="str">
            <v>Child</v>
          </cell>
        </row>
        <row r="16">
          <cell r="A16" t="str">
            <v>Retained placenta</v>
          </cell>
          <cell r="B16" t="str">
            <v>Intrapartum</v>
          </cell>
          <cell r="C16">
            <v>3.5</v>
          </cell>
          <cell r="D16" t="str">
            <v>Mother</v>
          </cell>
        </row>
        <row r="17">
          <cell r="A17" t="str">
            <v>Anemia</v>
          </cell>
          <cell r="B17" t="str">
            <v>Antepartum</v>
          </cell>
          <cell r="C17">
            <v>4</v>
          </cell>
          <cell r="D17" t="str">
            <v>Child</v>
          </cell>
        </row>
        <row r="18">
          <cell r="A18" t="str">
            <v>Antepartum Hemorrhage,Pre term labor,Multiple pregnancies</v>
          </cell>
          <cell r="B18" t="str">
            <v>Antepartum</v>
          </cell>
          <cell r="C18">
            <v>3.5</v>
          </cell>
          <cell r="D18" t="str">
            <v>Mother</v>
          </cell>
        </row>
        <row r="19">
          <cell r="A19" t="str">
            <v>Prolonged Labour</v>
          </cell>
          <cell r="B19" t="str">
            <v>Intrapartum</v>
          </cell>
          <cell r="C19">
            <v>2.5</v>
          </cell>
          <cell r="D19" t="str">
            <v>Mother</v>
          </cell>
        </row>
        <row r="20">
          <cell r="A20" t="str">
            <v>Birth Asphyxia,Prematurity</v>
          </cell>
          <cell r="B20" t="str">
            <v>Postpartum</v>
          </cell>
          <cell r="C20">
            <v>4</v>
          </cell>
          <cell r="D20" t="str">
            <v>Child</v>
          </cell>
        </row>
        <row r="21">
          <cell r="A21" t="str">
            <v>Fetal Distress,Others</v>
          </cell>
          <cell r="B21" t="str">
            <v>Antepartum</v>
          </cell>
          <cell r="C21">
            <v>3.5</v>
          </cell>
          <cell r="D21" t="str">
            <v>Child</v>
          </cell>
        </row>
        <row r="22">
          <cell r="A22" t="str">
            <v>Normal labor</v>
          </cell>
          <cell r="B22" t="str">
            <v>Intrapartum</v>
          </cell>
          <cell r="C22">
            <v>2.5</v>
          </cell>
          <cell r="D22" t="str">
            <v>Mother</v>
          </cell>
        </row>
        <row r="23">
          <cell r="A23" t="str">
            <v>Pre term labor</v>
          </cell>
          <cell r="B23" t="str">
            <v>Antepartum</v>
          </cell>
          <cell r="C23">
            <v>4</v>
          </cell>
          <cell r="D23" t="str">
            <v>Mother</v>
          </cell>
        </row>
        <row r="24">
          <cell r="A24" t="str">
            <v>Prematurity,Fetal Distress</v>
          </cell>
          <cell r="B24" t="str">
            <v>Antepartum</v>
          </cell>
          <cell r="C24">
            <v>3.5</v>
          </cell>
          <cell r="D24" t="str">
            <v>Child</v>
          </cell>
        </row>
        <row r="25">
          <cell r="A25" t="str">
            <v>Prematurity,Others</v>
          </cell>
          <cell r="B25" t="str">
            <v>Antepartum</v>
          </cell>
          <cell r="C25">
            <v>4</v>
          </cell>
          <cell r="D25" t="str">
            <v>Child</v>
          </cell>
        </row>
        <row r="26">
          <cell r="A26" t="str">
            <v>cord prolapse,Birth Asphyxia</v>
          </cell>
          <cell r="B26" t="str">
            <v>Intrapartum</v>
          </cell>
          <cell r="C26">
            <v>4.5</v>
          </cell>
          <cell r="D26" t="str">
            <v>Child</v>
          </cell>
        </row>
        <row r="27">
          <cell r="A27" t="str">
            <v>Obstructed Labour,Fetal Distress</v>
          </cell>
          <cell r="B27" t="str">
            <v>Intrapartum, Antepartum</v>
          </cell>
          <cell r="C27">
            <v>3.5</v>
          </cell>
          <cell r="D27" t="str">
            <v>Both</v>
          </cell>
        </row>
        <row r="28">
          <cell r="A28" t="str">
            <v>PIH(pregnancy Induced Hypertension)</v>
          </cell>
          <cell r="B28" t="str">
            <v>Antepartum</v>
          </cell>
          <cell r="C28">
            <v>2.5</v>
          </cell>
          <cell r="D28" t="str">
            <v>Mother</v>
          </cell>
        </row>
        <row r="29">
          <cell r="A29" t="str">
            <v>Antepartum Hemorrhage,Others,malpresentation</v>
          </cell>
          <cell r="B29" t="str">
            <v>Antepartum</v>
          </cell>
          <cell r="C29">
            <v>4</v>
          </cell>
          <cell r="D29" t="str">
            <v>Mother</v>
          </cell>
        </row>
        <row r="30">
          <cell r="A30" t="str">
            <v>Prolonged Labour,Fetal Distress</v>
          </cell>
          <cell r="B30" t="str">
            <v>Intrapartum, Antepartum</v>
          </cell>
          <cell r="C30">
            <v>3.5</v>
          </cell>
          <cell r="D30" t="str">
            <v>Both</v>
          </cell>
        </row>
        <row r="31">
          <cell r="A31" t="str">
            <v>Fracture - Major</v>
          </cell>
          <cell r="B31" t="str">
            <v>Intrapartum</v>
          </cell>
          <cell r="C31">
            <v>4</v>
          </cell>
          <cell r="D31" t="str">
            <v>Child</v>
          </cell>
        </row>
        <row r="32">
          <cell r="A32" t="str">
            <v>malpresentation,Obstructed Labour</v>
          </cell>
          <cell r="B32" t="str">
            <v>Intrapartum</v>
          </cell>
          <cell r="C32">
            <v>3</v>
          </cell>
          <cell r="D32" t="str">
            <v>Mother</v>
          </cell>
        </row>
        <row r="33">
          <cell r="A33" t="str">
            <v>Pre term labor,PProm</v>
          </cell>
          <cell r="B33" t="str">
            <v>Intrapartum</v>
          </cell>
          <cell r="C33">
            <v>3</v>
          </cell>
          <cell r="D33" t="str">
            <v>Mother</v>
          </cell>
        </row>
        <row r="34">
          <cell r="A34" t="str">
            <v>Pre term labor,Pre-Eclampsia</v>
          </cell>
          <cell r="B34" t="str">
            <v>Antepartum</v>
          </cell>
          <cell r="C34">
            <v>4.5</v>
          </cell>
          <cell r="D34" t="str">
            <v>Mother</v>
          </cell>
        </row>
        <row r="35">
          <cell r="A35" t="str">
            <v>Placenta praevia</v>
          </cell>
          <cell r="B35" t="str">
            <v>Antepartum</v>
          </cell>
          <cell r="C35">
            <v>4</v>
          </cell>
          <cell r="D35" t="str">
            <v>Mother</v>
          </cell>
        </row>
        <row r="36">
          <cell r="A36" t="str">
            <v>Prolonged Labour,Obstructed Labour</v>
          </cell>
          <cell r="B36" t="str">
            <v>Intrapartum</v>
          </cell>
          <cell r="C36">
            <v>2.5</v>
          </cell>
          <cell r="D36" t="str">
            <v>Mother</v>
          </cell>
        </row>
        <row r="37">
          <cell r="A37" t="str">
            <v>Fetal Distress,Prolonged Labour</v>
          </cell>
          <cell r="B37" t="str">
            <v>Antepartum,Interpartum</v>
          </cell>
          <cell r="C37">
            <v>2.5</v>
          </cell>
          <cell r="D37" t="str">
            <v>Both</v>
          </cell>
        </row>
        <row r="38">
          <cell r="A38" t="str">
            <v>Multiple pregnancies,Breech presentation</v>
          </cell>
          <cell r="B38" t="str">
            <v>Antepartum,Interpartum</v>
          </cell>
          <cell r="C38">
            <v>3</v>
          </cell>
          <cell r="D38" t="str">
            <v>Mother</v>
          </cell>
        </row>
        <row r="39">
          <cell r="A39" t="str">
            <v>Multiple pregnancies,Breech presentation,Prematurity</v>
          </cell>
          <cell r="B39" t="str">
            <v>Antepartum,Interpartum</v>
          </cell>
          <cell r="C39">
            <v>4</v>
          </cell>
          <cell r="D39" t="str">
            <v>Both</v>
          </cell>
        </row>
        <row r="40">
          <cell r="A40" t="str">
            <v>PIH(pregnancy Induced Hypertension),Multiple pregnancies</v>
          </cell>
          <cell r="B40" t="str">
            <v>Antepartum</v>
          </cell>
          <cell r="C40">
            <v>2.5</v>
          </cell>
          <cell r="D40" t="str">
            <v>Mother</v>
          </cell>
        </row>
        <row r="41">
          <cell r="A41" t="str">
            <v>Obstructed Labour,Prolonged Labour</v>
          </cell>
          <cell r="B41" t="str">
            <v>Intrapartum</v>
          </cell>
          <cell r="C41">
            <v>2.5</v>
          </cell>
          <cell r="D41" t="str">
            <v>Mother</v>
          </cell>
        </row>
        <row r="42">
          <cell r="A42" t="str">
            <v>Blunt Trauma</v>
          </cell>
          <cell r="B42" t="str">
            <v>Antepartum</v>
          </cell>
          <cell r="C42">
            <v>2.5</v>
          </cell>
          <cell r="D42" t="str">
            <v>Mother</v>
          </cell>
        </row>
        <row r="43">
          <cell r="A43" t="str">
            <v>Breech presentation</v>
          </cell>
          <cell r="B43" t="str">
            <v>Intrapartum</v>
          </cell>
          <cell r="C43">
            <v>3</v>
          </cell>
          <cell r="D43" t="str">
            <v>Mother</v>
          </cell>
        </row>
        <row r="44">
          <cell r="A44" t="str">
            <v>Anemia,Others</v>
          </cell>
          <cell r="B44" t="str">
            <v>Antepartum</v>
          </cell>
          <cell r="C44">
            <v>3.5</v>
          </cell>
          <cell r="D44" t="str">
            <v>Both</v>
          </cell>
        </row>
        <row r="45">
          <cell r="A45" t="str">
            <v>Multiple pregnancies,Pre term labor</v>
          </cell>
          <cell r="B45" t="str">
            <v>Antepartum</v>
          </cell>
          <cell r="C45">
            <v>3</v>
          </cell>
          <cell r="D45" t="str">
            <v>Mother</v>
          </cell>
        </row>
        <row r="46">
          <cell r="A46" t="str">
            <v>Placenta praevia,Antepartum Hemorrhage</v>
          </cell>
          <cell r="B46" t="str">
            <v>Antepartum</v>
          </cell>
          <cell r="C46">
            <v>4.5</v>
          </cell>
          <cell r="D46" t="str">
            <v>Mother</v>
          </cell>
        </row>
        <row r="47">
          <cell r="A47" t="str">
            <v>Prolonged Labour,Others</v>
          </cell>
          <cell r="B47" t="str">
            <v>All</v>
          </cell>
          <cell r="C47">
            <v>2.5</v>
          </cell>
          <cell r="D47" t="str">
            <v>Mother</v>
          </cell>
        </row>
        <row r="48">
          <cell r="A48" t="str">
            <v>Obstructed Labour,Pre term labor</v>
          </cell>
          <cell r="B48" t="str">
            <v>Antepartum,Interpartum</v>
          </cell>
          <cell r="C48">
            <v>3</v>
          </cell>
          <cell r="D48" t="str">
            <v>Mother</v>
          </cell>
        </row>
        <row r="49">
          <cell r="A49" t="str">
            <v>malpresentation,Fetal Distress</v>
          </cell>
          <cell r="B49" t="str">
            <v>Antepartum</v>
          </cell>
          <cell r="C49">
            <v>3.5</v>
          </cell>
          <cell r="D49" t="str">
            <v>Both</v>
          </cell>
        </row>
        <row r="50">
          <cell r="A50" t="str">
            <v>malpresentation</v>
          </cell>
          <cell r="B50" t="str">
            <v>Antepartum</v>
          </cell>
          <cell r="C50">
            <v>3</v>
          </cell>
          <cell r="D50" t="str">
            <v>Mother</v>
          </cell>
        </row>
        <row r="51">
          <cell r="A51" t="str">
            <v>Antepartum Hemorrhage,Breech presentation</v>
          </cell>
          <cell r="B51" t="str">
            <v>Antepartum,Interpartum</v>
          </cell>
          <cell r="C51">
            <v>4</v>
          </cell>
          <cell r="D51" t="str">
            <v>Mother</v>
          </cell>
        </row>
        <row r="52">
          <cell r="A52" t="str">
            <v>Fetal Distress,Multiple pregnancies</v>
          </cell>
          <cell r="B52" t="str">
            <v>Antepartum</v>
          </cell>
          <cell r="C52">
            <v>3.5</v>
          </cell>
          <cell r="D52" t="str">
            <v>Both</v>
          </cell>
        </row>
        <row r="53">
          <cell r="A53" t="str">
            <v>Fetal Distress,Obstructed Labour</v>
          </cell>
          <cell r="B53" t="str">
            <v>Antepartum,Interpartum</v>
          </cell>
          <cell r="C53">
            <v>3.5</v>
          </cell>
          <cell r="D53" t="str">
            <v>Both</v>
          </cell>
        </row>
        <row r="54">
          <cell r="A54" t="str">
            <v>Malposition</v>
          </cell>
          <cell r="B54" t="str">
            <v>Antepartum</v>
          </cell>
          <cell r="C54">
            <v>2.5</v>
          </cell>
          <cell r="D54" t="str">
            <v>Mother</v>
          </cell>
        </row>
        <row r="55">
          <cell r="A55" t="str">
            <v>Multiple pregnancies</v>
          </cell>
          <cell r="B55" t="str">
            <v>Antepartum</v>
          </cell>
          <cell r="C55">
            <v>2.5</v>
          </cell>
          <cell r="D55" t="str">
            <v>Mother</v>
          </cell>
        </row>
        <row r="56">
          <cell r="A56" t="str">
            <v>Obstructed Labour,Others</v>
          </cell>
          <cell r="B56" t="str">
            <v>All</v>
          </cell>
          <cell r="C56">
            <v>3</v>
          </cell>
          <cell r="D56" t="str">
            <v>Mother</v>
          </cell>
        </row>
        <row r="57">
          <cell r="A57" t="str">
            <v>Others,Birth Asphyxia</v>
          </cell>
          <cell r="B57" t="str">
            <v>All</v>
          </cell>
          <cell r="C57">
            <v>3.5</v>
          </cell>
          <cell r="D57" t="str">
            <v>Child</v>
          </cell>
        </row>
        <row r="58">
          <cell r="A58" t="str">
            <v>Others,Fetal Distress</v>
          </cell>
          <cell r="B58" t="str">
            <v>All</v>
          </cell>
          <cell r="C58">
            <v>3.5</v>
          </cell>
          <cell r="D58" t="str">
            <v>Child</v>
          </cell>
        </row>
        <row r="59">
          <cell r="A59" t="str">
            <v>Others,Normal labor</v>
          </cell>
          <cell r="B59" t="str">
            <v>Intrapartum</v>
          </cell>
          <cell r="C59">
            <v>2.5</v>
          </cell>
          <cell r="D59" t="str">
            <v>Mother</v>
          </cell>
        </row>
        <row r="60">
          <cell r="A60" t="str">
            <v>PProm,Obstructed Labour</v>
          </cell>
          <cell r="B60" t="str">
            <v>Intrapartum</v>
          </cell>
          <cell r="C60">
            <v>3</v>
          </cell>
          <cell r="D60" t="str">
            <v>Mother</v>
          </cell>
        </row>
        <row r="61">
          <cell r="A61" t="str">
            <v>Pre term labor,Antepartum Hemorrhage</v>
          </cell>
          <cell r="B61" t="str">
            <v>Antepartum</v>
          </cell>
          <cell r="C61">
            <v>4</v>
          </cell>
          <cell r="D61" t="str">
            <v>Mother</v>
          </cell>
        </row>
        <row r="62">
          <cell r="A62" t="str">
            <v>Pre-Eclampsia,Others</v>
          </cell>
          <cell r="B62" t="str">
            <v>All</v>
          </cell>
          <cell r="C62">
            <v>4</v>
          </cell>
          <cell r="D62" t="str">
            <v>Mother</v>
          </cell>
        </row>
        <row r="63">
          <cell r="A63" t="str">
            <v>Prematurity,Pre term labor,Birth Asphyxia</v>
          </cell>
          <cell r="B63" t="str">
            <v>Antepartum</v>
          </cell>
          <cell r="C63">
            <v>4</v>
          </cell>
          <cell r="D63" t="str">
            <v>Both</v>
          </cell>
        </row>
        <row r="64">
          <cell r="A64" t="str">
            <v>Sepsis,Birth Asphyxia</v>
          </cell>
          <cell r="B64" t="str">
            <v>Postpartum</v>
          </cell>
          <cell r="C64">
            <v>4</v>
          </cell>
          <cell r="D64" t="str">
            <v>Both</v>
          </cell>
        </row>
        <row r="65">
          <cell r="A65" t="str">
            <v>Sepsis,Fetal Distress</v>
          </cell>
          <cell r="B65" t="str">
            <v>Postpartum</v>
          </cell>
          <cell r="C65">
            <v>4</v>
          </cell>
          <cell r="D65" t="str">
            <v>Both</v>
          </cell>
        </row>
        <row r="66">
          <cell r="A66" t="str">
            <v>Breech presentation,Obstructed Labour</v>
          </cell>
          <cell r="B66" t="str">
            <v>Intrapartum</v>
          </cell>
          <cell r="C66">
            <v>3</v>
          </cell>
          <cell r="D66" t="str">
            <v>Mother</v>
          </cell>
        </row>
        <row r="67">
          <cell r="A67" t="str">
            <v>Fetal Distress,Prolonged Labour,Obstructed Labour</v>
          </cell>
          <cell r="B67" t="str">
            <v>Intrapartum</v>
          </cell>
          <cell r="C67">
            <v>3</v>
          </cell>
          <cell r="D67" t="str">
            <v>Both</v>
          </cell>
        </row>
        <row r="68">
          <cell r="A68" t="str">
            <v>Antepartum Hemorrhage,Pre-Eclampsia</v>
          </cell>
          <cell r="B68" t="str">
            <v>Antepartum</v>
          </cell>
          <cell r="C68">
            <v>4</v>
          </cell>
          <cell r="D68" t="str">
            <v>Mother</v>
          </cell>
        </row>
        <row r="69">
          <cell r="A69" t="str">
            <v>Normal labor,PIH(pregnancy Induced Hypertension)</v>
          </cell>
          <cell r="B69" t="str">
            <v>Antepartum,Interpartum</v>
          </cell>
          <cell r="C69">
            <v>2.5</v>
          </cell>
          <cell r="D69" t="str">
            <v>Mother</v>
          </cell>
        </row>
        <row r="70">
          <cell r="A70" t="str">
            <v>Pre-Eclampsia,Fetal Distress</v>
          </cell>
          <cell r="B70" t="str">
            <v>All</v>
          </cell>
          <cell r="C70">
            <v>4</v>
          </cell>
          <cell r="D70" t="str">
            <v>Both</v>
          </cell>
        </row>
        <row r="71">
          <cell r="A71" t="str">
            <v>Sepsis,Others</v>
          </cell>
          <cell r="B71" t="str">
            <v>Postpartum</v>
          </cell>
          <cell r="C71">
            <v>4</v>
          </cell>
          <cell r="D71" t="str">
            <v>Both</v>
          </cell>
        </row>
        <row r="72">
          <cell r="A72" t="str">
            <v>Avulsion,Fetal Distress</v>
          </cell>
          <cell r="B72" t="str">
            <v>Intrapartum</v>
          </cell>
          <cell r="C72">
            <v>3.5</v>
          </cell>
          <cell r="D72" t="str">
            <v>Child</v>
          </cell>
        </row>
        <row r="73">
          <cell r="A73" t="str">
            <v>Fetal Distress,Pre term labor</v>
          </cell>
          <cell r="B73" t="str">
            <v>Antepartum</v>
          </cell>
          <cell r="C73">
            <v>3.5</v>
          </cell>
          <cell r="D73" t="str">
            <v>Both</v>
          </cell>
        </row>
        <row r="74">
          <cell r="A74" t="str">
            <v>Normal labor,Others</v>
          </cell>
          <cell r="B74" t="str">
            <v>All</v>
          </cell>
          <cell r="C74">
            <v>2.5</v>
          </cell>
          <cell r="D74" t="str">
            <v>Both</v>
          </cell>
        </row>
        <row r="75">
          <cell r="A75" t="str">
            <v>Pre term labor,Multiple pregnancies</v>
          </cell>
          <cell r="B75" t="str">
            <v>Antepartum</v>
          </cell>
          <cell r="C75">
            <v>3</v>
          </cell>
          <cell r="D75" t="str">
            <v>Mother</v>
          </cell>
        </row>
        <row r="76">
          <cell r="A76" t="str">
            <v>Eclampsia,Fetal Distress</v>
          </cell>
          <cell r="B76" t="str">
            <v>All</v>
          </cell>
          <cell r="C76">
            <v>3.5</v>
          </cell>
          <cell r="D76" t="str">
            <v>Mother</v>
          </cell>
        </row>
        <row r="77">
          <cell r="A77" t="str">
            <v>Antepartum Hemorrhage,Pre term labor</v>
          </cell>
          <cell r="B77" t="str">
            <v>Antepartum</v>
          </cell>
          <cell r="C77">
            <v>4</v>
          </cell>
          <cell r="D77" t="str">
            <v>Mother</v>
          </cell>
        </row>
        <row r="78">
          <cell r="A78" t="str">
            <v>Fetal Distress,malpresentation</v>
          </cell>
          <cell r="B78" t="str">
            <v>Antepartum,Interpartum</v>
          </cell>
          <cell r="C78">
            <v>3.5</v>
          </cell>
          <cell r="D78" t="str">
            <v>Mother</v>
          </cell>
        </row>
        <row r="79">
          <cell r="A79" t="str">
            <v>malpresentation,Malposition</v>
          </cell>
          <cell r="B79" t="str">
            <v>Antepartum,Interpartum</v>
          </cell>
          <cell r="C79">
            <v>2.5</v>
          </cell>
          <cell r="D79" t="str">
            <v>Mother</v>
          </cell>
        </row>
        <row r="80">
          <cell r="A80" t="str">
            <v>cord prolapse,PProm</v>
          </cell>
          <cell r="B80" t="str">
            <v>Antepartum,Interpartum</v>
          </cell>
          <cell r="C80">
            <v>4.5</v>
          </cell>
          <cell r="D80" t="str">
            <v>Child</v>
          </cell>
        </row>
        <row r="81">
          <cell r="A81" t="str">
            <v>Fetal Distress,PIH(pregnancy Induced Hypertension)</v>
          </cell>
          <cell r="B81" t="str">
            <v>Antepartum</v>
          </cell>
          <cell r="C81">
            <v>3.5</v>
          </cell>
          <cell r="D81" t="str">
            <v>Both</v>
          </cell>
        </row>
        <row r="82">
          <cell r="A82" t="str">
            <v>PIH(pregnancy Induced Hypertension),Retained placenta</v>
          </cell>
          <cell r="B82" t="str">
            <v>Antepartum,Postpartum</v>
          </cell>
          <cell r="C82">
            <v>3.5</v>
          </cell>
          <cell r="D82" t="str">
            <v>Mother</v>
          </cell>
        </row>
        <row r="83">
          <cell r="A83" t="str">
            <v>Pre-Eclampsia,Prolonged Labour</v>
          </cell>
          <cell r="B83" t="str">
            <v>All</v>
          </cell>
          <cell r="C83">
            <v>3.5</v>
          </cell>
          <cell r="D83" t="str">
            <v>Mother</v>
          </cell>
        </row>
        <row r="84">
          <cell r="A84" t="str">
            <v>Others,PProm</v>
          </cell>
          <cell r="B84" t="str">
            <v>All</v>
          </cell>
          <cell r="C84">
            <v>2.5</v>
          </cell>
          <cell r="D84" t="str">
            <v>Both</v>
          </cell>
        </row>
        <row r="85">
          <cell r="A85" t="str">
            <v>Breech presentation,Fetal Distress</v>
          </cell>
          <cell r="B85" t="str">
            <v>Intrapartum</v>
          </cell>
          <cell r="C85">
            <v>3.5</v>
          </cell>
          <cell r="D85" t="str">
            <v>Both</v>
          </cell>
        </row>
        <row r="86">
          <cell r="A86" t="str">
            <v>Obstructed Labour,Sepsis</v>
          </cell>
          <cell r="B86" t="str">
            <v>Interpartum,Postpartum</v>
          </cell>
          <cell r="C86">
            <v>4</v>
          </cell>
          <cell r="D86" t="str">
            <v>Both</v>
          </cell>
        </row>
        <row r="87">
          <cell r="A87" t="str">
            <v>Prolonged Labour,Pre-Eclampsia</v>
          </cell>
          <cell r="B87" t="str">
            <v>Interpartum,Antepartum</v>
          </cell>
          <cell r="C87">
            <v>4</v>
          </cell>
          <cell r="D87" t="str">
            <v>Mother</v>
          </cell>
        </row>
        <row r="88">
          <cell r="A88" t="str">
            <v>Fetal Distress,malpresentation,Multiple pregnancies</v>
          </cell>
          <cell r="B88" t="str">
            <v>Antepartum</v>
          </cell>
          <cell r="C88">
            <v>3.5</v>
          </cell>
          <cell r="D88" t="str">
            <v>Both</v>
          </cell>
        </row>
        <row r="89">
          <cell r="A89" t="str">
            <v>Fetal Distress,Multiple pregnancies,malpresentation</v>
          </cell>
          <cell r="B89" t="str">
            <v>Antepartum</v>
          </cell>
          <cell r="C89">
            <v>3.5</v>
          </cell>
          <cell r="D89" t="str">
            <v>Both</v>
          </cell>
        </row>
        <row r="90">
          <cell r="A90" t="str">
            <v>Abortion,Pre term labor</v>
          </cell>
          <cell r="B90" t="str">
            <v>Antepartum</v>
          </cell>
          <cell r="C90">
            <v>4</v>
          </cell>
          <cell r="D90" t="str">
            <v>Mother</v>
          </cell>
        </row>
        <row r="91">
          <cell r="A91" t="str">
            <v>Abortion,Sepsis</v>
          </cell>
          <cell r="B91" t="str">
            <v>Antepartum,Postpartum</v>
          </cell>
          <cell r="C91">
            <v>4</v>
          </cell>
          <cell r="D91" t="str">
            <v>Both</v>
          </cell>
        </row>
        <row r="92">
          <cell r="A92" t="str">
            <v>Antepartum Hemorrhage,Ectopic Pregnancy</v>
          </cell>
          <cell r="B92" t="str">
            <v>Antepartum</v>
          </cell>
          <cell r="C92">
            <v>4</v>
          </cell>
          <cell r="D92" t="str">
            <v>Mother</v>
          </cell>
        </row>
        <row r="93">
          <cell r="A93" t="str">
            <v>Antepartum Hemorrhage,malpresentation</v>
          </cell>
          <cell r="B93" t="str">
            <v>Antepartum</v>
          </cell>
          <cell r="C93">
            <v>4</v>
          </cell>
          <cell r="D93" t="str">
            <v>Mother</v>
          </cell>
        </row>
        <row r="94">
          <cell r="A94" t="str">
            <v>Breech presentation,Antepartum Hemorrhage</v>
          </cell>
          <cell r="B94" t="str">
            <v>Intrapartum, Antepartum</v>
          </cell>
          <cell r="C94">
            <v>4</v>
          </cell>
          <cell r="D94" t="str">
            <v>Mother</v>
          </cell>
        </row>
        <row r="95">
          <cell r="A95" t="str">
            <v>Fetal Distress,PProm</v>
          </cell>
          <cell r="B95" t="str">
            <v>Antepartum</v>
          </cell>
          <cell r="C95">
            <v>3.5</v>
          </cell>
          <cell r="D95" t="str">
            <v>Child</v>
          </cell>
        </row>
        <row r="96">
          <cell r="A96" t="str">
            <v>malpresentation,Antepartum Hemorrhage,Pre term labor</v>
          </cell>
          <cell r="B96" t="str">
            <v>All</v>
          </cell>
          <cell r="C96">
            <v>3.5</v>
          </cell>
          <cell r="D96" t="str">
            <v>Mother</v>
          </cell>
        </row>
        <row r="97">
          <cell r="A97" t="str">
            <v>malpresentation,Breech presentation</v>
          </cell>
          <cell r="B97" t="str">
            <v>Intrapartum</v>
          </cell>
          <cell r="C97">
            <v>2.5</v>
          </cell>
          <cell r="D97" t="str">
            <v>Mother</v>
          </cell>
        </row>
        <row r="98">
          <cell r="A98" t="str">
            <v>Multiple pregnancies,Fetal Distress</v>
          </cell>
          <cell r="B98" t="str">
            <v>Antepartum</v>
          </cell>
          <cell r="C98">
            <v>3.5</v>
          </cell>
          <cell r="D98" t="str">
            <v>Both</v>
          </cell>
        </row>
        <row r="99">
          <cell r="A99" t="str">
            <v>Others,Sepsis</v>
          </cell>
          <cell r="B99" t="str">
            <v>All</v>
          </cell>
          <cell r="C99">
            <v>4</v>
          </cell>
          <cell r="D99" t="str">
            <v>Both</v>
          </cell>
        </row>
        <row r="100">
          <cell r="A100" t="str">
            <v>Postpartum Hemorrhage,Anemia</v>
          </cell>
          <cell r="B100" t="str">
            <v>Postpartum</v>
          </cell>
          <cell r="C100">
            <v>4</v>
          </cell>
          <cell r="D100" t="str">
            <v>Both</v>
          </cell>
        </row>
        <row r="101">
          <cell r="A101" t="str">
            <v>Postpartum Hemorrhage,Others</v>
          </cell>
          <cell r="B101" t="str">
            <v>All</v>
          </cell>
          <cell r="C101">
            <v>4</v>
          </cell>
          <cell r="D101" t="str">
            <v>Mother</v>
          </cell>
        </row>
        <row r="102">
          <cell r="A102" t="str">
            <v>Pre term labor,Others</v>
          </cell>
          <cell r="B102" t="str">
            <v>Antepartum</v>
          </cell>
          <cell r="C102">
            <v>4</v>
          </cell>
          <cell r="D102" t="str">
            <v>Mother</v>
          </cell>
        </row>
        <row r="103">
          <cell r="A103" t="str">
            <v>Pre-Eclampsia,Pre term labor</v>
          </cell>
          <cell r="B103" t="str">
            <v>Antepartum</v>
          </cell>
          <cell r="C103">
            <v>4</v>
          </cell>
          <cell r="D103" t="str">
            <v>Mother</v>
          </cell>
        </row>
        <row r="104">
          <cell r="A104" t="str">
            <v>Prolonged Labour,Obstructed Labour,Fetal Distress</v>
          </cell>
          <cell r="B104" t="str">
            <v>Antepartum,Interpartum</v>
          </cell>
          <cell r="C104">
            <v>2.5</v>
          </cell>
          <cell r="D104" t="str">
            <v>Both</v>
          </cell>
        </row>
        <row r="105">
          <cell r="A105" t="str">
            <v>Retained placenta,Multiple pregnancies</v>
          </cell>
          <cell r="B105" t="str">
            <v>Antepartum,Postpartum</v>
          </cell>
          <cell r="C105">
            <v>2.5</v>
          </cell>
          <cell r="D105" t="str">
            <v>Mother</v>
          </cell>
        </row>
        <row r="106">
          <cell r="A106" t="str">
            <v>Retained placenta,Obstructed Labour,Prolonged Labour</v>
          </cell>
          <cell r="B106" t="str">
            <v>Interpartum,Postpartum</v>
          </cell>
          <cell r="C106">
            <v>2.5</v>
          </cell>
          <cell r="D106" t="str">
            <v>Mother</v>
          </cell>
        </row>
        <row r="107">
          <cell r="A107" t="str">
            <v>Anemia,Pre-Eclampsia</v>
          </cell>
          <cell r="B107" t="str">
            <v>Antepartum</v>
          </cell>
          <cell r="C107">
            <v>4</v>
          </cell>
          <cell r="D107" t="str">
            <v>Mother</v>
          </cell>
        </row>
        <row r="108">
          <cell r="A108" t="str">
            <v>Antepartum Hemorrhage,Multiple pregnancies</v>
          </cell>
          <cell r="B108" t="str">
            <v xml:space="preserve"> </v>
          </cell>
          <cell r="C108">
            <v>4</v>
          </cell>
          <cell r="D108" t="str">
            <v>Mother</v>
          </cell>
        </row>
        <row r="109">
          <cell r="A109" t="str">
            <v>Fetal Distress,Anemia</v>
          </cell>
          <cell r="B109" t="str">
            <v>Antepartum</v>
          </cell>
          <cell r="C109">
            <v>3.5</v>
          </cell>
          <cell r="D109" t="str">
            <v>Child</v>
          </cell>
        </row>
        <row r="110">
          <cell r="A110" t="str">
            <v>Fetal Distress,Obstructed Labour,Prolonged Labour</v>
          </cell>
          <cell r="B110" t="str">
            <v>Intrapartum</v>
          </cell>
          <cell r="C110">
            <v>3.5</v>
          </cell>
          <cell r="D110" t="str">
            <v>Mother</v>
          </cell>
        </row>
        <row r="111">
          <cell r="A111" t="str">
            <v>Fetal Distress,Pre-Eclampsia</v>
          </cell>
          <cell r="B111" t="str">
            <v>Antepartum</v>
          </cell>
          <cell r="C111">
            <v>4</v>
          </cell>
          <cell r="D111" t="str">
            <v>Both</v>
          </cell>
        </row>
        <row r="112">
          <cell r="A112" t="str">
            <v>Others,Abortion</v>
          </cell>
          <cell r="B112" t="str">
            <v>Antepartum</v>
          </cell>
          <cell r="C112">
            <v>3.5</v>
          </cell>
          <cell r="D112" t="str">
            <v>Both</v>
          </cell>
        </row>
        <row r="113">
          <cell r="A113" t="str">
            <v>Others,Pre term labor,malpresentation</v>
          </cell>
          <cell r="B113" t="str">
            <v>Intrapartum</v>
          </cell>
          <cell r="C113">
            <v>3</v>
          </cell>
          <cell r="D113" t="str">
            <v>Mother</v>
          </cell>
        </row>
        <row r="114">
          <cell r="A114" t="str">
            <v>PIH(pregnancy Induced Hypertension),Prolonged Labour</v>
          </cell>
          <cell r="B114" t="str">
            <v>Intrapartum</v>
          </cell>
          <cell r="C114" t="e">
            <v>#N/A</v>
          </cell>
          <cell r="D114" t="str">
            <v>Mother</v>
          </cell>
        </row>
        <row r="115">
          <cell r="A115" t="str">
            <v>Placenta praevia,Breech presentation</v>
          </cell>
          <cell r="B115" t="str">
            <v>Antepartum</v>
          </cell>
          <cell r="C115">
            <v>4</v>
          </cell>
          <cell r="D115" t="str">
            <v>Mother</v>
          </cell>
        </row>
        <row r="116">
          <cell r="A116" t="str">
            <v>Postpartum Hemorrhage,Retained placenta,PIH(pregnancy Induced Hypertension)</v>
          </cell>
          <cell r="B116" t="str">
            <v>Intrapartum</v>
          </cell>
          <cell r="C116">
            <v>4.5</v>
          </cell>
          <cell r="D116" t="str">
            <v>Mother</v>
          </cell>
        </row>
        <row r="117">
          <cell r="A117" t="str">
            <v>PProm,Pre term labor</v>
          </cell>
          <cell r="B117" t="str">
            <v>Intrapartum</v>
          </cell>
          <cell r="C117">
            <v>3</v>
          </cell>
          <cell r="D117" t="str">
            <v>Mother</v>
          </cell>
        </row>
        <row r="118">
          <cell r="A118" t="str">
            <v>Pre term labor,Fetal Distress</v>
          </cell>
          <cell r="B118" t="str">
            <v>Intrapartum</v>
          </cell>
          <cell r="C118">
            <v>3</v>
          </cell>
          <cell r="D118" t="str">
            <v>Both</v>
          </cell>
        </row>
        <row r="119">
          <cell r="A119" t="str">
            <v>Others,Obstructed Labour</v>
          </cell>
          <cell r="B119" t="str">
            <v>All</v>
          </cell>
          <cell r="C119">
            <v>3</v>
          </cell>
          <cell r="D119" t="str">
            <v>Both</v>
          </cell>
        </row>
        <row r="120">
          <cell r="A120" t="str">
            <v>Ectopic Pregnancy</v>
          </cell>
          <cell r="B120" t="str">
            <v>Antepartum</v>
          </cell>
          <cell r="C120">
            <v>4.5</v>
          </cell>
          <cell r="D120" t="str">
            <v>Mother</v>
          </cell>
        </row>
        <row r="121">
          <cell r="A121" t="str">
            <v>Head Injury - Moderate</v>
          </cell>
          <cell r="B121" t="str">
            <v>Intrapartum</v>
          </cell>
          <cell r="C121">
            <v>4.5</v>
          </cell>
          <cell r="D121" t="str">
            <v>Child</v>
          </cell>
        </row>
        <row r="122">
          <cell r="A122" t="str">
            <v>Postpartum Hemorrhage,Retained placenta</v>
          </cell>
          <cell r="B122" t="str">
            <v>Postpartum</v>
          </cell>
          <cell r="C122">
            <v>4.5</v>
          </cell>
          <cell r="D122" t="str">
            <v>Mother</v>
          </cell>
        </row>
        <row r="123">
          <cell r="A123" t="str">
            <v>Pre term labor,malpresentation,Multiple pregnancies</v>
          </cell>
          <cell r="B123" t="str">
            <v>Intrapartum</v>
          </cell>
          <cell r="C123">
            <v>3</v>
          </cell>
          <cell r="D123" t="str">
            <v>Mother</v>
          </cell>
        </row>
        <row r="124">
          <cell r="A124" t="str">
            <v>Breech presentation,PProm,Others</v>
          </cell>
          <cell r="B124" t="str">
            <v>Intrapartum</v>
          </cell>
          <cell r="C124">
            <v>3.5</v>
          </cell>
          <cell r="D124" t="str">
            <v>Mother</v>
          </cell>
        </row>
        <row r="125">
          <cell r="A125" t="str">
            <v>cord prolapse</v>
          </cell>
          <cell r="B125" t="str">
            <v>Intrapartum</v>
          </cell>
          <cell r="C125">
            <v>4.5</v>
          </cell>
          <cell r="D125" t="str">
            <v>Child</v>
          </cell>
        </row>
        <row r="126">
          <cell r="A126" t="str">
            <v>Breech presentation,Fetal Distress,Birth Asphyxia</v>
          </cell>
          <cell r="B126" t="str">
            <v>Intrapartum, Antepartum, Intrapartum</v>
          </cell>
          <cell r="C126">
            <v>3.5</v>
          </cell>
          <cell r="D126" t="str">
            <v>Both</v>
          </cell>
        </row>
        <row r="127">
          <cell r="A127" t="str">
            <v>Fetal Distress,Antepartum Hemorrhage</v>
          </cell>
          <cell r="B127" t="str">
            <v>Antepartum</v>
          </cell>
          <cell r="C127">
            <v>3.5</v>
          </cell>
          <cell r="D127" t="str">
            <v>Mother</v>
          </cell>
        </row>
        <row r="128">
          <cell r="A128" t="str">
            <v>Multiple</v>
          </cell>
          <cell r="B128" t="str">
            <v>Antepartum, Intrapartum, Postpartum</v>
          </cell>
          <cell r="C128">
            <v>3.5</v>
          </cell>
          <cell r="D128" t="str">
            <v>Both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4961-DF84-9B4E-A4F0-E28F09065A91}">
  <sheetPr filterMode="1"/>
  <dimension ref="A1:AB1456"/>
  <sheetViews>
    <sheetView tabSelected="1" topLeftCell="E1" zoomScale="135" workbookViewId="0">
      <selection activeCell="J71" sqref="J71"/>
    </sheetView>
  </sheetViews>
  <sheetFormatPr baseColWidth="10" defaultColWidth="8.83203125" defaultRowHeight="15" x14ac:dyDescent="0.2"/>
  <cols>
    <col min="1" max="1" width="7.33203125" bestFit="1" customWidth="1"/>
    <col min="2" max="2" width="17.1640625" bestFit="1" customWidth="1"/>
    <col min="3" max="3" width="16.1640625" customWidth="1"/>
    <col min="4" max="4" width="16.1640625" style="15" customWidth="1"/>
    <col min="5" max="5" width="12" style="16" customWidth="1"/>
    <col min="6" max="6" width="5.5" style="16" bestFit="1" customWidth="1"/>
    <col min="7" max="7" width="4.5" customWidth="1"/>
    <col min="8" max="8" width="16.6640625" customWidth="1"/>
    <col min="9" max="9" width="10" customWidth="1"/>
    <col min="10" max="10" width="39.33203125" bestFit="1" customWidth="1"/>
    <col min="11" max="11" width="5" style="16" bestFit="1" customWidth="1"/>
    <col min="12" max="12" width="9.5" customWidth="1"/>
    <col min="13" max="13" width="39.33203125" bestFit="1" customWidth="1"/>
    <col min="14" max="14" width="15.33203125" style="16" customWidth="1"/>
    <col min="15" max="15" width="9.6640625" customWidth="1"/>
    <col min="16" max="16" width="28.6640625" bestFit="1" customWidth="1"/>
    <col min="17" max="17" width="18.5" bestFit="1" customWidth="1"/>
    <col min="18" max="18" width="12.83203125" customWidth="1"/>
    <col min="19" max="19" width="30" customWidth="1"/>
    <col min="20" max="20" width="23.1640625" style="16" customWidth="1"/>
    <col min="21" max="21" width="17.33203125" style="16" bestFit="1" customWidth="1"/>
    <col min="22" max="22" width="7.1640625" style="16" bestFit="1" customWidth="1"/>
    <col min="23" max="23" width="11.5" style="16" bestFit="1" customWidth="1"/>
    <col min="24" max="24" width="11.5" bestFit="1" customWidth="1"/>
    <col min="25" max="26" width="8.83203125" style="16"/>
    <col min="27" max="27" width="13.1640625" style="16" bestFit="1" customWidth="1"/>
    <col min="28" max="28" width="14.1640625" style="16" bestFit="1" customWidth="1"/>
  </cols>
  <sheetData>
    <row r="1" spans="1:28" s="5" customFormat="1" x14ac:dyDescent="0.2">
      <c r="A1" s="5" t="s">
        <v>281</v>
      </c>
      <c r="B1" s="5" t="s">
        <v>282</v>
      </c>
      <c r="C1" s="5" t="s">
        <v>283</v>
      </c>
      <c r="D1" s="19"/>
      <c r="E1" s="20" t="s">
        <v>284</v>
      </c>
      <c r="F1" s="20" t="s">
        <v>7</v>
      </c>
      <c r="G1" s="5" t="s">
        <v>285</v>
      </c>
      <c r="H1" s="5" t="s">
        <v>286</v>
      </c>
      <c r="I1" s="5" t="s">
        <v>287</v>
      </c>
      <c r="J1" s="5" t="s">
        <v>1</v>
      </c>
      <c r="K1" s="20" t="s">
        <v>280</v>
      </c>
      <c r="L1" s="5" t="s">
        <v>2</v>
      </c>
      <c r="M1" s="5" t="s">
        <v>3</v>
      </c>
      <c r="N1" s="20" t="s">
        <v>279</v>
      </c>
      <c r="O1" s="5" t="s">
        <v>4</v>
      </c>
      <c r="P1" s="5" t="s">
        <v>288</v>
      </c>
      <c r="Q1" s="5" t="s">
        <v>289</v>
      </c>
      <c r="R1" s="5" t="s">
        <v>290</v>
      </c>
      <c r="S1" s="5" t="s">
        <v>145</v>
      </c>
      <c r="T1" s="20" t="s">
        <v>5</v>
      </c>
      <c r="U1" s="20" t="s">
        <v>146</v>
      </c>
      <c r="V1" s="20" t="s">
        <v>147</v>
      </c>
      <c r="W1" s="20" t="s">
        <v>148</v>
      </c>
      <c r="X1" s="5" t="s">
        <v>276</v>
      </c>
      <c r="Y1" s="20" t="s">
        <v>1724</v>
      </c>
      <c r="Z1" s="20" t="s">
        <v>1959</v>
      </c>
      <c r="AA1" s="20" t="s">
        <v>1961</v>
      </c>
      <c r="AB1" s="20" t="s">
        <v>1962</v>
      </c>
    </row>
    <row r="2" spans="1:28" ht="16" hidden="1" x14ac:dyDescent="0.25">
      <c r="A2">
        <v>74100</v>
      </c>
      <c r="B2" t="s">
        <v>291</v>
      </c>
      <c r="C2" s="14">
        <v>44631.74722222222</v>
      </c>
      <c r="D2" s="17">
        <v>0.74722222222044365</v>
      </c>
      <c r="E2" s="18">
        <v>0</v>
      </c>
      <c r="F2" s="16">
        <v>2022</v>
      </c>
      <c r="G2" t="s">
        <v>292</v>
      </c>
      <c r="H2" t="s">
        <v>293</v>
      </c>
      <c r="I2" t="s">
        <v>294</v>
      </c>
      <c r="J2" t="s">
        <v>33</v>
      </c>
      <c r="K2" s="16">
        <v>4</v>
      </c>
      <c r="L2">
        <v>3</v>
      </c>
      <c r="M2" t="s">
        <v>32</v>
      </c>
      <c r="N2" s="16">
        <v>151</v>
      </c>
      <c r="O2">
        <v>5</v>
      </c>
      <c r="P2" t="s">
        <v>295</v>
      </c>
      <c r="Q2" t="s">
        <v>296</v>
      </c>
      <c r="R2" t="s">
        <v>297</v>
      </c>
      <c r="S2" t="s">
        <v>131</v>
      </c>
      <c r="T2" s="16" t="str">
        <f>S2</f>
        <v>Prolonged Labour</v>
      </c>
      <c r="U2" s="16" t="str">
        <f>VLOOKUP(T2, [1]Lookup!A:D, 2, 0)</f>
        <v>Intrapartum</v>
      </c>
      <c r="V2" s="16">
        <f>VLOOKUP($T2, [1]Lookup!$A:$D, 3, 0)</f>
        <v>2.5</v>
      </c>
      <c r="W2" s="16" t="str">
        <f>VLOOKUP($T2, [1]Lookup!$A:$D, 4, 0)</f>
        <v>Mother</v>
      </c>
      <c r="X2">
        <v>1</v>
      </c>
      <c r="Y2" s="16" t="s">
        <v>1819</v>
      </c>
      <c r="Z2" s="16">
        <v>49</v>
      </c>
      <c r="AA2" s="16">
        <v>373</v>
      </c>
      <c r="AB2" s="16">
        <v>233</v>
      </c>
    </row>
    <row r="3" spans="1:28" ht="16" hidden="1" x14ac:dyDescent="0.25">
      <c r="A3">
        <v>74135</v>
      </c>
      <c r="B3" t="s">
        <v>298</v>
      </c>
      <c r="C3" s="14">
        <v>44634.113888888889</v>
      </c>
      <c r="D3" s="17">
        <v>0.11388888888905058</v>
      </c>
      <c r="E3" s="18">
        <v>1</v>
      </c>
      <c r="F3" s="16">
        <v>2022</v>
      </c>
      <c r="G3" t="s">
        <v>292</v>
      </c>
      <c r="H3" t="s">
        <v>293</v>
      </c>
      <c r="I3" t="s">
        <v>294</v>
      </c>
      <c r="J3" t="s">
        <v>33</v>
      </c>
      <c r="K3" s="16">
        <v>4</v>
      </c>
      <c r="L3">
        <v>3</v>
      </c>
      <c r="M3" t="s">
        <v>22</v>
      </c>
      <c r="N3" s="16">
        <v>373</v>
      </c>
      <c r="O3">
        <v>4</v>
      </c>
      <c r="P3" t="s">
        <v>295</v>
      </c>
      <c r="Q3" t="s">
        <v>296</v>
      </c>
      <c r="R3" t="s">
        <v>297</v>
      </c>
      <c r="S3" t="s">
        <v>183</v>
      </c>
      <c r="T3" s="16" t="s">
        <v>117</v>
      </c>
      <c r="U3" s="16" t="str">
        <f>VLOOKUP(T3, [1]Lookup!A:D, 2, 0)</f>
        <v>Antepartum, Intrapartum, Postpartum</v>
      </c>
      <c r="V3" s="16">
        <f>VLOOKUP($T3, [1]Lookup!$A:$D, 3, 0)</f>
        <v>3.5</v>
      </c>
      <c r="W3" s="16" t="str">
        <f>VLOOKUP($T3, [1]Lookup!$A:$D, 4, 0)</f>
        <v>Both</v>
      </c>
      <c r="X3">
        <v>2</v>
      </c>
      <c r="Y3" s="16" t="s">
        <v>1820</v>
      </c>
      <c r="Z3" s="16">
        <v>17</v>
      </c>
      <c r="AA3" s="16">
        <v>373</v>
      </c>
      <c r="AB3" s="16">
        <v>233</v>
      </c>
    </row>
    <row r="4" spans="1:28" ht="16" hidden="1" x14ac:dyDescent="0.25">
      <c r="A4">
        <v>74679</v>
      </c>
      <c r="B4" t="s">
        <v>299</v>
      </c>
      <c r="C4" s="14">
        <v>44640.446527777778</v>
      </c>
      <c r="D4" s="17">
        <v>0.44652777777810115</v>
      </c>
      <c r="E4" s="18">
        <v>0</v>
      </c>
      <c r="F4" s="16">
        <v>2022</v>
      </c>
      <c r="G4" t="s">
        <v>292</v>
      </c>
      <c r="H4" t="s">
        <v>293</v>
      </c>
      <c r="I4" t="s">
        <v>294</v>
      </c>
      <c r="J4" t="s">
        <v>33</v>
      </c>
      <c r="K4" s="16">
        <v>4</v>
      </c>
      <c r="L4">
        <v>3</v>
      </c>
      <c r="M4" t="s">
        <v>22</v>
      </c>
      <c r="N4" s="16">
        <v>373</v>
      </c>
      <c r="O4">
        <v>4</v>
      </c>
      <c r="P4" t="s">
        <v>295</v>
      </c>
      <c r="Q4" t="s">
        <v>296</v>
      </c>
      <c r="R4" t="s">
        <v>297</v>
      </c>
      <c r="S4" t="s">
        <v>253</v>
      </c>
      <c r="T4" s="16" t="s">
        <v>117</v>
      </c>
      <c r="U4" s="16" t="str">
        <f>VLOOKUP(T4, [1]Lookup!A:D, 2, 0)</f>
        <v>Antepartum, Intrapartum, Postpartum</v>
      </c>
      <c r="V4" s="16">
        <f>VLOOKUP($T4, [1]Lookup!$A:$D, 3, 0)</f>
        <v>3.5</v>
      </c>
      <c r="W4" s="16" t="str">
        <f>VLOOKUP($T4, [1]Lookup!$A:$D, 4, 0)</f>
        <v>Both</v>
      </c>
      <c r="X4">
        <v>2</v>
      </c>
      <c r="Y4" s="16" t="s">
        <v>1820</v>
      </c>
      <c r="Z4" s="16">
        <v>17</v>
      </c>
      <c r="AA4" s="16">
        <v>373</v>
      </c>
      <c r="AB4" s="16">
        <v>233</v>
      </c>
    </row>
    <row r="5" spans="1:28" ht="16" hidden="1" x14ac:dyDescent="0.25">
      <c r="A5">
        <v>75132</v>
      </c>
      <c r="B5" t="s">
        <v>300</v>
      </c>
      <c r="C5" s="14">
        <v>44646.1875</v>
      </c>
      <c r="D5" s="17">
        <v>0.1875</v>
      </c>
      <c r="E5" s="18">
        <v>1</v>
      </c>
      <c r="F5" s="16">
        <v>2022</v>
      </c>
      <c r="G5" t="s">
        <v>292</v>
      </c>
      <c r="H5" t="s">
        <v>293</v>
      </c>
      <c r="I5" t="s">
        <v>294</v>
      </c>
      <c r="J5" t="s">
        <v>33</v>
      </c>
      <c r="K5" s="16">
        <v>4</v>
      </c>
      <c r="L5">
        <v>3</v>
      </c>
      <c r="M5" t="s">
        <v>15</v>
      </c>
      <c r="N5" s="16">
        <v>40</v>
      </c>
      <c r="O5">
        <v>4</v>
      </c>
      <c r="P5" t="s">
        <v>295</v>
      </c>
      <c r="Q5" t="s">
        <v>296</v>
      </c>
      <c r="R5" t="s">
        <v>297</v>
      </c>
      <c r="S5" t="s">
        <v>124</v>
      </c>
      <c r="T5" s="16" t="str">
        <f>S5</f>
        <v>Obstructed Labour</v>
      </c>
      <c r="U5" s="16" t="str">
        <f>VLOOKUP(T5, [1]Lookup!A:D, 2, 0)</f>
        <v>Intrapartum</v>
      </c>
      <c r="V5" s="16">
        <f>VLOOKUP($T5, [1]Lookup!$A:$D, 3, 0)</f>
        <v>3</v>
      </c>
      <c r="W5" s="16" t="str">
        <f>VLOOKUP($T5, [1]Lookup!$A:$D, 4, 0)</f>
        <v>Mother</v>
      </c>
      <c r="X5">
        <v>2</v>
      </c>
      <c r="Y5" s="16" t="s">
        <v>1821</v>
      </c>
    </row>
    <row r="6" spans="1:28" ht="16" hidden="1" x14ac:dyDescent="0.25">
      <c r="A6">
        <v>75154</v>
      </c>
      <c r="B6" t="s">
        <v>301</v>
      </c>
      <c r="C6" s="14">
        <v>44647.477777777778</v>
      </c>
      <c r="D6" s="17">
        <v>0.47777777777810115</v>
      </c>
      <c r="E6" s="18">
        <v>0</v>
      </c>
      <c r="F6" s="16">
        <v>2022</v>
      </c>
      <c r="G6" t="s">
        <v>292</v>
      </c>
      <c r="H6" t="s">
        <v>293</v>
      </c>
      <c r="I6" t="s">
        <v>294</v>
      </c>
      <c r="J6" t="s">
        <v>33</v>
      </c>
      <c r="K6" s="16">
        <v>4</v>
      </c>
      <c r="L6">
        <v>3</v>
      </c>
      <c r="M6" t="s">
        <v>32</v>
      </c>
      <c r="N6" s="16">
        <v>151</v>
      </c>
      <c r="O6">
        <v>5</v>
      </c>
      <c r="P6" t="s">
        <v>295</v>
      </c>
      <c r="Q6" t="s">
        <v>296</v>
      </c>
      <c r="R6" t="s">
        <v>297</v>
      </c>
      <c r="S6" t="s">
        <v>240</v>
      </c>
      <c r="T6" s="16" t="s">
        <v>117</v>
      </c>
      <c r="U6" s="16" t="str">
        <f>VLOOKUP(T6, [1]Lookup!A:D, 2, 0)</f>
        <v>Antepartum, Intrapartum, Postpartum</v>
      </c>
      <c r="V6" s="16">
        <f>VLOOKUP($T6, [1]Lookup!$A:$D, 3, 0)</f>
        <v>3.5</v>
      </c>
      <c r="W6" s="16" t="str">
        <f>VLOOKUP($T6, [1]Lookup!$A:$D, 4, 0)</f>
        <v>Both</v>
      </c>
      <c r="X6">
        <v>2</v>
      </c>
      <c r="Y6" s="16" t="s">
        <v>1819</v>
      </c>
      <c r="Z6" s="16">
        <v>49</v>
      </c>
      <c r="AA6" s="16">
        <v>373</v>
      </c>
      <c r="AB6" s="16">
        <v>233</v>
      </c>
    </row>
    <row r="7" spans="1:28" ht="16" hidden="1" x14ac:dyDescent="0.25">
      <c r="A7">
        <v>75401</v>
      </c>
      <c r="B7" t="s">
        <v>302</v>
      </c>
      <c r="C7" s="14">
        <v>44649.379861111112</v>
      </c>
      <c r="D7" s="17">
        <v>0.37986111111240461</v>
      </c>
      <c r="E7" s="18">
        <v>0</v>
      </c>
      <c r="F7" s="16">
        <v>2022</v>
      </c>
      <c r="G7" t="s">
        <v>292</v>
      </c>
      <c r="H7" t="s">
        <v>293</v>
      </c>
      <c r="I7" t="s">
        <v>294</v>
      </c>
      <c r="J7" t="s">
        <v>33</v>
      </c>
      <c r="K7" s="16">
        <v>4</v>
      </c>
      <c r="L7">
        <v>3</v>
      </c>
      <c r="M7" t="s">
        <v>22</v>
      </c>
      <c r="N7" s="16">
        <v>373</v>
      </c>
      <c r="O7">
        <v>4</v>
      </c>
      <c r="P7" t="s">
        <v>295</v>
      </c>
      <c r="Q7" t="s">
        <v>296</v>
      </c>
      <c r="R7" t="s">
        <v>297</v>
      </c>
      <c r="S7" t="s">
        <v>119</v>
      </c>
      <c r="T7" s="16" t="str">
        <f t="shared" ref="T7:T21" si="0">S7</f>
        <v>Pre-Eclampsia</v>
      </c>
      <c r="U7" s="16" t="str">
        <f>VLOOKUP(T7, [1]Lookup!A:D, 2, 0)</f>
        <v>Antepartum</v>
      </c>
      <c r="V7" s="16">
        <f>VLOOKUP($T7, [1]Lookup!$A:$D, 3, 0)</f>
        <v>4</v>
      </c>
      <c r="W7" s="16" t="str">
        <f>VLOOKUP($T7, [1]Lookup!$A:$D, 4, 0)</f>
        <v>Mother</v>
      </c>
      <c r="X7">
        <v>2</v>
      </c>
      <c r="Y7" s="16" t="s">
        <v>1820</v>
      </c>
      <c r="Z7" s="16">
        <v>17</v>
      </c>
      <c r="AA7" s="16">
        <v>373</v>
      </c>
      <c r="AB7" s="16">
        <v>233</v>
      </c>
    </row>
    <row r="8" spans="1:28" ht="16" hidden="1" x14ac:dyDescent="0.25">
      <c r="A8">
        <v>75405</v>
      </c>
      <c r="B8" t="s">
        <v>303</v>
      </c>
      <c r="C8" s="14">
        <v>44649.521527777775</v>
      </c>
      <c r="D8" s="17">
        <v>0.52152777777519077</v>
      </c>
      <c r="E8" s="18">
        <v>0</v>
      </c>
      <c r="F8" s="16">
        <v>2022</v>
      </c>
      <c r="G8" t="s">
        <v>292</v>
      </c>
      <c r="H8" t="s">
        <v>293</v>
      </c>
      <c r="I8" t="s">
        <v>294</v>
      </c>
      <c r="J8" t="s">
        <v>33</v>
      </c>
      <c r="K8" s="16">
        <v>4</v>
      </c>
      <c r="L8">
        <v>3</v>
      </c>
      <c r="M8" t="s">
        <v>32</v>
      </c>
      <c r="N8" s="16">
        <v>151</v>
      </c>
      <c r="O8">
        <v>5</v>
      </c>
      <c r="P8" t="s">
        <v>295</v>
      </c>
      <c r="Q8" t="s">
        <v>296</v>
      </c>
      <c r="R8" t="s">
        <v>297</v>
      </c>
      <c r="S8" t="s">
        <v>119</v>
      </c>
      <c r="T8" s="16" t="str">
        <f t="shared" si="0"/>
        <v>Pre-Eclampsia</v>
      </c>
      <c r="U8" s="16" t="str">
        <f>VLOOKUP(T8, [1]Lookup!A:D, 2, 0)</f>
        <v>Antepartum</v>
      </c>
      <c r="V8" s="16">
        <f>VLOOKUP($T8, [1]Lookup!$A:$D, 3, 0)</f>
        <v>4</v>
      </c>
      <c r="W8" s="16" t="str">
        <f>VLOOKUP($T8, [1]Lookup!$A:$D, 4, 0)</f>
        <v>Mother</v>
      </c>
      <c r="X8">
        <v>2</v>
      </c>
      <c r="Y8" s="16" t="s">
        <v>1819</v>
      </c>
      <c r="Z8" s="16">
        <v>49</v>
      </c>
      <c r="AA8" s="16">
        <v>373</v>
      </c>
      <c r="AB8" s="16">
        <v>233</v>
      </c>
    </row>
    <row r="9" spans="1:28" ht="16" hidden="1" x14ac:dyDescent="0.25">
      <c r="A9">
        <v>76217</v>
      </c>
      <c r="B9" t="s">
        <v>304</v>
      </c>
      <c r="C9" s="14">
        <v>44660.564583333333</v>
      </c>
      <c r="D9" s="17">
        <v>0.56458333333284827</v>
      </c>
      <c r="E9" s="18">
        <v>0</v>
      </c>
      <c r="F9" s="16">
        <v>2022</v>
      </c>
      <c r="G9" t="s">
        <v>305</v>
      </c>
      <c r="H9" t="s">
        <v>293</v>
      </c>
      <c r="I9" t="s">
        <v>294</v>
      </c>
      <c r="J9" t="s">
        <v>33</v>
      </c>
      <c r="K9" s="16">
        <v>4</v>
      </c>
      <c r="L9">
        <v>3</v>
      </c>
      <c r="M9" t="s">
        <v>32</v>
      </c>
      <c r="N9" s="16">
        <v>151</v>
      </c>
      <c r="O9">
        <v>5</v>
      </c>
      <c r="P9" t="s">
        <v>295</v>
      </c>
      <c r="Q9" t="s">
        <v>296</v>
      </c>
      <c r="R9" t="s">
        <v>297</v>
      </c>
      <c r="S9" t="s">
        <v>124</v>
      </c>
      <c r="T9" s="16" t="str">
        <f t="shared" si="0"/>
        <v>Obstructed Labour</v>
      </c>
      <c r="U9" s="16" t="str">
        <f>VLOOKUP(T9, [1]Lookup!A:D, 2, 0)</f>
        <v>Intrapartum</v>
      </c>
      <c r="V9" s="16">
        <f>VLOOKUP($T9, [1]Lookup!$A:$D, 3, 0)</f>
        <v>3</v>
      </c>
      <c r="W9" s="16" t="str">
        <f>VLOOKUP($T9, [1]Lookup!$A:$D, 4, 0)</f>
        <v>Mother</v>
      </c>
      <c r="X9">
        <v>2</v>
      </c>
      <c r="Y9" s="16" t="s">
        <v>1819</v>
      </c>
      <c r="Z9" s="16">
        <v>49</v>
      </c>
      <c r="AA9" s="16">
        <v>373</v>
      </c>
      <c r="AB9" s="16">
        <v>233</v>
      </c>
    </row>
    <row r="10" spans="1:28" ht="16" hidden="1" x14ac:dyDescent="0.25">
      <c r="A10">
        <v>76246</v>
      </c>
      <c r="B10" t="s">
        <v>306</v>
      </c>
      <c r="C10" s="14">
        <v>44661.909722222219</v>
      </c>
      <c r="D10" s="17">
        <v>0.90972222221898846</v>
      </c>
      <c r="E10" s="18">
        <v>1</v>
      </c>
      <c r="F10" s="16">
        <v>2022</v>
      </c>
      <c r="G10" t="s">
        <v>305</v>
      </c>
      <c r="H10" t="s">
        <v>293</v>
      </c>
      <c r="I10" t="s">
        <v>294</v>
      </c>
      <c r="J10" t="s">
        <v>33</v>
      </c>
      <c r="K10" s="16">
        <v>4</v>
      </c>
      <c r="L10">
        <v>3</v>
      </c>
      <c r="M10" t="s">
        <v>32</v>
      </c>
      <c r="N10" s="16">
        <v>151</v>
      </c>
      <c r="O10">
        <v>5</v>
      </c>
      <c r="P10" t="s">
        <v>295</v>
      </c>
      <c r="Q10" t="s">
        <v>296</v>
      </c>
      <c r="R10" t="s">
        <v>297</v>
      </c>
      <c r="S10" t="s">
        <v>124</v>
      </c>
      <c r="T10" s="16" t="str">
        <f t="shared" si="0"/>
        <v>Obstructed Labour</v>
      </c>
      <c r="U10" s="16" t="str">
        <f>VLOOKUP(T10, [1]Lookup!A:D, 2, 0)</f>
        <v>Intrapartum</v>
      </c>
      <c r="V10" s="16">
        <f>VLOOKUP($T10, [1]Lookup!$A:$D, 3, 0)</f>
        <v>3</v>
      </c>
      <c r="W10" s="16" t="str">
        <f>VLOOKUP($T10, [1]Lookup!$A:$D, 4, 0)</f>
        <v>Mother</v>
      </c>
      <c r="X10">
        <v>2</v>
      </c>
      <c r="Y10" s="16" t="s">
        <v>1819</v>
      </c>
      <c r="Z10" s="16">
        <v>49</v>
      </c>
      <c r="AA10" s="16">
        <v>373</v>
      </c>
      <c r="AB10" s="16">
        <v>233</v>
      </c>
    </row>
    <row r="11" spans="1:28" ht="16" hidden="1" x14ac:dyDescent="0.25">
      <c r="A11">
        <v>76429</v>
      </c>
      <c r="B11" t="s">
        <v>307</v>
      </c>
      <c r="C11" s="14">
        <v>44662.777083333334</v>
      </c>
      <c r="D11" s="17">
        <v>0.77708333333430346</v>
      </c>
      <c r="E11" s="18">
        <v>0</v>
      </c>
      <c r="F11" s="16">
        <v>2022</v>
      </c>
      <c r="G11" t="s">
        <v>305</v>
      </c>
      <c r="H11" t="s">
        <v>293</v>
      </c>
      <c r="I11" t="s">
        <v>294</v>
      </c>
      <c r="J11" t="s">
        <v>33</v>
      </c>
      <c r="K11" s="16">
        <v>4</v>
      </c>
      <c r="L11">
        <v>3</v>
      </c>
      <c r="M11" t="s">
        <v>32</v>
      </c>
      <c r="N11" s="16">
        <v>151</v>
      </c>
      <c r="O11">
        <v>5</v>
      </c>
      <c r="P11" t="s">
        <v>295</v>
      </c>
      <c r="Q11" t="s">
        <v>296</v>
      </c>
      <c r="R11" t="s">
        <v>297</v>
      </c>
      <c r="S11" t="s">
        <v>116</v>
      </c>
      <c r="T11" s="16" t="str">
        <f t="shared" si="0"/>
        <v>Fetal Distress</v>
      </c>
      <c r="U11" s="16" t="str">
        <f>VLOOKUP(T11, [1]Lookup!A:D, 2, 0)</f>
        <v>Antepartum</v>
      </c>
      <c r="V11" s="16">
        <f>VLOOKUP($T11, [1]Lookup!$A:$D, 3, 0)</f>
        <v>1</v>
      </c>
      <c r="W11" s="16" t="str">
        <f>VLOOKUP($T11, [1]Lookup!$A:$D, 4, 0)</f>
        <v>Mother</v>
      </c>
      <c r="X11">
        <v>1</v>
      </c>
      <c r="Y11" s="16" t="s">
        <v>1819</v>
      </c>
      <c r="Z11" s="16">
        <v>49</v>
      </c>
      <c r="AA11" s="16">
        <v>373</v>
      </c>
      <c r="AB11" s="16">
        <v>233</v>
      </c>
    </row>
    <row r="12" spans="1:28" ht="16" hidden="1" x14ac:dyDescent="0.25">
      <c r="A12">
        <v>76681</v>
      </c>
      <c r="B12" t="s">
        <v>308</v>
      </c>
      <c r="C12" s="14">
        <v>44669.284722222219</v>
      </c>
      <c r="D12" s="17">
        <v>0.28472222221898846</v>
      </c>
      <c r="E12" s="18">
        <v>1</v>
      </c>
      <c r="F12" s="16">
        <v>2022</v>
      </c>
      <c r="G12" t="s">
        <v>305</v>
      </c>
      <c r="H12" t="s">
        <v>293</v>
      </c>
      <c r="I12" t="s">
        <v>294</v>
      </c>
      <c r="J12" t="s">
        <v>33</v>
      </c>
      <c r="K12" s="16">
        <v>4</v>
      </c>
      <c r="L12">
        <v>3</v>
      </c>
      <c r="M12" t="s">
        <v>32</v>
      </c>
      <c r="N12" s="16">
        <v>151</v>
      </c>
      <c r="O12">
        <v>5</v>
      </c>
      <c r="P12" t="s">
        <v>295</v>
      </c>
      <c r="Q12" t="s">
        <v>296</v>
      </c>
      <c r="R12" t="s">
        <v>297</v>
      </c>
      <c r="S12" t="s">
        <v>131</v>
      </c>
      <c r="T12" s="16" t="str">
        <f t="shared" si="0"/>
        <v>Prolonged Labour</v>
      </c>
      <c r="U12" s="16" t="str">
        <f>VLOOKUP(T12, [1]Lookup!A:D, 2, 0)</f>
        <v>Intrapartum</v>
      </c>
      <c r="V12" s="16">
        <f>VLOOKUP($T12, [1]Lookup!$A:$D, 3, 0)</f>
        <v>2.5</v>
      </c>
      <c r="W12" s="16" t="str">
        <f>VLOOKUP($T12, [1]Lookup!$A:$D, 4, 0)</f>
        <v>Mother</v>
      </c>
      <c r="X12">
        <v>1</v>
      </c>
      <c r="Y12" s="16" t="s">
        <v>1819</v>
      </c>
      <c r="Z12" s="16">
        <v>49</v>
      </c>
      <c r="AA12" s="16">
        <v>373</v>
      </c>
      <c r="AB12" s="16">
        <v>233</v>
      </c>
    </row>
    <row r="13" spans="1:28" ht="16" hidden="1" x14ac:dyDescent="0.25">
      <c r="A13">
        <v>77303</v>
      </c>
      <c r="B13" t="s">
        <v>309</v>
      </c>
      <c r="C13" s="14">
        <v>44675.870138888888</v>
      </c>
      <c r="D13" s="17">
        <v>0.87013888888759539</v>
      </c>
      <c r="E13" s="18">
        <v>1</v>
      </c>
      <c r="F13" s="16">
        <v>2022</v>
      </c>
      <c r="G13" t="s">
        <v>305</v>
      </c>
      <c r="H13" t="s">
        <v>293</v>
      </c>
      <c r="I13" t="s">
        <v>294</v>
      </c>
      <c r="J13" t="s">
        <v>33</v>
      </c>
      <c r="K13" s="16">
        <v>4</v>
      </c>
      <c r="L13">
        <v>3</v>
      </c>
      <c r="M13" t="s">
        <v>32</v>
      </c>
      <c r="N13" s="16">
        <v>151</v>
      </c>
      <c r="O13">
        <v>5</v>
      </c>
      <c r="P13" t="s">
        <v>295</v>
      </c>
      <c r="Q13" t="s">
        <v>296</v>
      </c>
      <c r="R13" t="s">
        <v>297</v>
      </c>
      <c r="S13" t="s">
        <v>120</v>
      </c>
      <c r="T13" s="16" t="str">
        <f t="shared" si="0"/>
        <v>Antepartum Hemorrhage</v>
      </c>
      <c r="U13" s="16" t="str">
        <f>VLOOKUP(T13, [1]Lookup!A:D, 2, 0)</f>
        <v>Antepartum</v>
      </c>
      <c r="V13" s="16">
        <f>VLOOKUP($T13, [1]Lookup!$A:$D, 3, 0)</f>
        <v>4</v>
      </c>
      <c r="W13" s="16" t="str">
        <f>VLOOKUP($T13, [1]Lookup!$A:$D, 4, 0)</f>
        <v>Mother</v>
      </c>
      <c r="X13">
        <v>2</v>
      </c>
      <c r="Y13" s="16" t="s">
        <v>1819</v>
      </c>
      <c r="Z13" s="16">
        <v>49</v>
      </c>
      <c r="AA13" s="16">
        <v>373</v>
      </c>
      <c r="AB13" s="16">
        <v>233</v>
      </c>
    </row>
    <row r="14" spans="1:28" ht="16" hidden="1" x14ac:dyDescent="0.25">
      <c r="A14">
        <v>77570</v>
      </c>
      <c r="B14" t="s">
        <v>310</v>
      </c>
      <c r="C14" s="14">
        <v>44677.668749999997</v>
      </c>
      <c r="D14" s="17">
        <v>0.66874999999708962</v>
      </c>
      <c r="E14" s="18">
        <v>0</v>
      </c>
      <c r="F14" s="16">
        <v>2022</v>
      </c>
      <c r="G14" t="s">
        <v>305</v>
      </c>
      <c r="H14" t="s">
        <v>293</v>
      </c>
      <c r="I14" t="s">
        <v>294</v>
      </c>
      <c r="J14" t="s">
        <v>33</v>
      </c>
      <c r="K14" s="16">
        <v>4</v>
      </c>
      <c r="L14">
        <v>3</v>
      </c>
      <c r="M14" t="s">
        <v>32</v>
      </c>
      <c r="N14" s="16">
        <v>151</v>
      </c>
      <c r="O14">
        <v>5</v>
      </c>
      <c r="P14" t="s">
        <v>311</v>
      </c>
      <c r="Q14" t="s">
        <v>296</v>
      </c>
      <c r="R14" t="s">
        <v>297</v>
      </c>
      <c r="S14" t="s">
        <v>124</v>
      </c>
      <c r="T14" s="16" t="str">
        <f t="shared" si="0"/>
        <v>Obstructed Labour</v>
      </c>
      <c r="U14" s="16" t="str">
        <f>VLOOKUP(T14, [1]Lookup!A:D, 2, 0)</f>
        <v>Intrapartum</v>
      </c>
      <c r="V14" s="16">
        <f>VLOOKUP($T14, [1]Lookup!$A:$D, 3, 0)</f>
        <v>3</v>
      </c>
      <c r="W14" s="16" t="str">
        <f>VLOOKUP($T14, [1]Lookup!$A:$D, 4, 0)</f>
        <v>Mother</v>
      </c>
      <c r="X14">
        <v>2</v>
      </c>
      <c r="Y14" s="16" t="s">
        <v>1819</v>
      </c>
      <c r="Z14" s="16">
        <v>49</v>
      </c>
      <c r="AA14" s="16">
        <v>373</v>
      </c>
      <c r="AB14" s="16">
        <v>233</v>
      </c>
    </row>
    <row r="15" spans="1:28" ht="16" hidden="1" x14ac:dyDescent="0.25">
      <c r="A15">
        <v>77679</v>
      </c>
      <c r="B15" t="s">
        <v>312</v>
      </c>
      <c r="C15" s="14">
        <v>44679.018750000003</v>
      </c>
      <c r="D15" s="17">
        <v>1.8750000002910383E-2</v>
      </c>
      <c r="E15" s="18">
        <v>1</v>
      </c>
      <c r="F15" s="16">
        <v>2022</v>
      </c>
      <c r="G15" t="s">
        <v>305</v>
      </c>
      <c r="H15" t="s">
        <v>293</v>
      </c>
      <c r="I15" t="s">
        <v>294</v>
      </c>
      <c r="J15" t="s">
        <v>33</v>
      </c>
      <c r="K15" s="16">
        <v>4</v>
      </c>
      <c r="L15">
        <v>3</v>
      </c>
      <c r="M15" t="s">
        <v>32</v>
      </c>
      <c r="N15" s="16">
        <v>151</v>
      </c>
      <c r="O15">
        <v>5</v>
      </c>
      <c r="P15" t="s">
        <v>313</v>
      </c>
      <c r="Q15" t="s">
        <v>296</v>
      </c>
      <c r="R15" t="s">
        <v>297</v>
      </c>
      <c r="S15" t="s">
        <v>131</v>
      </c>
      <c r="T15" s="16" t="str">
        <f t="shared" si="0"/>
        <v>Prolonged Labour</v>
      </c>
      <c r="U15" s="16" t="str">
        <f>VLOOKUP(T15, [1]Lookup!A:D, 2, 0)</f>
        <v>Intrapartum</v>
      </c>
      <c r="V15" s="16">
        <f>VLOOKUP($T15, [1]Lookup!$A:$D, 3, 0)</f>
        <v>2.5</v>
      </c>
      <c r="W15" s="16" t="str">
        <f>VLOOKUP($T15, [1]Lookup!$A:$D, 4, 0)</f>
        <v>Mother</v>
      </c>
      <c r="X15">
        <v>1</v>
      </c>
      <c r="Y15" s="16" t="s">
        <v>1819</v>
      </c>
      <c r="Z15" s="16">
        <v>49</v>
      </c>
      <c r="AA15" s="16">
        <v>373</v>
      </c>
      <c r="AB15" s="16">
        <v>233</v>
      </c>
    </row>
    <row r="16" spans="1:28" ht="16" hidden="1" x14ac:dyDescent="0.25">
      <c r="A16">
        <v>77762</v>
      </c>
      <c r="B16" t="s">
        <v>314</v>
      </c>
      <c r="C16" s="14">
        <v>44679.675000000003</v>
      </c>
      <c r="D16" s="17">
        <v>0.67500000000291038</v>
      </c>
      <c r="E16" s="18">
        <v>0</v>
      </c>
      <c r="F16" s="16">
        <v>2022</v>
      </c>
      <c r="G16" t="s">
        <v>305</v>
      </c>
      <c r="H16" t="s">
        <v>293</v>
      </c>
      <c r="I16" t="s">
        <v>294</v>
      </c>
      <c r="J16" t="s">
        <v>33</v>
      </c>
      <c r="K16" s="16">
        <v>4</v>
      </c>
      <c r="L16">
        <v>3</v>
      </c>
      <c r="M16" t="s">
        <v>32</v>
      </c>
      <c r="N16" s="16">
        <v>151</v>
      </c>
      <c r="O16">
        <v>5</v>
      </c>
      <c r="P16" t="s">
        <v>295</v>
      </c>
      <c r="Q16" t="s">
        <v>296</v>
      </c>
      <c r="R16" t="s">
        <v>297</v>
      </c>
      <c r="S16" t="s">
        <v>120</v>
      </c>
      <c r="T16" s="16" t="str">
        <f t="shared" si="0"/>
        <v>Antepartum Hemorrhage</v>
      </c>
      <c r="U16" s="16" t="str">
        <f>VLOOKUP(T16, [1]Lookup!A:D, 2, 0)</f>
        <v>Antepartum</v>
      </c>
      <c r="V16" s="16">
        <f>VLOOKUP($T16, [1]Lookup!$A:$D, 3, 0)</f>
        <v>4</v>
      </c>
      <c r="W16" s="16" t="str">
        <f>VLOOKUP($T16, [1]Lookup!$A:$D, 4, 0)</f>
        <v>Mother</v>
      </c>
      <c r="X16">
        <v>2</v>
      </c>
      <c r="Y16" s="16" t="s">
        <v>1819</v>
      </c>
      <c r="Z16" s="16">
        <v>49</v>
      </c>
      <c r="AA16" s="16">
        <v>373</v>
      </c>
      <c r="AB16" s="16">
        <v>233</v>
      </c>
    </row>
    <row r="17" spans="1:28" ht="16" hidden="1" x14ac:dyDescent="0.25">
      <c r="A17">
        <v>77833</v>
      </c>
      <c r="B17" t="s">
        <v>315</v>
      </c>
      <c r="C17" s="14">
        <v>44685.79583333333</v>
      </c>
      <c r="D17" s="17">
        <v>0.79583333332993789</v>
      </c>
      <c r="E17" s="18">
        <v>0</v>
      </c>
      <c r="F17" s="16">
        <v>2022</v>
      </c>
      <c r="G17" t="s">
        <v>305</v>
      </c>
      <c r="H17" t="s">
        <v>293</v>
      </c>
      <c r="I17" t="s">
        <v>294</v>
      </c>
      <c r="J17" t="s">
        <v>33</v>
      </c>
      <c r="K17" s="16">
        <v>4</v>
      </c>
      <c r="L17">
        <v>3</v>
      </c>
      <c r="M17" t="s">
        <v>32</v>
      </c>
      <c r="N17" s="16">
        <v>151</v>
      </c>
      <c r="O17">
        <v>5</v>
      </c>
      <c r="P17" t="s">
        <v>295</v>
      </c>
      <c r="Q17" t="s">
        <v>296</v>
      </c>
      <c r="R17" t="s">
        <v>297</v>
      </c>
      <c r="S17" t="s">
        <v>116</v>
      </c>
      <c r="T17" s="16" t="str">
        <f t="shared" si="0"/>
        <v>Fetal Distress</v>
      </c>
      <c r="U17" s="16" t="str">
        <f>VLOOKUP(T17, [1]Lookup!A:D, 2, 0)</f>
        <v>Antepartum</v>
      </c>
      <c r="V17" s="16">
        <f>VLOOKUP($T17, [1]Lookup!$A:$D, 3, 0)</f>
        <v>1</v>
      </c>
      <c r="W17" s="16" t="str">
        <f>VLOOKUP($T17, [1]Lookup!$A:$D, 4, 0)</f>
        <v>Mother</v>
      </c>
      <c r="X17">
        <v>1</v>
      </c>
      <c r="Y17" s="16" t="s">
        <v>1819</v>
      </c>
      <c r="Z17" s="16">
        <v>49</v>
      </c>
      <c r="AA17" s="16">
        <v>373</v>
      </c>
      <c r="AB17" s="16">
        <v>233</v>
      </c>
    </row>
    <row r="18" spans="1:28" ht="16" hidden="1" x14ac:dyDescent="0.25">
      <c r="A18">
        <v>77854</v>
      </c>
      <c r="B18" t="s">
        <v>316</v>
      </c>
      <c r="C18" s="14">
        <v>44687.758333333331</v>
      </c>
      <c r="D18" s="17">
        <v>0.75833333333139308</v>
      </c>
      <c r="E18" s="18">
        <v>0</v>
      </c>
      <c r="F18" s="16">
        <v>2022</v>
      </c>
      <c r="G18" t="s">
        <v>305</v>
      </c>
      <c r="H18" t="s">
        <v>293</v>
      </c>
      <c r="I18" t="s">
        <v>294</v>
      </c>
      <c r="J18" t="s">
        <v>33</v>
      </c>
      <c r="K18" s="16">
        <v>4</v>
      </c>
      <c r="L18">
        <v>3</v>
      </c>
      <c r="M18" t="s">
        <v>32</v>
      </c>
      <c r="N18" s="16">
        <v>151</v>
      </c>
      <c r="O18">
        <v>5</v>
      </c>
      <c r="P18" t="s">
        <v>295</v>
      </c>
      <c r="Q18" t="s">
        <v>296</v>
      </c>
      <c r="R18" t="s">
        <v>297</v>
      </c>
      <c r="S18" t="s">
        <v>121</v>
      </c>
      <c r="T18" s="16" t="str">
        <f t="shared" si="0"/>
        <v>Birth Asphyxia</v>
      </c>
      <c r="U18" s="16" t="str">
        <f>VLOOKUP(T18, [1]Lookup!A:D, 2, 0)</f>
        <v>Postpartum</v>
      </c>
      <c r="V18" s="16">
        <f>VLOOKUP($T18, [1]Lookup!$A:$D, 3, 0)</f>
        <v>3.5</v>
      </c>
      <c r="W18" s="16" t="str">
        <f>VLOOKUP($T18, [1]Lookup!$A:$D, 4, 0)</f>
        <v>Child</v>
      </c>
      <c r="X18">
        <v>1</v>
      </c>
      <c r="Y18" s="16" t="s">
        <v>1819</v>
      </c>
      <c r="Z18" s="16">
        <v>49</v>
      </c>
      <c r="AA18" s="16">
        <v>373</v>
      </c>
      <c r="AB18" s="16">
        <v>233</v>
      </c>
    </row>
    <row r="19" spans="1:28" ht="16" hidden="1" x14ac:dyDescent="0.25">
      <c r="A19">
        <v>79065</v>
      </c>
      <c r="B19" t="s">
        <v>317</v>
      </c>
      <c r="C19" s="14">
        <v>44696.497916666667</v>
      </c>
      <c r="D19" s="17">
        <v>0.49791666666715173</v>
      </c>
      <c r="E19" s="18">
        <v>0</v>
      </c>
      <c r="F19" s="16">
        <v>2022</v>
      </c>
      <c r="G19" t="s">
        <v>305</v>
      </c>
      <c r="H19" t="s">
        <v>293</v>
      </c>
      <c r="I19" t="s">
        <v>294</v>
      </c>
      <c r="J19" t="s">
        <v>33</v>
      </c>
      <c r="K19" s="16">
        <v>4</v>
      </c>
      <c r="L19">
        <v>3</v>
      </c>
      <c r="M19" t="s">
        <v>22</v>
      </c>
      <c r="N19" s="16">
        <v>373</v>
      </c>
      <c r="O19">
        <v>4</v>
      </c>
      <c r="P19" t="s">
        <v>295</v>
      </c>
      <c r="Q19" t="s">
        <v>296</v>
      </c>
      <c r="R19" t="s">
        <v>297</v>
      </c>
      <c r="S19" t="s">
        <v>120</v>
      </c>
      <c r="T19" s="16" t="str">
        <f t="shared" si="0"/>
        <v>Antepartum Hemorrhage</v>
      </c>
      <c r="U19" s="16" t="str">
        <f>VLOOKUP(T19, [1]Lookup!A:D, 2, 0)</f>
        <v>Antepartum</v>
      </c>
      <c r="V19" s="16">
        <f>VLOOKUP($T19, [1]Lookup!$A:$D, 3, 0)</f>
        <v>4</v>
      </c>
      <c r="W19" s="16" t="str">
        <f>VLOOKUP($T19, [1]Lookup!$A:$D, 4, 0)</f>
        <v>Mother</v>
      </c>
      <c r="X19">
        <v>2</v>
      </c>
      <c r="Y19" s="16" t="s">
        <v>1820</v>
      </c>
      <c r="Z19" s="16">
        <v>17</v>
      </c>
      <c r="AA19" s="16">
        <v>373</v>
      </c>
      <c r="AB19" s="16">
        <v>233</v>
      </c>
    </row>
    <row r="20" spans="1:28" ht="16" hidden="1" x14ac:dyDescent="0.25">
      <c r="A20">
        <v>79606</v>
      </c>
      <c r="B20" t="s">
        <v>318</v>
      </c>
      <c r="C20" s="14">
        <v>44702.882638888892</v>
      </c>
      <c r="D20" s="17">
        <v>0.88263888889196096</v>
      </c>
      <c r="E20" s="18">
        <v>1</v>
      </c>
      <c r="F20" s="16">
        <v>2022</v>
      </c>
      <c r="G20" t="s">
        <v>305</v>
      </c>
      <c r="H20" t="s">
        <v>293</v>
      </c>
      <c r="I20" t="s">
        <v>294</v>
      </c>
      <c r="J20" t="s">
        <v>33</v>
      </c>
      <c r="K20" s="16">
        <v>4</v>
      </c>
      <c r="L20">
        <v>3</v>
      </c>
      <c r="M20" t="s">
        <v>32</v>
      </c>
      <c r="N20" s="16">
        <v>151</v>
      </c>
      <c r="O20">
        <v>5</v>
      </c>
      <c r="P20" t="s">
        <v>295</v>
      </c>
      <c r="Q20" t="s">
        <v>296</v>
      </c>
      <c r="R20" t="s">
        <v>297</v>
      </c>
      <c r="S20" t="s">
        <v>116</v>
      </c>
      <c r="T20" s="16" t="str">
        <f t="shared" si="0"/>
        <v>Fetal Distress</v>
      </c>
      <c r="U20" s="16" t="str">
        <f>VLOOKUP(T20, [1]Lookup!A:D, 2, 0)</f>
        <v>Antepartum</v>
      </c>
      <c r="V20" s="16">
        <f>VLOOKUP($T20, [1]Lookup!$A:$D, 3, 0)</f>
        <v>1</v>
      </c>
      <c r="W20" s="16" t="str">
        <f>VLOOKUP($T20, [1]Lookup!$A:$D, 4, 0)</f>
        <v>Mother</v>
      </c>
      <c r="X20">
        <v>1</v>
      </c>
      <c r="Y20" s="16" t="s">
        <v>1819</v>
      </c>
      <c r="Z20" s="16">
        <v>49</v>
      </c>
      <c r="AA20" s="16">
        <v>373</v>
      </c>
      <c r="AB20" s="16">
        <v>233</v>
      </c>
    </row>
    <row r="21" spans="1:28" ht="16" hidden="1" x14ac:dyDescent="0.25">
      <c r="A21">
        <v>79932</v>
      </c>
      <c r="B21" t="s">
        <v>319</v>
      </c>
      <c r="C21" s="14">
        <v>44706.105555555558</v>
      </c>
      <c r="D21" s="17">
        <v>0.1055555555576575</v>
      </c>
      <c r="E21" s="18">
        <v>1</v>
      </c>
      <c r="F21" s="16">
        <v>2022</v>
      </c>
      <c r="G21" t="s">
        <v>305</v>
      </c>
      <c r="H21" t="s">
        <v>293</v>
      </c>
      <c r="I21" t="s">
        <v>294</v>
      </c>
      <c r="J21" t="s">
        <v>33</v>
      </c>
      <c r="K21" s="16">
        <v>4</v>
      </c>
      <c r="L21">
        <v>3</v>
      </c>
      <c r="M21" t="s">
        <v>32</v>
      </c>
      <c r="N21" s="16">
        <v>151</v>
      </c>
      <c r="O21">
        <v>5</v>
      </c>
      <c r="P21" t="s">
        <v>295</v>
      </c>
      <c r="Q21" t="s">
        <v>296</v>
      </c>
      <c r="R21" t="s">
        <v>297</v>
      </c>
      <c r="S21" t="s">
        <v>121</v>
      </c>
      <c r="T21" s="16" t="str">
        <f t="shared" si="0"/>
        <v>Birth Asphyxia</v>
      </c>
      <c r="U21" s="16" t="str">
        <f>VLOOKUP(T21, [1]Lookup!A:D, 2, 0)</f>
        <v>Postpartum</v>
      </c>
      <c r="V21" s="16">
        <f>VLOOKUP($T21, [1]Lookup!$A:$D, 3, 0)</f>
        <v>3.5</v>
      </c>
      <c r="W21" s="16" t="str">
        <f>VLOOKUP($T21, [1]Lookup!$A:$D, 4, 0)</f>
        <v>Child</v>
      </c>
      <c r="X21">
        <v>1</v>
      </c>
      <c r="Y21" s="16" t="s">
        <v>1819</v>
      </c>
      <c r="Z21" s="16">
        <v>49</v>
      </c>
      <c r="AA21" s="16">
        <v>373</v>
      </c>
      <c r="AB21" s="16">
        <v>233</v>
      </c>
    </row>
    <row r="22" spans="1:28" ht="16" hidden="1" x14ac:dyDescent="0.25">
      <c r="A22">
        <v>79987</v>
      </c>
      <c r="B22" t="s">
        <v>320</v>
      </c>
      <c r="C22" s="14">
        <v>44706.643055555556</v>
      </c>
      <c r="D22" s="17">
        <v>0.64305555555620231</v>
      </c>
      <c r="E22" s="18">
        <v>0</v>
      </c>
      <c r="F22" s="16">
        <v>2022</v>
      </c>
      <c r="G22" t="s">
        <v>305</v>
      </c>
      <c r="H22" t="s">
        <v>293</v>
      </c>
      <c r="I22" t="s">
        <v>294</v>
      </c>
      <c r="J22" t="s">
        <v>33</v>
      </c>
      <c r="K22" s="16">
        <v>4</v>
      </c>
      <c r="L22">
        <v>3</v>
      </c>
      <c r="M22" t="s">
        <v>32</v>
      </c>
      <c r="N22" s="16">
        <v>151</v>
      </c>
      <c r="O22">
        <v>5</v>
      </c>
      <c r="P22" t="s">
        <v>295</v>
      </c>
      <c r="Q22" t="s">
        <v>296</v>
      </c>
      <c r="R22" t="s">
        <v>297</v>
      </c>
      <c r="S22" t="s">
        <v>173</v>
      </c>
      <c r="T22" s="16" t="s">
        <v>117</v>
      </c>
      <c r="U22" s="16" t="str">
        <f>VLOOKUP(T22, [1]Lookup!A:D, 2, 0)</f>
        <v>Antepartum, Intrapartum, Postpartum</v>
      </c>
      <c r="V22" s="16">
        <f>VLOOKUP($T22, [1]Lookup!$A:$D, 3, 0)</f>
        <v>3.5</v>
      </c>
      <c r="W22" s="16" t="str">
        <f>VLOOKUP($T22, [1]Lookup!$A:$D, 4, 0)</f>
        <v>Both</v>
      </c>
      <c r="X22">
        <v>2</v>
      </c>
      <c r="Y22" s="16" t="s">
        <v>1819</v>
      </c>
      <c r="Z22" s="16">
        <v>49</v>
      </c>
      <c r="AA22" s="16">
        <v>373</v>
      </c>
      <c r="AB22" s="16">
        <v>233</v>
      </c>
    </row>
    <row r="23" spans="1:28" ht="16" hidden="1" x14ac:dyDescent="0.25">
      <c r="A23">
        <v>80174</v>
      </c>
      <c r="B23" t="s">
        <v>321</v>
      </c>
      <c r="C23" s="14">
        <v>44709.682638888888</v>
      </c>
      <c r="D23" s="17">
        <v>0.68263888888759539</v>
      </c>
      <c r="E23" s="18">
        <v>0</v>
      </c>
      <c r="F23" s="16">
        <v>2022</v>
      </c>
      <c r="G23" t="s">
        <v>305</v>
      </c>
      <c r="H23" t="s">
        <v>293</v>
      </c>
      <c r="I23" t="s">
        <v>294</v>
      </c>
      <c r="J23" t="s">
        <v>33</v>
      </c>
      <c r="K23" s="16">
        <v>4</v>
      </c>
      <c r="L23">
        <v>3</v>
      </c>
      <c r="M23" t="s">
        <v>32</v>
      </c>
      <c r="N23" s="16">
        <v>151</v>
      </c>
      <c r="O23">
        <v>5</v>
      </c>
      <c r="Q23" t="s">
        <v>296</v>
      </c>
      <c r="R23" t="s">
        <v>297</v>
      </c>
      <c r="S23" t="s">
        <v>121</v>
      </c>
      <c r="T23" s="16" t="str">
        <f t="shared" ref="T23:T31" si="1">S23</f>
        <v>Birth Asphyxia</v>
      </c>
      <c r="U23" s="16" t="str">
        <f>VLOOKUP(T23, [1]Lookup!A:D, 2, 0)</f>
        <v>Postpartum</v>
      </c>
      <c r="V23" s="16">
        <f>VLOOKUP($T23, [1]Lookup!$A:$D, 3, 0)</f>
        <v>3.5</v>
      </c>
      <c r="W23" s="16" t="str">
        <f>VLOOKUP($T23, [1]Lookup!$A:$D, 4, 0)</f>
        <v>Child</v>
      </c>
      <c r="X23">
        <v>1</v>
      </c>
      <c r="Y23" s="16" t="s">
        <v>1819</v>
      </c>
      <c r="Z23" s="16">
        <v>49</v>
      </c>
      <c r="AA23" s="16">
        <v>373</v>
      </c>
      <c r="AB23" s="16">
        <v>233</v>
      </c>
    </row>
    <row r="24" spans="1:28" ht="16" hidden="1" x14ac:dyDescent="0.25">
      <c r="A24">
        <v>80176</v>
      </c>
      <c r="B24" t="s">
        <v>322</v>
      </c>
      <c r="C24" s="14">
        <v>44709.717361111114</v>
      </c>
      <c r="D24" s="17">
        <v>0.71736111111385981</v>
      </c>
      <c r="E24" s="18">
        <v>0</v>
      </c>
      <c r="F24" s="16">
        <v>2022</v>
      </c>
      <c r="G24" t="s">
        <v>305</v>
      </c>
      <c r="H24" t="s">
        <v>293</v>
      </c>
      <c r="I24" t="s">
        <v>294</v>
      </c>
      <c r="J24" t="s">
        <v>33</v>
      </c>
      <c r="K24" s="16">
        <v>4</v>
      </c>
      <c r="L24">
        <v>3</v>
      </c>
      <c r="M24" t="s">
        <v>32</v>
      </c>
      <c r="N24" s="16">
        <v>151</v>
      </c>
      <c r="O24">
        <v>5</v>
      </c>
      <c r="P24" t="s">
        <v>295</v>
      </c>
      <c r="Q24" t="s">
        <v>296</v>
      </c>
      <c r="R24" t="s">
        <v>297</v>
      </c>
      <c r="S24" t="s">
        <v>131</v>
      </c>
      <c r="T24" s="16" t="str">
        <f t="shared" si="1"/>
        <v>Prolonged Labour</v>
      </c>
      <c r="U24" s="16" t="str">
        <f>VLOOKUP(T24, [1]Lookup!A:D, 2, 0)</f>
        <v>Intrapartum</v>
      </c>
      <c r="V24" s="16">
        <f>VLOOKUP($T24, [1]Lookup!$A:$D, 3, 0)</f>
        <v>2.5</v>
      </c>
      <c r="W24" s="16" t="str">
        <f>VLOOKUP($T24, [1]Lookup!$A:$D, 4, 0)</f>
        <v>Mother</v>
      </c>
      <c r="X24">
        <v>1</v>
      </c>
      <c r="Y24" s="16" t="s">
        <v>1819</v>
      </c>
      <c r="Z24" s="16">
        <v>49</v>
      </c>
      <c r="AA24" s="16">
        <v>373</v>
      </c>
      <c r="AB24" s="16">
        <v>233</v>
      </c>
    </row>
    <row r="25" spans="1:28" ht="16" hidden="1" x14ac:dyDescent="0.25">
      <c r="A25">
        <v>80490</v>
      </c>
      <c r="B25" t="s">
        <v>323</v>
      </c>
      <c r="C25" s="14">
        <v>44713.161111111112</v>
      </c>
      <c r="D25" s="17">
        <v>0.16111111111240461</v>
      </c>
      <c r="E25" s="18">
        <v>1</v>
      </c>
      <c r="F25" s="16">
        <v>2022</v>
      </c>
      <c r="G25" t="s">
        <v>305</v>
      </c>
      <c r="H25" t="s">
        <v>293</v>
      </c>
      <c r="I25" t="s">
        <v>294</v>
      </c>
      <c r="J25" t="s">
        <v>33</v>
      </c>
      <c r="K25" s="16">
        <v>4</v>
      </c>
      <c r="L25">
        <v>3</v>
      </c>
      <c r="M25" t="s">
        <v>32</v>
      </c>
      <c r="N25" s="16">
        <v>151</v>
      </c>
      <c r="O25">
        <v>5</v>
      </c>
      <c r="P25" t="s">
        <v>295</v>
      </c>
      <c r="Q25" t="s">
        <v>296</v>
      </c>
      <c r="R25" t="s">
        <v>297</v>
      </c>
      <c r="S25" t="s">
        <v>124</v>
      </c>
      <c r="T25" s="16" t="str">
        <f t="shared" si="1"/>
        <v>Obstructed Labour</v>
      </c>
      <c r="U25" s="16" t="str">
        <f>VLOOKUP(T25, [1]Lookup!A:D, 2, 0)</f>
        <v>Intrapartum</v>
      </c>
      <c r="V25" s="16">
        <f>VLOOKUP($T25, [1]Lookup!$A:$D, 3, 0)</f>
        <v>3</v>
      </c>
      <c r="W25" s="16" t="str">
        <f>VLOOKUP($T25, [1]Lookup!$A:$D, 4, 0)</f>
        <v>Mother</v>
      </c>
      <c r="X25">
        <v>2</v>
      </c>
      <c r="Y25" s="16" t="s">
        <v>1819</v>
      </c>
      <c r="Z25" s="16">
        <v>49</v>
      </c>
      <c r="AA25" s="16">
        <v>373</v>
      </c>
      <c r="AB25" s="16">
        <v>233</v>
      </c>
    </row>
    <row r="26" spans="1:28" ht="16" hidden="1" x14ac:dyDescent="0.25">
      <c r="A26">
        <v>80501</v>
      </c>
      <c r="B26" t="s">
        <v>324</v>
      </c>
      <c r="C26" s="14">
        <v>44713.990972222222</v>
      </c>
      <c r="D26" s="17">
        <v>0.99097222222189885</v>
      </c>
      <c r="E26" s="18">
        <v>1</v>
      </c>
      <c r="F26" s="16">
        <v>2022</v>
      </c>
      <c r="G26" t="s">
        <v>305</v>
      </c>
      <c r="H26" t="s">
        <v>293</v>
      </c>
      <c r="I26" t="s">
        <v>294</v>
      </c>
      <c r="J26" t="s">
        <v>33</v>
      </c>
      <c r="K26" s="16">
        <v>4</v>
      </c>
      <c r="L26">
        <v>3</v>
      </c>
      <c r="M26" t="s">
        <v>32</v>
      </c>
      <c r="N26" s="16">
        <v>151</v>
      </c>
      <c r="O26">
        <v>5</v>
      </c>
      <c r="P26" t="s">
        <v>295</v>
      </c>
      <c r="Q26" t="s">
        <v>296</v>
      </c>
      <c r="R26" t="s">
        <v>297</v>
      </c>
      <c r="S26" t="s">
        <v>116</v>
      </c>
      <c r="T26" s="16" t="str">
        <f t="shared" si="1"/>
        <v>Fetal Distress</v>
      </c>
      <c r="U26" s="16" t="str">
        <f>VLOOKUP(T26, [1]Lookup!A:D, 2, 0)</f>
        <v>Antepartum</v>
      </c>
      <c r="V26" s="16">
        <f>VLOOKUP($T26, [1]Lookup!$A:$D, 3, 0)</f>
        <v>1</v>
      </c>
      <c r="W26" s="16" t="str">
        <f>VLOOKUP($T26, [1]Lookup!$A:$D, 4, 0)</f>
        <v>Mother</v>
      </c>
      <c r="X26">
        <v>1</v>
      </c>
      <c r="Y26" s="16" t="s">
        <v>1819</v>
      </c>
      <c r="Z26" s="16">
        <v>49</v>
      </c>
      <c r="AA26" s="16">
        <v>373</v>
      </c>
      <c r="AB26" s="16">
        <v>233</v>
      </c>
    </row>
    <row r="27" spans="1:28" ht="16" hidden="1" x14ac:dyDescent="0.25">
      <c r="A27">
        <v>80626</v>
      </c>
      <c r="B27" t="s">
        <v>325</v>
      </c>
      <c r="C27" s="14">
        <v>44714.953472222223</v>
      </c>
      <c r="D27" s="17">
        <v>0.95347222222335404</v>
      </c>
      <c r="E27" s="18">
        <v>1</v>
      </c>
      <c r="F27" s="16">
        <v>2022</v>
      </c>
      <c r="G27" t="s">
        <v>305</v>
      </c>
      <c r="H27" t="s">
        <v>293</v>
      </c>
      <c r="I27" t="s">
        <v>294</v>
      </c>
      <c r="J27" t="s">
        <v>33</v>
      </c>
      <c r="K27" s="16">
        <v>4</v>
      </c>
      <c r="L27">
        <v>3</v>
      </c>
      <c r="M27" t="s">
        <v>32</v>
      </c>
      <c r="N27" s="16">
        <v>151</v>
      </c>
      <c r="O27">
        <v>5</v>
      </c>
      <c r="P27" t="s">
        <v>295</v>
      </c>
      <c r="Q27" t="s">
        <v>296</v>
      </c>
      <c r="R27" t="s">
        <v>297</v>
      </c>
      <c r="S27" t="s">
        <v>124</v>
      </c>
      <c r="T27" s="16" t="str">
        <f t="shared" si="1"/>
        <v>Obstructed Labour</v>
      </c>
      <c r="U27" s="16" t="str">
        <f>VLOOKUP(T27, [1]Lookup!A:D, 2, 0)</f>
        <v>Intrapartum</v>
      </c>
      <c r="V27" s="16">
        <f>VLOOKUP($T27, [1]Lookup!$A:$D, 3, 0)</f>
        <v>3</v>
      </c>
      <c r="W27" s="16" t="str">
        <f>VLOOKUP($T27, [1]Lookup!$A:$D, 4, 0)</f>
        <v>Mother</v>
      </c>
      <c r="X27">
        <v>2</v>
      </c>
      <c r="Y27" s="16" t="s">
        <v>1819</v>
      </c>
      <c r="Z27" s="16">
        <v>49</v>
      </c>
      <c r="AA27" s="16">
        <v>373</v>
      </c>
      <c r="AB27" s="16">
        <v>233</v>
      </c>
    </row>
    <row r="28" spans="1:28" ht="16" hidden="1" x14ac:dyDescent="0.25">
      <c r="A28">
        <v>80730</v>
      </c>
      <c r="B28" t="s">
        <v>326</v>
      </c>
      <c r="C28" s="14">
        <v>44716.154861111114</v>
      </c>
      <c r="D28" s="17">
        <v>0.15486111111385981</v>
      </c>
      <c r="E28" s="18">
        <v>1</v>
      </c>
      <c r="F28" s="16">
        <v>2022</v>
      </c>
      <c r="G28" t="s">
        <v>305</v>
      </c>
      <c r="H28" t="s">
        <v>293</v>
      </c>
      <c r="I28" t="s">
        <v>294</v>
      </c>
      <c r="J28" t="s">
        <v>33</v>
      </c>
      <c r="K28" s="16">
        <v>4</v>
      </c>
      <c r="L28">
        <v>3</v>
      </c>
      <c r="M28" t="s">
        <v>32</v>
      </c>
      <c r="N28" s="16">
        <v>151</v>
      </c>
      <c r="O28">
        <v>5</v>
      </c>
      <c r="P28" t="s">
        <v>295</v>
      </c>
      <c r="Q28" t="s">
        <v>296</v>
      </c>
      <c r="R28" t="s">
        <v>297</v>
      </c>
      <c r="S28" t="s">
        <v>121</v>
      </c>
      <c r="T28" s="16" t="str">
        <f t="shared" si="1"/>
        <v>Birth Asphyxia</v>
      </c>
      <c r="U28" s="16" t="str">
        <f>VLOOKUP(T28, [1]Lookup!A:D, 2, 0)</f>
        <v>Postpartum</v>
      </c>
      <c r="V28" s="16">
        <f>VLOOKUP($T28, [1]Lookup!$A:$D, 3, 0)</f>
        <v>3.5</v>
      </c>
      <c r="W28" s="16" t="str">
        <f>VLOOKUP($T28, [1]Lookup!$A:$D, 4, 0)</f>
        <v>Child</v>
      </c>
      <c r="X28">
        <v>1</v>
      </c>
      <c r="Y28" s="16" t="s">
        <v>1819</v>
      </c>
      <c r="Z28" s="16">
        <v>49</v>
      </c>
      <c r="AA28" s="16">
        <v>373</v>
      </c>
      <c r="AB28" s="16">
        <v>233</v>
      </c>
    </row>
    <row r="29" spans="1:28" ht="16" hidden="1" x14ac:dyDescent="0.25">
      <c r="A29">
        <v>80956</v>
      </c>
      <c r="B29" t="s">
        <v>327</v>
      </c>
      <c r="C29" s="14">
        <v>44718.785416666666</v>
      </c>
      <c r="D29" s="17">
        <v>0.78541666666569654</v>
      </c>
      <c r="E29" s="18">
        <v>0</v>
      </c>
      <c r="F29" s="16">
        <v>2022</v>
      </c>
      <c r="G29" t="s">
        <v>305</v>
      </c>
      <c r="H29" t="s">
        <v>293</v>
      </c>
      <c r="I29" t="s">
        <v>294</v>
      </c>
      <c r="J29" t="s">
        <v>33</v>
      </c>
      <c r="K29" s="16">
        <v>4</v>
      </c>
      <c r="L29">
        <v>3</v>
      </c>
      <c r="M29" t="s">
        <v>32</v>
      </c>
      <c r="N29" s="16">
        <v>151</v>
      </c>
      <c r="O29">
        <v>5</v>
      </c>
      <c r="P29" t="s">
        <v>295</v>
      </c>
      <c r="Q29" t="s">
        <v>296</v>
      </c>
      <c r="R29" t="s">
        <v>297</v>
      </c>
      <c r="S29" t="s">
        <v>131</v>
      </c>
      <c r="T29" s="16" t="str">
        <f t="shared" si="1"/>
        <v>Prolonged Labour</v>
      </c>
      <c r="U29" s="16" t="str">
        <f>VLOOKUP(T29, [1]Lookup!A:D, 2, 0)</f>
        <v>Intrapartum</v>
      </c>
      <c r="V29" s="16">
        <f>VLOOKUP($T29, [1]Lookup!$A:$D, 3, 0)</f>
        <v>2.5</v>
      </c>
      <c r="W29" s="16" t="str">
        <f>VLOOKUP($T29, [1]Lookup!$A:$D, 4, 0)</f>
        <v>Mother</v>
      </c>
      <c r="X29">
        <v>1</v>
      </c>
      <c r="Y29" s="16" t="s">
        <v>1819</v>
      </c>
      <c r="Z29" s="16">
        <v>49</v>
      </c>
      <c r="AA29" s="16">
        <v>373</v>
      </c>
      <c r="AB29" s="16">
        <v>233</v>
      </c>
    </row>
    <row r="30" spans="1:28" ht="16" hidden="1" x14ac:dyDescent="0.25">
      <c r="A30">
        <v>81297</v>
      </c>
      <c r="B30" t="s">
        <v>328</v>
      </c>
      <c r="C30" s="14">
        <v>44724.837500000001</v>
      </c>
      <c r="D30" s="17">
        <v>0.83750000000145519</v>
      </c>
      <c r="E30" s="18">
        <v>1</v>
      </c>
      <c r="F30" s="16">
        <v>2022</v>
      </c>
      <c r="G30" t="s">
        <v>305</v>
      </c>
      <c r="H30" t="s">
        <v>293</v>
      </c>
      <c r="I30" t="s">
        <v>294</v>
      </c>
      <c r="J30" t="s">
        <v>33</v>
      </c>
      <c r="K30" s="16">
        <v>4</v>
      </c>
      <c r="L30">
        <v>3</v>
      </c>
      <c r="M30" t="s">
        <v>32</v>
      </c>
      <c r="N30" s="16">
        <v>151</v>
      </c>
      <c r="O30">
        <v>5</v>
      </c>
      <c r="P30" t="s">
        <v>295</v>
      </c>
      <c r="Q30" t="s">
        <v>296</v>
      </c>
      <c r="R30" t="s">
        <v>297</v>
      </c>
      <c r="S30" t="s">
        <v>116</v>
      </c>
      <c r="T30" s="16" t="str">
        <f t="shared" si="1"/>
        <v>Fetal Distress</v>
      </c>
      <c r="U30" s="16" t="str">
        <f>VLOOKUP(T30, [1]Lookup!A:D, 2, 0)</f>
        <v>Antepartum</v>
      </c>
      <c r="V30" s="16">
        <f>VLOOKUP($T30, [1]Lookup!$A:$D, 3, 0)</f>
        <v>1</v>
      </c>
      <c r="W30" s="16" t="str">
        <f>VLOOKUP($T30, [1]Lookup!$A:$D, 4, 0)</f>
        <v>Mother</v>
      </c>
      <c r="X30">
        <v>1</v>
      </c>
      <c r="Y30" s="16" t="s">
        <v>1819</v>
      </c>
      <c r="Z30" s="16">
        <v>49</v>
      </c>
      <c r="AA30" s="16">
        <v>373</v>
      </c>
      <c r="AB30" s="16">
        <v>233</v>
      </c>
    </row>
    <row r="31" spans="1:28" ht="16" hidden="1" x14ac:dyDescent="0.25">
      <c r="A31">
        <v>81701</v>
      </c>
      <c r="B31" t="s">
        <v>329</v>
      </c>
      <c r="C31" s="14">
        <v>44727.654166666667</v>
      </c>
      <c r="D31" s="17">
        <v>0.65416666666715173</v>
      </c>
      <c r="E31" s="18">
        <v>0</v>
      </c>
      <c r="F31" s="16">
        <v>2022</v>
      </c>
      <c r="G31" t="s">
        <v>305</v>
      </c>
      <c r="H31" t="s">
        <v>293</v>
      </c>
      <c r="I31" t="s">
        <v>294</v>
      </c>
      <c r="J31" t="s">
        <v>33</v>
      </c>
      <c r="K31" s="16">
        <v>4</v>
      </c>
      <c r="L31">
        <v>3</v>
      </c>
      <c r="M31" t="s">
        <v>22</v>
      </c>
      <c r="N31" s="16">
        <v>373</v>
      </c>
      <c r="O31">
        <v>4</v>
      </c>
      <c r="P31" t="s">
        <v>295</v>
      </c>
      <c r="Q31" t="s">
        <v>296</v>
      </c>
      <c r="R31" t="s">
        <v>297</v>
      </c>
      <c r="S31" t="s">
        <v>127</v>
      </c>
      <c r="T31" s="16" t="str">
        <f t="shared" si="1"/>
        <v>PProm</v>
      </c>
      <c r="U31" s="16" t="str">
        <f>VLOOKUP(T31, [1]Lookup!A:D, 2, 0)</f>
        <v>Antepartum</v>
      </c>
      <c r="V31" s="16">
        <f>VLOOKUP($T31, [1]Lookup!$A:$D, 3, 0)</f>
        <v>2.5</v>
      </c>
      <c r="W31" s="16" t="str">
        <f>VLOOKUP($T31, [1]Lookup!$A:$D, 4, 0)</f>
        <v>Mother</v>
      </c>
      <c r="X31">
        <v>1</v>
      </c>
      <c r="Y31" s="16" t="s">
        <v>1820</v>
      </c>
      <c r="Z31" s="16">
        <v>17</v>
      </c>
      <c r="AA31" s="16">
        <v>373</v>
      </c>
      <c r="AB31" s="16">
        <v>233</v>
      </c>
    </row>
    <row r="32" spans="1:28" ht="16" hidden="1" x14ac:dyDescent="0.25">
      <c r="A32">
        <v>81714</v>
      </c>
      <c r="B32" t="s">
        <v>330</v>
      </c>
      <c r="C32" s="14">
        <v>44728.250694444447</v>
      </c>
      <c r="D32" s="17">
        <v>0.25069444444670808</v>
      </c>
      <c r="E32" s="18">
        <v>1</v>
      </c>
      <c r="F32" s="16">
        <v>2022</v>
      </c>
      <c r="G32" t="s">
        <v>305</v>
      </c>
      <c r="H32" t="s">
        <v>293</v>
      </c>
      <c r="I32" t="s">
        <v>294</v>
      </c>
      <c r="J32" t="s">
        <v>33</v>
      </c>
      <c r="K32" s="16">
        <v>4</v>
      </c>
      <c r="L32">
        <v>3</v>
      </c>
      <c r="M32" t="s">
        <v>32</v>
      </c>
      <c r="N32" s="16">
        <v>151</v>
      </c>
      <c r="O32">
        <v>5</v>
      </c>
      <c r="P32" t="s">
        <v>295</v>
      </c>
      <c r="Q32" t="s">
        <v>296</v>
      </c>
      <c r="R32" t="s">
        <v>297</v>
      </c>
      <c r="Y32" s="16" t="s">
        <v>1819</v>
      </c>
      <c r="Z32" s="16">
        <v>49</v>
      </c>
      <c r="AA32" s="16">
        <v>373</v>
      </c>
      <c r="AB32" s="16">
        <v>233</v>
      </c>
    </row>
    <row r="33" spans="1:28" ht="16" hidden="1" x14ac:dyDescent="0.25">
      <c r="A33">
        <v>81782</v>
      </c>
      <c r="B33" t="s">
        <v>331</v>
      </c>
      <c r="C33" s="14">
        <v>44728.690972222219</v>
      </c>
      <c r="D33" s="17">
        <v>0.69097222221898846</v>
      </c>
      <c r="E33" s="18">
        <v>0</v>
      </c>
      <c r="F33" s="16">
        <v>2022</v>
      </c>
      <c r="G33" t="s">
        <v>305</v>
      </c>
      <c r="H33" t="s">
        <v>293</v>
      </c>
      <c r="I33" t="s">
        <v>294</v>
      </c>
      <c r="J33" t="s">
        <v>33</v>
      </c>
      <c r="K33" s="16">
        <v>4</v>
      </c>
      <c r="L33">
        <v>3</v>
      </c>
      <c r="M33" t="s">
        <v>32</v>
      </c>
      <c r="N33" s="16">
        <v>151</v>
      </c>
      <c r="O33">
        <v>5</v>
      </c>
      <c r="P33" t="s">
        <v>295</v>
      </c>
      <c r="Q33" t="s">
        <v>296</v>
      </c>
      <c r="R33" t="s">
        <v>297</v>
      </c>
      <c r="Y33" s="16" t="s">
        <v>1819</v>
      </c>
      <c r="Z33" s="16">
        <v>49</v>
      </c>
      <c r="AA33" s="16">
        <v>373</v>
      </c>
      <c r="AB33" s="16">
        <v>233</v>
      </c>
    </row>
    <row r="34" spans="1:28" ht="16" hidden="1" x14ac:dyDescent="0.25">
      <c r="A34">
        <v>81888</v>
      </c>
      <c r="B34" t="s">
        <v>332</v>
      </c>
      <c r="C34" s="14">
        <v>44731.603472222225</v>
      </c>
      <c r="D34" s="17">
        <v>0.60347222222480923</v>
      </c>
      <c r="E34" s="18">
        <v>0</v>
      </c>
      <c r="F34" s="16">
        <v>2022</v>
      </c>
      <c r="G34" t="s">
        <v>305</v>
      </c>
      <c r="H34" t="s">
        <v>293</v>
      </c>
      <c r="I34" t="s">
        <v>294</v>
      </c>
      <c r="J34" t="s">
        <v>33</v>
      </c>
      <c r="K34" s="16">
        <v>4</v>
      </c>
      <c r="L34">
        <v>3</v>
      </c>
      <c r="M34" t="s">
        <v>22</v>
      </c>
      <c r="N34" s="16">
        <v>373</v>
      </c>
      <c r="O34">
        <v>4</v>
      </c>
      <c r="P34" t="s">
        <v>295</v>
      </c>
      <c r="Q34" t="s">
        <v>296</v>
      </c>
      <c r="R34" t="s">
        <v>297</v>
      </c>
      <c r="S34" t="s">
        <v>116</v>
      </c>
      <c r="T34" s="16" t="str">
        <f>S34</f>
        <v>Fetal Distress</v>
      </c>
      <c r="U34" s="16" t="str">
        <f>VLOOKUP(T34, [1]Lookup!A:D, 2, 0)</f>
        <v>Antepartum</v>
      </c>
      <c r="V34" s="16">
        <f>VLOOKUP($T34, [1]Lookup!$A:$D, 3, 0)</f>
        <v>1</v>
      </c>
      <c r="W34" s="16" t="str">
        <f>VLOOKUP($T34, [1]Lookup!$A:$D, 4, 0)</f>
        <v>Mother</v>
      </c>
      <c r="X34">
        <v>1</v>
      </c>
      <c r="Y34" s="16" t="s">
        <v>1820</v>
      </c>
      <c r="Z34" s="16">
        <v>17</v>
      </c>
      <c r="AA34" s="16">
        <v>373</v>
      </c>
      <c r="AB34" s="16">
        <v>233</v>
      </c>
    </row>
    <row r="35" spans="1:28" ht="16" hidden="1" x14ac:dyDescent="0.25">
      <c r="A35">
        <v>82129</v>
      </c>
      <c r="B35" t="s">
        <v>333</v>
      </c>
      <c r="C35" s="14">
        <v>44733.996527777781</v>
      </c>
      <c r="D35" s="17">
        <v>0.99652777778101154</v>
      </c>
      <c r="E35" s="18">
        <v>1</v>
      </c>
      <c r="F35" s="16">
        <v>2022</v>
      </c>
      <c r="G35" t="s">
        <v>305</v>
      </c>
      <c r="H35" t="s">
        <v>293</v>
      </c>
      <c r="I35" t="s">
        <v>294</v>
      </c>
      <c r="J35" t="s">
        <v>33</v>
      </c>
      <c r="K35" s="16">
        <v>4</v>
      </c>
      <c r="L35">
        <v>3</v>
      </c>
      <c r="M35" t="s">
        <v>32</v>
      </c>
      <c r="N35" s="16">
        <v>151</v>
      </c>
      <c r="O35">
        <v>5</v>
      </c>
      <c r="P35" t="s">
        <v>295</v>
      </c>
      <c r="Q35" t="s">
        <v>296</v>
      </c>
      <c r="R35" t="s">
        <v>297</v>
      </c>
      <c r="S35" t="s">
        <v>121</v>
      </c>
      <c r="T35" s="16" t="str">
        <f>S35</f>
        <v>Birth Asphyxia</v>
      </c>
      <c r="U35" s="16" t="str">
        <f>VLOOKUP(T35, [1]Lookup!A:D, 2, 0)</f>
        <v>Postpartum</v>
      </c>
      <c r="V35" s="16">
        <f>VLOOKUP($T35, [1]Lookup!$A:$D, 3, 0)</f>
        <v>3.5</v>
      </c>
      <c r="W35" s="16" t="str">
        <f>VLOOKUP($T35, [1]Lookup!$A:$D, 4, 0)</f>
        <v>Child</v>
      </c>
      <c r="X35">
        <v>1</v>
      </c>
      <c r="Y35" s="16" t="s">
        <v>1819</v>
      </c>
      <c r="Z35" s="16">
        <v>49</v>
      </c>
      <c r="AA35" s="16">
        <v>373</v>
      </c>
      <c r="AB35" s="16">
        <v>233</v>
      </c>
    </row>
    <row r="36" spans="1:28" ht="16" hidden="1" x14ac:dyDescent="0.25">
      <c r="A36">
        <v>82340</v>
      </c>
      <c r="B36" t="s">
        <v>334</v>
      </c>
      <c r="C36" s="14">
        <v>44735.748611111114</v>
      </c>
      <c r="D36" s="17">
        <v>0.74861111111385981</v>
      </c>
      <c r="E36" s="18">
        <v>0</v>
      </c>
      <c r="F36" s="16">
        <v>2022</v>
      </c>
      <c r="G36" t="s">
        <v>305</v>
      </c>
      <c r="H36" t="s">
        <v>293</v>
      </c>
      <c r="I36" t="s">
        <v>294</v>
      </c>
      <c r="J36" t="s">
        <v>33</v>
      </c>
      <c r="K36" s="16">
        <v>4</v>
      </c>
      <c r="L36">
        <v>3</v>
      </c>
      <c r="M36" t="s">
        <v>22</v>
      </c>
      <c r="N36" s="16">
        <v>373</v>
      </c>
      <c r="O36">
        <v>4</v>
      </c>
      <c r="P36" t="s">
        <v>295</v>
      </c>
      <c r="Q36" t="s">
        <v>296</v>
      </c>
      <c r="R36" t="s">
        <v>297</v>
      </c>
      <c r="S36" t="s">
        <v>124</v>
      </c>
      <c r="T36" s="16" t="str">
        <f>S36</f>
        <v>Obstructed Labour</v>
      </c>
      <c r="U36" s="16" t="str">
        <f>VLOOKUP(T36, [1]Lookup!A:D, 2, 0)</f>
        <v>Intrapartum</v>
      </c>
      <c r="V36" s="16">
        <f>VLOOKUP($T36, [1]Lookup!$A:$D, 3, 0)</f>
        <v>3</v>
      </c>
      <c r="W36" s="16" t="str">
        <f>VLOOKUP($T36, [1]Lookup!$A:$D, 4, 0)</f>
        <v>Mother</v>
      </c>
      <c r="X36">
        <v>2</v>
      </c>
      <c r="Y36" s="16" t="s">
        <v>1820</v>
      </c>
      <c r="Z36" s="16">
        <v>17</v>
      </c>
      <c r="AA36" s="16">
        <v>373</v>
      </c>
      <c r="AB36" s="16">
        <v>233</v>
      </c>
    </row>
    <row r="37" spans="1:28" ht="16" hidden="1" x14ac:dyDescent="0.25">
      <c r="A37">
        <v>82479</v>
      </c>
      <c r="B37" t="s">
        <v>335</v>
      </c>
      <c r="C37" s="14">
        <v>44738.663194444445</v>
      </c>
      <c r="D37" s="17">
        <v>0.66319444444525288</v>
      </c>
      <c r="E37" s="18">
        <v>0</v>
      </c>
      <c r="F37" s="16">
        <v>2022</v>
      </c>
      <c r="G37" t="s">
        <v>305</v>
      </c>
      <c r="H37" t="s">
        <v>293</v>
      </c>
      <c r="I37" t="s">
        <v>294</v>
      </c>
      <c r="J37" t="s">
        <v>33</v>
      </c>
      <c r="K37" s="16">
        <v>4</v>
      </c>
      <c r="L37">
        <v>3</v>
      </c>
      <c r="M37" t="s">
        <v>32</v>
      </c>
      <c r="N37" s="16">
        <v>151</v>
      </c>
      <c r="O37">
        <v>5</v>
      </c>
      <c r="P37" t="s">
        <v>295</v>
      </c>
      <c r="Q37" t="s">
        <v>296</v>
      </c>
      <c r="R37" t="s">
        <v>297</v>
      </c>
      <c r="S37" t="s">
        <v>170</v>
      </c>
      <c r="T37" s="16" t="s">
        <v>117</v>
      </c>
      <c r="U37" s="16" t="str">
        <f>VLOOKUP(T37, [1]Lookup!A:D, 2, 0)</f>
        <v>Antepartum, Intrapartum, Postpartum</v>
      </c>
      <c r="V37" s="16">
        <f>VLOOKUP($T37, [1]Lookup!$A:$D, 3, 0)</f>
        <v>3.5</v>
      </c>
      <c r="W37" s="16" t="str">
        <f>VLOOKUP($T37, [1]Lookup!$A:$D, 4, 0)</f>
        <v>Both</v>
      </c>
      <c r="X37">
        <v>2</v>
      </c>
      <c r="Y37" s="16" t="s">
        <v>1819</v>
      </c>
      <c r="Z37" s="16">
        <v>49</v>
      </c>
      <c r="AA37" s="16">
        <v>373</v>
      </c>
      <c r="AB37" s="16">
        <v>233</v>
      </c>
    </row>
    <row r="38" spans="1:28" ht="16" hidden="1" x14ac:dyDescent="0.25">
      <c r="A38">
        <v>83025</v>
      </c>
      <c r="B38" t="s">
        <v>336</v>
      </c>
      <c r="C38" s="14">
        <v>44744.3</v>
      </c>
      <c r="D38" s="17">
        <v>0.30000000000291038</v>
      </c>
      <c r="E38" s="18">
        <v>1</v>
      </c>
      <c r="F38" s="16">
        <v>2022</v>
      </c>
      <c r="G38" t="s">
        <v>337</v>
      </c>
      <c r="H38" t="s">
        <v>338</v>
      </c>
      <c r="I38" t="s">
        <v>294</v>
      </c>
      <c r="J38" t="s">
        <v>33</v>
      </c>
      <c r="K38" s="16">
        <v>4</v>
      </c>
      <c r="L38">
        <v>3</v>
      </c>
      <c r="M38" t="s">
        <v>32</v>
      </c>
      <c r="N38" s="16">
        <v>151</v>
      </c>
      <c r="O38">
        <v>5</v>
      </c>
      <c r="P38" t="s">
        <v>295</v>
      </c>
      <c r="Q38" t="s">
        <v>296</v>
      </c>
      <c r="R38" t="s">
        <v>297</v>
      </c>
      <c r="S38" t="s">
        <v>124</v>
      </c>
      <c r="T38" s="16" t="str">
        <f>S38</f>
        <v>Obstructed Labour</v>
      </c>
      <c r="U38" s="16" t="str">
        <f>VLOOKUP(T38, [1]Lookup!A:D, 2, 0)</f>
        <v>Intrapartum</v>
      </c>
      <c r="V38" s="16">
        <f>VLOOKUP($T38, [1]Lookup!$A:$D, 3, 0)</f>
        <v>3</v>
      </c>
      <c r="W38" s="16" t="str">
        <f>VLOOKUP($T38, [1]Lookup!$A:$D, 4, 0)</f>
        <v>Mother</v>
      </c>
      <c r="X38">
        <v>2</v>
      </c>
      <c r="Y38" s="16" t="s">
        <v>1819</v>
      </c>
      <c r="Z38" s="16">
        <v>49</v>
      </c>
      <c r="AA38" s="16">
        <v>373</v>
      </c>
      <c r="AB38" s="16">
        <v>233</v>
      </c>
    </row>
    <row r="39" spans="1:28" ht="16" hidden="1" x14ac:dyDescent="0.25">
      <c r="A39">
        <v>83072</v>
      </c>
      <c r="B39" t="s">
        <v>339</v>
      </c>
      <c r="C39" s="14">
        <v>44747.234027777777</v>
      </c>
      <c r="D39" s="17">
        <v>0.23402777777664596</v>
      </c>
      <c r="E39" s="18">
        <v>1</v>
      </c>
      <c r="F39" s="16">
        <v>2022</v>
      </c>
      <c r="G39" t="s">
        <v>337</v>
      </c>
      <c r="H39" t="s">
        <v>293</v>
      </c>
      <c r="I39" t="s">
        <v>294</v>
      </c>
      <c r="J39" t="s">
        <v>33</v>
      </c>
      <c r="K39" s="16">
        <v>4</v>
      </c>
      <c r="L39">
        <v>3</v>
      </c>
      <c r="M39" t="s">
        <v>32</v>
      </c>
      <c r="N39" s="16">
        <v>151</v>
      </c>
      <c r="O39">
        <v>5</v>
      </c>
      <c r="P39" t="s">
        <v>295</v>
      </c>
      <c r="Q39" t="s">
        <v>296</v>
      </c>
      <c r="R39" t="s">
        <v>297</v>
      </c>
      <c r="S39" t="s">
        <v>124</v>
      </c>
      <c r="T39" s="16" t="str">
        <f>S39</f>
        <v>Obstructed Labour</v>
      </c>
      <c r="U39" s="16" t="str">
        <f>VLOOKUP(T39, [1]Lookup!A:D, 2, 0)</f>
        <v>Intrapartum</v>
      </c>
      <c r="V39" s="16">
        <f>VLOOKUP($T39, [1]Lookup!$A:$D, 3, 0)</f>
        <v>3</v>
      </c>
      <c r="W39" s="16" t="str">
        <f>VLOOKUP($T39, [1]Lookup!$A:$D, 4, 0)</f>
        <v>Mother</v>
      </c>
      <c r="X39">
        <v>2</v>
      </c>
      <c r="Y39" s="16" t="s">
        <v>1819</v>
      </c>
      <c r="Z39" s="16">
        <v>49</v>
      </c>
      <c r="AA39" s="16">
        <v>373</v>
      </c>
      <c r="AB39" s="16">
        <v>233</v>
      </c>
    </row>
    <row r="40" spans="1:28" ht="16" hidden="1" x14ac:dyDescent="0.25">
      <c r="A40">
        <v>83095</v>
      </c>
      <c r="B40" t="s">
        <v>340</v>
      </c>
      <c r="C40" s="14">
        <v>44748.459027777775</v>
      </c>
      <c r="D40" s="17">
        <v>0.45902777777519077</v>
      </c>
      <c r="E40" s="18">
        <v>0</v>
      </c>
      <c r="F40" s="16">
        <v>2022</v>
      </c>
      <c r="G40" t="s">
        <v>337</v>
      </c>
      <c r="H40" t="s">
        <v>293</v>
      </c>
      <c r="I40" t="s">
        <v>294</v>
      </c>
      <c r="J40" t="s">
        <v>33</v>
      </c>
      <c r="K40" s="16">
        <v>4</v>
      </c>
      <c r="L40">
        <v>3</v>
      </c>
      <c r="M40" t="s">
        <v>32</v>
      </c>
      <c r="N40" s="16">
        <v>151</v>
      </c>
      <c r="O40">
        <v>5</v>
      </c>
      <c r="P40" t="s">
        <v>295</v>
      </c>
      <c r="Q40" t="s">
        <v>296</v>
      </c>
      <c r="R40" t="s">
        <v>297</v>
      </c>
      <c r="S40" t="s">
        <v>183</v>
      </c>
      <c r="T40" s="16" t="s">
        <v>117</v>
      </c>
      <c r="U40" s="16" t="str">
        <f>VLOOKUP(T40, [1]Lookup!A:D, 2, 0)</f>
        <v>Antepartum, Intrapartum, Postpartum</v>
      </c>
      <c r="V40" s="16">
        <f>VLOOKUP($T40, [1]Lookup!$A:$D, 3, 0)</f>
        <v>3.5</v>
      </c>
      <c r="W40" s="16" t="str">
        <f>VLOOKUP($T40, [1]Lookup!$A:$D, 4, 0)</f>
        <v>Both</v>
      </c>
      <c r="X40">
        <v>2</v>
      </c>
      <c r="Y40" s="16" t="s">
        <v>1819</v>
      </c>
      <c r="Z40" s="16">
        <v>49</v>
      </c>
      <c r="AA40" s="16">
        <v>373</v>
      </c>
      <c r="AB40" s="16">
        <v>233</v>
      </c>
    </row>
    <row r="41" spans="1:28" ht="16" hidden="1" x14ac:dyDescent="0.25">
      <c r="A41">
        <v>83551</v>
      </c>
      <c r="B41" t="s">
        <v>341</v>
      </c>
      <c r="C41" s="14">
        <v>44749.56527777778</v>
      </c>
      <c r="D41" s="17">
        <v>0.56527777777955635</v>
      </c>
      <c r="E41" s="18">
        <v>0</v>
      </c>
      <c r="F41" s="16">
        <v>2022</v>
      </c>
      <c r="G41" t="s">
        <v>337</v>
      </c>
      <c r="H41" t="s">
        <v>293</v>
      </c>
      <c r="I41" t="s">
        <v>294</v>
      </c>
      <c r="J41" t="s">
        <v>33</v>
      </c>
      <c r="K41" s="16">
        <v>4</v>
      </c>
      <c r="L41">
        <v>3</v>
      </c>
      <c r="M41" t="s">
        <v>32</v>
      </c>
      <c r="N41" s="16">
        <v>151</v>
      </c>
      <c r="O41">
        <v>5</v>
      </c>
      <c r="P41" t="s">
        <v>295</v>
      </c>
      <c r="Q41" t="s">
        <v>296</v>
      </c>
      <c r="R41" t="s">
        <v>297</v>
      </c>
      <c r="S41" t="s">
        <v>173</v>
      </c>
      <c r="T41" s="16" t="s">
        <v>117</v>
      </c>
      <c r="U41" s="16" t="str">
        <f>VLOOKUP(T41, [1]Lookup!A:D, 2, 0)</f>
        <v>Antepartum, Intrapartum, Postpartum</v>
      </c>
      <c r="V41" s="16">
        <f>VLOOKUP($T41, [1]Lookup!$A:$D, 3, 0)</f>
        <v>3.5</v>
      </c>
      <c r="W41" s="16" t="str">
        <f>VLOOKUP($T41, [1]Lookup!$A:$D, 4, 0)</f>
        <v>Both</v>
      </c>
      <c r="X41">
        <v>2</v>
      </c>
      <c r="Y41" s="16" t="s">
        <v>1819</v>
      </c>
      <c r="Z41" s="16">
        <v>49</v>
      </c>
      <c r="AA41" s="16">
        <v>373</v>
      </c>
      <c r="AB41" s="16">
        <v>233</v>
      </c>
    </row>
    <row r="42" spans="1:28" ht="16" hidden="1" x14ac:dyDescent="0.25">
      <c r="A42">
        <v>83635</v>
      </c>
      <c r="B42" t="s">
        <v>342</v>
      </c>
      <c r="C42" s="14">
        <v>44750.667361111111</v>
      </c>
      <c r="D42" s="17">
        <v>0.66736111111094942</v>
      </c>
      <c r="E42" s="18">
        <v>0</v>
      </c>
      <c r="F42" s="16">
        <v>2022</v>
      </c>
      <c r="G42" t="s">
        <v>337</v>
      </c>
      <c r="H42" t="s">
        <v>293</v>
      </c>
      <c r="I42" t="s">
        <v>294</v>
      </c>
      <c r="J42" t="s">
        <v>33</v>
      </c>
      <c r="K42" s="16">
        <v>4</v>
      </c>
      <c r="L42">
        <v>3</v>
      </c>
      <c r="M42" t="s">
        <v>32</v>
      </c>
      <c r="N42" s="16">
        <v>151</v>
      </c>
      <c r="O42">
        <v>5</v>
      </c>
      <c r="P42" t="s">
        <v>295</v>
      </c>
      <c r="Q42" t="s">
        <v>296</v>
      </c>
      <c r="R42" t="s">
        <v>297</v>
      </c>
      <c r="S42" t="s">
        <v>128</v>
      </c>
      <c r="T42" s="16" t="str">
        <f t="shared" ref="T42:T48" si="2">S42</f>
        <v>Prematurity</v>
      </c>
      <c r="U42" s="16" t="str">
        <f>VLOOKUP(T42, [1]Lookup!A:D, 2, 0)</f>
        <v>Antepartum</v>
      </c>
      <c r="V42" s="16">
        <f>VLOOKUP($T42, [1]Lookup!$A:$D, 3, 0)</f>
        <v>3.5</v>
      </c>
      <c r="W42" s="16" t="str">
        <f>VLOOKUP($T42, [1]Lookup!$A:$D, 4, 0)</f>
        <v>Child</v>
      </c>
      <c r="X42">
        <v>1</v>
      </c>
      <c r="Y42" s="16" t="s">
        <v>1819</v>
      </c>
      <c r="Z42" s="16">
        <v>49</v>
      </c>
      <c r="AA42" s="16">
        <v>373</v>
      </c>
      <c r="AB42" s="16">
        <v>233</v>
      </c>
    </row>
    <row r="43" spans="1:28" ht="16" hidden="1" x14ac:dyDescent="0.25">
      <c r="A43">
        <v>83675</v>
      </c>
      <c r="B43" t="s">
        <v>343</v>
      </c>
      <c r="C43" s="14">
        <v>44753.381944444445</v>
      </c>
      <c r="D43" s="17">
        <v>0.38194444444525288</v>
      </c>
      <c r="E43" s="18">
        <v>0</v>
      </c>
      <c r="F43" s="16">
        <v>2022</v>
      </c>
      <c r="G43" t="s">
        <v>337</v>
      </c>
      <c r="H43" t="s">
        <v>293</v>
      </c>
      <c r="I43" t="s">
        <v>294</v>
      </c>
      <c r="J43" t="s">
        <v>33</v>
      </c>
      <c r="K43" s="16">
        <v>4</v>
      </c>
      <c r="L43">
        <v>3</v>
      </c>
      <c r="M43" t="s">
        <v>32</v>
      </c>
      <c r="N43" s="16">
        <v>151</v>
      </c>
      <c r="O43">
        <v>5</v>
      </c>
      <c r="P43" t="s">
        <v>295</v>
      </c>
      <c r="Q43" t="s">
        <v>296</v>
      </c>
      <c r="R43" t="s">
        <v>297</v>
      </c>
      <c r="S43" t="s">
        <v>127</v>
      </c>
      <c r="T43" s="16" t="str">
        <f t="shared" si="2"/>
        <v>PProm</v>
      </c>
      <c r="U43" s="16" t="str">
        <f>VLOOKUP(T43, [1]Lookup!A:D, 2, 0)</f>
        <v>Antepartum</v>
      </c>
      <c r="V43" s="16">
        <f>VLOOKUP($T43, [1]Lookup!$A:$D, 3, 0)</f>
        <v>2.5</v>
      </c>
      <c r="W43" s="16" t="str">
        <f>VLOOKUP($T43, [1]Lookup!$A:$D, 4, 0)</f>
        <v>Mother</v>
      </c>
      <c r="X43">
        <v>1</v>
      </c>
      <c r="Y43" s="16" t="s">
        <v>1819</v>
      </c>
      <c r="Z43" s="16">
        <v>49</v>
      </c>
      <c r="AA43" s="16">
        <v>373</v>
      </c>
      <c r="AB43" s="16">
        <v>233</v>
      </c>
    </row>
    <row r="44" spans="1:28" ht="16" hidden="1" x14ac:dyDescent="0.25">
      <c r="A44">
        <v>83677</v>
      </c>
      <c r="B44" t="s">
        <v>344</v>
      </c>
      <c r="C44" s="14">
        <v>44753.490972222222</v>
      </c>
      <c r="D44" s="17">
        <v>0.49097222222189885</v>
      </c>
      <c r="E44" s="18">
        <v>0</v>
      </c>
      <c r="F44" s="16">
        <v>2022</v>
      </c>
      <c r="G44" t="s">
        <v>337</v>
      </c>
      <c r="H44" t="s">
        <v>293</v>
      </c>
      <c r="I44" t="s">
        <v>294</v>
      </c>
      <c r="J44" t="s">
        <v>33</v>
      </c>
      <c r="K44" s="16">
        <v>4</v>
      </c>
      <c r="L44">
        <v>3</v>
      </c>
      <c r="M44" t="s">
        <v>32</v>
      </c>
      <c r="N44" s="16">
        <v>151</v>
      </c>
      <c r="O44">
        <v>5</v>
      </c>
      <c r="P44" t="s">
        <v>295</v>
      </c>
      <c r="Q44" t="s">
        <v>296</v>
      </c>
      <c r="R44" t="s">
        <v>297</v>
      </c>
      <c r="S44" t="s">
        <v>118</v>
      </c>
      <c r="T44" s="16" t="str">
        <f t="shared" si="2"/>
        <v>Others</v>
      </c>
      <c r="U44" s="16" t="str">
        <f>VLOOKUP(T44, [1]Lookup!A:D, 2, 0)</f>
        <v>All</v>
      </c>
      <c r="V44" s="16">
        <f>VLOOKUP($T44, [1]Lookup!$A:$D, 3, 0)</f>
        <v>3.5</v>
      </c>
      <c r="W44" s="16" t="str">
        <f>VLOOKUP($T44, [1]Lookup!$A:$D, 4, 0)</f>
        <v>Both</v>
      </c>
      <c r="X44">
        <v>0</v>
      </c>
      <c r="Y44" s="16" t="s">
        <v>1819</v>
      </c>
      <c r="Z44" s="16">
        <v>49</v>
      </c>
      <c r="AA44" s="16">
        <v>373</v>
      </c>
      <c r="AB44" s="16">
        <v>233</v>
      </c>
    </row>
    <row r="45" spans="1:28" ht="16" hidden="1" x14ac:dyDescent="0.25">
      <c r="A45">
        <v>83787</v>
      </c>
      <c r="B45" t="s">
        <v>345</v>
      </c>
      <c r="C45" s="14">
        <v>44754.288888888892</v>
      </c>
      <c r="D45" s="17">
        <v>0.28888888889196096</v>
      </c>
      <c r="E45" s="18">
        <v>1</v>
      </c>
      <c r="F45" s="16">
        <v>2022</v>
      </c>
      <c r="G45" t="s">
        <v>337</v>
      </c>
      <c r="H45" t="s">
        <v>293</v>
      </c>
      <c r="I45" t="s">
        <v>294</v>
      </c>
      <c r="J45" t="s">
        <v>33</v>
      </c>
      <c r="K45" s="16">
        <v>4</v>
      </c>
      <c r="L45">
        <v>3</v>
      </c>
      <c r="M45" t="s">
        <v>22</v>
      </c>
      <c r="N45" s="16">
        <v>373</v>
      </c>
      <c r="O45">
        <v>4</v>
      </c>
      <c r="P45" t="s">
        <v>295</v>
      </c>
      <c r="Q45" t="s">
        <v>296</v>
      </c>
      <c r="R45" t="s">
        <v>297</v>
      </c>
      <c r="S45" t="s">
        <v>131</v>
      </c>
      <c r="T45" s="16" t="str">
        <f t="shared" si="2"/>
        <v>Prolonged Labour</v>
      </c>
      <c r="U45" s="16" t="str">
        <f>VLOOKUP(T45, [1]Lookup!A:D, 2, 0)</f>
        <v>Intrapartum</v>
      </c>
      <c r="V45" s="16">
        <f>VLOOKUP($T45, [1]Lookup!$A:$D, 3, 0)</f>
        <v>2.5</v>
      </c>
      <c r="W45" s="16" t="str">
        <f>VLOOKUP($T45, [1]Lookup!$A:$D, 4, 0)</f>
        <v>Mother</v>
      </c>
      <c r="X45">
        <v>1</v>
      </c>
      <c r="Y45" s="16" t="s">
        <v>1820</v>
      </c>
      <c r="Z45" s="16">
        <v>17</v>
      </c>
      <c r="AA45" s="16">
        <v>373</v>
      </c>
      <c r="AB45" s="16">
        <v>233</v>
      </c>
    </row>
    <row r="46" spans="1:28" ht="16" hidden="1" x14ac:dyDescent="0.25">
      <c r="A46">
        <v>84219</v>
      </c>
      <c r="B46" t="s">
        <v>346</v>
      </c>
      <c r="C46" s="14">
        <v>44758.231944444444</v>
      </c>
      <c r="D46" s="17">
        <v>0.23194444444379769</v>
      </c>
      <c r="E46" s="18">
        <v>1</v>
      </c>
      <c r="F46" s="16">
        <v>2022</v>
      </c>
      <c r="G46" t="s">
        <v>337</v>
      </c>
      <c r="H46" t="s">
        <v>293</v>
      </c>
      <c r="I46" t="s">
        <v>294</v>
      </c>
      <c r="J46" t="s">
        <v>33</v>
      </c>
      <c r="K46" s="16">
        <v>4</v>
      </c>
      <c r="L46">
        <v>3</v>
      </c>
      <c r="M46" t="s">
        <v>22</v>
      </c>
      <c r="N46" s="16">
        <v>373</v>
      </c>
      <c r="O46">
        <v>4</v>
      </c>
      <c r="P46" t="s">
        <v>295</v>
      </c>
      <c r="Q46" t="s">
        <v>296</v>
      </c>
      <c r="R46" t="s">
        <v>297</v>
      </c>
      <c r="S46" t="s">
        <v>119</v>
      </c>
      <c r="T46" s="16" t="str">
        <f t="shared" si="2"/>
        <v>Pre-Eclampsia</v>
      </c>
      <c r="U46" s="16" t="str">
        <f>VLOOKUP(T46, [1]Lookup!A:D, 2, 0)</f>
        <v>Antepartum</v>
      </c>
      <c r="V46" s="16">
        <f>VLOOKUP($T46, [1]Lookup!$A:$D, 3, 0)</f>
        <v>4</v>
      </c>
      <c r="W46" s="16" t="str">
        <f>VLOOKUP($T46, [1]Lookup!$A:$D, 4, 0)</f>
        <v>Mother</v>
      </c>
      <c r="X46">
        <v>2</v>
      </c>
      <c r="Y46" s="16" t="s">
        <v>1820</v>
      </c>
      <c r="Z46" s="16">
        <v>17</v>
      </c>
      <c r="AA46" s="16">
        <v>373</v>
      </c>
      <c r="AB46" s="16">
        <v>233</v>
      </c>
    </row>
    <row r="47" spans="1:28" ht="16" hidden="1" x14ac:dyDescent="0.25">
      <c r="A47">
        <v>84464</v>
      </c>
      <c r="B47" t="s">
        <v>347</v>
      </c>
      <c r="C47" s="14">
        <v>44760.745138888888</v>
      </c>
      <c r="D47" s="17">
        <v>0.74513888888759539</v>
      </c>
      <c r="E47" s="18">
        <v>0</v>
      </c>
      <c r="F47" s="16">
        <v>2022</v>
      </c>
      <c r="G47" t="s">
        <v>337</v>
      </c>
      <c r="H47" t="s">
        <v>293</v>
      </c>
      <c r="I47" t="s">
        <v>294</v>
      </c>
      <c r="J47" t="s">
        <v>33</v>
      </c>
      <c r="K47" s="16">
        <v>4</v>
      </c>
      <c r="L47">
        <v>3</v>
      </c>
      <c r="M47" t="s">
        <v>22</v>
      </c>
      <c r="N47" s="16">
        <v>373</v>
      </c>
      <c r="O47">
        <v>4</v>
      </c>
      <c r="P47" t="s">
        <v>295</v>
      </c>
      <c r="Q47" t="s">
        <v>296</v>
      </c>
      <c r="R47" t="s">
        <v>297</v>
      </c>
      <c r="S47" t="s">
        <v>131</v>
      </c>
      <c r="T47" s="16" t="str">
        <f t="shared" si="2"/>
        <v>Prolonged Labour</v>
      </c>
      <c r="U47" s="16" t="str">
        <f>VLOOKUP(T47, [1]Lookup!A:D, 2, 0)</f>
        <v>Intrapartum</v>
      </c>
      <c r="V47" s="16">
        <f>VLOOKUP($T47, [1]Lookup!$A:$D, 3, 0)</f>
        <v>2.5</v>
      </c>
      <c r="W47" s="16" t="str">
        <f>VLOOKUP($T47, [1]Lookup!$A:$D, 4, 0)</f>
        <v>Mother</v>
      </c>
      <c r="X47">
        <v>1</v>
      </c>
      <c r="Y47" s="16" t="s">
        <v>1820</v>
      </c>
      <c r="Z47" s="16">
        <v>17</v>
      </c>
      <c r="AA47" s="16">
        <v>373</v>
      </c>
      <c r="AB47" s="16">
        <v>233</v>
      </c>
    </row>
    <row r="48" spans="1:28" ht="16" hidden="1" x14ac:dyDescent="0.25">
      <c r="A48">
        <v>84465</v>
      </c>
      <c r="B48" t="s">
        <v>348</v>
      </c>
      <c r="C48" s="14">
        <v>44760.816666666666</v>
      </c>
      <c r="D48" s="17">
        <v>0.81666666666569654</v>
      </c>
      <c r="E48" s="18">
        <v>1</v>
      </c>
      <c r="F48" s="16">
        <v>2022</v>
      </c>
      <c r="G48" t="s">
        <v>337</v>
      </c>
      <c r="H48" t="s">
        <v>293</v>
      </c>
      <c r="I48" t="s">
        <v>294</v>
      </c>
      <c r="J48" t="s">
        <v>33</v>
      </c>
      <c r="K48" s="16">
        <v>4</v>
      </c>
      <c r="L48">
        <v>3</v>
      </c>
      <c r="M48" t="s">
        <v>22</v>
      </c>
      <c r="N48" s="16">
        <v>373</v>
      </c>
      <c r="O48">
        <v>4</v>
      </c>
      <c r="P48" t="s">
        <v>295</v>
      </c>
      <c r="Q48" t="s">
        <v>296</v>
      </c>
      <c r="R48" t="s">
        <v>297</v>
      </c>
      <c r="S48" t="s">
        <v>125</v>
      </c>
      <c r="T48" s="16" t="str">
        <f t="shared" si="2"/>
        <v>Abortion</v>
      </c>
      <c r="U48" s="16" t="str">
        <f>VLOOKUP(T48, [1]Lookup!A:D, 2, 0)</f>
        <v>Antepartum</v>
      </c>
      <c r="V48" s="16">
        <f>VLOOKUP($T48, [1]Lookup!$A:$D, 3, 0)</f>
        <v>3.5</v>
      </c>
      <c r="W48" s="16" t="str">
        <f>VLOOKUP($T48, [1]Lookup!$A:$D, 4, 0)</f>
        <v>Mother</v>
      </c>
      <c r="X48">
        <v>2</v>
      </c>
      <c r="Y48" s="16" t="s">
        <v>1820</v>
      </c>
      <c r="Z48" s="16">
        <v>17</v>
      </c>
      <c r="AA48" s="16">
        <v>373</v>
      </c>
      <c r="AB48" s="16">
        <v>233</v>
      </c>
    </row>
    <row r="49" spans="1:28" ht="16" hidden="1" x14ac:dyDescent="0.25">
      <c r="A49">
        <v>84515</v>
      </c>
      <c r="B49" t="s">
        <v>349</v>
      </c>
      <c r="C49" s="14">
        <v>44762.415972222225</v>
      </c>
      <c r="D49" s="17">
        <v>0.41597222222480923</v>
      </c>
      <c r="E49" s="18">
        <v>0</v>
      </c>
      <c r="F49" s="16">
        <v>2022</v>
      </c>
      <c r="G49" t="s">
        <v>337</v>
      </c>
      <c r="H49" t="s">
        <v>293</v>
      </c>
      <c r="I49" t="s">
        <v>294</v>
      </c>
      <c r="J49" t="s">
        <v>33</v>
      </c>
      <c r="K49" s="16">
        <v>4</v>
      </c>
      <c r="L49">
        <v>3</v>
      </c>
      <c r="M49" t="s">
        <v>22</v>
      </c>
      <c r="N49" s="16">
        <v>373</v>
      </c>
      <c r="O49">
        <v>4</v>
      </c>
      <c r="P49" t="s">
        <v>295</v>
      </c>
      <c r="Q49" t="s">
        <v>296</v>
      </c>
      <c r="R49" t="s">
        <v>297</v>
      </c>
      <c r="S49" t="s">
        <v>258</v>
      </c>
      <c r="T49" s="16" t="s">
        <v>117</v>
      </c>
      <c r="U49" s="16" t="str">
        <f>VLOOKUP(T49, [1]Lookup!A:D, 2, 0)</f>
        <v>Antepartum, Intrapartum, Postpartum</v>
      </c>
      <c r="V49" s="16">
        <f>VLOOKUP($T49, [1]Lookup!$A:$D, 3, 0)</f>
        <v>3.5</v>
      </c>
      <c r="W49" s="16" t="str">
        <f>VLOOKUP($T49, [1]Lookup!$A:$D, 4, 0)</f>
        <v>Both</v>
      </c>
      <c r="X49">
        <v>2</v>
      </c>
      <c r="Y49" s="16" t="s">
        <v>1820</v>
      </c>
      <c r="Z49" s="16">
        <v>17</v>
      </c>
      <c r="AA49" s="16">
        <v>373</v>
      </c>
      <c r="AB49" s="16">
        <v>233</v>
      </c>
    </row>
    <row r="50" spans="1:28" ht="16" hidden="1" x14ac:dyDescent="0.25">
      <c r="A50">
        <v>84727</v>
      </c>
      <c r="B50" t="s">
        <v>350</v>
      </c>
      <c r="C50" s="14">
        <v>44764.981249999997</v>
      </c>
      <c r="D50" s="17">
        <v>0.98124999999708962</v>
      </c>
      <c r="E50" s="18">
        <v>1</v>
      </c>
      <c r="F50" s="16">
        <v>2022</v>
      </c>
      <c r="G50" t="s">
        <v>337</v>
      </c>
      <c r="H50" t="s">
        <v>338</v>
      </c>
      <c r="I50" t="s">
        <v>294</v>
      </c>
      <c r="J50" t="s">
        <v>33</v>
      </c>
      <c r="K50" s="16">
        <v>4</v>
      </c>
      <c r="L50">
        <v>3</v>
      </c>
      <c r="M50" t="s">
        <v>32</v>
      </c>
      <c r="N50" s="16">
        <v>151</v>
      </c>
      <c r="O50">
        <v>5</v>
      </c>
      <c r="P50" t="s">
        <v>295</v>
      </c>
      <c r="Q50" t="s">
        <v>296</v>
      </c>
      <c r="R50" t="s">
        <v>297</v>
      </c>
      <c r="S50" t="s">
        <v>131</v>
      </c>
      <c r="T50" s="16" t="str">
        <f>S50</f>
        <v>Prolonged Labour</v>
      </c>
      <c r="U50" s="16" t="str">
        <f>VLOOKUP(T50, [1]Lookup!A:D, 2, 0)</f>
        <v>Intrapartum</v>
      </c>
      <c r="V50" s="16">
        <f>VLOOKUP($T50, [1]Lookup!$A:$D, 3, 0)</f>
        <v>2.5</v>
      </c>
      <c r="W50" s="16" t="str">
        <f>VLOOKUP($T50, [1]Lookup!$A:$D, 4, 0)</f>
        <v>Mother</v>
      </c>
      <c r="X50">
        <v>1</v>
      </c>
      <c r="Y50" s="16" t="s">
        <v>1819</v>
      </c>
      <c r="Z50" s="16">
        <v>49</v>
      </c>
      <c r="AA50" s="16">
        <v>373</v>
      </c>
      <c r="AB50" s="16">
        <v>233</v>
      </c>
    </row>
    <row r="51" spans="1:28" ht="16" hidden="1" x14ac:dyDescent="0.25">
      <c r="A51">
        <v>84930</v>
      </c>
      <c r="B51" t="s">
        <v>351</v>
      </c>
      <c r="C51" s="14">
        <v>44767.459722222222</v>
      </c>
      <c r="D51" s="17">
        <v>0.45972222222189885</v>
      </c>
      <c r="E51" s="18">
        <v>0</v>
      </c>
      <c r="F51" s="16">
        <v>2022</v>
      </c>
      <c r="G51" t="s">
        <v>337</v>
      </c>
      <c r="H51" t="s">
        <v>293</v>
      </c>
      <c r="I51" t="s">
        <v>294</v>
      </c>
      <c r="J51" t="s">
        <v>33</v>
      </c>
      <c r="K51" s="16">
        <v>4</v>
      </c>
      <c r="L51">
        <v>3</v>
      </c>
      <c r="M51" t="s">
        <v>32</v>
      </c>
      <c r="N51" s="16">
        <v>151</v>
      </c>
      <c r="O51">
        <v>5</v>
      </c>
      <c r="P51" t="s">
        <v>295</v>
      </c>
      <c r="Q51" t="s">
        <v>296</v>
      </c>
      <c r="R51" t="s">
        <v>297</v>
      </c>
      <c r="S51" t="s">
        <v>133</v>
      </c>
      <c r="T51" s="16" t="str">
        <f>S51</f>
        <v>Pre term labor</v>
      </c>
      <c r="U51" s="16" t="str">
        <f>VLOOKUP(T51, [1]Lookup!A:D, 2, 0)</f>
        <v>Antepartum</v>
      </c>
      <c r="V51" s="16">
        <f>VLOOKUP($T51, [1]Lookup!$A:$D, 3, 0)</f>
        <v>4</v>
      </c>
      <c r="W51" s="16" t="str">
        <f>VLOOKUP($T51, [1]Lookup!$A:$D, 4, 0)</f>
        <v>Mother</v>
      </c>
      <c r="X51">
        <v>1</v>
      </c>
      <c r="Y51" s="16" t="s">
        <v>1819</v>
      </c>
      <c r="Z51" s="16">
        <v>49</v>
      </c>
      <c r="AA51" s="16">
        <v>373</v>
      </c>
      <c r="AB51" s="16">
        <v>233</v>
      </c>
    </row>
    <row r="52" spans="1:28" ht="16" hidden="1" x14ac:dyDescent="0.25">
      <c r="A52">
        <v>85544</v>
      </c>
      <c r="B52" t="s">
        <v>352</v>
      </c>
      <c r="C52" s="14">
        <v>44775.643750000003</v>
      </c>
      <c r="D52" s="17">
        <v>0.64375000000291038</v>
      </c>
      <c r="E52" s="18">
        <v>0</v>
      </c>
      <c r="F52" s="16">
        <v>2022</v>
      </c>
      <c r="G52" t="s">
        <v>337</v>
      </c>
      <c r="H52" t="s">
        <v>293</v>
      </c>
      <c r="I52" t="s">
        <v>294</v>
      </c>
      <c r="J52" t="s">
        <v>33</v>
      </c>
      <c r="K52" s="16">
        <v>4</v>
      </c>
      <c r="L52">
        <v>3</v>
      </c>
      <c r="M52" t="s">
        <v>32</v>
      </c>
      <c r="N52" s="16">
        <v>151</v>
      </c>
      <c r="O52">
        <v>5</v>
      </c>
      <c r="P52" t="s">
        <v>295</v>
      </c>
      <c r="Q52" t="s">
        <v>296</v>
      </c>
      <c r="R52" t="s">
        <v>297</v>
      </c>
      <c r="S52" t="s">
        <v>121</v>
      </c>
      <c r="T52" s="16" t="str">
        <f>S52</f>
        <v>Birth Asphyxia</v>
      </c>
      <c r="U52" s="16" t="str">
        <f>VLOOKUP(T52, [1]Lookup!A:D, 2, 0)</f>
        <v>Postpartum</v>
      </c>
      <c r="V52" s="16">
        <f>VLOOKUP($T52, [1]Lookup!$A:$D, 3, 0)</f>
        <v>3.5</v>
      </c>
      <c r="W52" s="16" t="str">
        <f>VLOOKUP($T52, [1]Lookup!$A:$D, 4, 0)</f>
        <v>Child</v>
      </c>
      <c r="X52">
        <v>1</v>
      </c>
      <c r="Y52" s="16" t="s">
        <v>1819</v>
      </c>
      <c r="Z52" s="16">
        <v>49</v>
      </c>
      <c r="AA52" s="16">
        <v>373</v>
      </c>
      <c r="AB52" s="16">
        <v>233</v>
      </c>
    </row>
    <row r="53" spans="1:28" ht="16" hidden="1" x14ac:dyDescent="0.25">
      <c r="A53">
        <v>85638</v>
      </c>
      <c r="B53" t="s">
        <v>353</v>
      </c>
      <c r="C53" s="14">
        <v>44776.943749999999</v>
      </c>
      <c r="D53" s="17">
        <v>0.94374999999854481</v>
      </c>
      <c r="E53" s="18">
        <v>1</v>
      </c>
      <c r="F53" s="16">
        <v>2022</v>
      </c>
      <c r="G53" t="s">
        <v>337</v>
      </c>
      <c r="H53" t="s">
        <v>293</v>
      </c>
      <c r="I53" t="s">
        <v>294</v>
      </c>
      <c r="J53" t="s">
        <v>33</v>
      </c>
      <c r="K53" s="16">
        <v>4</v>
      </c>
      <c r="L53">
        <v>3</v>
      </c>
      <c r="M53" t="s">
        <v>32</v>
      </c>
      <c r="N53" s="16">
        <v>151</v>
      </c>
      <c r="O53">
        <v>5</v>
      </c>
      <c r="P53" t="s">
        <v>295</v>
      </c>
      <c r="Q53" t="s">
        <v>296</v>
      </c>
      <c r="R53" t="s">
        <v>297</v>
      </c>
      <c r="S53" t="s">
        <v>183</v>
      </c>
      <c r="T53" s="16" t="s">
        <v>117</v>
      </c>
      <c r="U53" s="16" t="str">
        <f>VLOOKUP(T53, [1]Lookup!A:D, 2, 0)</f>
        <v>Antepartum, Intrapartum, Postpartum</v>
      </c>
      <c r="V53" s="16">
        <f>VLOOKUP($T53, [1]Lookup!$A:$D, 3, 0)</f>
        <v>3.5</v>
      </c>
      <c r="W53" s="16" t="str">
        <f>VLOOKUP($T53, [1]Lookup!$A:$D, 4, 0)</f>
        <v>Both</v>
      </c>
      <c r="X53">
        <v>2</v>
      </c>
      <c r="Y53" s="16" t="s">
        <v>1819</v>
      </c>
      <c r="Z53" s="16">
        <v>49</v>
      </c>
      <c r="AA53" s="16">
        <v>373</v>
      </c>
      <c r="AB53" s="16">
        <v>233</v>
      </c>
    </row>
    <row r="54" spans="1:28" ht="16" hidden="1" x14ac:dyDescent="0.25">
      <c r="A54">
        <v>86638</v>
      </c>
      <c r="B54" t="s">
        <v>354</v>
      </c>
      <c r="C54" s="14">
        <v>44794.378472222219</v>
      </c>
      <c r="D54" s="17">
        <v>0.37847222221898846</v>
      </c>
      <c r="E54" s="18">
        <v>0</v>
      </c>
      <c r="F54" s="16">
        <v>2022</v>
      </c>
      <c r="G54" t="s">
        <v>337</v>
      </c>
      <c r="H54" t="s">
        <v>293</v>
      </c>
      <c r="I54" t="s">
        <v>294</v>
      </c>
      <c r="J54" t="s">
        <v>33</v>
      </c>
      <c r="K54" s="16">
        <v>4</v>
      </c>
      <c r="L54">
        <v>3</v>
      </c>
      <c r="M54" t="s">
        <v>32</v>
      </c>
      <c r="N54" s="16">
        <v>151</v>
      </c>
      <c r="O54">
        <v>5</v>
      </c>
      <c r="P54" t="s">
        <v>295</v>
      </c>
      <c r="Q54" t="s">
        <v>296</v>
      </c>
      <c r="R54" t="s">
        <v>297</v>
      </c>
      <c r="S54" t="s">
        <v>134</v>
      </c>
      <c r="T54" s="16" t="str">
        <f t="shared" ref="T54:T59" si="3">S54</f>
        <v>PIH(pregnancy Induced Hypertension)</v>
      </c>
      <c r="U54" s="16" t="str">
        <f>VLOOKUP(T54, [1]Lookup!A:D, 2, 0)</f>
        <v>Antepartum</v>
      </c>
      <c r="V54" s="16">
        <f>VLOOKUP($T54, [1]Lookup!$A:$D, 3, 0)</f>
        <v>2.5</v>
      </c>
      <c r="W54" s="16" t="str">
        <f>VLOOKUP($T54, [1]Lookup!$A:$D, 4, 0)</f>
        <v>Mother</v>
      </c>
      <c r="X54">
        <v>1</v>
      </c>
      <c r="Y54" s="16" t="s">
        <v>1819</v>
      </c>
      <c r="Z54" s="16">
        <v>49</v>
      </c>
      <c r="AA54" s="16">
        <v>373</v>
      </c>
      <c r="AB54" s="16">
        <v>233</v>
      </c>
    </row>
    <row r="55" spans="1:28" ht="16" hidden="1" x14ac:dyDescent="0.25">
      <c r="A55">
        <v>86866</v>
      </c>
      <c r="B55" t="s">
        <v>355</v>
      </c>
      <c r="C55" s="14">
        <v>44796.927083333336</v>
      </c>
      <c r="D55" s="17">
        <v>0.92708333333575865</v>
      </c>
      <c r="E55" s="18">
        <v>1</v>
      </c>
      <c r="F55" s="16">
        <v>2022</v>
      </c>
      <c r="G55" t="s">
        <v>337</v>
      </c>
      <c r="H55" t="s">
        <v>293</v>
      </c>
      <c r="I55" t="s">
        <v>294</v>
      </c>
      <c r="J55" t="s">
        <v>33</v>
      </c>
      <c r="K55" s="16">
        <v>4</v>
      </c>
      <c r="L55">
        <v>3</v>
      </c>
      <c r="M55" t="s">
        <v>32</v>
      </c>
      <c r="N55" s="16">
        <v>151</v>
      </c>
      <c r="O55">
        <v>5</v>
      </c>
      <c r="P55" t="s">
        <v>295</v>
      </c>
      <c r="Q55" t="s">
        <v>296</v>
      </c>
      <c r="R55" t="s">
        <v>297</v>
      </c>
      <c r="S55" t="s">
        <v>121</v>
      </c>
      <c r="T55" s="16" t="str">
        <f t="shared" si="3"/>
        <v>Birth Asphyxia</v>
      </c>
      <c r="U55" s="16" t="str">
        <f>VLOOKUP(T55, [1]Lookup!A:D, 2, 0)</f>
        <v>Postpartum</v>
      </c>
      <c r="V55" s="16">
        <f>VLOOKUP($T55, [1]Lookup!$A:$D, 3, 0)</f>
        <v>3.5</v>
      </c>
      <c r="W55" s="16" t="str">
        <f>VLOOKUP($T55, [1]Lookup!$A:$D, 4, 0)</f>
        <v>Child</v>
      </c>
      <c r="X55">
        <v>1</v>
      </c>
      <c r="Y55" s="16" t="s">
        <v>1819</v>
      </c>
      <c r="Z55" s="16">
        <v>49</v>
      </c>
      <c r="AA55" s="16">
        <v>373</v>
      </c>
      <c r="AB55" s="16">
        <v>233</v>
      </c>
    </row>
    <row r="56" spans="1:28" ht="16" hidden="1" x14ac:dyDescent="0.25">
      <c r="A56">
        <v>86998</v>
      </c>
      <c r="B56" t="s">
        <v>356</v>
      </c>
      <c r="C56" s="14">
        <v>44799.140277777777</v>
      </c>
      <c r="D56" s="17">
        <v>0.14027777777664596</v>
      </c>
      <c r="E56" s="18">
        <v>1</v>
      </c>
      <c r="F56" s="16">
        <v>2022</v>
      </c>
      <c r="G56" t="s">
        <v>337</v>
      </c>
      <c r="H56" t="s">
        <v>293</v>
      </c>
      <c r="I56" t="s">
        <v>294</v>
      </c>
      <c r="J56" t="s">
        <v>33</v>
      </c>
      <c r="K56" s="16">
        <v>4</v>
      </c>
      <c r="L56">
        <v>3</v>
      </c>
      <c r="M56" t="s">
        <v>22</v>
      </c>
      <c r="N56" s="16">
        <v>373</v>
      </c>
      <c r="O56">
        <v>4</v>
      </c>
      <c r="P56" t="s">
        <v>295</v>
      </c>
      <c r="Q56" t="s">
        <v>296</v>
      </c>
      <c r="R56" t="s">
        <v>297</v>
      </c>
      <c r="S56" t="s">
        <v>120</v>
      </c>
      <c r="T56" s="16" t="str">
        <f t="shared" si="3"/>
        <v>Antepartum Hemorrhage</v>
      </c>
      <c r="U56" s="16" t="str">
        <f>VLOOKUP(T56, [1]Lookup!A:D, 2, 0)</f>
        <v>Antepartum</v>
      </c>
      <c r="V56" s="16">
        <f>VLOOKUP($T56, [1]Lookup!$A:$D, 3, 0)</f>
        <v>4</v>
      </c>
      <c r="W56" s="16" t="str">
        <f>VLOOKUP($T56, [1]Lookup!$A:$D, 4, 0)</f>
        <v>Mother</v>
      </c>
      <c r="X56">
        <v>2</v>
      </c>
      <c r="Y56" s="16" t="s">
        <v>1820</v>
      </c>
      <c r="Z56" s="16">
        <v>17</v>
      </c>
      <c r="AA56" s="16">
        <v>373</v>
      </c>
      <c r="AB56" s="16">
        <v>233</v>
      </c>
    </row>
    <row r="57" spans="1:28" ht="16" hidden="1" x14ac:dyDescent="0.25">
      <c r="A57">
        <v>87565</v>
      </c>
      <c r="B57" t="s">
        <v>357</v>
      </c>
      <c r="C57" s="14">
        <v>44806.661111111112</v>
      </c>
      <c r="D57" s="17">
        <v>0.66111111111240461</v>
      </c>
      <c r="E57" s="18">
        <v>0</v>
      </c>
      <c r="F57" s="16">
        <v>2022</v>
      </c>
      <c r="G57" t="s">
        <v>337</v>
      </c>
      <c r="H57" t="s">
        <v>293</v>
      </c>
      <c r="I57" t="s">
        <v>294</v>
      </c>
      <c r="J57" t="s">
        <v>33</v>
      </c>
      <c r="K57" s="16">
        <v>4</v>
      </c>
      <c r="L57">
        <v>3</v>
      </c>
      <c r="M57" t="s">
        <v>32</v>
      </c>
      <c r="N57" s="16">
        <v>151</v>
      </c>
      <c r="O57">
        <v>5</v>
      </c>
      <c r="P57" t="s">
        <v>295</v>
      </c>
      <c r="Q57" t="s">
        <v>296</v>
      </c>
      <c r="R57" t="s">
        <v>297</v>
      </c>
      <c r="S57" t="s">
        <v>140</v>
      </c>
      <c r="T57" s="16" t="str">
        <f t="shared" si="3"/>
        <v>Malposition</v>
      </c>
      <c r="U57" s="16" t="str">
        <f>VLOOKUP(T57, [1]Lookup!A:D, 2, 0)</f>
        <v>Antepartum</v>
      </c>
      <c r="V57" s="16">
        <f>VLOOKUP($T57, [1]Lookup!$A:$D, 3, 0)</f>
        <v>2.5</v>
      </c>
      <c r="W57" s="16" t="str">
        <f>VLOOKUP($T57, [1]Lookup!$A:$D, 4, 0)</f>
        <v>Mother</v>
      </c>
      <c r="X57">
        <v>1</v>
      </c>
      <c r="Y57" s="16" t="s">
        <v>1819</v>
      </c>
      <c r="Z57" s="16">
        <v>49</v>
      </c>
      <c r="AA57" s="16">
        <v>373</v>
      </c>
      <c r="AB57" s="16">
        <v>233</v>
      </c>
    </row>
    <row r="58" spans="1:28" ht="16" hidden="1" x14ac:dyDescent="0.25">
      <c r="A58">
        <v>88086</v>
      </c>
      <c r="B58" t="s">
        <v>358</v>
      </c>
      <c r="C58" s="14">
        <v>44813.96875</v>
      </c>
      <c r="D58" s="17">
        <v>0.96875</v>
      </c>
      <c r="E58" s="18">
        <v>1</v>
      </c>
      <c r="F58" s="16">
        <v>2022</v>
      </c>
      <c r="G58" t="s">
        <v>337</v>
      </c>
      <c r="H58" t="s">
        <v>293</v>
      </c>
      <c r="I58" t="s">
        <v>294</v>
      </c>
      <c r="J58" t="s">
        <v>33</v>
      </c>
      <c r="K58" s="16">
        <v>4</v>
      </c>
      <c r="L58">
        <v>3</v>
      </c>
      <c r="M58" t="s">
        <v>22</v>
      </c>
      <c r="N58" s="16">
        <v>373</v>
      </c>
      <c r="O58">
        <v>4</v>
      </c>
      <c r="P58" t="s">
        <v>295</v>
      </c>
      <c r="Q58" t="s">
        <v>296</v>
      </c>
      <c r="R58" t="s">
        <v>297</v>
      </c>
      <c r="S58" t="s">
        <v>131</v>
      </c>
      <c r="T58" s="16" t="str">
        <f t="shared" si="3"/>
        <v>Prolonged Labour</v>
      </c>
      <c r="U58" s="16" t="str">
        <f>VLOOKUP(T58, [1]Lookup!A:D, 2, 0)</f>
        <v>Intrapartum</v>
      </c>
      <c r="V58" s="16">
        <f>VLOOKUP($T58, [1]Lookup!$A:$D, 3, 0)</f>
        <v>2.5</v>
      </c>
      <c r="W58" s="16" t="str">
        <f>VLOOKUP($T58, [1]Lookup!$A:$D, 4, 0)</f>
        <v>Mother</v>
      </c>
      <c r="X58">
        <v>1</v>
      </c>
      <c r="Y58" s="16" t="s">
        <v>1820</v>
      </c>
      <c r="Z58" s="16">
        <v>17</v>
      </c>
      <c r="AA58" s="16">
        <v>373</v>
      </c>
      <c r="AB58" s="16">
        <v>233</v>
      </c>
    </row>
    <row r="59" spans="1:28" ht="16" hidden="1" x14ac:dyDescent="0.25">
      <c r="A59">
        <v>88140</v>
      </c>
      <c r="B59" t="s">
        <v>359</v>
      </c>
      <c r="C59" s="14">
        <v>44816.703472222223</v>
      </c>
      <c r="D59" s="17">
        <v>0.70347222222335404</v>
      </c>
      <c r="E59" s="18">
        <v>0</v>
      </c>
      <c r="F59" s="16">
        <v>2022</v>
      </c>
      <c r="G59" t="s">
        <v>337</v>
      </c>
      <c r="H59" t="s">
        <v>293</v>
      </c>
      <c r="I59" t="s">
        <v>294</v>
      </c>
      <c r="J59" t="s">
        <v>33</v>
      </c>
      <c r="K59" s="16">
        <v>4</v>
      </c>
      <c r="L59">
        <v>3</v>
      </c>
      <c r="M59" t="s">
        <v>32</v>
      </c>
      <c r="N59" s="16">
        <v>151</v>
      </c>
      <c r="O59">
        <v>5</v>
      </c>
      <c r="P59" t="s">
        <v>295</v>
      </c>
      <c r="Q59" t="s">
        <v>296</v>
      </c>
      <c r="R59" t="s">
        <v>297</v>
      </c>
      <c r="S59" t="s">
        <v>133</v>
      </c>
      <c r="T59" s="16" t="str">
        <f t="shared" si="3"/>
        <v>Pre term labor</v>
      </c>
      <c r="U59" s="16" t="str">
        <f>VLOOKUP(T59, [1]Lookup!A:D, 2, 0)</f>
        <v>Antepartum</v>
      </c>
      <c r="V59" s="16">
        <f>VLOOKUP($T59, [1]Lookup!$A:$D, 3, 0)</f>
        <v>4</v>
      </c>
      <c r="W59" s="16" t="str">
        <f>VLOOKUP($T59, [1]Lookup!$A:$D, 4, 0)</f>
        <v>Mother</v>
      </c>
      <c r="X59">
        <v>1</v>
      </c>
      <c r="Y59" s="16" t="s">
        <v>1819</v>
      </c>
      <c r="Z59" s="16">
        <v>49</v>
      </c>
      <c r="AA59" s="16">
        <v>373</v>
      </c>
      <c r="AB59" s="16">
        <v>233</v>
      </c>
    </row>
    <row r="60" spans="1:28" ht="16" hidden="1" x14ac:dyDescent="0.25">
      <c r="A60">
        <v>88153</v>
      </c>
      <c r="B60" t="s">
        <v>360</v>
      </c>
      <c r="C60" s="14">
        <v>44817.629166666666</v>
      </c>
      <c r="D60" s="17">
        <v>0.62916666666569654</v>
      </c>
      <c r="E60" s="18">
        <v>0</v>
      </c>
      <c r="F60" s="16">
        <v>2022</v>
      </c>
      <c r="G60" t="s">
        <v>337</v>
      </c>
      <c r="H60" t="s">
        <v>293</v>
      </c>
      <c r="I60" t="s">
        <v>294</v>
      </c>
      <c r="J60" t="s">
        <v>33</v>
      </c>
      <c r="K60" s="16">
        <v>4</v>
      </c>
      <c r="L60">
        <v>3</v>
      </c>
      <c r="M60" t="s">
        <v>32</v>
      </c>
      <c r="N60" s="16">
        <v>151</v>
      </c>
      <c r="O60">
        <v>5</v>
      </c>
      <c r="P60" t="s">
        <v>295</v>
      </c>
      <c r="Q60" t="s">
        <v>296</v>
      </c>
      <c r="R60" t="s">
        <v>297</v>
      </c>
      <c r="S60" t="s">
        <v>162</v>
      </c>
      <c r="T60" s="16" t="s">
        <v>117</v>
      </c>
      <c r="U60" s="16" t="str">
        <f>VLOOKUP(T60, [1]Lookup!A:D, 2, 0)</f>
        <v>Antepartum, Intrapartum, Postpartum</v>
      </c>
      <c r="V60" s="16">
        <f>VLOOKUP($T60, [1]Lookup!$A:$D, 3, 0)</f>
        <v>3.5</v>
      </c>
      <c r="W60" s="16" t="str">
        <f>VLOOKUP($T60, [1]Lookup!$A:$D, 4, 0)</f>
        <v>Both</v>
      </c>
      <c r="X60">
        <v>2</v>
      </c>
      <c r="Y60" s="16" t="s">
        <v>1819</v>
      </c>
      <c r="Z60" s="16">
        <v>49</v>
      </c>
      <c r="AA60" s="16">
        <v>373</v>
      </c>
      <c r="AB60" s="16">
        <v>233</v>
      </c>
    </row>
    <row r="61" spans="1:28" ht="16" hidden="1" x14ac:dyDescent="0.25">
      <c r="A61">
        <v>88154</v>
      </c>
      <c r="B61" t="s">
        <v>360</v>
      </c>
      <c r="C61" s="14">
        <v>44817.629166666666</v>
      </c>
      <c r="D61" s="17">
        <v>0.62916666666569654</v>
      </c>
      <c r="E61" s="18">
        <v>0</v>
      </c>
      <c r="F61" s="16">
        <v>2022</v>
      </c>
      <c r="G61" t="s">
        <v>337</v>
      </c>
      <c r="H61" t="s">
        <v>293</v>
      </c>
      <c r="I61" t="s">
        <v>294</v>
      </c>
      <c r="J61" t="s">
        <v>33</v>
      </c>
      <c r="K61" s="16">
        <v>4</v>
      </c>
      <c r="L61">
        <v>3</v>
      </c>
      <c r="M61" t="s">
        <v>32</v>
      </c>
      <c r="N61" s="16">
        <v>151</v>
      </c>
      <c r="O61">
        <v>5</v>
      </c>
      <c r="P61" t="s">
        <v>295</v>
      </c>
      <c r="Q61" t="s">
        <v>296</v>
      </c>
      <c r="R61" t="s">
        <v>297</v>
      </c>
      <c r="S61" t="s">
        <v>162</v>
      </c>
      <c r="T61" s="16" t="s">
        <v>117</v>
      </c>
      <c r="U61" s="16" t="str">
        <f>VLOOKUP(T61, [1]Lookup!A:D, 2, 0)</f>
        <v>Antepartum, Intrapartum, Postpartum</v>
      </c>
      <c r="V61" s="16">
        <f>VLOOKUP($T61, [1]Lookup!$A:$D, 3, 0)</f>
        <v>3.5</v>
      </c>
      <c r="W61" s="16" t="str">
        <f>VLOOKUP($T61, [1]Lookup!$A:$D, 4, 0)</f>
        <v>Both</v>
      </c>
      <c r="X61">
        <v>2</v>
      </c>
      <c r="Y61" s="16" t="s">
        <v>1819</v>
      </c>
      <c r="Z61" s="16">
        <v>49</v>
      </c>
      <c r="AA61" s="16">
        <v>373</v>
      </c>
      <c r="AB61" s="16">
        <v>233</v>
      </c>
    </row>
    <row r="62" spans="1:28" ht="16" hidden="1" x14ac:dyDescent="0.25">
      <c r="A62">
        <v>88159</v>
      </c>
      <c r="B62" t="s">
        <v>361</v>
      </c>
      <c r="C62" s="14">
        <v>44817.954861111109</v>
      </c>
      <c r="D62" s="17">
        <v>0.95486111110949423</v>
      </c>
      <c r="E62" s="18">
        <v>1</v>
      </c>
      <c r="F62" s="16">
        <v>2022</v>
      </c>
      <c r="G62" t="s">
        <v>337</v>
      </c>
      <c r="H62" t="s">
        <v>338</v>
      </c>
      <c r="I62" t="s">
        <v>294</v>
      </c>
      <c r="J62" t="s">
        <v>33</v>
      </c>
      <c r="K62" s="16">
        <v>4</v>
      </c>
      <c r="L62">
        <v>3</v>
      </c>
      <c r="M62" t="s">
        <v>32</v>
      </c>
      <c r="N62" s="16">
        <v>151</v>
      </c>
      <c r="O62">
        <v>5</v>
      </c>
      <c r="P62" t="s">
        <v>295</v>
      </c>
      <c r="Q62" t="s">
        <v>296</v>
      </c>
      <c r="R62" t="s">
        <v>362</v>
      </c>
      <c r="S62" t="s">
        <v>136</v>
      </c>
      <c r="T62" s="16" t="str">
        <f>S62</f>
        <v>Placenta praevia</v>
      </c>
      <c r="U62" s="16" t="str">
        <f>VLOOKUP(T62, [1]Lookup!A:D, 2, 0)</f>
        <v>Antepartum</v>
      </c>
      <c r="V62" s="16">
        <f>VLOOKUP($T62, [1]Lookup!$A:$D, 3, 0)</f>
        <v>4</v>
      </c>
      <c r="W62" s="16" t="str">
        <f>VLOOKUP($T62, [1]Lookup!$A:$D, 4, 0)</f>
        <v>Mother</v>
      </c>
      <c r="X62">
        <v>1</v>
      </c>
      <c r="Y62" s="16" t="s">
        <v>1819</v>
      </c>
      <c r="Z62" s="16">
        <v>49</v>
      </c>
      <c r="AA62" s="16">
        <v>373</v>
      </c>
      <c r="AB62" s="16">
        <v>233</v>
      </c>
    </row>
    <row r="63" spans="1:28" ht="16" hidden="1" x14ac:dyDescent="0.25">
      <c r="A63">
        <v>88645</v>
      </c>
      <c r="B63" t="s">
        <v>363</v>
      </c>
      <c r="C63" s="14">
        <v>44822.928472222222</v>
      </c>
      <c r="D63" s="17">
        <v>0.92847222222189885</v>
      </c>
      <c r="E63" s="18">
        <v>1</v>
      </c>
      <c r="F63" s="16">
        <v>2022</v>
      </c>
      <c r="G63" t="s">
        <v>337</v>
      </c>
      <c r="H63" t="s">
        <v>293</v>
      </c>
      <c r="I63" t="s">
        <v>294</v>
      </c>
      <c r="J63" t="s">
        <v>33</v>
      </c>
      <c r="K63" s="16">
        <v>4</v>
      </c>
      <c r="L63">
        <v>3</v>
      </c>
      <c r="M63" t="s">
        <v>32</v>
      </c>
      <c r="N63" s="16">
        <v>151</v>
      </c>
      <c r="O63">
        <v>5</v>
      </c>
      <c r="P63" t="s">
        <v>295</v>
      </c>
      <c r="Q63" t="s">
        <v>296</v>
      </c>
      <c r="R63" t="s">
        <v>297</v>
      </c>
      <c r="S63" t="s">
        <v>183</v>
      </c>
      <c r="T63" s="16" t="s">
        <v>117</v>
      </c>
      <c r="U63" s="16" t="str">
        <f>VLOOKUP(T63, [1]Lookup!A:D, 2, 0)</f>
        <v>Antepartum, Intrapartum, Postpartum</v>
      </c>
      <c r="V63" s="16">
        <f>VLOOKUP($T63, [1]Lookup!$A:$D, 3, 0)</f>
        <v>3.5</v>
      </c>
      <c r="W63" s="16" t="str">
        <f>VLOOKUP($T63, [1]Lookup!$A:$D, 4, 0)</f>
        <v>Both</v>
      </c>
      <c r="X63">
        <v>2</v>
      </c>
      <c r="Y63" s="16" t="s">
        <v>1819</v>
      </c>
      <c r="Z63" s="16">
        <v>49</v>
      </c>
      <c r="AA63" s="16">
        <v>373</v>
      </c>
      <c r="AB63" s="16">
        <v>233</v>
      </c>
    </row>
    <row r="64" spans="1:28" ht="16" hidden="1" x14ac:dyDescent="0.25">
      <c r="A64">
        <v>88958</v>
      </c>
      <c r="B64" t="s">
        <v>364</v>
      </c>
      <c r="C64" s="14">
        <v>44824.834722222222</v>
      </c>
      <c r="D64" s="17">
        <v>0.83472222222189885</v>
      </c>
      <c r="E64" s="18">
        <v>1</v>
      </c>
      <c r="F64" s="16">
        <v>2022</v>
      </c>
      <c r="G64" t="s">
        <v>337</v>
      </c>
      <c r="H64" t="s">
        <v>293</v>
      </c>
      <c r="I64" t="s">
        <v>294</v>
      </c>
      <c r="J64" t="s">
        <v>33</v>
      </c>
      <c r="K64" s="16">
        <v>4</v>
      </c>
      <c r="L64">
        <v>3</v>
      </c>
      <c r="M64" t="s">
        <v>32</v>
      </c>
      <c r="N64" s="16">
        <v>151</v>
      </c>
      <c r="O64">
        <v>5</v>
      </c>
      <c r="P64" t="s">
        <v>295</v>
      </c>
      <c r="Q64" t="s">
        <v>296</v>
      </c>
      <c r="R64" t="s">
        <v>297</v>
      </c>
      <c r="S64" t="s">
        <v>173</v>
      </c>
      <c r="T64" s="16" t="s">
        <v>117</v>
      </c>
      <c r="U64" s="16" t="str">
        <f>VLOOKUP(T64, [1]Lookup!A:D, 2, 0)</f>
        <v>Antepartum, Intrapartum, Postpartum</v>
      </c>
      <c r="V64" s="16">
        <f>VLOOKUP($T64, [1]Lookup!$A:$D, 3, 0)</f>
        <v>3.5</v>
      </c>
      <c r="W64" s="16" t="str">
        <f>VLOOKUP($T64, [1]Lookup!$A:$D, 4, 0)</f>
        <v>Both</v>
      </c>
      <c r="X64">
        <v>2</v>
      </c>
      <c r="Y64" s="16" t="s">
        <v>1819</v>
      </c>
      <c r="Z64" s="16">
        <v>49</v>
      </c>
      <c r="AA64" s="16">
        <v>373</v>
      </c>
      <c r="AB64" s="16">
        <v>233</v>
      </c>
    </row>
    <row r="65" spans="1:28" ht="16" hidden="1" x14ac:dyDescent="0.25">
      <c r="A65">
        <v>89038</v>
      </c>
      <c r="B65" t="s">
        <v>365</v>
      </c>
      <c r="C65" s="14">
        <v>44826.224999999999</v>
      </c>
      <c r="D65" s="17">
        <v>0.22499999999854481</v>
      </c>
      <c r="E65" s="18">
        <v>1</v>
      </c>
      <c r="F65" s="16">
        <v>2022</v>
      </c>
      <c r="G65" t="s">
        <v>337</v>
      </c>
      <c r="H65" t="s">
        <v>293</v>
      </c>
      <c r="I65" t="s">
        <v>294</v>
      </c>
      <c r="J65" t="s">
        <v>33</v>
      </c>
      <c r="K65" s="16">
        <v>4</v>
      </c>
      <c r="L65">
        <v>3</v>
      </c>
      <c r="M65" t="s">
        <v>32</v>
      </c>
      <c r="N65" s="16">
        <v>151</v>
      </c>
      <c r="O65">
        <v>5</v>
      </c>
      <c r="P65" t="s">
        <v>295</v>
      </c>
      <c r="Q65" t="s">
        <v>296</v>
      </c>
      <c r="R65" t="s">
        <v>297</v>
      </c>
      <c r="S65" t="s">
        <v>123</v>
      </c>
      <c r="T65" s="16" t="str">
        <f>S65</f>
        <v>Eclampsia</v>
      </c>
      <c r="U65" s="16" t="str">
        <f>VLOOKUP(T65, [1]Lookup!A:D, 2, 0)</f>
        <v>All</v>
      </c>
      <c r="V65" s="16">
        <f>VLOOKUP($T65, [1]Lookup!$A:$D, 3, 0)</f>
        <v>4.5</v>
      </c>
      <c r="W65" s="16" t="str">
        <f>VLOOKUP($T65, [1]Lookup!$A:$D, 4, 0)</f>
        <v>Mother</v>
      </c>
      <c r="X65">
        <v>2</v>
      </c>
      <c r="Y65" s="16" t="s">
        <v>1819</v>
      </c>
      <c r="Z65" s="16">
        <v>49</v>
      </c>
      <c r="AA65" s="16">
        <v>373</v>
      </c>
      <c r="AB65" s="16">
        <v>233</v>
      </c>
    </row>
    <row r="66" spans="1:28" ht="16" hidden="1" x14ac:dyDescent="0.25">
      <c r="A66">
        <v>89782</v>
      </c>
      <c r="B66" t="s">
        <v>366</v>
      </c>
      <c r="C66" s="14">
        <v>44834.039583333331</v>
      </c>
      <c r="D66" s="17">
        <v>3.9583333331393078E-2</v>
      </c>
      <c r="E66" s="18">
        <v>1</v>
      </c>
      <c r="F66" s="16">
        <v>2022</v>
      </c>
      <c r="G66" t="s">
        <v>337</v>
      </c>
      <c r="H66" t="s">
        <v>293</v>
      </c>
      <c r="I66" t="s">
        <v>294</v>
      </c>
      <c r="J66" t="s">
        <v>33</v>
      </c>
      <c r="K66" s="16">
        <v>4</v>
      </c>
      <c r="L66">
        <v>3</v>
      </c>
      <c r="M66" t="s">
        <v>22</v>
      </c>
      <c r="N66" s="16">
        <v>373</v>
      </c>
      <c r="O66">
        <v>4</v>
      </c>
      <c r="P66" t="s">
        <v>295</v>
      </c>
      <c r="Q66" t="s">
        <v>296</v>
      </c>
      <c r="R66" t="s">
        <v>297</v>
      </c>
      <c r="S66" t="s">
        <v>131</v>
      </c>
      <c r="T66" s="16" t="str">
        <f>S66</f>
        <v>Prolonged Labour</v>
      </c>
      <c r="U66" s="16" t="str">
        <f>VLOOKUP(T66, [1]Lookup!A:D, 2, 0)</f>
        <v>Intrapartum</v>
      </c>
      <c r="V66" s="16">
        <f>VLOOKUP($T66, [1]Lookup!$A:$D, 3, 0)</f>
        <v>2.5</v>
      </c>
      <c r="W66" s="16" t="str">
        <f>VLOOKUP($T66, [1]Lookup!$A:$D, 4, 0)</f>
        <v>Mother</v>
      </c>
      <c r="X66">
        <v>1</v>
      </c>
      <c r="Y66" s="16" t="s">
        <v>1820</v>
      </c>
      <c r="Z66" s="16">
        <v>17</v>
      </c>
      <c r="AA66" s="16">
        <v>373</v>
      </c>
      <c r="AB66" s="16">
        <v>233</v>
      </c>
    </row>
    <row r="67" spans="1:28" ht="16" hidden="1" x14ac:dyDescent="0.25">
      <c r="A67">
        <v>89872</v>
      </c>
      <c r="B67" t="s">
        <v>367</v>
      </c>
      <c r="C67" s="14">
        <v>44835.662499999999</v>
      </c>
      <c r="D67" s="17">
        <v>0.66249999999854481</v>
      </c>
      <c r="E67" s="18">
        <v>0</v>
      </c>
      <c r="F67" s="16">
        <v>2022</v>
      </c>
      <c r="G67" t="s">
        <v>368</v>
      </c>
      <c r="H67" t="s">
        <v>293</v>
      </c>
      <c r="I67" t="s">
        <v>294</v>
      </c>
      <c r="J67" t="s">
        <v>33</v>
      </c>
      <c r="K67" s="16">
        <v>4</v>
      </c>
      <c r="L67">
        <v>3</v>
      </c>
      <c r="M67" t="s">
        <v>32</v>
      </c>
      <c r="N67" s="16">
        <v>151</v>
      </c>
      <c r="O67">
        <v>5</v>
      </c>
      <c r="P67" t="s">
        <v>295</v>
      </c>
      <c r="Q67" t="s">
        <v>296</v>
      </c>
      <c r="R67" t="s">
        <v>297</v>
      </c>
      <c r="S67" t="s">
        <v>173</v>
      </c>
      <c r="T67" s="16" t="s">
        <v>117</v>
      </c>
      <c r="U67" s="16" t="str">
        <f>VLOOKUP(T67, [1]Lookup!A:D, 2, 0)</f>
        <v>Antepartum, Intrapartum, Postpartum</v>
      </c>
      <c r="V67" s="16">
        <f>VLOOKUP($T67, [1]Lookup!$A:$D, 3, 0)</f>
        <v>3.5</v>
      </c>
      <c r="W67" s="16" t="str">
        <f>VLOOKUP($T67, [1]Lookup!$A:$D, 4, 0)</f>
        <v>Both</v>
      </c>
      <c r="X67">
        <v>2</v>
      </c>
      <c r="Y67" s="16" t="s">
        <v>1819</v>
      </c>
      <c r="Z67" s="16">
        <v>49</v>
      </c>
      <c r="AA67" s="16">
        <v>373</v>
      </c>
      <c r="AB67" s="16">
        <v>233</v>
      </c>
    </row>
    <row r="68" spans="1:28" ht="16" hidden="1" x14ac:dyDescent="0.25">
      <c r="A68">
        <v>89884</v>
      </c>
      <c r="B68" t="s">
        <v>369</v>
      </c>
      <c r="C68" s="14">
        <v>44836.438888888886</v>
      </c>
      <c r="D68" s="17">
        <v>0.43888888888614019</v>
      </c>
      <c r="E68" s="18">
        <v>0</v>
      </c>
      <c r="F68" s="16">
        <v>2022</v>
      </c>
      <c r="G68" t="s">
        <v>368</v>
      </c>
      <c r="H68" t="s">
        <v>293</v>
      </c>
      <c r="I68" t="s">
        <v>294</v>
      </c>
      <c r="J68" t="s">
        <v>33</v>
      </c>
      <c r="K68" s="16">
        <v>4</v>
      </c>
      <c r="L68">
        <v>3</v>
      </c>
      <c r="M68" t="s">
        <v>32</v>
      </c>
      <c r="N68" s="16">
        <v>151</v>
      </c>
      <c r="O68">
        <v>5</v>
      </c>
      <c r="P68" t="s">
        <v>295</v>
      </c>
      <c r="Q68" t="s">
        <v>296</v>
      </c>
      <c r="R68" t="s">
        <v>297</v>
      </c>
      <c r="S68" t="s">
        <v>237</v>
      </c>
      <c r="T68" s="16" t="s">
        <v>117</v>
      </c>
      <c r="U68" s="16" t="str">
        <f>VLOOKUP(T68, [1]Lookup!A:D, 2, 0)</f>
        <v>Antepartum, Intrapartum, Postpartum</v>
      </c>
      <c r="V68" s="16">
        <f>VLOOKUP($T68, [1]Lookup!$A:$D, 3, 0)</f>
        <v>3.5</v>
      </c>
      <c r="W68" s="16" t="str">
        <f>VLOOKUP($T68, [1]Lookup!$A:$D, 4, 0)</f>
        <v>Both</v>
      </c>
      <c r="X68">
        <v>2</v>
      </c>
      <c r="Y68" s="16" t="s">
        <v>1819</v>
      </c>
      <c r="Z68" s="16">
        <v>49</v>
      </c>
      <c r="AA68" s="16">
        <v>373</v>
      </c>
      <c r="AB68" s="16">
        <v>233</v>
      </c>
    </row>
    <row r="69" spans="1:28" ht="16" hidden="1" x14ac:dyDescent="0.25">
      <c r="A69">
        <v>89887</v>
      </c>
      <c r="B69" t="s">
        <v>370</v>
      </c>
      <c r="C69" s="14">
        <v>44836.676388888889</v>
      </c>
      <c r="D69" s="17">
        <v>0.67638888888905058</v>
      </c>
      <c r="E69" s="18">
        <v>0</v>
      </c>
      <c r="F69" s="16">
        <v>2022</v>
      </c>
      <c r="G69" t="s">
        <v>368</v>
      </c>
      <c r="H69" t="s">
        <v>293</v>
      </c>
      <c r="I69" t="s">
        <v>294</v>
      </c>
      <c r="J69" t="s">
        <v>33</v>
      </c>
      <c r="K69" s="16">
        <v>4</v>
      </c>
      <c r="L69">
        <v>3</v>
      </c>
      <c r="M69" t="s">
        <v>84</v>
      </c>
      <c r="N69" s="16">
        <v>373</v>
      </c>
      <c r="O69">
        <v>4</v>
      </c>
      <c r="P69" t="s">
        <v>295</v>
      </c>
      <c r="Q69" t="s">
        <v>296</v>
      </c>
      <c r="R69" t="s">
        <v>297</v>
      </c>
      <c r="S69" t="s">
        <v>183</v>
      </c>
      <c r="T69" s="16" t="s">
        <v>117</v>
      </c>
      <c r="U69" s="16" t="str">
        <f>VLOOKUP(T69, [1]Lookup!A:D, 2, 0)</f>
        <v>Antepartum, Intrapartum, Postpartum</v>
      </c>
      <c r="V69" s="16">
        <f>VLOOKUP($T69, [1]Lookup!$A:$D, 3, 0)</f>
        <v>3.5</v>
      </c>
      <c r="W69" s="16" t="str">
        <f>VLOOKUP($T69, [1]Lookup!$A:$D, 4, 0)</f>
        <v>Both</v>
      </c>
      <c r="X69">
        <v>2</v>
      </c>
      <c r="Y69" s="16" t="s">
        <v>1820</v>
      </c>
      <c r="Z69" s="16">
        <v>17</v>
      </c>
      <c r="AA69" s="16">
        <v>373</v>
      </c>
      <c r="AB69" s="16">
        <v>233</v>
      </c>
    </row>
    <row r="70" spans="1:28" ht="16" hidden="1" x14ac:dyDescent="0.25">
      <c r="A70">
        <v>89899</v>
      </c>
      <c r="B70" t="s">
        <v>371</v>
      </c>
      <c r="C70" s="14">
        <v>44837.554861111108</v>
      </c>
      <c r="D70" s="17">
        <v>0.55486111110803904</v>
      </c>
      <c r="E70" s="18">
        <v>0</v>
      </c>
      <c r="F70" s="16">
        <v>2022</v>
      </c>
      <c r="G70" t="s">
        <v>368</v>
      </c>
      <c r="H70" t="s">
        <v>338</v>
      </c>
      <c r="I70" t="s">
        <v>294</v>
      </c>
      <c r="J70" t="s">
        <v>33</v>
      </c>
      <c r="K70" s="16">
        <v>4</v>
      </c>
      <c r="L70">
        <v>3</v>
      </c>
      <c r="M70" t="s">
        <v>84</v>
      </c>
      <c r="N70" s="16">
        <v>373</v>
      </c>
      <c r="O70">
        <v>4</v>
      </c>
      <c r="P70" t="s">
        <v>295</v>
      </c>
      <c r="Q70" t="s">
        <v>296</v>
      </c>
      <c r="R70" t="s">
        <v>297</v>
      </c>
      <c r="S70" t="s">
        <v>131</v>
      </c>
      <c r="T70" s="16" t="str">
        <f>S70</f>
        <v>Prolonged Labour</v>
      </c>
      <c r="U70" s="16" t="str">
        <f>VLOOKUP(T70, [1]Lookup!A:D, 2, 0)</f>
        <v>Intrapartum</v>
      </c>
      <c r="V70" s="16">
        <f>VLOOKUP($T70, [1]Lookup!$A:$D, 3, 0)</f>
        <v>2.5</v>
      </c>
      <c r="W70" s="16" t="str">
        <f>VLOOKUP($T70, [1]Lookup!$A:$D, 4, 0)</f>
        <v>Mother</v>
      </c>
      <c r="X70">
        <v>1</v>
      </c>
      <c r="Y70" s="16" t="s">
        <v>1820</v>
      </c>
      <c r="Z70" s="16">
        <v>17</v>
      </c>
      <c r="AA70" s="16">
        <v>373</v>
      </c>
      <c r="AB70" s="16">
        <v>233</v>
      </c>
    </row>
    <row r="71" spans="1:28" ht="16" x14ac:dyDescent="0.25">
      <c r="A71">
        <v>76629</v>
      </c>
      <c r="B71" t="s">
        <v>372</v>
      </c>
      <c r="C71" s="14">
        <v>44665.521527777775</v>
      </c>
      <c r="D71" s="17">
        <v>0.52152777777519077</v>
      </c>
      <c r="E71" s="18">
        <v>0</v>
      </c>
      <c r="F71" s="16">
        <v>2022</v>
      </c>
      <c r="G71" t="s">
        <v>305</v>
      </c>
      <c r="H71" t="s">
        <v>293</v>
      </c>
      <c r="I71" t="s">
        <v>294</v>
      </c>
      <c r="J71" t="s">
        <v>64</v>
      </c>
      <c r="K71" s="16">
        <v>18</v>
      </c>
      <c r="L71">
        <v>3</v>
      </c>
      <c r="M71" t="s">
        <v>72</v>
      </c>
      <c r="N71" s="16">
        <v>406</v>
      </c>
      <c r="O71">
        <v>6</v>
      </c>
      <c r="P71" t="s">
        <v>373</v>
      </c>
      <c r="Q71" t="s">
        <v>296</v>
      </c>
      <c r="R71" t="s">
        <v>297</v>
      </c>
      <c r="S71" t="s">
        <v>134</v>
      </c>
      <c r="T71" s="16" t="str">
        <f>S71</f>
        <v>PIH(pregnancy Induced Hypertension)</v>
      </c>
      <c r="U71" s="16" t="str">
        <f>VLOOKUP(T71, [1]Lookup!A:D, 2, 0)</f>
        <v>Antepartum</v>
      </c>
      <c r="V71" s="16">
        <f>VLOOKUP($T71, [1]Lookup!$A:$D, 3, 0)</f>
        <v>2.5</v>
      </c>
      <c r="W71" s="16" t="str">
        <f>VLOOKUP($T71, [1]Lookup!$A:$D, 4, 0)</f>
        <v>Mother</v>
      </c>
      <c r="X71">
        <v>1</v>
      </c>
      <c r="Y71" s="16" t="s">
        <v>1822</v>
      </c>
    </row>
    <row r="72" spans="1:28" ht="16" hidden="1" x14ac:dyDescent="0.25">
      <c r="A72">
        <v>88630</v>
      </c>
      <c r="B72" t="s">
        <v>374</v>
      </c>
      <c r="C72" s="14">
        <v>44822.060416666667</v>
      </c>
      <c r="D72" s="17">
        <v>6.0416666667151731E-2</v>
      </c>
      <c r="E72" s="18">
        <v>1</v>
      </c>
      <c r="F72" s="16">
        <v>2022</v>
      </c>
      <c r="G72" t="s">
        <v>337</v>
      </c>
      <c r="H72" t="s">
        <v>293</v>
      </c>
      <c r="I72" t="s">
        <v>294</v>
      </c>
      <c r="J72" t="s">
        <v>64</v>
      </c>
      <c r="K72" s="16">
        <v>18</v>
      </c>
      <c r="L72">
        <v>3</v>
      </c>
      <c r="M72" t="s">
        <v>58</v>
      </c>
      <c r="N72" s="16">
        <v>189</v>
      </c>
      <c r="O72">
        <v>4</v>
      </c>
      <c r="P72" t="s">
        <v>373</v>
      </c>
      <c r="Q72" t="s">
        <v>296</v>
      </c>
      <c r="R72" t="s">
        <v>297</v>
      </c>
      <c r="S72" t="s">
        <v>178</v>
      </c>
      <c r="T72" s="16" t="s">
        <v>117</v>
      </c>
      <c r="U72" s="16" t="str">
        <f>VLOOKUP(T72, [1]Lookup!A:D, 2, 0)</f>
        <v>Antepartum, Intrapartum, Postpartum</v>
      </c>
      <c r="V72" s="16">
        <f>VLOOKUP($T72, [1]Lookup!$A:$D, 3, 0)</f>
        <v>3.5</v>
      </c>
      <c r="W72" s="16" t="str">
        <f>VLOOKUP($T72, [1]Lookup!$A:$D, 4, 0)</f>
        <v>Both</v>
      </c>
      <c r="X72">
        <v>2</v>
      </c>
      <c r="Y72" s="16" t="s">
        <v>1749</v>
      </c>
      <c r="Z72" s="16">
        <v>1</v>
      </c>
      <c r="AA72" s="16">
        <v>189</v>
      </c>
      <c r="AB72" s="16">
        <v>235</v>
      </c>
    </row>
    <row r="73" spans="1:28" ht="16" hidden="1" x14ac:dyDescent="0.25">
      <c r="A73">
        <v>83020</v>
      </c>
      <c r="B73" t="s">
        <v>375</v>
      </c>
      <c r="C73" s="14">
        <v>44744.138194444444</v>
      </c>
      <c r="D73" s="17">
        <v>0.13819444444379769</v>
      </c>
      <c r="E73" s="18">
        <v>1</v>
      </c>
      <c r="F73" s="16">
        <v>2022</v>
      </c>
      <c r="G73" t="s">
        <v>337</v>
      </c>
      <c r="H73" t="s">
        <v>293</v>
      </c>
      <c r="I73" t="s">
        <v>294</v>
      </c>
      <c r="J73" t="s">
        <v>10</v>
      </c>
      <c r="K73" s="16">
        <v>31</v>
      </c>
      <c r="L73">
        <v>4</v>
      </c>
      <c r="M73" t="s">
        <v>32</v>
      </c>
      <c r="N73" s="16">
        <v>151</v>
      </c>
      <c r="O73">
        <v>5</v>
      </c>
      <c r="P73" t="s">
        <v>376</v>
      </c>
      <c r="Q73" t="s">
        <v>296</v>
      </c>
      <c r="R73" t="s">
        <v>297</v>
      </c>
      <c r="S73" t="s">
        <v>116</v>
      </c>
      <c r="T73" s="16" t="str">
        <f t="shared" ref="T73:T81" si="4">S73</f>
        <v>Fetal Distress</v>
      </c>
      <c r="U73" s="16" t="str">
        <f>VLOOKUP(T73, [1]Lookup!A:D, 2, 0)</f>
        <v>Antepartum</v>
      </c>
      <c r="V73" s="16">
        <f>VLOOKUP($T73, [1]Lookup!$A:$D, 3, 0)</f>
        <v>1</v>
      </c>
      <c r="W73" s="16" t="str">
        <f>VLOOKUP($T73, [1]Lookup!$A:$D, 4, 0)</f>
        <v>Mother</v>
      </c>
      <c r="X73">
        <v>1</v>
      </c>
      <c r="Y73" s="16" t="s">
        <v>1793</v>
      </c>
      <c r="Z73" s="16">
        <v>1</v>
      </c>
      <c r="AA73" s="16">
        <v>40</v>
      </c>
      <c r="AB73" s="16">
        <v>4</v>
      </c>
    </row>
    <row r="74" spans="1:28" ht="16" hidden="1" x14ac:dyDescent="0.25">
      <c r="A74">
        <v>89856</v>
      </c>
      <c r="B74" t="s">
        <v>377</v>
      </c>
      <c r="C74" s="14">
        <v>44834.895833333336</v>
      </c>
      <c r="D74" s="17">
        <v>0.89583333333575865</v>
      </c>
      <c r="E74" s="18">
        <v>1</v>
      </c>
      <c r="F74" s="16">
        <v>2022</v>
      </c>
      <c r="G74" t="s">
        <v>337</v>
      </c>
      <c r="H74" t="s">
        <v>378</v>
      </c>
      <c r="I74" t="s">
        <v>294</v>
      </c>
      <c r="J74" t="s">
        <v>10</v>
      </c>
      <c r="K74" s="16">
        <v>31</v>
      </c>
      <c r="L74">
        <v>4</v>
      </c>
      <c r="M74" t="s">
        <v>15</v>
      </c>
      <c r="N74" s="16">
        <v>40</v>
      </c>
      <c r="O74">
        <v>4</v>
      </c>
      <c r="P74" t="s">
        <v>376</v>
      </c>
      <c r="Q74" t="s">
        <v>296</v>
      </c>
      <c r="R74" t="s">
        <v>297</v>
      </c>
      <c r="S74" t="s">
        <v>116</v>
      </c>
      <c r="T74" s="16" t="str">
        <f t="shared" si="4"/>
        <v>Fetal Distress</v>
      </c>
      <c r="U74" s="16" t="str">
        <f>VLOOKUP($T74, [1]Lookup!$A:$D, 2, 0)</f>
        <v>Antepartum</v>
      </c>
      <c r="V74" s="16">
        <f>VLOOKUP($T74, [1]Lookup!$A:$D, 3, 0)</f>
        <v>1</v>
      </c>
      <c r="W74" s="16" t="str">
        <f>VLOOKUP($T74, [1]Lookup!$A:$D, 4, 0)</f>
        <v>Mother</v>
      </c>
      <c r="X74">
        <v>1</v>
      </c>
      <c r="Y74" s="16" t="s">
        <v>1794</v>
      </c>
      <c r="Z74" s="16">
        <v>1</v>
      </c>
      <c r="AA74" s="16">
        <v>40</v>
      </c>
      <c r="AB74" s="16">
        <v>4</v>
      </c>
    </row>
    <row r="75" spans="1:28" ht="16" hidden="1" x14ac:dyDescent="0.25">
      <c r="A75">
        <v>67241</v>
      </c>
      <c r="B75" t="s">
        <v>379</v>
      </c>
      <c r="C75" s="14">
        <v>44534.019444444442</v>
      </c>
      <c r="D75" s="17">
        <v>1.9444444442342501E-2</v>
      </c>
      <c r="E75" s="18">
        <v>1</v>
      </c>
      <c r="F75" s="16">
        <v>2021</v>
      </c>
      <c r="G75" t="s">
        <v>368</v>
      </c>
      <c r="H75" t="s">
        <v>293</v>
      </c>
      <c r="I75" t="s">
        <v>294</v>
      </c>
      <c r="J75" t="s">
        <v>19</v>
      </c>
      <c r="K75" s="16">
        <v>33</v>
      </c>
      <c r="L75">
        <v>3</v>
      </c>
      <c r="M75" t="s">
        <v>15</v>
      </c>
      <c r="N75" s="16">
        <v>40</v>
      </c>
      <c r="O75">
        <v>4</v>
      </c>
      <c r="P75" t="s">
        <v>380</v>
      </c>
      <c r="Q75" t="s">
        <v>296</v>
      </c>
      <c r="R75" t="s">
        <v>297</v>
      </c>
      <c r="S75" t="s">
        <v>131</v>
      </c>
      <c r="T75" s="16" t="str">
        <f t="shared" si="4"/>
        <v>Prolonged Labour</v>
      </c>
      <c r="U75" s="16" t="str">
        <f>VLOOKUP(T75, [1]Lookup!A:D, 2, 0)</f>
        <v>Intrapartum</v>
      </c>
      <c r="V75" s="16">
        <f>VLOOKUP($T75, [1]Lookup!$A:$D, 3, 0)</f>
        <v>2.5</v>
      </c>
      <c r="W75" s="16" t="str">
        <f>VLOOKUP($T75, [1]Lookup!$A:$D, 4, 0)</f>
        <v>Mother</v>
      </c>
      <c r="X75">
        <v>1</v>
      </c>
      <c r="Y75" s="16" t="s">
        <v>1799</v>
      </c>
      <c r="Z75" s="16">
        <v>20</v>
      </c>
      <c r="AA75" s="16">
        <v>40</v>
      </c>
      <c r="AB75" s="16">
        <v>169</v>
      </c>
    </row>
    <row r="76" spans="1:28" ht="16" hidden="1" x14ac:dyDescent="0.25">
      <c r="A76">
        <v>67252</v>
      </c>
      <c r="B76" t="s">
        <v>381</v>
      </c>
      <c r="C76" s="14">
        <v>44535.283333333333</v>
      </c>
      <c r="D76" s="17">
        <v>0.28333333333284827</v>
      </c>
      <c r="E76" s="18">
        <v>1</v>
      </c>
      <c r="F76" s="16">
        <v>2021</v>
      </c>
      <c r="G76" t="s">
        <v>368</v>
      </c>
      <c r="H76" t="s">
        <v>293</v>
      </c>
      <c r="I76" t="s">
        <v>294</v>
      </c>
      <c r="J76" t="s">
        <v>19</v>
      </c>
      <c r="K76" s="16">
        <v>33</v>
      </c>
      <c r="L76">
        <v>3</v>
      </c>
      <c r="M76" t="s">
        <v>32</v>
      </c>
      <c r="N76" s="16">
        <v>151</v>
      </c>
      <c r="O76">
        <v>5</v>
      </c>
      <c r="P76" t="s">
        <v>380</v>
      </c>
      <c r="Q76" t="s">
        <v>296</v>
      </c>
      <c r="R76" t="s">
        <v>297</v>
      </c>
      <c r="S76" t="s">
        <v>124</v>
      </c>
      <c r="T76" s="16" t="str">
        <f t="shared" si="4"/>
        <v>Obstructed Labour</v>
      </c>
      <c r="U76" s="16" t="str">
        <f>VLOOKUP(T76, [1]Lookup!A:D, 2, 0)</f>
        <v>Intrapartum</v>
      </c>
      <c r="V76" s="16">
        <f>VLOOKUP($T76, [1]Lookup!$A:$D, 3, 0)</f>
        <v>3</v>
      </c>
      <c r="W76" s="16" t="str">
        <f>VLOOKUP($T76, [1]Lookup!$A:$D, 4, 0)</f>
        <v>Mother</v>
      </c>
      <c r="X76">
        <v>2</v>
      </c>
      <c r="Y76" s="16" t="s">
        <v>1796</v>
      </c>
      <c r="Z76" s="16">
        <v>21</v>
      </c>
      <c r="AA76" s="16">
        <v>40</v>
      </c>
      <c r="AB76" s="16">
        <v>169</v>
      </c>
    </row>
    <row r="77" spans="1:28" ht="16" hidden="1" x14ac:dyDescent="0.25">
      <c r="A77">
        <v>67660</v>
      </c>
      <c r="B77" t="s">
        <v>382</v>
      </c>
      <c r="C77" s="14">
        <v>44539.395833333336</v>
      </c>
      <c r="D77" s="17">
        <v>0.39583333333575865</v>
      </c>
      <c r="E77" s="18">
        <v>0</v>
      </c>
      <c r="F77" s="16">
        <v>2021</v>
      </c>
      <c r="G77" t="s">
        <v>368</v>
      </c>
      <c r="H77" t="s">
        <v>293</v>
      </c>
      <c r="I77" t="s">
        <v>294</v>
      </c>
      <c r="J77" t="s">
        <v>19</v>
      </c>
      <c r="K77" s="16">
        <v>33</v>
      </c>
      <c r="L77">
        <v>3</v>
      </c>
      <c r="M77" t="s">
        <v>32</v>
      </c>
      <c r="N77" s="16">
        <v>151</v>
      </c>
      <c r="O77">
        <v>5</v>
      </c>
      <c r="P77" t="s">
        <v>380</v>
      </c>
      <c r="Q77" t="s">
        <v>296</v>
      </c>
      <c r="R77" t="s">
        <v>297</v>
      </c>
      <c r="S77" t="s">
        <v>133</v>
      </c>
      <c r="T77" s="16" t="str">
        <f t="shared" si="4"/>
        <v>Pre term labor</v>
      </c>
      <c r="U77" s="16" t="str">
        <f>VLOOKUP(T77, [1]Lookup!A:D, 2, 0)</f>
        <v>Antepartum</v>
      </c>
      <c r="V77" s="16">
        <f>VLOOKUP($T77, [1]Lookup!$A:$D, 3, 0)</f>
        <v>4</v>
      </c>
      <c r="W77" s="16" t="str">
        <f>VLOOKUP($T77, [1]Lookup!$A:$D, 4, 0)</f>
        <v>Mother</v>
      </c>
      <c r="X77">
        <v>1</v>
      </c>
      <c r="Y77" s="16" t="s">
        <v>1796</v>
      </c>
      <c r="Z77" s="16">
        <v>21</v>
      </c>
      <c r="AA77" s="16">
        <v>40</v>
      </c>
      <c r="AB77" s="16">
        <v>169</v>
      </c>
    </row>
    <row r="78" spans="1:28" ht="16" hidden="1" x14ac:dyDescent="0.25">
      <c r="A78">
        <v>68096</v>
      </c>
      <c r="B78" t="s">
        <v>383</v>
      </c>
      <c r="C78" s="14">
        <v>44545.595833333333</v>
      </c>
      <c r="D78" s="17">
        <v>0.59583333333284827</v>
      </c>
      <c r="E78" s="18">
        <v>0</v>
      </c>
      <c r="F78" s="16">
        <v>2021</v>
      </c>
      <c r="G78" t="s">
        <v>368</v>
      </c>
      <c r="H78" t="s">
        <v>293</v>
      </c>
      <c r="I78" t="s">
        <v>294</v>
      </c>
      <c r="J78" t="s">
        <v>19</v>
      </c>
      <c r="K78" s="16">
        <v>33</v>
      </c>
      <c r="L78">
        <v>3</v>
      </c>
      <c r="M78" t="s">
        <v>32</v>
      </c>
      <c r="N78" s="16">
        <v>151</v>
      </c>
      <c r="O78">
        <v>5</v>
      </c>
      <c r="P78" t="s">
        <v>380</v>
      </c>
      <c r="Q78" t="s">
        <v>296</v>
      </c>
      <c r="R78" t="s">
        <v>297</v>
      </c>
      <c r="S78" t="s">
        <v>122</v>
      </c>
      <c r="T78" s="16" t="str">
        <f t="shared" si="4"/>
        <v>Sepsis</v>
      </c>
      <c r="U78" s="16" t="str">
        <f>VLOOKUP(T78, [1]Lookup!A:D, 2, 0)</f>
        <v>Postpartum</v>
      </c>
      <c r="V78" s="16">
        <f>VLOOKUP($T78, [1]Lookup!$A:$D, 3, 0)</f>
        <v>4.5</v>
      </c>
      <c r="W78" s="16" t="str">
        <f>VLOOKUP($T78, [1]Lookup!$A:$D, 4, 0)</f>
        <v>Both</v>
      </c>
      <c r="X78">
        <v>2</v>
      </c>
      <c r="Y78" s="16" t="s">
        <v>1796</v>
      </c>
      <c r="Z78" s="16">
        <v>21</v>
      </c>
      <c r="AA78" s="16">
        <v>40</v>
      </c>
      <c r="AB78" s="16">
        <v>169</v>
      </c>
    </row>
    <row r="79" spans="1:28" ht="16" hidden="1" x14ac:dyDescent="0.25">
      <c r="A79">
        <v>69172</v>
      </c>
      <c r="B79" t="s">
        <v>384</v>
      </c>
      <c r="C79" s="14">
        <v>44559.972222222219</v>
      </c>
      <c r="D79" s="17">
        <v>0.97222222221898846</v>
      </c>
      <c r="E79" s="18">
        <v>1</v>
      </c>
      <c r="F79" s="16">
        <v>2021</v>
      </c>
      <c r="G79" t="s">
        <v>368</v>
      </c>
      <c r="H79" t="s">
        <v>293</v>
      </c>
      <c r="I79" t="s">
        <v>294</v>
      </c>
      <c r="J79" t="s">
        <v>19</v>
      </c>
      <c r="K79" s="16">
        <v>33</v>
      </c>
      <c r="L79">
        <v>3</v>
      </c>
      <c r="M79" t="s">
        <v>32</v>
      </c>
      <c r="N79" s="16">
        <v>151</v>
      </c>
      <c r="O79">
        <v>5</v>
      </c>
      <c r="P79" t="s">
        <v>380</v>
      </c>
      <c r="Q79" t="s">
        <v>296</v>
      </c>
      <c r="R79" t="s">
        <v>297</v>
      </c>
      <c r="S79" t="s">
        <v>131</v>
      </c>
      <c r="T79" s="16" t="str">
        <f t="shared" si="4"/>
        <v>Prolonged Labour</v>
      </c>
      <c r="U79" s="16" t="str">
        <f>VLOOKUP(T79, [1]Lookup!A:D, 2, 0)</f>
        <v>Intrapartum</v>
      </c>
      <c r="V79" s="16">
        <f>VLOOKUP($T79, [1]Lookup!$A:$D, 3, 0)</f>
        <v>2.5</v>
      </c>
      <c r="W79" s="16" t="str">
        <f>VLOOKUP($T79, [1]Lookup!$A:$D, 4, 0)</f>
        <v>Mother</v>
      </c>
      <c r="X79">
        <v>1</v>
      </c>
      <c r="Y79" s="16" t="s">
        <v>1796</v>
      </c>
      <c r="Z79" s="16">
        <v>21</v>
      </c>
      <c r="AA79" s="16">
        <v>40</v>
      </c>
      <c r="AB79" s="16">
        <v>169</v>
      </c>
    </row>
    <row r="80" spans="1:28" ht="16" hidden="1" x14ac:dyDescent="0.25">
      <c r="A80">
        <v>69252</v>
      </c>
      <c r="B80" t="s">
        <v>385</v>
      </c>
      <c r="C80" s="14">
        <v>44563.294444444444</v>
      </c>
      <c r="D80" s="17">
        <v>0.29444444444379769</v>
      </c>
      <c r="E80" s="18">
        <v>1</v>
      </c>
      <c r="F80" s="16">
        <v>2022</v>
      </c>
      <c r="G80" t="s">
        <v>292</v>
      </c>
      <c r="H80" t="s">
        <v>293</v>
      </c>
      <c r="I80" t="s">
        <v>294</v>
      </c>
      <c r="J80" t="s">
        <v>19</v>
      </c>
      <c r="K80" s="16">
        <v>33</v>
      </c>
      <c r="L80">
        <v>3</v>
      </c>
      <c r="M80" t="s">
        <v>32</v>
      </c>
      <c r="N80" s="16">
        <v>151</v>
      </c>
      <c r="O80">
        <v>5</v>
      </c>
      <c r="P80" t="s">
        <v>380</v>
      </c>
      <c r="Q80" t="s">
        <v>296</v>
      </c>
      <c r="R80" t="s">
        <v>297</v>
      </c>
      <c r="S80" t="s">
        <v>126</v>
      </c>
      <c r="T80" s="16" t="str">
        <f t="shared" si="4"/>
        <v>Postpartum Hemorrhage</v>
      </c>
      <c r="U80" s="16" t="str">
        <f>VLOOKUP(T80, [1]Lookup!A:D, 2, 0)</f>
        <v>Postpartum</v>
      </c>
      <c r="V80" s="16">
        <f>VLOOKUP($T80, [1]Lookup!$A:$D, 3, 0)</f>
        <v>4</v>
      </c>
      <c r="W80" s="16" t="str">
        <f>VLOOKUP($T80, [1]Lookup!$A:$D, 4, 0)</f>
        <v>Mother</v>
      </c>
      <c r="X80">
        <v>2</v>
      </c>
      <c r="Y80" s="16" t="s">
        <v>1796</v>
      </c>
      <c r="Z80" s="16">
        <v>21</v>
      </c>
      <c r="AA80" s="16">
        <v>40</v>
      </c>
      <c r="AB80" s="16">
        <v>169</v>
      </c>
    </row>
    <row r="81" spans="1:28" ht="16" hidden="1" x14ac:dyDescent="0.25">
      <c r="A81">
        <v>69257</v>
      </c>
      <c r="B81" t="s">
        <v>386</v>
      </c>
      <c r="C81" s="14">
        <v>44563.623611111114</v>
      </c>
      <c r="D81" s="17">
        <v>0.62361111111385981</v>
      </c>
      <c r="E81" s="18">
        <v>0</v>
      </c>
      <c r="F81" s="16">
        <v>2022</v>
      </c>
      <c r="G81" t="s">
        <v>292</v>
      </c>
      <c r="H81" t="s">
        <v>293</v>
      </c>
      <c r="I81" t="s">
        <v>294</v>
      </c>
      <c r="J81" t="s">
        <v>19</v>
      </c>
      <c r="K81" s="16">
        <v>33</v>
      </c>
      <c r="L81">
        <v>3</v>
      </c>
      <c r="P81" t="s">
        <v>380</v>
      </c>
      <c r="Q81" t="s">
        <v>296</v>
      </c>
      <c r="R81" t="s">
        <v>297</v>
      </c>
      <c r="S81" t="s">
        <v>129</v>
      </c>
      <c r="T81" s="16" t="str">
        <f t="shared" si="4"/>
        <v>Retained placenta</v>
      </c>
      <c r="U81" s="16" t="str">
        <f>VLOOKUP(T81, [1]Lookup!A:D, 2, 0)</f>
        <v>Intrapartum</v>
      </c>
      <c r="V81" s="16">
        <f>VLOOKUP($T81, [1]Lookup!$A:$D, 3, 0)</f>
        <v>3.5</v>
      </c>
      <c r="W81" s="16" t="str">
        <f>VLOOKUP($T81, [1]Lookup!$A:$D, 4, 0)</f>
        <v>Mother</v>
      </c>
      <c r="X81">
        <v>1</v>
      </c>
      <c r="Y81" s="16" t="s">
        <v>1823</v>
      </c>
    </row>
    <row r="82" spans="1:28" ht="16" hidden="1" x14ac:dyDescent="0.25">
      <c r="A82">
        <v>69262</v>
      </c>
      <c r="B82" t="s">
        <v>387</v>
      </c>
      <c r="C82" s="14">
        <v>44564.667361111111</v>
      </c>
      <c r="D82" s="17">
        <v>0.66736111111094942</v>
      </c>
      <c r="E82" s="18">
        <v>0</v>
      </c>
      <c r="F82" s="16">
        <v>2022</v>
      </c>
      <c r="G82" t="s">
        <v>292</v>
      </c>
      <c r="H82" t="s">
        <v>293</v>
      </c>
      <c r="I82" t="s">
        <v>294</v>
      </c>
      <c r="J82" t="s">
        <v>19</v>
      </c>
      <c r="K82" s="16">
        <v>33</v>
      </c>
      <c r="L82">
        <v>3</v>
      </c>
      <c r="M82" t="s">
        <v>15</v>
      </c>
      <c r="N82" s="16">
        <v>40</v>
      </c>
      <c r="O82">
        <v>4</v>
      </c>
      <c r="P82" t="s">
        <v>380</v>
      </c>
      <c r="Q82" t="s">
        <v>296</v>
      </c>
      <c r="R82" t="s">
        <v>297</v>
      </c>
      <c r="S82" t="s">
        <v>173</v>
      </c>
      <c r="T82" s="16" t="s">
        <v>117</v>
      </c>
      <c r="U82" s="16" t="str">
        <f>VLOOKUP(T82, [1]Lookup!A:D, 2, 0)</f>
        <v>Antepartum, Intrapartum, Postpartum</v>
      </c>
      <c r="V82" s="16">
        <f>VLOOKUP($T82, [1]Lookup!$A:$D, 3, 0)</f>
        <v>3.5</v>
      </c>
      <c r="W82" s="16" t="str">
        <f>VLOOKUP($T82, [1]Lookup!$A:$D, 4, 0)</f>
        <v>Both</v>
      </c>
      <c r="X82">
        <v>2</v>
      </c>
      <c r="Y82" s="16" t="s">
        <v>1799</v>
      </c>
      <c r="Z82" s="16">
        <v>20</v>
      </c>
      <c r="AA82" s="16">
        <v>40</v>
      </c>
      <c r="AB82" s="16">
        <v>169</v>
      </c>
    </row>
    <row r="83" spans="1:28" ht="16" hidden="1" x14ac:dyDescent="0.25">
      <c r="A83">
        <v>69470</v>
      </c>
      <c r="B83" t="s">
        <v>388</v>
      </c>
      <c r="C83" s="14">
        <v>44565.047222222223</v>
      </c>
      <c r="D83" s="17">
        <v>4.7222222223354038E-2</v>
      </c>
      <c r="E83" s="18">
        <v>1</v>
      </c>
      <c r="F83" s="16">
        <v>2022</v>
      </c>
      <c r="G83" t="s">
        <v>292</v>
      </c>
      <c r="H83" t="s">
        <v>293</v>
      </c>
      <c r="I83" t="s">
        <v>294</v>
      </c>
      <c r="J83" t="s">
        <v>19</v>
      </c>
      <c r="K83" s="16">
        <v>33</v>
      </c>
      <c r="L83">
        <v>3</v>
      </c>
      <c r="M83" t="s">
        <v>32</v>
      </c>
      <c r="N83" s="16">
        <v>151</v>
      </c>
      <c r="O83">
        <v>5</v>
      </c>
      <c r="P83" t="s">
        <v>380</v>
      </c>
      <c r="Q83" t="s">
        <v>296</v>
      </c>
      <c r="R83" t="s">
        <v>297</v>
      </c>
      <c r="S83" t="s">
        <v>131</v>
      </c>
      <c r="T83" s="16" t="str">
        <f>S83</f>
        <v>Prolonged Labour</v>
      </c>
      <c r="U83" s="16" t="str">
        <f>VLOOKUP(T83, [1]Lookup!A:D, 2, 0)</f>
        <v>Intrapartum</v>
      </c>
      <c r="V83" s="16">
        <f>VLOOKUP($T83, [1]Lookup!$A:$D, 3, 0)</f>
        <v>2.5</v>
      </c>
      <c r="W83" s="16" t="str">
        <f>VLOOKUP($T83, [1]Lookup!$A:$D, 4, 0)</f>
        <v>Mother</v>
      </c>
      <c r="X83">
        <v>1</v>
      </c>
      <c r="Y83" s="16" t="s">
        <v>1796</v>
      </c>
      <c r="Z83" s="16">
        <v>21</v>
      </c>
      <c r="AA83" s="16">
        <v>40</v>
      </c>
      <c r="AB83" s="16">
        <v>169</v>
      </c>
    </row>
    <row r="84" spans="1:28" ht="16" hidden="1" x14ac:dyDescent="0.25">
      <c r="A84">
        <v>69472</v>
      </c>
      <c r="B84" t="s">
        <v>389</v>
      </c>
      <c r="C84" s="14">
        <v>44565.462500000001</v>
      </c>
      <c r="D84" s="17">
        <v>0.46250000000145519</v>
      </c>
      <c r="E84" s="18">
        <v>0</v>
      </c>
      <c r="F84" s="16">
        <v>2022</v>
      </c>
      <c r="G84" t="s">
        <v>292</v>
      </c>
      <c r="H84" t="s">
        <v>293</v>
      </c>
      <c r="I84" t="s">
        <v>294</v>
      </c>
      <c r="J84" t="s">
        <v>19</v>
      </c>
      <c r="K84" s="16">
        <v>33</v>
      </c>
      <c r="L84">
        <v>3</v>
      </c>
      <c r="M84" t="s">
        <v>15</v>
      </c>
      <c r="N84" s="16">
        <v>40</v>
      </c>
      <c r="O84">
        <v>4</v>
      </c>
      <c r="P84" t="s">
        <v>380</v>
      </c>
      <c r="Q84" t="s">
        <v>296</v>
      </c>
      <c r="R84" t="s">
        <v>297</v>
      </c>
      <c r="S84" t="s">
        <v>173</v>
      </c>
      <c r="T84" s="16" t="s">
        <v>117</v>
      </c>
      <c r="U84" s="16" t="str">
        <f>VLOOKUP(T84, [1]Lookup!A:D, 2, 0)</f>
        <v>Antepartum, Intrapartum, Postpartum</v>
      </c>
      <c r="V84" s="16">
        <f>VLOOKUP($T84, [1]Lookup!$A:$D, 3, 0)</f>
        <v>3.5</v>
      </c>
      <c r="W84" s="16" t="str">
        <f>VLOOKUP($T84, [1]Lookup!$A:$D, 4, 0)</f>
        <v>Both</v>
      </c>
      <c r="X84">
        <v>2</v>
      </c>
      <c r="Y84" s="16" t="s">
        <v>1799</v>
      </c>
      <c r="Z84" s="16">
        <v>20</v>
      </c>
      <c r="AA84" s="16">
        <v>40</v>
      </c>
      <c r="AB84" s="16">
        <v>169</v>
      </c>
    </row>
    <row r="85" spans="1:28" ht="16" hidden="1" x14ac:dyDescent="0.25">
      <c r="A85">
        <v>69694</v>
      </c>
      <c r="B85" t="s">
        <v>390</v>
      </c>
      <c r="C85" s="14">
        <v>44570.453472222223</v>
      </c>
      <c r="D85" s="17">
        <v>0.45347222222335404</v>
      </c>
      <c r="E85" s="18">
        <v>0</v>
      </c>
      <c r="F85" s="16">
        <v>2022</v>
      </c>
      <c r="G85" t="s">
        <v>292</v>
      </c>
      <c r="H85" t="s">
        <v>293</v>
      </c>
      <c r="I85" t="s">
        <v>294</v>
      </c>
      <c r="J85" t="s">
        <v>19</v>
      </c>
      <c r="K85" s="16">
        <v>33</v>
      </c>
      <c r="L85">
        <v>3</v>
      </c>
      <c r="M85" t="s">
        <v>15</v>
      </c>
      <c r="N85" s="16">
        <v>40</v>
      </c>
      <c r="O85">
        <v>4</v>
      </c>
      <c r="P85" t="s">
        <v>380</v>
      </c>
      <c r="Q85" t="s">
        <v>296</v>
      </c>
      <c r="R85" t="s">
        <v>297</v>
      </c>
      <c r="S85" t="s">
        <v>131</v>
      </c>
      <c r="T85" s="16" t="str">
        <f>S85</f>
        <v>Prolonged Labour</v>
      </c>
      <c r="U85" s="16" t="str">
        <f>VLOOKUP(T85, [1]Lookup!A:D, 2, 0)</f>
        <v>Intrapartum</v>
      </c>
      <c r="V85" s="16">
        <f>VLOOKUP($T85, [1]Lookup!$A:$D, 3, 0)</f>
        <v>2.5</v>
      </c>
      <c r="W85" s="16" t="str">
        <f>VLOOKUP($T85, [1]Lookup!$A:$D, 4, 0)</f>
        <v>Mother</v>
      </c>
      <c r="X85">
        <v>1</v>
      </c>
      <c r="Y85" s="16" t="s">
        <v>1799</v>
      </c>
      <c r="Z85" s="16">
        <v>20</v>
      </c>
      <c r="AA85" s="16">
        <v>40</v>
      </c>
      <c r="AB85" s="16">
        <v>169</v>
      </c>
    </row>
    <row r="86" spans="1:28" ht="16" hidden="1" x14ac:dyDescent="0.25">
      <c r="A86">
        <v>69702</v>
      </c>
      <c r="B86" t="s">
        <v>391</v>
      </c>
      <c r="C86" s="14">
        <v>44571.254166666666</v>
      </c>
      <c r="D86" s="17">
        <v>0.25416666666569654</v>
      </c>
      <c r="E86" s="18">
        <v>1</v>
      </c>
      <c r="F86" s="16">
        <v>2022</v>
      </c>
      <c r="G86" t="s">
        <v>292</v>
      </c>
      <c r="H86" t="s">
        <v>293</v>
      </c>
      <c r="I86" t="s">
        <v>294</v>
      </c>
      <c r="J86" t="s">
        <v>19</v>
      </c>
      <c r="K86" s="16">
        <v>33</v>
      </c>
      <c r="L86">
        <v>3</v>
      </c>
      <c r="M86" t="s">
        <v>15</v>
      </c>
      <c r="N86" s="16">
        <v>40</v>
      </c>
      <c r="O86">
        <v>4</v>
      </c>
      <c r="P86" t="s">
        <v>380</v>
      </c>
      <c r="Q86" t="s">
        <v>296</v>
      </c>
      <c r="R86" t="s">
        <v>297</v>
      </c>
      <c r="S86" t="s">
        <v>119</v>
      </c>
      <c r="T86" s="16" t="str">
        <f>S86</f>
        <v>Pre-Eclampsia</v>
      </c>
      <c r="U86" s="16" t="str">
        <f>VLOOKUP(T86, [1]Lookup!A:D, 2, 0)</f>
        <v>Antepartum</v>
      </c>
      <c r="V86" s="16">
        <f>VLOOKUP($T86, [1]Lookup!$A:$D, 3, 0)</f>
        <v>4</v>
      </c>
      <c r="W86" s="16" t="str">
        <f>VLOOKUP($T86, [1]Lookup!$A:$D, 4, 0)</f>
        <v>Mother</v>
      </c>
      <c r="X86">
        <v>2</v>
      </c>
      <c r="Y86" s="16" t="s">
        <v>1799</v>
      </c>
      <c r="Z86" s="16">
        <v>20</v>
      </c>
      <c r="AA86" s="16">
        <v>40</v>
      </c>
      <c r="AB86" s="16">
        <v>169</v>
      </c>
    </row>
    <row r="87" spans="1:28" ht="16" hidden="1" x14ac:dyDescent="0.25">
      <c r="A87">
        <v>70121</v>
      </c>
      <c r="B87" t="s">
        <v>392</v>
      </c>
      <c r="C87" s="14">
        <v>44575.427777777775</v>
      </c>
      <c r="D87" s="17">
        <v>0.42777777777519077</v>
      </c>
      <c r="E87" s="18">
        <v>0</v>
      </c>
      <c r="F87" s="16">
        <v>2022</v>
      </c>
      <c r="G87" t="s">
        <v>292</v>
      </c>
      <c r="H87" t="s">
        <v>293</v>
      </c>
      <c r="I87" t="s">
        <v>294</v>
      </c>
      <c r="J87" t="s">
        <v>19</v>
      </c>
      <c r="K87" s="16">
        <v>33</v>
      </c>
      <c r="L87">
        <v>3</v>
      </c>
      <c r="M87" t="s">
        <v>32</v>
      </c>
      <c r="N87" s="16">
        <v>151</v>
      </c>
      <c r="O87">
        <v>5</v>
      </c>
      <c r="P87" t="s">
        <v>380</v>
      </c>
      <c r="Q87" t="s">
        <v>296</v>
      </c>
      <c r="R87" t="s">
        <v>297</v>
      </c>
      <c r="S87" t="s">
        <v>235</v>
      </c>
      <c r="T87" s="16" t="s">
        <v>117</v>
      </c>
      <c r="U87" s="16" t="str">
        <f>VLOOKUP(T87, [1]Lookup!A:D, 2, 0)</f>
        <v>Antepartum, Intrapartum, Postpartum</v>
      </c>
      <c r="V87" s="16">
        <f>VLOOKUP($T87, [1]Lookup!$A:$D, 3, 0)</f>
        <v>3.5</v>
      </c>
      <c r="W87" s="16" t="str">
        <f>VLOOKUP($T87, [1]Lookup!$A:$D, 4, 0)</f>
        <v>Both</v>
      </c>
      <c r="X87">
        <v>2</v>
      </c>
      <c r="Y87" s="16" t="s">
        <v>1796</v>
      </c>
      <c r="Z87" s="16">
        <v>21</v>
      </c>
      <c r="AA87" s="16">
        <v>40</v>
      </c>
      <c r="AB87" s="16">
        <v>169</v>
      </c>
    </row>
    <row r="88" spans="1:28" ht="16" x14ac:dyDescent="0.25">
      <c r="A88">
        <v>70523</v>
      </c>
      <c r="B88" t="s">
        <v>393</v>
      </c>
      <c r="C88" s="14">
        <v>44585.520833333336</v>
      </c>
      <c r="D88" s="17">
        <v>0.52083333333575865</v>
      </c>
      <c r="E88" s="18">
        <v>0</v>
      </c>
      <c r="F88" s="16">
        <v>2022</v>
      </c>
      <c r="G88" t="s">
        <v>292</v>
      </c>
      <c r="H88" t="s">
        <v>293</v>
      </c>
      <c r="I88" t="s">
        <v>294</v>
      </c>
      <c r="J88" t="s">
        <v>19</v>
      </c>
      <c r="K88" s="16">
        <v>33</v>
      </c>
      <c r="L88">
        <v>3</v>
      </c>
      <c r="M88" t="s">
        <v>102</v>
      </c>
      <c r="N88" s="16">
        <v>428</v>
      </c>
      <c r="O88">
        <v>5</v>
      </c>
      <c r="P88" t="s">
        <v>394</v>
      </c>
      <c r="Q88" t="s">
        <v>296</v>
      </c>
      <c r="R88" t="s">
        <v>297</v>
      </c>
      <c r="S88" t="s">
        <v>236</v>
      </c>
      <c r="T88" s="16" t="s">
        <v>117</v>
      </c>
      <c r="U88" s="16" t="str">
        <f>VLOOKUP(T88, [1]Lookup!A:D, 2, 0)</f>
        <v>Antepartum, Intrapartum, Postpartum</v>
      </c>
      <c r="V88" s="16">
        <f>VLOOKUP($T88, [1]Lookup!$A:$D, 3, 0)</f>
        <v>3.5</v>
      </c>
      <c r="W88" s="16" t="str">
        <f>VLOOKUP($T88, [1]Lookup!$A:$D, 4, 0)</f>
        <v>Both</v>
      </c>
      <c r="X88">
        <v>2</v>
      </c>
      <c r="Y88" s="16" t="s">
        <v>1824</v>
      </c>
    </row>
    <row r="89" spans="1:28" ht="16" hidden="1" x14ac:dyDescent="0.25">
      <c r="A89">
        <v>70526</v>
      </c>
      <c r="B89" t="s">
        <v>395</v>
      </c>
      <c r="C89" s="14">
        <v>44585.644444444442</v>
      </c>
      <c r="D89" s="17">
        <v>0.6444444444423425</v>
      </c>
      <c r="E89" s="18">
        <v>0</v>
      </c>
      <c r="F89" s="16">
        <v>2022</v>
      </c>
      <c r="G89" t="s">
        <v>292</v>
      </c>
      <c r="H89" t="s">
        <v>293</v>
      </c>
      <c r="I89" t="s">
        <v>294</v>
      </c>
      <c r="J89" t="s">
        <v>19</v>
      </c>
      <c r="K89" s="16">
        <v>33</v>
      </c>
      <c r="L89">
        <v>3</v>
      </c>
      <c r="M89" t="s">
        <v>32</v>
      </c>
      <c r="N89" s="16">
        <v>151</v>
      </c>
      <c r="O89">
        <v>5</v>
      </c>
      <c r="P89" t="s">
        <v>394</v>
      </c>
      <c r="Q89" t="s">
        <v>296</v>
      </c>
      <c r="R89" t="s">
        <v>297</v>
      </c>
      <c r="S89" t="s">
        <v>131</v>
      </c>
      <c r="T89" s="16" t="str">
        <f>S89</f>
        <v>Prolonged Labour</v>
      </c>
      <c r="U89" s="16" t="str">
        <f>VLOOKUP(T89, [1]Lookup!A:D, 2, 0)</f>
        <v>Intrapartum</v>
      </c>
      <c r="V89" s="16">
        <f>VLOOKUP($T89, [1]Lookup!$A:$D, 3, 0)</f>
        <v>2.5</v>
      </c>
      <c r="W89" s="16" t="str">
        <f>VLOOKUP($T89, [1]Lookup!$A:$D, 4, 0)</f>
        <v>Mother</v>
      </c>
      <c r="X89">
        <v>1</v>
      </c>
      <c r="Y89" s="16" t="s">
        <v>1796</v>
      </c>
      <c r="Z89" s="16">
        <v>21</v>
      </c>
      <c r="AA89" s="16">
        <v>40</v>
      </c>
      <c r="AB89" s="16">
        <v>169</v>
      </c>
    </row>
    <row r="90" spans="1:28" ht="16" hidden="1" x14ac:dyDescent="0.25">
      <c r="A90">
        <v>71068</v>
      </c>
      <c r="B90" t="s">
        <v>396</v>
      </c>
      <c r="C90" s="14">
        <v>44590.188194444447</v>
      </c>
      <c r="D90" s="17">
        <v>0.18819444444670808</v>
      </c>
      <c r="E90" s="18">
        <v>1</v>
      </c>
      <c r="F90" s="16">
        <v>2022</v>
      </c>
      <c r="G90" t="s">
        <v>292</v>
      </c>
      <c r="H90" t="s">
        <v>293</v>
      </c>
      <c r="I90" t="s">
        <v>294</v>
      </c>
      <c r="J90" t="s">
        <v>19</v>
      </c>
      <c r="K90" s="16">
        <v>33</v>
      </c>
      <c r="L90">
        <v>3</v>
      </c>
      <c r="P90" t="s">
        <v>380</v>
      </c>
      <c r="Q90" t="s">
        <v>296</v>
      </c>
      <c r="R90" t="s">
        <v>297</v>
      </c>
      <c r="S90" t="s">
        <v>173</v>
      </c>
      <c r="T90" s="16" t="s">
        <v>117</v>
      </c>
      <c r="U90" s="16" t="str">
        <f>VLOOKUP(T90, [1]Lookup!A:D, 2, 0)</f>
        <v>Antepartum, Intrapartum, Postpartum</v>
      </c>
      <c r="V90" s="16">
        <f>VLOOKUP($T90, [1]Lookup!$A:$D, 3, 0)</f>
        <v>3.5</v>
      </c>
      <c r="W90" s="16" t="str">
        <f>VLOOKUP($T90, [1]Lookup!$A:$D, 4, 0)</f>
        <v>Both</v>
      </c>
      <c r="X90">
        <v>2</v>
      </c>
      <c r="Y90" s="16" t="s">
        <v>1823</v>
      </c>
    </row>
    <row r="91" spans="1:28" ht="16" hidden="1" x14ac:dyDescent="0.25">
      <c r="A91">
        <v>71090</v>
      </c>
      <c r="B91" t="s">
        <v>397</v>
      </c>
      <c r="C91" s="14">
        <v>44592.267361111109</v>
      </c>
      <c r="D91" s="17">
        <v>0.26736111110949423</v>
      </c>
      <c r="E91" s="18">
        <v>1</v>
      </c>
      <c r="F91" s="16">
        <v>2022</v>
      </c>
      <c r="G91" t="s">
        <v>292</v>
      </c>
      <c r="H91" t="s">
        <v>293</v>
      </c>
      <c r="I91" t="s">
        <v>294</v>
      </c>
      <c r="J91" t="s">
        <v>19</v>
      </c>
      <c r="K91" s="16">
        <v>33</v>
      </c>
      <c r="L91">
        <v>3</v>
      </c>
      <c r="M91" t="s">
        <v>15</v>
      </c>
      <c r="N91" s="16">
        <v>40</v>
      </c>
      <c r="O91">
        <v>4</v>
      </c>
      <c r="P91" t="s">
        <v>380</v>
      </c>
      <c r="Q91" t="s">
        <v>296</v>
      </c>
      <c r="R91" t="s">
        <v>297</v>
      </c>
      <c r="S91" t="s">
        <v>116</v>
      </c>
      <c r="T91" s="16" t="str">
        <f>S91</f>
        <v>Fetal Distress</v>
      </c>
      <c r="U91" s="16" t="str">
        <f>VLOOKUP(T91, [1]Lookup!A:D, 2, 0)</f>
        <v>Antepartum</v>
      </c>
      <c r="V91" s="16">
        <f>VLOOKUP($T91, [1]Lookup!$A:$D, 3, 0)</f>
        <v>1</v>
      </c>
      <c r="W91" s="16" t="str">
        <f>VLOOKUP($T91, [1]Lookup!$A:$D, 4, 0)</f>
        <v>Mother</v>
      </c>
      <c r="X91">
        <v>1</v>
      </c>
      <c r="Y91" s="16" t="s">
        <v>1799</v>
      </c>
      <c r="Z91" s="16">
        <v>20</v>
      </c>
      <c r="AA91" s="16">
        <v>40</v>
      </c>
      <c r="AB91" s="16">
        <v>169</v>
      </c>
    </row>
    <row r="92" spans="1:28" ht="16" hidden="1" x14ac:dyDescent="0.25">
      <c r="A92">
        <v>71989</v>
      </c>
      <c r="B92" t="s">
        <v>398</v>
      </c>
      <c r="C92" s="14">
        <v>44604.956944444442</v>
      </c>
      <c r="D92" s="17">
        <v>0.9569444444423425</v>
      </c>
      <c r="E92" s="18">
        <v>1</v>
      </c>
      <c r="F92" s="16">
        <v>2022</v>
      </c>
      <c r="G92" t="s">
        <v>292</v>
      </c>
      <c r="H92" t="s">
        <v>293</v>
      </c>
      <c r="I92" t="s">
        <v>294</v>
      </c>
      <c r="J92" t="s">
        <v>19</v>
      </c>
      <c r="K92" s="16">
        <v>33</v>
      </c>
      <c r="L92">
        <v>3</v>
      </c>
      <c r="M92" t="s">
        <v>15</v>
      </c>
      <c r="N92" s="16">
        <v>40</v>
      </c>
      <c r="O92">
        <v>4</v>
      </c>
      <c r="P92" t="s">
        <v>380</v>
      </c>
      <c r="Q92" t="s">
        <v>296</v>
      </c>
      <c r="R92" t="s">
        <v>297</v>
      </c>
      <c r="S92" t="s">
        <v>116</v>
      </c>
      <c r="T92" s="16" t="str">
        <f>S92</f>
        <v>Fetal Distress</v>
      </c>
      <c r="U92" s="16" t="str">
        <f>VLOOKUP(T92, [1]Lookup!A:D, 2, 0)</f>
        <v>Antepartum</v>
      </c>
      <c r="V92" s="16">
        <f>VLOOKUP($T92, [1]Lookup!$A:$D, 3, 0)</f>
        <v>1</v>
      </c>
      <c r="W92" s="16" t="str">
        <f>VLOOKUP($T92, [1]Lookup!$A:$D, 4, 0)</f>
        <v>Mother</v>
      </c>
      <c r="X92">
        <v>1</v>
      </c>
      <c r="Y92" s="16" t="s">
        <v>1799</v>
      </c>
      <c r="Z92" s="16">
        <v>20</v>
      </c>
      <c r="AA92" s="16">
        <v>40</v>
      </c>
      <c r="AB92" s="16">
        <v>169</v>
      </c>
    </row>
    <row r="93" spans="1:28" ht="16" hidden="1" x14ac:dyDescent="0.25">
      <c r="A93">
        <v>72010</v>
      </c>
      <c r="B93" t="s">
        <v>399</v>
      </c>
      <c r="C93" s="14">
        <v>44606.040972222225</v>
      </c>
      <c r="D93" s="17">
        <v>4.0972222224809229E-2</v>
      </c>
      <c r="E93" s="18">
        <v>1</v>
      </c>
      <c r="F93" s="16">
        <v>2022</v>
      </c>
      <c r="G93" t="s">
        <v>292</v>
      </c>
      <c r="H93" t="s">
        <v>293</v>
      </c>
      <c r="I93" t="s">
        <v>294</v>
      </c>
      <c r="J93" t="s">
        <v>19</v>
      </c>
      <c r="K93" s="16">
        <v>33</v>
      </c>
      <c r="L93">
        <v>3</v>
      </c>
      <c r="M93" t="s">
        <v>32</v>
      </c>
      <c r="N93" s="16">
        <v>151</v>
      </c>
      <c r="O93">
        <v>5</v>
      </c>
      <c r="P93" t="s">
        <v>380</v>
      </c>
      <c r="Q93" t="s">
        <v>296</v>
      </c>
      <c r="R93" t="s">
        <v>297</v>
      </c>
      <c r="S93" t="s">
        <v>124</v>
      </c>
      <c r="T93" s="16" t="str">
        <f>S93</f>
        <v>Obstructed Labour</v>
      </c>
      <c r="U93" s="16" t="str">
        <f>VLOOKUP(T93, [1]Lookup!A:D, 2, 0)</f>
        <v>Intrapartum</v>
      </c>
      <c r="V93" s="16">
        <f>VLOOKUP($T93, [1]Lookup!$A:$D, 3, 0)</f>
        <v>3</v>
      </c>
      <c r="W93" s="16" t="str">
        <f>VLOOKUP($T93, [1]Lookup!$A:$D, 4, 0)</f>
        <v>Mother</v>
      </c>
      <c r="X93">
        <v>2</v>
      </c>
      <c r="Y93" s="16" t="s">
        <v>1796</v>
      </c>
      <c r="Z93" s="16">
        <v>21</v>
      </c>
      <c r="AA93" s="16">
        <v>40</v>
      </c>
      <c r="AB93" s="16">
        <v>169</v>
      </c>
    </row>
    <row r="94" spans="1:28" ht="16" hidden="1" x14ac:dyDescent="0.25">
      <c r="A94">
        <v>72355</v>
      </c>
      <c r="B94" t="s">
        <v>400</v>
      </c>
      <c r="C94" s="14">
        <v>44608.217361111114</v>
      </c>
      <c r="D94" s="17">
        <v>0.21736111111385981</v>
      </c>
      <c r="E94" s="18">
        <v>1</v>
      </c>
      <c r="F94" s="16">
        <v>2022</v>
      </c>
      <c r="G94" t="s">
        <v>292</v>
      </c>
      <c r="H94" t="s">
        <v>293</v>
      </c>
      <c r="I94" t="s">
        <v>294</v>
      </c>
      <c r="J94" t="s">
        <v>19</v>
      </c>
      <c r="K94" s="16">
        <v>33</v>
      </c>
      <c r="L94">
        <v>3</v>
      </c>
      <c r="M94" t="s">
        <v>32</v>
      </c>
      <c r="N94" s="16">
        <v>151</v>
      </c>
      <c r="O94">
        <v>5</v>
      </c>
      <c r="P94" t="s">
        <v>380</v>
      </c>
      <c r="Q94" t="s">
        <v>296</v>
      </c>
      <c r="R94" t="s">
        <v>297</v>
      </c>
      <c r="S94" t="s">
        <v>118</v>
      </c>
      <c r="T94" s="16" t="str">
        <f>S94</f>
        <v>Others</v>
      </c>
      <c r="U94" s="16" t="str">
        <f>VLOOKUP(T94, [1]Lookup!A:D, 2, 0)</f>
        <v>All</v>
      </c>
      <c r="V94" s="16">
        <f>VLOOKUP($T94, [1]Lookup!$A:$D, 3, 0)</f>
        <v>3.5</v>
      </c>
      <c r="W94" s="16" t="str">
        <f>VLOOKUP($T94, [1]Lookup!$A:$D, 4, 0)</f>
        <v>Both</v>
      </c>
      <c r="X94">
        <v>0</v>
      </c>
      <c r="Y94" s="16" t="s">
        <v>1796</v>
      </c>
      <c r="Z94" s="16">
        <v>21</v>
      </c>
      <c r="AA94" s="16">
        <v>40</v>
      </c>
      <c r="AB94" s="16">
        <v>169</v>
      </c>
    </row>
    <row r="95" spans="1:28" ht="16" hidden="1" x14ac:dyDescent="0.25">
      <c r="A95">
        <v>72386</v>
      </c>
      <c r="B95" t="s">
        <v>401</v>
      </c>
      <c r="C95" s="14">
        <v>44608.819444444445</v>
      </c>
      <c r="D95" s="17">
        <v>0.81944444444525288</v>
      </c>
      <c r="E95" s="18">
        <v>1</v>
      </c>
      <c r="F95" s="16">
        <v>2022</v>
      </c>
      <c r="G95" t="s">
        <v>292</v>
      </c>
      <c r="H95" t="s">
        <v>293</v>
      </c>
      <c r="I95" t="s">
        <v>294</v>
      </c>
      <c r="J95" t="s">
        <v>19</v>
      </c>
      <c r="K95" s="16">
        <v>33</v>
      </c>
      <c r="L95">
        <v>3</v>
      </c>
      <c r="P95" t="s">
        <v>380</v>
      </c>
      <c r="Q95" t="s">
        <v>296</v>
      </c>
      <c r="R95" t="s">
        <v>297</v>
      </c>
      <c r="S95" t="s">
        <v>119</v>
      </c>
      <c r="T95" s="16" t="str">
        <f>S95</f>
        <v>Pre-Eclampsia</v>
      </c>
      <c r="U95" s="16" t="str">
        <f>VLOOKUP(T95, [1]Lookup!A:D, 2, 0)</f>
        <v>Antepartum</v>
      </c>
      <c r="V95" s="16">
        <f>VLOOKUP($T95, [1]Lookup!$A:$D, 3, 0)</f>
        <v>4</v>
      </c>
      <c r="W95" s="16" t="str">
        <f>VLOOKUP($T95, [1]Lookup!$A:$D, 4, 0)</f>
        <v>Mother</v>
      </c>
      <c r="X95">
        <v>2</v>
      </c>
      <c r="Y95" s="16" t="s">
        <v>1823</v>
      </c>
    </row>
    <row r="96" spans="1:28" ht="16" hidden="1" x14ac:dyDescent="0.25">
      <c r="A96">
        <v>73762</v>
      </c>
      <c r="B96" t="s">
        <v>402</v>
      </c>
      <c r="C96" s="14">
        <v>44627.36041666667</v>
      </c>
      <c r="D96" s="17">
        <v>0.36041666667006211</v>
      </c>
      <c r="E96" s="18">
        <v>0</v>
      </c>
      <c r="F96" s="16">
        <v>2022</v>
      </c>
      <c r="G96" t="s">
        <v>292</v>
      </c>
      <c r="H96" t="s">
        <v>338</v>
      </c>
      <c r="I96" t="s">
        <v>403</v>
      </c>
      <c r="J96" t="s">
        <v>19</v>
      </c>
      <c r="K96" s="16">
        <v>33</v>
      </c>
      <c r="L96">
        <v>3</v>
      </c>
      <c r="P96" t="s">
        <v>394</v>
      </c>
      <c r="Q96" t="s">
        <v>296</v>
      </c>
      <c r="R96" t="s">
        <v>297</v>
      </c>
      <c r="S96" t="s">
        <v>173</v>
      </c>
      <c r="T96" s="16" t="s">
        <v>117</v>
      </c>
      <c r="U96" s="16" t="str">
        <f>VLOOKUP(T96, [1]Lookup!A:D, 2, 0)</f>
        <v>Antepartum, Intrapartum, Postpartum</v>
      </c>
      <c r="V96" s="16">
        <f>VLOOKUP($T96, [1]Lookup!$A:$D, 3, 0)</f>
        <v>3.5</v>
      </c>
      <c r="W96" s="16" t="str">
        <f>VLOOKUP($T96, [1]Lookup!$A:$D, 4, 0)</f>
        <v>Both</v>
      </c>
      <c r="X96">
        <v>2</v>
      </c>
      <c r="Y96" s="16" t="s">
        <v>1823</v>
      </c>
    </row>
    <row r="97" spans="1:28" ht="16" hidden="1" x14ac:dyDescent="0.25">
      <c r="A97">
        <v>73878</v>
      </c>
      <c r="B97" t="s">
        <v>404</v>
      </c>
      <c r="C97" s="14">
        <v>44628.921527777777</v>
      </c>
      <c r="D97" s="17">
        <v>0.92152777777664596</v>
      </c>
      <c r="E97" s="18">
        <v>1</v>
      </c>
      <c r="F97" s="16">
        <v>2022</v>
      </c>
      <c r="G97" t="s">
        <v>292</v>
      </c>
      <c r="H97" t="s">
        <v>293</v>
      </c>
      <c r="I97" t="s">
        <v>294</v>
      </c>
      <c r="J97" t="s">
        <v>19</v>
      </c>
      <c r="K97" s="16">
        <v>33</v>
      </c>
      <c r="L97">
        <v>3</v>
      </c>
      <c r="M97" t="s">
        <v>15</v>
      </c>
      <c r="N97" s="16">
        <v>40</v>
      </c>
      <c r="O97">
        <v>4</v>
      </c>
      <c r="P97" t="s">
        <v>380</v>
      </c>
      <c r="Q97" t="s">
        <v>296</v>
      </c>
      <c r="R97" t="s">
        <v>297</v>
      </c>
      <c r="S97" t="s">
        <v>118</v>
      </c>
      <c r="T97" s="16" t="str">
        <f>S97</f>
        <v>Others</v>
      </c>
      <c r="U97" s="16" t="str">
        <f>VLOOKUP(T97, [1]Lookup!A:D, 2, 0)</f>
        <v>All</v>
      </c>
      <c r="V97" s="16">
        <f>VLOOKUP($T97, [1]Lookup!$A:$D, 3, 0)</f>
        <v>3.5</v>
      </c>
      <c r="W97" s="16" t="str">
        <f>VLOOKUP($T97, [1]Lookup!$A:$D, 4, 0)</f>
        <v>Both</v>
      </c>
      <c r="X97">
        <v>0</v>
      </c>
      <c r="Y97" s="16" t="s">
        <v>1799</v>
      </c>
      <c r="Z97" s="16">
        <v>20</v>
      </c>
      <c r="AA97" s="16">
        <v>40</v>
      </c>
      <c r="AB97" s="16">
        <v>169</v>
      </c>
    </row>
    <row r="98" spans="1:28" ht="16" x14ac:dyDescent="0.25">
      <c r="A98">
        <v>74030</v>
      </c>
      <c r="B98" t="s">
        <v>405</v>
      </c>
      <c r="C98" s="14">
        <v>44630.555555555555</v>
      </c>
      <c r="D98" s="17">
        <v>0.55555555555474712</v>
      </c>
      <c r="E98" s="18">
        <v>0</v>
      </c>
      <c r="F98" s="16">
        <v>2022</v>
      </c>
      <c r="G98" t="s">
        <v>292</v>
      </c>
      <c r="H98" t="s">
        <v>293</v>
      </c>
      <c r="I98" t="s">
        <v>294</v>
      </c>
      <c r="J98" t="s">
        <v>19</v>
      </c>
      <c r="K98" s="16">
        <v>33</v>
      </c>
      <c r="L98">
        <v>3</v>
      </c>
      <c r="M98" t="s">
        <v>87</v>
      </c>
      <c r="N98" s="16">
        <v>411</v>
      </c>
      <c r="O98">
        <v>3</v>
      </c>
      <c r="P98" t="s">
        <v>380</v>
      </c>
      <c r="Q98" t="s">
        <v>296</v>
      </c>
      <c r="R98" t="s">
        <v>297</v>
      </c>
      <c r="S98" t="s">
        <v>118</v>
      </c>
      <c r="T98" s="16" t="str">
        <f>S98</f>
        <v>Others</v>
      </c>
      <c r="U98" s="16" t="str">
        <f>VLOOKUP(T98, [1]Lookup!A:D, 2, 0)</f>
        <v>All</v>
      </c>
      <c r="V98" s="16">
        <f>VLOOKUP($T98, [1]Lookup!$A:$D, 3, 0)</f>
        <v>3.5</v>
      </c>
      <c r="W98" s="16" t="str">
        <f>VLOOKUP($T98, [1]Lookup!$A:$D, 4, 0)</f>
        <v>Both</v>
      </c>
      <c r="X98">
        <v>0</v>
      </c>
      <c r="Y98" s="16" t="s">
        <v>1825</v>
      </c>
    </row>
    <row r="99" spans="1:28" ht="16" hidden="1" x14ac:dyDescent="0.25">
      <c r="A99">
        <v>74433</v>
      </c>
      <c r="B99" t="s">
        <v>406</v>
      </c>
      <c r="C99" s="14">
        <v>44635.870833333334</v>
      </c>
      <c r="D99" s="17">
        <v>0.87083333333430346</v>
      </c>
      <c r="E99" s="18">
        <v>1</v>
      </c>
      <c r="F99" s="16">
        <v>2022</v>
      </c>
      <c r="G99" t="s">
        <v>292</v>
      </c>
      <c r="H99" t="s">
        <v>293</v>
      </c>
      <c r="I99" t="s">
        <v>294</v>
      </c>
      <c r="J99" t="s">
        <v>19</v>
      </c>
      <c r="K99" s="16">
        <v>33</v>
      </c>
      <c r="L99">
        <v>3</v>
      </c>
      <c r="M99" t="s">
        <v>32</v>
      </c>
      <c r="N99" s="16">
        <v>151</v>
      </c>
      <c r="O99">
        <v>5</v>
      </c>
      <c r="P99" t="s">
        <v>380</v>
      </c>
      <c r="Q99" t="s">
        <v>296</v>
      </c>
      <c r="R99" t="s">
        <v>297</v>
      </c>
      <c r="S99" t="s">
        <v>125</v>
      </c>
      <c r="T99" s="16" t="str">
        <f>S99</f>
        <v>Abortion</v>
      </c>
      <c r="U99" s="16" t="str">
        <f>VLOOKUP(T99, [1]Lookup!A:D, 2, 0)</f>
        <v>Antepartum</v>
      </c>
      <c r="V99" s="16">
        <f>VLOOKUP($T99, [1]Lookup!$A:$D, 3, 0)</f>
        <v>3.5</v>
      </c>
      <c r="W99" s="16" t="str">
        <f>VLOOKUP($T99, [1]Lookup!$A:$D, 4, 0)</f>
        <v>Mother</v>
      </c>
      <c r="X99">
        <v>2</v>
      </c>
      <c r="Y99" s="16" t="s">
        <v>1796</v>
      </c>
      <c r="Z99" s="16">
        <v>21</v>
      </c>
      <c r="AA99" s="16">
        <v>40</v>
      </c>
      <c r="AB99" s="16">
        <v>169</v>
      </c>
    </row>
    <row r="100" spans="1:28" ht="16" hidden="1" x14ac:dyDescent="0.25">
      <c r="A100">
        <v>75380</v>
      </c>
      <c r="B100" t="s">
        <v>407</v>
      </c>
      <c r="C100" s="14">
        <v>44649.257638888892</v>
      </c>
      <c r="D100" s="17">
        <v>0.25763888889196096</v>
      </c>
      <c r="E100" s="18">
        <v>1</v>
      </c>
      <c r="F100" s="16">
        <v>2022</v>
      </c>
      <c r="G100" t="s">
        <v>292</v>
      </c>
      <c r="H100" t="s">
        <v>293</v>
      </c>
      <c r="I100" t="s">
        <v>294</v>
      </c>
      <c r="J100" t="s">
        <v>19</v>
      </c>
      <c r="K100" s="16">
        <v>33</v>
      </c>
      <c r="L100">
        <v>3</v>
      </c>
      <c r="M100" t="s">
        <v>19</v>
      </c>
      <c r="N100" s="16">
        <v>33</v>
      </c>
      <c r="O100">
        <v>3</v>
      </c>
      <c r="P100" t="s">
        <v>380</v>
      </c>
      <c r="Q100" t="s">
        <v>296</v>
      </c>
      <c r="R100" t="s">
        <v>297</v>
      </c>
      <c r="S100" t="s">
        <v>124</v>
      </c>
      <c r="T100" s="16" t="str">
        <f>S100</f>
        <v>Obstructed Labour</v>
      </c>
      <c r="U100" s="16" t="str">
        <f>VLOOKUP(T100, [1]Lookup!A:D, 2, 0)</f>
        <v>Intrapartum</v>
      </c>
      <c r="V100" s="16">
        <f>VLOOKUP($T100, [1]Lookup!$A:$D, 3, 0)</f>
        <v>3</v>
      </c>
      <c r="W100" s="16" t="str">
        <f>VLOOKUP($T100, [1]Lookup!$A:$D, 4, 0)</f>
        <v>Mother</v>
      </c>
      <c r="X100">
        <v>2</v>
      </c>
      <c r="Y100" s="16" t="s">
        <v>1826</v>
      </c>
    </row>
    <row r="101" spans="1:28" ht="16" hidden="1" x14ac:dyDescent="0.25">
      <c r="A101">
        <v>75381</v>
      </c>
      <c r="B101" t="s">
        <v>408</v>
      </c>
      <c r="C101" s="14">
        <v>44649.344444444447</v>
      </c>
      <c r="D101" s="17">
        <v>0.34444444444670808</v>
      </c>
      <c r="E101" s="18">
        <v>0</v>
      </c>
      <c r="F101" s="16">
        <v>2022</v>
      </c>
      <c r="G101" t="s">
        <v>292</v>
      </c>
      <c r="H101" t="s">
        <v>293</v>
      </c>
      <c r="I101" t="s">
        <v>294</v>
      </c>
      <c r="J101" t="s">
        <v>19</v>
      </c>
      <c r="K101" s="16">
        <v>33</v>
      </c>
      <c r="L101">
        <v>3</v>
      </c>
      <c r="M101" t="s">
        <v>32</v>
      </c>
      <c r="N101" s="16">
        <v>151</v>
      </c>
      <c r="O101">
        <v>5</v>
      </c>
      <c r="P101" t="s">
        <v>380</v>
      </c>
      <c r="Q101" t="s">
        <v>296</v>
      </c>
      <c r="R101" t="s">
        <v>297</v>
      </c>
      <c r="S101" t="s">
        <v>245</v>
      </c>
      <c r="T101" s="16" t="s">
        <v>117</v>
      </c>
      <c r="U101" s="16" t="str">
        <f>VLOOKUP(T101, [1]Lookup!A:D, 2, 0)</f>
        <v>Antepartum, Intrapartum, Postpartum</v>
      </c>
      <c r="V101" s="16">
        <f>VLOOKUP($T101, [1]Lookup!$A:$D, 3, 0)</f>
        <v>3.5</v>
      </c>
      <c r="W101" s="16" t="str">
        <f>VLOOKUP($T101, [1]Lookup!$A:$D, 4, 0)</f>
        <v>Both</v>
      </c>
      <c r="X101">
        <v>2</v>
      </c>
      <c r="Y101" s="16" t="s">
        <v>1796</v>
      </c>
      <c r="Z101" s="16">
        <v>21</v>
      </c>
      <c r="AA101" s="16">
        <v>40</v>
      </c>
      <c r="AB101" s="16">
        <v>169</v>
      </c>
    </row>
    <row r="102" spans="1:28" ht="16" hidden="1" x14ac:dyDescent="0.25">
      <c r="A102">
        <v>75686</v>
      </c>
      <c r="B102" t="s">
        <v>409</v>
      </c>
      <c r="C102" s="14">
        <v>44655.021527777775</v>
      </c>
      <c r="D102" s="17">
        <v>2.1527777775190771E-2</v>
      </c>
      <c r="E102" s="18">
        <v>1</v>
      </c>
      <c r="F102" s="16">
        <v>2022</v>
      </c>
      <c r="G102" t="s">
        <v>305</v>
      </c>
      <c r="H102" t="s">
        <v>293</v>
      </c>
      <c r="I102" t="s">
        <v>294</v>
      </c>
      <c r="J102" t="s">
        <v>19</v>
      </c>
      <c r="K102" s="16">
        <v>33</v>
      </c>
      <c r="L102">
        <v>3</v>
      </c>
      <c r="M102" t="s">
        <v>11</v>
      </c>
      <c r="N102" s="16">
        <v>251</v>
      </c>
      <c r="O102">
        <v>4</v>
      </c>
      <c r="P102" t="s">
        <v>380</v>
      </c>
      <c r="Q102" t="s">
        <v>296</v>
      </c>
      <c r="R102" t="s">
        <v>297</v>
      </c>
      <c r="S102" t="s">
        <v>131</v>
      </c>
      <c r="T102" s="16" t="str">
        <f>S102</f>
        <v>Prolonged Labour</v>
      </c>
      <c r="U102" s="16" t="str">
        <f>VLOOKUP(T102, [1]Lookup!A:D, 2, 0)</f>
        <v>Intrapartum</v>
      </c>
      <c r="V102" s="16">
        <f>VLOOKUP($T102, [1]Lookup!$A:$D, 3, 0)</f>
        <v>2.5</v>
      </c>
      <c r="W102" s="16" t="str">
        <f>VLOOKUP($T102, [1]Lookup!$A:$D, 4, 0)</f>
        <v>Mother</v>
      </c>
      <c r="X102">
        <v>1</v>
      </c>
      <c r="Y102" s="16" t="s">
        <v>1798</v>
      </c>
      <c r="Z102" s="16">
        <v>1</v>
      </c>
      <c r="AA102" s="16">
        <v>40</v>
      </c>
      <c r="AB102" s="16">
        <v>169</v>
      </c>
    </row>
    <row r="103" spans="1:28" ht="16" hidden="1" x14ac:dyDescent="0.25">
      <c r="A103">
        <v>76181</v>
      </c>
      <c r="B103" t="s">
        <v>410</v>
      </c>
      <c r="C103" s="14">
        <v>44659.40625</v>
      </c>
      <c r="D103" s="17">
        <v>0.40625</v>
      </c>
      <c r="E103" s="18">
        <v>0</v>
      </c>
      <c r="F103" s="16">
        <v>2022</v>
      </c>
      <c r="G103" t="s">
        <v>305</v>
      </c>
      <c r="H103" t="s">
        <v>293</v>
      </c>
      <c r="I103" t="s">
        <v>294</v>
      </c>
      <c r="J103" t="s">
        <v>19</v>
      </c>
      <c r="K103" s="16">
        <v>33</v>
      </c>
      <c r="L103">
        <v>3</v>
      </c>
      <c r="P103" t="s">
        <v>380</v>
      </c>
      <c r="Q103" t="s">
        <v>296</v>
      </c>
      <c r="R103" t="s">
        <v>297</v>
      </c>
      <c r="S103" t="s">
        <v>127</v>
      </c>
      <c r="T103" s="16" t="str">
        <f>S103</f>
        <v>PProm</v>
      </c>
      <c r="U103" s="16" t="str">
        <f>VLOOKUP(T103, [1]Lookup!A:D, 2, 0)</f>
        <v>Antepartum</v>
      </c>
      <c r="V103" s="16">
        <f>VLOOKUP($T103, [1]Lookup!$A:$D, 3, 0)</f>
        <v>2.5</v>
      </c>
      <c r="W103" s="16" t="str">
        <f>VLOOKUP($T103, [1]Lookup!$A:$D, 4, 0)</f>
        <v>Mother</v>
      </c>
      <c r="X103">
        <v>1</v>
      </c>
      <c r="Y103" s="16" t="s">
        <v>1823</v>
      </c>
    </row>
    <row r="104" spans="1:28" ht="16" hidden="1" x14ac:dyDescent="0.25">
      <c r="A104">
        <v>76209</v>
      </c>
      <c r="B104" t="s">
        <v>411</v>
      </c>
      <c r="C104" s="14">
        <v>44659.868055555555</v>
      </c>
      <c r="D104" s="17">
        <v>0.86805555555474712</v>
      </c>
      <c r="E104" s="18">
        <v>1</v>
      </c>
      <c r="F104" s="16">
        <v>2022</v>
      </c>
      <c r="G104" t="s">
        <v>305</v>
      </c>
      <c r="H104" t="s">
        <v>338</v>
      </c>
      <c r="I104" t="s">
        <v>403</v>
      </c>
      <c r="J104" t="s">
        <v>19</v>
      </c>
      <c r="K104" s="16">
        <v>33</v>
      </c>
      <c r="L104">
        <v>3</v>
      </c>
      <c r="M104" t="s">
        <v>15</v>
      </c>
      <c r="N104" s="16">
        <v>40</v>
      </c>
      <c r="O104">
        <v>4</v>
      </c>
      <c r="P104" t="s">
        <v>380</v>
      </c>
      <c r="Q104" t="s">
        <v>296</v>
      </c>
      <c r="R104" t="s">
        <v>297</v>
      </c>
      <c r="S104" t="s">
        <v>258</v>
      </c>
      <c r="T104" s="16" t="s">
        <v>117</v>
      </c>
      <c r="U104" s="16" t="str">
        <f>VLOOKUP(T104, [1]Lookup!A:D, 2, 0)</f>
        <v>Antepartum, Intrapartum, Postpartum</v>
      </c>
      <c r="V104" s="16">
        <f>VLOOKUP($T104, [1]Lookup!$A:$D, 3, 0)</f>
        <v>3.5</v>
      </c>
      <c r="W104" s="16" t="str">
        <f>VLOOKUP($T104, [1]Lookup!$A:$D, 4, 0)</f>
        <v>Both</v>
      </c>
      <c r="X104">
        <v>2</v>
      </c>
      <c r="Y104" s="16" t="s">
        <v>1799</v>
      </c>
      <c r="Z104" s="16">
        <v>20</v>
      </c>
      <c r="AA104" s="16">
        <v>40</v>
      </c>
      <c r="AB104" s="16">
        <v>169</v>
      </c>
    </row>
    <row r="105" spans="1:28" ht="16" hidden="1" x14ac:dyDescent="0.25">
      <c r="A105">
        <v>76636</v>
      </c>
      <c r="B105" t="s">
        <v>412</v>
      </c>
      <c r="C105" s="14">
        <v>44665.769444444442</v>
      </c>
      <c r="D105" s="17">
        <v>0.7694444444423425</v>
      </c>
      <c r="E105" s="18">
        <v>0</v>
      </c>
      <c r="F105" s="16">
        <v>2022</v>
      </c>
      <c r="G105" t="s">
        <v>305</v>
      </c>
      <c r="H105" t="s">
        <v>293</v>
      </c>
      <c r="I105" t="s">
        <v>294</v>
      </c>
      <c r="J105" t="s">
        <v>19</v>
      </c>
      <c r="K105" s="16">
        <v>33</v>
      </c>
      <c r="L105">
        <v>3</v>
      </c>
      <c r="M105" t="s">
        <v>63</v>
      </c>
      <c r="N105" s="16">
        <v>210</v>
      </c>
      <c r="O105">
        <v>4</v>
      </c>
      <c r="P105" t="s">
        <v>373</v>
      </c>
      <c r="Q105" t="s">
        <v>296</v>
      </c>
      <c r="R105" t="s">
        <v>297</v>
      </c>
      <c r="S105" t="s">
        <v>122</v>
      </c>
      <c r="T105" s="16" t="str">
        <f t="shared" ref="T105:T118" si="5">S105</f>
        <v>Sepsis</v>
      </c>
      <c r="U105" s="16" t="str">
        <f>VLOOKUP(T105, [1]Lookup!A:D, 2, 0)</f>
        <v>Postpartum</v>
      </c>
      <c r="V105" s="16">
        <f>VLOOKUP($T105, [1]Lookup!$A:$D, 3, 0)</f>
        <v>4.5</v>
      </c>
      <c r="W105" s="16" t="str">
        <f>VLOOKUP($T105, [1]Lookup!$A:$D, 4, 0)</f>
        <v>Both</v>
      </c>
      <c r="X105">
        <v>2</v>
      </c>
      <c r="Y105" s="16" t="s">
        <v>1797</v>
      </c>
      <c r="Z105" s="16">
        <v>1</v>
      </c>
      <c r="AA105" s="16">
        <v>40</v>
      </c>
      <c r="AB105" s="16">
        <v>169</v>
      </c>
    </row>
    <row r="106" spans="1:28" ht="16" hidden="1" x14ac:dyDescent="0.25">
      <c r="A106">
        <v>77131</v>
      </c>
      <c r="B106" t="s">
        <v>413</v>
      </c>
      <c r="C106" s="14">
        <v>44672.244444444441</v>
      </c>
      <c r="D106" s="17">
        <v>0.24444444444088731</v>
      </c>
      <c r="E106" s="18">
        <v>1</v>
      </c>
      <c r="F106" s="16">
        <v>2022</v>
      </c>
      <c r="G106" t="s">
        <v>305</v>
      </c>
      <c r="H106" t="s">
        <v>293</v>
      </c>
      <c r="I106" t="s">
        <v>294</v>
      </c>
      <c r="J106" t="s">
        <v>19</v>
      </c>
      <c r="K106" s="16">
        <v>33</v>
      </c>
      <c r="L106">
        <v>3</v>
      </c>
      <c r="M106" t="s">
        <v>32</v>
      </c>
      <c r="N106" s="16">
        <v>151</v>
      </c>
      <c r="O106">
        <v>5</v>
      </c>
      <c r="P106" t="s">
        <v>380</v>
      </c>
      <c r="Q106" t="s">
        <v>296</v>
      </c>
      <c r="R106" t="s">
        <v>297</v>
      </c>
      <c r="S106" t="s">
        <v>132</v>
      </c>
      <c r="T106" s="16" t="str">
        <f t="shared" si="5"/>
        <v>Normal labor</v>
      </c>
      <c r="U106" s="16" t="str">
        <f>VLOOKUP(T106, [1]Lookup!A:D, 2, 0)</f>
        <v>Intrapartum</v>
      </c>
      <c r="V106" s="16">
        <f>VLOOKUP($T106, [1]Lookup!$A:$D, 3, 0)</f>
        <v>2.5</v>
      </c>
      <c r="W106" s="16" t="str">
        <f>VLOOKUP($T106, [1]Lookup!$A:$D, 4, 0)</f>
        <v>Mother</v>
      </c>
      <c r="X106">
        <v>0</v>
      </c>
      <c r="Y106" s="16" t="s">
        <v>1796</v>
      </c>
      <c r="Z106" s="16">
        <v>21</v>
      </c>
      <c r="AA106" s="16">
        <v>40</v>
      </c>
      <c r="AB106" s="16">
        <v>169</v>
      </c>
    </row>
    <row r="107" spans="1:28" ht="16" hidden="1" x14ac:dyDescent="0.25">
      <c r="A107">
        <v>77672</v>
      </c>
      <c r="B107" t="s">
        <v>414</v>
      </c>
      <c r="C107" s="14">
        <v>44678.895833333336</v>
      </c>
      <c r="D107" s="17">
        <v>0.89583333333575865</v>
      </c>
      <c r="E107" s="18">
        <v>1</v>
      </c>
      <c r="F107" s="16">
        <v>2022</v>
      </c>
      <c r="G107" t="s">
        <v>305</v>
      </c>
      <c r="H107" t="s">
        <v>293</v>
      </c>
      <c r="I107" t="s">
        <v>294</v>
      </c>
      <c r="J107" t="s">
        <v>19</v>
      </c>
      <c r="K107" s="16">
        <v>33</v>
      </c>
      <c r="L107">
        <v>3</v>
      </c>
      <c r="M107" t="s">
        <v>15</v>
      </c>
      <c r="N107" s="16">
        <v>40</v>
      </c>
      <c r="O107">
        <v>4</v>
      </c>
      <c r="P107" t="s">
        <v>394</v>
      </c>
      <c r="Q107" t="s">
        <v>296</v>
      </c>
      <c r="R107" t="s">
        <v>297</v>
      </c>
      <c r="S107" t="s">
        <v>131</v>
      </c>
      <c r="T107" s="16" t="str">
        <f t="shared" si="5"/>
        <v>Prolonged Labour</v>
      </c>
      <c r="U107" s="16" t="str">
        <f>VLOOKUP(T107, [1]Lookup!A:D, 2, 0)</f>
        <v>Intrapartum</v>
      </c>
      <c r="V107" s="16">
        <f>VLOOKUP($T107, [1]Lookup!$A:$D, 3, 0)</f>
        <v>2.5</v>
      </c>
      <c r="W107" s="16" t="str">
        <f>VLOOKUP($T107, [1]Lookup!$A:$D, 4, 0)</f>
        <v>Mother</v>
      </c>
      <c r="X107">
        <v>1</v>
      </c>
      <c r="Y107" s="16" t="s">
        <v>1799</v>
      </c>
      <c r="Z107" s="16">
        <v>20</v>
      </c>
      <c r="AA107" s="16">
        <v>40</v>
      </c>
      <c r="AB107" s="16">
        <v>169</v>
      </c>
    </row>
    <row r="108" spans="1:28" ht="16" hidden="1" x14ac:dyDescent="0.25">
      <c r="A108">
        <v>77856</v>
      </c>
      <c r="B108" t="s">
        <v>415</v>
      </c>
      <c r="C108" s="14">
        <v>44687.861805555556</v>
      </c>
      <c r="D108" s="17">
        <v>0.86180555555620231</v>
      </c>
      <c r="E108" s="18">
        <v>1</v>
      </c>
      <c r="F108" s="16">
        <v>2022</v>
      </c>
      <c r="G108" t="s">
        <v>305</v>
      </c>
      <c r="H108" t="s">
        <v>293</v>
      </c>
      <c r="I108" t="s">
        <v>294</v>
      </c>
      <c r="J108" t="s">
        <v>19</v>
      </c>
      <c r="K108" s="16">
        <v>33</v>
      </c>
      <c r="L108">
        <v>3</v>
      </c>
      <c r="M108" t="s">
        <v>32</v>
      </c>
      <c r="N108" s="16">
        <v>151</v>
      </c>
      <c r="O108">
        <v>5</v>
      </c>
      <c r="P108" t="s">
        <v>394</v>
      </c>
      <c r="Q108" t="s">
        <v>296</v>
      </c>
      <c r="R108" t="s">
        <v>297</v>
      </c>
      <c r="S108" t="s">
        <v>139</v>
      </c>
      <c r="T108" s="16" t="str">
        <f t="shared" si="5"/>
        <v>malpresentation</v>
      </c>
      <c r="U108" s="16" t="str">
        <f>VLOOKUP(T108, [1]Lookup!A:D, 2, 0)</f>
        <v>Antepartum</v>
      </c>
      <c r="V108" s="16">
        <f>VLOOKUP($T108, [1]Lookup!$A:$D, 3, 0)</f>
        <v>3</v>
      </c>
      <c r="W108" s="16" t="str">
        <f>VLOOKUP($T108, [1]Lookup!$A:$D, 4, 0)</f>
        <v>Mother</v>
      </c>
      <c r="X108">
        <v>1</v>
      </c>
      <c r="Y108" s="16" t="s">
        <v>1796</v>
      </c>
      <c r="Z108" s="16">
        <v>21</v>
      </c>
      <c r="AA108" s="16">
        <v>40</v>
      </c>
      <c r="AB108" s="16">
        <v>169</v>
      </c>
    </row>
    <row r="109" spans="1:28" ht="16" hidden="1" x14ac:dyDescent="0.25">
      <c r="A109">
        <v>77866</v>
      </c>
      <c r="B109" t="s">
        <v>416</v>
      </c>
      <c r="C109" s="14">
        <v>44688.51666666667</v>
      </c>
      <c r="D109" s="17">
        <v>0.51666666667006211</v>
      </c>
      <c r="E109" s="18">
        <v>0</v>
      </c>
      <c r="F109" s="16">
        <v>2022</v>
      </c>
      <c r="G109" t="s">
        <v>305</v>
      </c>
      <c r="H109" t="s">
        <v>293</v>
      </c>
      <c r="I109" t="s">
        <v>294</v>
      </c>
      <c r="J109" t="s">
        <v>19</v>
      </c>
      <c r="K109" s="16">
        <v>33</v>
      </c>
      <c r="L109">
        <v>3</v>
      </c>
      <c r="M109" t="s">
        <v>32</v>
      </c>
      <c r="N109" s="16">
        <v>151</v>
      </c>
      <c r="O109">
        <v>5</v>
      </c>
      <c r="P109" t="s">
        <v>380</v>
      </c>
      <c r="Q109" t="s">
        <v>296</v>
      </c>
      <c r="R109" t="s">
        <v>297</v>
      </c>
      <c r="S109" t="s">
        <v>126</v>
      </c>
      <c r="T109" s="16" t="str">
        <f t="shared" si="5"/>
        <v>Postpartum Hemorrhage</v>
      </c>
      <c r="U109" s="16" t="str">
        <f>VLOOKUP(T109, [1]Lookup!A:D, 2, 0)</f>
        <v>Postpartum</v>
      </c>
      <c r="V109" s="16">
        <f>VLOOKUP($T109, [1]Lookup!$A:$D, 3, 0)</f>
        <v>4</v>
      </c>
      <c r="W109" s="16" t="str">
        <f>VLOOKUP($T109, [1]Lookup!$A:$D, 4, 0)</f>
        <v>Mother</v>
      </c>
      <c r="X109">
        <v>2</v>
      </c>
      <c r="Y109" s="16" t="s">
        <v>1796</v>
      </c>
      <c r="Z109" s="16">
        <v>21</v>
      </c>
      <c r="AA109" s="16">
        <v>40</v>
      </c>
      <c r="AB109" s="16">
        <v>169</v>
      </c>
    </row>
    <row r="110" spans="1:28" ht="16" hidden="1" x14ac:dyDescent="0.25">
      <c r="A110">
        <v>77869</v>
      </c>
      <c r="B110" t="s">
        <v>417</v>
      </c>
      <c r="C110" s="14">
        <v>44688.86041666667</v>
      </c>
      <c r="D110" s="17">
        <v>0.86041666667006211</v>
      </c>
      <c r="E110" s="18">
        <v>1</v>
      </c>
      <c r="F110" s="16">
        <v>2022</v>
      </c>
      <c r="G110" t="s">
        <v>305</v>
      </c>
      <c r="H110" t="s">
        <v>293</v>
      </c>
      <c r="I110" t="s">
        <v>294</v>
      </c>
      <c r="J110" t="s">
        <v>19</v>
      </c>
      <c r="K110" s="16">
        <v>33</v>
      </c>
      <c r="L110">
        <v>3</v>
      </c>
      <c r="M110" t="s">
        <v>15</v>
      </c>
      <c r="N110" s="16">
        <v>40</v>
      </c>
      <c r="O110">
        <v>4</v>
      </c>
      <c r="P110" t="s">
        <v>380</v>
      </c>
      <c r="Q110" t="s">
        <v>296</v>
      </c>
      <c r="R110" t="s">
        <v>297</v>
      </c>
      <c r="S110" t="s">
        <v>116</v>
      </c>
      <c r="T110" s="16" t="str">
        <f t="shared" si="5"/>
        <v>Fetal Distress</v>
      </c>
      <c r="U110" s="16" t="str">
        <f>VLOOKUP(T110, [1]Lookup!A:D, 2, 0)</f>
        <v>Antepartum</v>
      </c>
      <c r="V110" s="16">
        <f>VLOOKUP($T110, [1]Lookup!$A:$D, 3, 0)</f>
        <v>1</v>
      </c>
      <c r="W110" s="16" t="str">
        <f>VLOOKUP($T110, [1]Lookup!$A:$D, 4, 0)</f>
        <v>Mother</v>
      </c>
      <c r="X110">
        <v>1</v>
      </c>
      <c r="Y110" s="16" t="s">
        <v>1799</v>
      </c>
      <c r="Z110" s="16">
        <v>20</v>
      </c>
      <c r="AA110" s="16">
        <v>40</v>
      </c>
      <c r="AB110" s="16">
        <v>169</v>
      </c>
    </row>
    <row r="111" spans="1:28" ht="16" hidden="1" x14ac:dyDescent="0.25">
      <c r="A111">
        <v>77873</v>
      </c>
      <c r="B111" t="s">
        <v>418</v>
      </c>
      <c r="C111" s="14">
        <v>44689.167361111111</v>
      </c>
      <c r="D111" s="17">
        <v>0.16736111111094942</v>
      </c>
      <c r="E111" s="18">
        <v>1</v>
      </c>
      <c r="F111" s="16">
        <v>2022</v>
      </c>
      <c r="G111" t="s">
        <v>305</v>
      </c>
      <c r="H111" t="s">
        <v>293</v>
      </c>
      <c r="I111" t="s">
        <v>294</v>
      </c>
      <c r="J111" t="s">
        <v>19</v>
      </c>
      <c r="K111" s="16">
        <v>33</v>
      </c>
      <c r="L111">
        <v>3</v>
      </c>
      <c r="M111" t="s">
        <v>15</v>
      </c>
      <c r="N111" s="16">
        <v>40</v>
      </c>
      <c r="O111">
        <v>4</v>
      </c>
      <c r="P111" t="s">
        <v>380</v>
      </c>
      <c r="Q111" t="s">
        <v>296</v>
      </c>
      <c r="R111" t="s">
        <v>297</v>
      </c>
      <c r="S111" t="s">
        <v>116</v>
      </c>
      <c r="T111" s="16" t="str">
        <f t="shared" si="5"/>
        <v>Fetal Distress</v>
      </c>
      <c r="U111" s="16" t="str">
        <f>VLOOKUP(T111, [1]Lookup!A:D, 2, 0)</f>
        <v>Antepartum</v>
      </c>
      <c r="V111" s="16">
        <f>VLOOKUP($T111, [1]Lookup!$A:$D, 3, 0)</f>
        <v>1</v>
      </c>
      <c r="W111" s="16" t="str">
        <f>VLOOKUP($T111, [1]Lookup!$A:$D, 4, 0)</f>
        <v>Mother</v>
      </c>
      <c r="X111">
        <v>1</v>
      </c>
      <c r="Y111" s="16" t="s">
        <v>1799</v>
      </c>
      <c r="Z111" s="16">
        <v>20</v>
      </c>
      <c r="AA111" s="16">
        <v>40</v>
      </c>
      <c r="AB111" s="16">
        <v>169</v>
      </c>
    </row>
    <row r="112" spans="1:28" ht="16" hidden="1" x14ac:dyDescent="0.25">
      <c r="A112">
        <v>77891</v>
      </c>
      <c r="B112" t="s">
        <v>419</v>
      </c>
      <c r="C112" s="14">
        <v>44689.995833333334</v>
      </c>
      <c r="D112" s="17">
        <v>0.99583333333430346</v>
      </c>
      <c r="E112" s="18">
        <v>1</v>
      </c>
      <c r="F112" s="16">
        <v>2022</v>
      </c>
      <c r="G112" t="s">
        <v>305</v>
      </c>
      <c r="H112" t="s">
        <v>293</v>
      </c>
      <c r="I112" t="s">
        <v>294</v>
      </c>
      <c r="J112" t="s">
        <v>19</v>
      </c>
      <c r="K112" s="16">
        <v>33</v>
      </c>
      <c r="L112">
        <v>3</v>
      </c>
      <c r="M112" t="s">
        <v>32</v>
      </c>
      <c r="N112" s="16">
        <v>151</v>
      </c>
      <c r="O112">
        <v>5</v>
      </c>
      <c r="P112" t="s">
        <v>380</v>
      </c>
      <c r="Q112" t="s">
        <v>296</v>
      </c>
      <c r="R112" t="s">
        <v>297</v>
      </c>
      <c r="S112" t="s">
        <v>131</v>
      </c>
      <c r="T112" s="16" t="str">
        <f t="shared" si="5"/>
        <v>Prolonged Labour</v>
      </c>
      <c r="U112" s="16" t="str">
        <f>VLOOKUP(T112, [1]Lookup!A:D, 2, 0)</f>
        <v>Intrapartum</v>
      </c>
      <c r="V112" s="16">
        <f>VLOOKUP($T112, [1]Lookup!$A:$D, 3, 0)</f>
        <v>2.5</v>
      </c>
      <c r="W112" s="16" t="str">
        <f>VLOOKUP($T112, [1]Lookup!$A:$D, 4, 0)</f>
        <v>Mother</v>
      </c>
      <c r="X112">
        <v>1</v>
      </c>
      <c r="Y112" s="16" t="s">
        <v>1796</v>
      </c>
      <c r="Z112" s="16">
        <v>21</v>
      </c>
      <c r="AA112" s="16">
        <v>40</v>
      </c>
      <c r="AB112" s="16">
        <v>169</v>
      </c>
    </row>
    <row r="113" spans="1:28" ht="16" hidden="1" x14ac:dyDescent="0.25">
      <c r="A113">
        <v>80502</v>
      </c>
      <c r="B113" t="s">
        <v>420</v>
      </c>
      <c r="C113" s="14">
        <v>44714.213888888888</v>
      </c>
      <c r="D113" s="17">
        <v>0.21388888888759539</v>
      </c>
      <c r="E113" s="18">
        <v>1</v>
      </c>
      <c r="F113" s="16">
        <v>2022</v>
      </c>
      <c r="G113" t="s">
        <v>305</v>
      </c>
      <c r="H113" t="s">
        <v>293</v>
      </c>
      <c r="I113" t="s">
        <v>294</v>
      </c>
      <c r="J113" t="s">
        <v>19</v>
      </c>
      <c r="K113" s="16">
        <v>33</v>
      </c>
      <c r="L113">
        <v>3</v>
      </c>
      <c r="M113" t="s">
        <v>15</v>
      </c>
      <c r="N113" s="16">
        <v>40</v>
      </c>
      <c r="O113">
        <v>4</v>
      </c>
      <c r="P113" t="s">
        <v>380</v>
      </c>
      <c r="Q113" t="s">
        <v>296</v>
      </c>
      <c r="R113" t="s">
        <v>297</v>
      </c>
      <c r="S113" t="s">
        <v>129</v>
      </c>
      <c r="T113" s="16" t="str">
        <f t="shared" si="5"/>
        <v>Retained placenta</v>
      </c>
      <c r="U113" s="16" t="str">
        <f>VLOOKUP(T113, [1]Lookup!A:D, 2, 0)</f>
        <v>Intrapartum</v>
      </c>
      <c r="V113" s="16">
        <f>VLOOKUP($T113, [1]Lookup!$A:$D, 3, 0)</f>
        <v>3.5</v>
      </c>
      <c r="W113" s="16" t="str">
        <f>VLOOKUP($T113, [1]Lookup!$A:$D, 4, 0)</f>
        <v>Mother</v>
      </c>
      <c r="X113">
        <v>1</v>
      </c>
      <c r="Y113" s="16" t="s">
        <v>1799</v>
      </c>
      <c r="Z113" s="16">
        <v>20</v>
      </c>
      <c r="AA113" s="16">
        <v>40</v>
      </c>
      <c r="AB113" s="16">
        <v>169</v>
      </c>
    </row>
    <row r="114" spans="1:28" ht="16" hidden="1" x14ac:dyDescent="0.25">
      <c r="A114">
        <v>81900</v>
      </c>
      <c r="B114" t="s">
        <v>421</v>
      </c>
      <c r="C114" s="14">
        <v>44731.894444444442</v>
      </c>
      <c r="D114" s="17">
        <v>0.8944444444423425</v>
      </c>
      <c r="E114" s="18">
        <v>1</v>
      </c>
      <c r="F114" s="16">
        <v>2022</v>
      </c>
      <c r="G114" t="s">
        <v>305</v>
      </c>
      <c r="H114" t="s">
        <v>293</v>
      </c>
      <c r="I114" t="s">
        <v>294</v>
      </c>
      <c r="J114" t="s">
        <v>19</v>
      </c>
      <c r="K114" s="16">
        <v>33</v>
      </c>
      <c r="L114">
        <v>3</v>
      </c>
      <c r="M114" t="s">
        <v>32</v>
      </c>
      <c r="N114" s="16">
        <v>151</v>
      </c>
      <c r="O114">
        <v>5</v>
      </c>
      <c r="P114" t="s">
        <v>380</v>
      </c>
      <c r="Q114" t="s">
        <v>296</v>
      </c>
      <c r="R114" t="s">
        <v>297</v>
      </c>
      <c r="S114" t="s">
        <v>121</v>
      </c>
      <c r="T114" s="16" t="str">
        <f t="shared" si="5"/>
        <v>Birth Asphyxia</v>
      </c>
      <c r="U114" s="16" t="str">
        <f>VLOOKUP(T114, [1]Lookup!A:D, 2, 0)</f>
        <v>Postpartum</v>
      </c>
      <c r="V114" s="16">
        <f>VLOOKUP($T114, [1]Lookup!$A:$D, 3, 0)</f>
        <v>3.5</v>
      </c>
      <c r="W114" s="16" t="str">
        <f>VLOOKUP($T114, [1]Lookup!$A:$D, 4, 0)</f>
        <v>Child</v>
      </c>
      <c r="X114">
        <v>1</v>
      </c>
      <c r="Y114" s="16" t="s">
        <v>1796</v>
      </c>
      <c r="Z114" s="16">
        <v>21</v>
      </c>
      <c r="AA114" s="16">
        <v>40</v>
      </c>
      <c r="AB114" s="16">
        <v>169</v>
      </c>
    </row>
    <row r="115" spans="1:28" ht="16" hidden="1" x14ac:dyDescent="0.25">
      <c r="A115">
        <v>82685</v>
      </c>
      <c r="B115" t="s">
        <v>422</v>
      </c>
      <c r="C115" s="14">
        <v>44740.65902777778</v>
      </c>
      <c r="D115" s="17">
        <v>0.65902777777955635</v>
      </c>
      <c r="E115" s="18">
        <v>0</v>
      </c>
      <c r="F115" s="16">
        <v>2022</v>
      </c>
      <c r="G115" t="s">
        <v>305</v>
      </c>
      <c r="H115" t="s">
        <v>293</v>
      </c>
      <c r="I115" t="s">
        <v>294</v>
      </c>
      <c r="J115" t="s">
        <v>19</v>
      </c>
      <c r="K115" s="16">
        <v>33</v>
      </c>
      <c r="L115">
        <v>3</v>
      </c>
      <c r="M115" t="s">
        <v>32</v>
      </c>
      <c r="N115" s="16">
        <v>151</v>
      </c>
      <c r="O115">
        <v>5</v>
      </c>
      <c r="Q115" t="s">
        <v>296</v>
      </c>
      <c r="R115" t="s">
        <v>297</v>
      </c>
      <c r="S115" t="s">
        <v>121</v>
      </c>
      <c r="T115" s="16" t="str">
        <f t="shared" si="5"/>
        <v>Birth Asphyxia</v>
      </c>
      <c r="U115" s="16" t="str">
        <f>VLOOKUP(T115, [1]Lookup!A:D, 2, 0)</f>
        <v>Postpartum</v>
      </c>
      <c r="V115" s="16">
        <f>VLOOKUP($T115, [1]Lookup!$A:$D, 3, 0)</f>
        <v>3.5</v>
      </c>
      <c r="W115" s="16" t="str">
        <f>VLOOKUP($T115, [1]Lookup!$A:$D, 4, 0)</f>
        <v>Child</v>
      </c>
      <c r="X115">
        <v>1</v>
      </c>
      <c r="Y115" s="16" t="s">
        <v>1796</v>
      </c>
      <c r="Z115" s="16">
        <v>21</v>
      </c>
      <c r="AA115" s="16">
        <v>40</v>
      </c>
      <c r="AB115" s="16">
        <v>169</v>
      </c>
    </row>
    <row r="116" spans="1:28" ht="16" hidden="1" x14ac:dyDescent="0.25">
      <c r="A116">
        <v>83033</v>
      </c>
      <c r="B116" t="s">
        <v>423</v>
      </c>
      <c r="C116" s="14">
        <v>44744.527777777781</v>
      </c>
      <c r="D116" s="17">
        <v>0.52777777778101154</v>
      </c>
      <c r="E116" s="18">
        <v>0</v>
      </c>
      <c r="F116" s="16">
        <v>2022</v>
      </c>
      <c r="G116" t="s">
        <v>337</v>
      </c>
      <c r="H116" t="s">
        <v>338</v>
      </c>
      <c r="I116" t="s">
        <v>294</v>
      </c>
      <c r="J116" t="s">
        <v>19</v>
      </c>
      <c r="K116" s="16">
        <v>33</v>
      </c>
      <c r="L116">
        <v>3</v>
      </c>
      <c r="M116" t="s">
        <v>32</v>
      </c>
      <c r="N116" s="16">
        <v>151</v>
      </c>
      <c r="O116">
        <v>5</v>
      </c>
      <c r="P116" t="s">
        <v>380</v>
      </c>
      <c r="Q116" t="s">
        <v>296</v>
      </c>
      <c r="R116" t="s">
        <v>297</v>
      </c>
      <c r="S116" t="s">
        <v>124</v>
      </c>
      <c r="T116" s="16" t="str">
        <f t="shared" si="5"/>
        <v>Obstructed Labour</v>
      </c>
      <c r="U116" s="16" t="str">
        <f>VLOOKUP(T116, [1]Lookup!A:D, 2, 0)</f>
        <v>Intrapartum</v>
      </c>
      <c r="V116" s="16">
        <f>VLOOKUP($T116, [1]Lookup!$A:$D, 3, 0)</f>
        <v>3</v>
      </c>
      <c r="W116" s="16" t="str">
        <f>VLOOKUP($T116, [1]Lookup!$A:$D, 4, 0)</f>
        <v>Mother</v>
      </c>
      <c r="X116">
        <v>2</v>
      </c>
      <c r="Y116" s="16" t="s">
        <v>1796</v>
      </c>
      <c r="Z116" s="16">
        <v>21</v>
      </c>
      <c r="AA116" s="16">
        <v>40</v>
      </c>
      <c r="AB116" s="16">
        <v>169</v>
      </c>
    </row>
    <row r="117" spans="1:28" ht="16" hidden="1" x14ac:dyDescent="0.25">
      <c r="A117">
        <v>83097</v>
      </c>
      <c r="B117" t="s">
        <v>424</v>
      </c>
      <c r="C117" s="14">
        <v>44748.508333333331</v>
      </c>
      <c r="D117" s="17">
        <v>0.50833333333139308</v>
      </c>
      <c r="E117" s="18">
        <v>0</v>
      </c>
      <c r="F117" s="16">
        <v>2022</v>
      </c>
      <c r="G117" t="s">
        <v>337</v>
      </c>
      <c r="H117" t="s">
        <v>293</v>
      </c>
      <c r="I117" t="s">
        <v>294</v>
      </c>
      <c r="J117" t="s">
        <v>19</v>
      </c>
      <c r="K117" s="16">
        <v>33</v>
      </c>
      <c r="L117">
        <v>3</v>
      </c>
      <c r="M117" t="s">
        <v>32</v>
      </c>
      <c r="N117" s="16">
        <v>151</v>
      </c>
      <c r="O117">
        <v>5</v>
      </c>
      <c r="P117" t="s">
        <v>380</v>
      </c>
      <c r="Q117" t="s">
        <v>296</v>
      </c>
      <c r="R117" t="s">
        <v>297</v>
      </c>
      <c r="S117" t="s">
        <v>131</v>
      </c>
      <c r="T117" s="16" t="str">
        <f t="shared" si="5"/>
        <v>Prolonged Labour</v>
      </c>
      <c r="U117" s="16" t="str">
        <f>VLOOKUP(T117, [1]Lookup!A:D, 2, 0)</f>
        <v>Intrapartum</v>
      </c>
      <c r="V117" s="16">
        <f>VLOOKUP($T117, [1]Lookup!$A:$D, 3, 0)</f>
        <v>2.5</v>
      </c>
      <c r="W117" s="16" t="str">
        <f>VLOOKUP($T117, [1]Lookup!$A:$D, 4, 0)</f>
        <v>Mother</v>
      </c>
      <c r="X117">
        <v>1</v>
      </c>
      <c r="Y117" s="16" t="s">
        <v>1796</v>
      </c>
      <c r="Z117" s="16">
        <v>21</v>
      </c>
      <c r="AA117" s="16">
        <v>40</v>
      </c>
      <c r="AB117" s="16">
        <v>169</v>
      </c>
    </row>
    <row r="118" spans="1:28" ht="16" hidden="1" x14ac:dyDescent="0.25">
      <c r="A118">
        <v>84236</v>
      </c>
      <c r="B118" t="s">
        <v>425</v>
      </c>
      <c r="C118" s="14">
        <v>44759.463194444441</v>
      </c>
      <c r="D118" s="17">
        <v>0.46319444444088731</v>
      </c>
      <c r="E118" s="18">
        <v>0</v>
      </c>
      <c r="F118" s="16">
        <v>2022</v>
      </c>
      <c r="G118" t="s">
        <v>337</v>
      </c>
      <c r="H118" t="s">
        <v>293</v>
      </c>
      <c r="I118" t="s">
        <v>294</v>
      </c>
      <c r="J118" t="s">
        <v>19</v>
      </c>
      <c r="K118" s="16">
        <v>33</v>
      </c>
      <c r="L118">
        <v>3</v>
      </c>
      <c r="M118" t="s">
        <v>32</v>
      </c>
      <c r="N118" s="16">
        <v>151</v>
      </c>
      <c r="O118">
        <v>5</v>
      </c>
      <c r="P118" t="s">
        <v>380</v>
      </c>
      <c r="Q118" t="s">
        <v>296</v>
      </c>
      <c r="R118" t="s">
        <v>297</v>
      </c>
      <c r="S118" t="s">
        <v>116</v>
      </c>
      <c r="T118" s="16" t="str">
        <f t="shared" si="5"/>
        <v>Fetal Distress</v>
      </c>
      <c r="U118" s="16" t="str">
        <f>VLOOKUP(T118, [1]Lookup!A:D, 2, 0)</f>
        <v>Antepartum</v>
      </c>
      <c r="V118" s="16">
        <f>VLOOKUP($T118, [1]Lookup!$A:$D, 3, 0)</f>
        <v>1</v>
      </c>
      <c r="W118" s="16" t="str">
        <f>VLOOKUP($T118, [1]Lookup!$A:$D, 4, 0)</f>
        <v>Mother</v>
      </c>
      <c r="X118">
        <v>1</v>
      </c>
      <c r="Y118" s="16" t="s">
        <v>1796</v>
      </c>
      <c r="Z118" s="16">
        <v>21</v>
      </c>
      <c r="AA118" s="16">
        <v>40</v>
      </c>
      <c r="AB118" s="16">
        <v>169</v>
      </c>
    </row>
    <row r="119" spans="1:28" ht="16" hidden="1" x14ac:dyDescent="0.25">
      <c r="A119">
        <v>85236</v>
      </c>
      <c r="B119" t="s">
        <v>426</v>
      </c>
      <c r="C119" s="14">
        <v>44772.841666666667</v>
      </c>
      <c r="D119" s="17">
        <v>0.84166666666715173</v>
      </c>
      <c r="E119" s="18">
        <v>1</v>
      </c>
      <c r="F119" s="16">
        <v>2022</v>
      </c>
      <c r="G119" t="s">
        <v>337</v>
      </c>
      <c r="H119" t="s">
        <v>338</v>
      </c>
      <c r="I119" t="s">
        <v>294</v>
      </c>
      <c r="J119" t="s">
        <v>19</v>
      </c>
      <c r="K119" s="16">
        <v>33</v>
      </c>
      <c r="L119">
        <v>3</v>
      </c>
      <c r="M119" t="s">
        <v>15</v>
      </c>
      <c r="N119" s="16">
        <v>40</v>
      </c>
      <c r="O119">
        <v>4</v>
      </c>
      <c r="P119" t="s">
        <v>380</v>
      </c>
      <c r="Q119" t="s">
        <v>296</v>
      </c>
      <c r="R119" t="s">
        <v>297</v>
      </c>
      <c r="S119" t="s">
        <v>189</v>
      </c>
      <c r="T119" s="16" t="s">
        <v>117</v>
      </c>
      <c r="U119" s="16" t="str">
        <f>VLOOKUP(T119, [1]Lookup!A:D, 2, 0)</f>
        <v>Antepartum, Intrapartum, Postpartum</v>
      </c>
      <c r="V119" s="16">
        <f>VLOOKUP($T119, [1]Lookup!$A:$D, 3, 0)</f>
        <v>3.5</v>
      </c>
      <c r="W119" s="16" t="str">
        <f>VLOOKUP($T119, [1]Lookup!$A:$D, 4, 0)</f>
        <v>Both</v>
      </c>
      <c r="X119">
        <v>2</v>
      </c>
      <c r="Y119" s="16" t="s">
        <v>1799</v>
      </c>
      <c r="Z119" s="16">
        <v>20</v>
      </c>
      <c r="AA119" s="16">
        <v>40</v>
      </c>
      <c r="AB119" s="16">
        <v>169</v>
      </c>
    </row>
    <row r="120" spans="1:28" ht="16" hidden="1" x14ac:dyDescent="0.25">
      <c r="A120">
        <v>86018</v>
      </c>
      <c r="B120" t="s">
        <v>427</v>
      </c>
      <c r="C120" s="14">
        <v>44783.371527777781</v>
      </c>
      <c r="D120" s="17">
        <v>0.37152777778101154</v>
      </c>
      <c r="E120" s="18">
        <v>0</v>
      </c>
      <c r="F120" s="16">
        <v>2022</v>
      </c>
      <c r="G120" t="s">
        <v>337</v>
      </c>
      <c r="H120" t="s">
        <v>293</v>
      </c>
      <c r="I120" t="s">
        <v>294</v>
      </c>
      <c r="J120" t="s">
        <v>19</v>
      </c>
      <c r="K120" s="16">
        <v>33</v>
      </c>
      <c r="L120">
        <v>3</v>
      </c>
      <c r="M120" t="s">
        <v>15</v>
      </c>
      <c r="N120" s="16">
        <v>40</v>
      </c>
      <c r="O120">
        <v>4</v>
      </c>
      <c r="P120" t="s">
        <v>380</v>
      </c>
      <c r="Q120" t="s">
        <v>296</v>
      </c>
      <c r="R120" t="s">
        <v>297</v>
      </c>
      <c r="S120" t="s">
        <v>170</v>
      </c>
      <c r="T120" s="16" t="s">
        <v>117</v>
      </c>
      <c r="U120" s="16" t="str">
        <f>VLOOKUP(T120, [1]Lookup!A:D, 2, 0)</f>
        <v>Antepartum, Intrapartum, Postpartum</v>
      </c>
      <c r="V120" s="16">
        <f>VLOOKUP($T120, [1]Lookup!$A:$D, 3, 0)</f>
        <v>3.5</v>
      </c>
      <c r="W120" s="16" t="str">
        <f>VLOOKUP($T120, [1]Lookup!$A:$D, 4, 0)</f>
        <v>Both</v>
      </c>
      <c r="X120">
        <v>2</v>
      </c>
      <c r="Y120" s="16" t="s">
        <v>1799</v>
      </c>
      <c r="Z120" s="16">
        <v>20</v>
      </c>
      <c r="AA120" s="16">
        <v>40</v>
      </c>
      <c r="AB120" s="16">
        <v>169</v>
      </c>
    </row>
    <row r="121" spans="1:28" ht="16" hidden="1" x14ac:dyDescent="0.25">
      <c r="A121">
        <v>86226</v>
      </c>
      <c r="B121" t="s">
        <v>428</v>
      </c>
      <c r="C121" s="14">
        <v>44786.577777777777</v>
      </c>
      <c r="D121" s="17">
        <v>0.57777777777664596</v>
      </c>
      <c r="E121" s="18">
        <v>0</v>
      </c>
      <c r="F121" s="16">
        <v>2022</v>
      </c>
      <c r="G121" t="s">
        <v>337</v>
      </c>
      <c r="H121" t="s">
        <v>293</v>
      </c>
      <c r="I121" t="s">
        <v>294</v>
      </c>
      <c r="J121" t="s">
        <v>19</v>
      </c>
      <c r="K121" s="16">
        <v>33</v>
      </c>
      <c r="L121">
        <v>3</v>
      </c>
      <c r="P121" t="s">
        <v>380</v>
      </c>
      <c r="Q121" t="s">
        <v>296</v>
      </c>
      <c r="R121" t="s">
        <v>297</v>
      </c>
      <c r="S121" t="s">
        <v>174</v>
      </c>
      <c r="T121" s="16" t="s">
        <v>117</v>
      </c>
      <c r="U121" s="16" t="str">
        <f>VLOOKUP(T121, [1]Lookup!A:D, 2, 0)</f>
        <v>Antepartum, Intrapartum, Postpartum</v>
      </c>
      <c r="V121" s="16">
        <f>VLOOKUP($T121, [1]Lookup!$A:$D, 3, 0)</f>
        <v>3.5</v>
      </c>
      <c r="W121" s="16" t="str">
        <f>VLOOKUP($T121, [1]Lookup!$A:$D, 4, 0)</f>
        <v>Both</v>
      </c>
      <c r="X121">
        <v>2</v>
      </c>
      <c r="Y121" s="16" t="s">
        <v>1823</v>
      </c>
    </row>
    <row r="122" spans="1:28" ht="16" hidden="1" x14ac:dyDescent="0.25">
      <c r="A122">
        <v>87587</v>
      </c>
      <c r="B122" t="s">
        <v>429</v>
      </c>
      <c r="C122" s="14">
        <v>44809.165277777778</v>
      </c>
      <c r="D122" s="17">
        <v>0.16527777777810115</v>
      </c>
      <c r="E122" s="18">
        <v>1</v>
      </c>
      <c r="F122" s="16">
        <v>2022</v>
      </c>
      <c r="G122" t="s">
        <v>337</v>
      </c>
      <c r="H122" t="s">
        <v>293</v>
      </c>
      <c r="I122" t="s">
        <v>294</v>
      </c>
      <c r="J122" t="s">
        <v>19</v>
      </c>
      <c r="K122" s="16">
        <v>33</v>
      </c>
      <c r="L122">
        <v>3</v>
      </c>
      <c r="M122" t="s">
        <v>15</v>
      </c>
      <c r="N122" s="16">
        <v>40</v>
      </c>
      <c r="O122">
        <v>4</v>
      </c>
      <c r="P122" t="s">
        <v>380</v>
      </c>
      <c r="Q122" t="s">
        <v>296</v>
      </c>
      <c r="R122" t="s">
        <v>297</v>
      </c>
      <c r="S122" t="s">
        <v>126</v>
      </c>
      <c r="T122" s="16" t="str">
        <f>S122</f>
        <v>Postpartum Hemorrhage</v>
      </c>
      <c r="U122" s="16" t="str">
        <f>VLOOKUP(T122, [1]Lookup!A:D, 2, 0)</f>
        <v>Postpartum</v>
      </c>
      <c r="V122" s="16">
        <f>VLOOKUP($T122, [1]Lookup!$A:$D, 3, 0)</f>
        <v>4</v>
      </c>
      <c r="W122" s="16" t="str">
        <f>VLOOKUP($T122, [1]Lookup!$A:$D, 4, 0)</f>
        <v>Mother</v>
      </c>
      <c r="X122">
        <v>2</v>
      </c>
      <c r="Y122" s="16" t="s">
        <v>1799</v>
      </c>
      <c r="Z122" s="16">
        <v>20</v>
      </c>
      <c r="AA122" s="16">
        <v>40</v>
      </c>
      <c r="AB122" s="16">
        <v>169</v>
      </c>
    </row>
    <row r="123" spans="1:28" ht="16" hidden="1" x14ac:dyDescent="0.25">
      <c r="A123">
        <v>88114</v>
      </c>
      <c r="B123" t="s">
        <v>430</v>
      </c>
      <c r="C123" s="14">
        <v>44815.422222222223</v>
      </c>
      <c r="D123" s="17">
        <v>0.42222222222335404</v>
      </c>
      <c r="E123" s="18">
        <v>0</v>
      </c>
      <c r="F123" s="16">
        <v>2022</v>
      </c>
      <c r="G123" t="s">
        <v>337</v>
      </c>
      <c r="H123" t="s">
        <v>338</v>
      </c>
      <c r="I123" t="s">
        <v>294</v>
      </c>
      <c r="J123" t="s">
        <v>19</v>
      </c>
      <c r="K123" s="16">
        <v>33</v>
      </c>
      <c r="L123">
        <v>3</v>
      </c>
      <c r="M123" t="s">
        <v>15</v>
      </c>
      <c r="N123" s="16">
        <v>40</v>
      </c>
      <c r="O123">
        <v>4</v>
      </c>
      <c r="P123" t="s">
        <v>380</v>
      </c>
      <c r="Q123" t="s">
        <v>296</v>
      </c>
      <c r="R123" t="s">
        <v>297</v>
      </c>
      <c r="S123" t="s">
        <v>116</v>
      </c>
      <c r="T123" s="16" t="str">
        <f>S123</f>
        <v>Fetal Distress</v>
      </c>
      <c r="U123" s="16" t="str">
        <f>VLOOKUP(T123, [1]Lookup!A:D, 2, 0)</f>
        <v>Antepartum</v>
      </c>
      <c r="V123" s="16">
        <f>VLOOKUP($T123, [1]Lookup!$A:$D, 3, 0)</f>
        <v>1</v>
      </c>
      <c r="W123" s="16" t="str">
        <f>VLOOKUP($T123, [1]Lookup!$A:$D, 4, 0)</f>
        <v>Mother</v>
      </c>
      <c r="X123">
        <v>1</v>
      </c>
      <c r="Y123" s="16" t="s">
        <v>1799</v>
      </c>
      <c r="Z123" s="16">
        <v>20</v>
      </c>
      <c r="AA123" s="16">
        <v>40</v>
      </c>
      <c r="AB123" s="16">
        <v>169</v>
      </c>
    </row>
    <row r="124" spans="1:28" ht="16" hidden="1" x14ac:dyDescent="0.25">
      <c r="A124">
        <v>88143</v>
      </c>
      <c r="B124" t="s">
        <v>431</v>
      </c>
      <c r="C124" s="14">
        <v>44816.548611111109</v>
      </c>
      <c r="D124" s="17">
        <v>0.54861111110949423</v>
      </c>
      <c r="E124" s="18">
        <v>0</v>
      </c>
      <c r="F124" s="16">
        <v>2022</v>
      </c>
      <c r="G124" t="s">
        <v>337</v>
      </c>
      <c r="H124" t="s">
        <v>293</v>
      </c>
      <c r="I124" t="s">
        <v>294</v>
      </c>
      <c r="J124" t="s">
        <v>19</v>
      </c>
      <c r="K124" s="16">
        <v>33</v>
      </c>
      <c r="L124">
        <v>3</v>
      </c>
      <c r="M124" t="s">
        <v>15</v>
      </c>
      <c r="N124" s="16">
        <v>40</v>
      </c>
      <c r="O124">
        <v>4</v>
      </c>
      <c r="P124" t="s">
        <v>380</v>
      </c>
      <c r="Q124" t="s">
        <v>296</v>
      </c>
      <c r="R124" t="s">
        <v>297</v>
      </c>
      <c r="S124" t="s">
        <v>131</v>
      </c>
      <c r="T124" s="16" t="str">
        <f>S124</f>
        <v>Prolonged Labour</v>
      </c>
      <c r="U124" s="16" t="str">
        <f>VLOOKUP(T124, [1]Lookup!A:D, 2, 0)</f>
        <v>Intrapartum</v>
      </c>
      <c r="V124" s="16">
        <f>VLOOKUP($T124, [1]Lookup!$A:$D, 3, 0)</f>
        <v>2.5</v>
      </c>
      <c r="W124" s="16" t="str">
        <f>VLOOKUP($T124, [1]Lookup!$A:$D, 4, 0)</f>
        <v>Mother</v>
      </c>
      <c r="X124">
        <v>1</v>
      </c>
      <c r="Y124" s="16" t="s">
        <v>1799</v>
      </c>
      <c r="Z124" s="16">
        <v>20</v>
      </c>
      <c r="AA124" s="16">
        <v>40</v>
      </c>
      <c r="AB124" s="16">
        <v>169</v>
      </c>
    </row>
    <row r="125" spans="1:28" ht="16" hidden="1" x14ac:dyDescent="0.25">
      <c r="A125">
        <v>89482</v>
      </c>
      <c r="B125" t="s">
        <v>432</v>
      </c>
      <c r="C125" s="14">
        <v>44830.631249999999</v>
      </c>
      <c r="D125" s="17">
        <v>0.63124999999854481</v>
      </c>
      <c r="E125" s="18">
        <v>0</v>
      </c>
      <c r="F125" s="16">
        <v>2022</v>
      </c>
      <c r="G125" t="s">
        <v>337</v>
      </c>
      <c r="H125" t="s">
        <v>293</v>
      </c>
      <c r="I125" t="s">
        <v>294</v>
      </c>
      <c r="J125" t="s">
        <v>19</v>
      </c>
      <c r="K125" s="16">
        <v>33</v>
      </c>
      <c r="L125">
        <v>3</v>
      </c>
      <c r="M125" t="s">
        <v>15</v>
      </c>
      <c r="N125" s="16">
        <v>40</v>
      </c>
      <c r="O125">
        <v>4</v>
      </c>
      <c r="P125" t="s">
        <v>380</v>
      </c>
      <c r="Q125" t="s">
        <v>296</v>
      </c>
      <c r="R125" t="s">
        <v>297</v>
      </c>
      <c r="S125" t="s">
        <v>177</v>
      </c>
      <c r="T125" s="16" t="s">
        <v>117</v>
      </c>
      <c r="U125" s="16" t="str">
        <f>VLOOKUP(T125, [1]Lookup!A:D, 2, 0)</f>
        <v>Antepartum, Intrapartum, Postpartum</v>
      </c>
      <c r="V125" s="16">
        <f>VLOOKUP($T125, [1]Lookup!$A:$D, 3, 0)</f>
        <v>3.5</v>
      </c>
      <c r="W125" s="16" t="str">
        <f>VLOOKUP($T125, [1]Lookup!$A:$D, 4, 0)</f>
        <v>Both</v>
      </c>
      <c r="X125">
        <v>2</v>
      </c>
      <c r="Y125" s="16" t="s">
        <v>1799</v>
      </c>
      <c r="Z125" s="16">
        <v>20</v>
      </c>
      <c r="AA125" s="16">
        <v>40</v>
      </c>
      <c r="AB125" s="16">
        <v>169</v>
      </c>
    </row>
    <row r="126" spans="1:28" ht="16" hidden="1" x14ac:dyDescent="0.25">
      <c r="A126">
        <v>90168</v>
      </c>
      <c r="B126" t="s">
        <v>433</v>
      </c>
      <c r="C126" s="14">
        <v>44838.036805555559</v>
      </c>
      <c r="D126" s="17">
        <v>3.680555555911269E-2</v>
      </c>
      <c r="E126" s="18">
        <v>1</v>
      </c>
      <c r="F126" s="16">
        <v>2022</v>
      </c>
      <c r="G126" t="s">
        <v>368</v>
      </c>
      <c r="H126" t="s">
        <v>293</v>
      </c>
      <c r="I126" t="s">
        <v>294</v>
      </c>
      <c r="J126" t="s">
        <v>19</v>
      </c>
      <c r="K126" s="16">
        <v>33</v>
      </c>
      <c r="L126">
        <v>3</v>
      </c>
      <c r="M126" t="s">
        <v>15</v>
      </c>
      <c r="N126" s="16">
        <v>40</v>
      </c>
      <c r="O126">
        <v>4</v>
      </c>
      <c r="P126" t="s">
        <v>380</v>
      </c>
      <c r="Q126" t="s">
        <v>296</v>
      </c>
      <c r="R126" t="s">
        <v>297</v>
      </c>
      <c r="S126" t="s">
        <v>118</v>
      </c>
      <c r="T126" s="16" t="str">
        <f>S126</f>
        <v>Others</v>
      </c>
      <c r="U126" s="16" t="str">
        <f>VLOOKUP(T126, [1]Lookup!A:D, 2, 0)</f>
        <v>All</v>
      </c>
      <c r="V126" s="16">
        <f>VLOOKUP($T126, [1]Lookup!$A:$D, 3, 0)</f>
        <v>3.5</v>
      </c>
      <c r="W126" s="16" t="str">
        <f>VLOOKUP($T126, [1]Lookup!$A:$D, 4, 0)</f>
        <v>Both</v>
      </c>
      <c r="X126">
        <v>0</v>
      </c>
      <c r="Y126" s="16" t="s">
        <v>1799</v>
      </c>
      <c r="Z126" s="16">
        <v>20</v>
      </c>
      <c r="AA126" s="16">
        <v>40</v>
      </c>
      <c r="AB126" s="16">
        <v>169</v>
      </c>
    </row>
    <row r="127" spans="1:28" ht="16" hidden="1" x14ac:dyDescent="0.25">
      <c r="A127">
        <v>89854</v>
      </c>
      <c r="B127" t="s">
        <v>434</v>
      </c>
      <c r="C127" s="14">
        <v>44834.82708333333</v>
      </c>
      <c r="D127" s="17">
        <v>0.82708333332993789</v>
      </c>
      <c r="E127" s="18">
        <v>1</v>
      </c>
      <c r="F127" s="16">
        <v>2022</v>
      </c>
      <c r="G127" t="s">
        <v>337</v>
      </c>
      <c r="H127" t="s">
        <v>338</v>
      </c>
      <c r="I127" t="s">
        <v>294</v>
      </c>
      <c r="J127" t="s">
        <v>78</v>
      </c>
      <c r="K127" s="16">
        <v>36</v>
      </c>
      <c r="L127">
        <v>3</v>
      </c>
      <c r="M127" t="s">
        <v>84</v>
      </c>
      <c r="N127" s="16">
        <v>373</v>
      </c>
      <c r="O127">
        <v>4</v>
      </c>
      <c r="P127" t="s">
        <v>376</v>
      </c>
      <c r="Q127" t="s">
        <v>296</v>
      </c>
      <c r="R127" t="s">
        <v>297</v>
      </c>
      <c r="S127" t="s">
        <v>247</v>
      </c>
      <c r="T127" s="16" t="s">
        <v>117</v>
      </c>
      <c r="U127" s="16" t="str">
        <f>VLOOKUP(T127, [1]Lookup!A:D, 2, 0)</f>
        <v>Antepartum, Intrapartum, Postpartum</v>
      </c>
      <c r="V127" s="16">
        <f>VLOOKUP($T127, [1]Lookup!$A:$D, 3, 0)</f>
        <v>3.5</v>
      </c>
      <c r="W127" s="16" t="str">
        <f>VLOOKUP($T127, [1]Lookup!$A:$D, 4, 0)</f>
        <v>Both</v>
      </c>
      <c r="X127">
        <v>2</v>
      </c>
      <c r="Y127" s="16" t="s">
        <v>1808</v>
      </c>
      <c r="Z127" s="16">
        <v>1</v>
      </c>
      <c r="AA127" s="16">
        <v>373</v>
      </c>
      <c r="AB127" s="16">
        <v>233</v>
      </c>
    </row>
    <row r="128" spans="1:28" ht="16" hidden="1" x14ac:dyDescent="0.25">
      <c r="A128">
        <v>89243</v>
      </c>
      <c r="B128" t="s">
        <v>435</v>
      </c>
      <c r="C128" s="14">
        <v>44827.716666666667</v>
      </c>
      <c r="D128" s="17">
        <v>0.71666666666715173</v>
      </c>
      <c r="E128" s="18">
        <v>0</v>
      </c>
      <c r="F128" s="16">
        <v>2022</v>
      </c>
      <c r="G128" t="s">
        <v>337</v>
      </c>
      <c r="H128" t="s">
        <v>293</v>
      </c>
      <c r="I128" t="s">
        <v>294</v>
      </c>
      <c r="J128" t="s">
        <v>81</v>
      </c>
      <c r="K128" s="16">
        <v>402</v>
      </c>
      <c r="L128">
        <v>3</v>
      </c>
      <c r="P128" t="s">
        <v>436</v>
      </c>
      <c r="Q128" t="s">
        <v>296</v>
      </c>
      <c r="R128" t="s">
        <v>297</v>
      </c>
      <c r="S128" t="s">
        <v>139</v>
      </c>
      <c r="T128" s="16" t="str">
        <f>S128</f>
        <v>malpresentation</v>
      </c>
      <c r="U128" s="16" t="str">
        <f>VLOOKUP(T128, [1]Lookup!A:D, 2, 0)</f>
        <v>Antepartum</v>
      </c>
      <c r="V128" s="16">
        <f>VLOOKUP($T128, [1]Lookup!$A:$D, 3, 0)</f>
        <v>3</v>
      </c>
      <c r="W128" s="16" t="str">
        <f>VLOOKUP($T128, [1]Lookup!$A:$D, 4, 0)</f>
        <v>Mother</v>
      </c>
      <c r="X128">
        <v>1</v>
      </c>
      <c r="Y128" s="16" t="s">
        <v>1827</v>
      </c>
    </row>
    <row r="129" spans="1:28" ht="16" hidden="1" x14ac:dyDescent="0.25">
      <c r="A129">
        <v>67242</v>
      </c>
      <c r="B129" t="s">
        <v>379</v>
      </c>
      <c r="C129" s="14">
        <v>44534.019444444442</v>
      </c>
      <c r="D129" s="17">
        <v>1.9444444442342501E-2</v>
      </c>
      <c r="E129" s="18">
        <v>1</v>
      </c>
      <c r="F129" s="16">
        <v>2021</v>
      </c>
      <c r="G129" t="s">
        <v>368</v>
      </c>
      <c r="H129" t="s">
        <v>293</v>
      </c>
      <c r="I129" t="s">
        <v>294</v>
      </c>
      <c r="J129" t="s">
        <v>15</v>
      </c>
      <c r="K129" s="16">
        <v>40</v>
      </c>
      <c r="L129">
        <v>4</v>
      </c>
      <c r="M129" t="s">
        <v>32</v>
      </c>
      <c r="N129" s="16">
        <v>151</v>
      </c>
      <c r="O129">
        <v>5</v>
      </c>
      <c r="P129" t="s">
        <v>380</v>
      </c>
      <c r="Q129" t="s">
        <v>296</v>
      </c>
      <c r="R129" t="s">
        <v>297</v>
      </c>
      <c r="S129" t="s">
        <v>131</v>
      </c>
      <c r="T129" s="16" t="str">
        <f>S129</f>
        <v>Prolonged Labour</v>
      </c>
      <c r="U129" s="16" t="str">
        <f>VLOOKUP(T129, [1]Lookup!A:D, 2, 0)</f>
        <v>Intrapartum</v>
      </c>
      <c r="V129" s="16">
        <f>VLOOKUP($T129, [1]Lookup!$A:$D, 3, 0)</f>
        <v>2.5</v>
      </c>
      <c r="W129" s="16" t="str">
        <f>VLOOKUP($T129, [1]Lookup!$A:$D, 4, 0)</f>
        <v>Mother</v>
      </c>
      <c r="X129">
        <v>1</v>
      </c>
      <c r="Y129" s="16" t="s">
        <v>1828</v>
      </c>
      <c r="Z129" s="16">
        <v>35</v>
      </c>
      <c r="AA129" s="16">
        <v>373</v>
      </c>
      <c r="AB129" s="16">
        <v>216</v>
      </c>
    </row>
    <row r="130" spans="1:28" ht="16" hidden="1" x14ac:dyDescent="0.25">
      <c r="A130">
        <v>74435</v>
      </c>
      <c r="B130" t="s">
        <v>437</v>
      </c>
      <c r="C130" s="14">
        <v>44635.925694444442</v>
      </c>
      <c r="D130" s="17">
        <v>0.9256944444423425</v>
      </c>
      <c r="E130" s="18">
        <v>1</v>
      </c>
      <c r="F130" s="16">
        <v>2022</v>
      </c>
      <c r="G130" t="s">
        <v>292</v>
      </c>
      <c r="H130" t="s">
        <v>293</v>
      </c>
      <c r="I130" t="s">
        <v>294</v>
      </c>
      <c r="J130" t="s">
        <v>15</v>
      </c>
      <c r="K130" s="16">
        <v>40</v>
      </c>
      <c r="L130">
        <v>4</v>
      </c>
      <c r="M130" t="s">
        <v>32</v>
      </c>
      <c r="N130" s="16">
        <v>151</v>
      </c>
      <c r="O130">
        <v>5</v>
      </c>
      <c r="P130" t="s">
        <v>313</v>
      </c>
      <c r="Q130" t="s">
        <v>296</v>
      </c>
      <c r="R130" t="s">
        <v>297</v>
      </c>
      <c r="S130" t="s">
        <v>261</v>
      </c>
      <c r="T130" s="16" t="s">
        <v>117</v>
      </c>
      <c r="U130" s="16" t="str">
        <f>VLOOKUP(T130, [1]Lookup!A:D, 2, 0)</f>
        <v>Antepartum, Intrapartum, Postpartum</v>
      </c>
      <c r="V130" s="16">
        <f>VLOOKUP($T130, [1]Lookup!$A:$D, 3, 0)</f>
        <v>3.5</v>
      </c>
      <c r="W130" s="16" t="str">
        <f>VLOOKUP($T130, [1]Lookup!$A:$D, 4, 0)</f>
        <v>Both</v>
      </c>
      <c r="X130">
        <v>2</v>
      </c>
      <c r="Y130" s="16" t="s">
        <v>1828</v>
      </c>
      <c r="Z130" s="16">
        <v>35</v>
      </c>
      <c r="AA130" s="16">
        <v>373</v>
      </c>
      <c r="AB130" s="16">
        <v>216</v>
      </c>
    </row>
    <row r="131" spans="1:28" ht="16" hidden="1" x14ac:dyDescent="0.25">
      <c r="A131">
        <v>74438</v>
      </c>
      <c r="B131" t="s">
        <v>438</v>
      </c>
      <c r="C131" s="14">
        <v>44635.931944444441</v>
      </c>
      <c r="D131" s="17">
        <v>0.93194444444088731</v>
      </c>
      <c r="E131" s="18">
        <v>1</v>
      </c>
      <c r="F131" s="16">
        <v>2022</v>
      </c>
      <c r="G131" t="s">
        <v>292</v>
      </c>
      <c r="H131" t="s">
        <v>293</v>
      </c>
      <c r="I131" t="s">
        <v>294</v>
      </c>
      <c r="J131" t="s">
        <v>15</v>
      </c>
      <c r="K131" s="16">
        <v>40</v>
      </c>
      <c r="L131">
        <v>4</v>
      </c>
      <c r="M131" t="s">
        <v>32</v>
      </c>
      <c r="N131" s="16">
        <v>151</v>
      </c>
      <c r="O131">
        <v>5</v>
      </c>
      <c r="P131" t="s">
        <v>313</v>
      </c>
      <c r="Q131" t="s">
        <v>296</v>
      </c>
      <c r="R131" t="s">
        <v>297</v>
      </c>
      <c r="S131" t="s">
        <v>121</v>
      </c>
      <c r="T131" s="16" t="str">
        <f>S131</f>
        <v>Birth Asphyxia</v>
      </c>
      <c r="U131" s="16" t="str">
        <f>VLOOKUP(T131, [1]Lookup!A:D, 2, 0)</f>
        <v>Postpartum</v>
      </c>
      <c r="V131" s="16">
        <f>VLOOKUP($T131, [1]Lookup!$A:$D, 3, 0)</f>
        <v>3.5</v>
      </c>
      <c r="W131" s="16" t="str">
        <f>VLOOKUP($T131, [1]Lookup!$A:$D, 4, 0)</f>
        <v>Child</v>
      </c>
      <c r="X131">
        <v>1</v>
      </c>
      <c r="Y131" s="16" t="s">
        <v>1828</v>
      </c>
      <c r="Z131" s="16">
        <v>35</v>
      </c>
      <c r="AA131" s="16">
        <v>373</v>
      </c>
      <c r="AB131" s="16">
        <v>216</v>
      </c>
    </row>
    <row r="132" spans="1:28" ht="16" hidden="1" x14ac:dyDescent="0.25">
      <c r="A132">
        <v>74661</v>
      </c>
      <c r="B132" t="s">
        <v>439</v>
      </c>
      <c r="C132" s="14">
        <v>44639.138888888891</v>
      </c>
      <c r="D132" s="17">
        <v>0.13888888889050577</v>
      </c>
      <c r="E132" s="18">
        <v>1</v>
      </c>
      <c r="F132" s="16">
        <v>2022</v>
      </c>
      <c r="G132" t="s">
        <v>292</v>
      </c>
      <c r="H132" t="s">
        <v>293</v>
      </c>
      <c r="I132" t="s">
        <v>294</v>
      </c>
      <c r="J132" t="s">
        <v>15</v>
      </c>
      <c r="K132" s="16">
        <v>40</v>
      </c>
      <c r="L132">
        <v>4</v>
      </c>
      <c r="M132" t="s">
        <v>32</v>
      </c>
      <c r="N132" s="16">
        <v>151</v>
      </c>
      <c r="O132">
        <v>5</v>
      </c>
      <c r="P132" t="s">
        <v>313</v>
      </c>
      <c r="Q132" t="s">
        <v>296</v>
      </c>
      <c r="R132" t="s">
        <v>297</v>
      </c>
      <c r="S132" t="s">
        <v>260</v>
      </c>
      <c r="T132" s="16" t="s">
        <v>117</v>
      </c>
      <c r="U132" s="16" t="str">
        <f>VLOOKUP(T132, [1]Lookup!A:D, 2, 0)</f>
        <v>Antepartum, Intrapartum, Postpartum</v>
      </c>
      <c r="V132" s="16">
        <f>VLOOKUP($T132, [1]Lookup!$A:$D, 3, 0)</f>
        <v>3.5</v>
      </c>
      <c r="W132" s="16" t="str">
        <f>VLOOKUP($T132, [1]Lookup!$A:$D, 4, 0)</f>
        <v>Both</v>
      </c>
      <c r="X132">
        <v>2</v>
      </c>
      <c r="Y132" s="16" t="s">
        <v>1828</v>
      </c>
      <c r="Z132" s="16">
        <v>35</v>
      </c>
      <c r="AA132" s="16">
        <v>373</v>
      </c>
      <c r="AB132" s="16">
        <v>216</v>
      </c>
    </row>
    <row r="133" spans="1:28" ht="16" hidden="1" x14ac:dyDescent="0.25">
      <c r="A133">
        <v>74671</v>
      </c>
      <c r="B133" t="s">
        <v>440</v>
      </c>
      <c r="C133" s="14">
        <v>44639.995833333334</v>
      </c>
      <c r="D133" s="17">
        <v>0.99583333333430346</v>
      </c>
      <c r="E133" s="18">
        <v>1</v>
      </c>
      <c r="F133" s="16">
        <v>2022</v>
      </c>
      <c r="G133" t="s">
        <v>292</v>
      </c>
      <c r="H133" t="s">
        <v>293</v>
      </c>
      <c r="I133" t="s">
        <v>294</v>
      </c>
      <c r="J133" t="s">
        <v>15</v>
      </c>
      <c r="K133" s="16">
        <v>40</v>
      </c>
      <c r="L133">
        <v>4</v>
      </c>
      <c r="M133" t="s">
        <v>32</v>
      </c>
      <c r="N133" s="16">
        <v>151</v>
      </c>
      <c r="O133">
        <v>5</v>
      </c>
      <c r="P133" t="s">
        <v>313</v>
      </c>
      <c r="Q133" t="s">
        <v>296</v>
      </c>
      <c r="R133" t="s">
        <v>297</v>
      </c>
      <c r="S133" t="s">
        <v>151</v>
      </c>
      <c r="T133" s="16" t="s">
        <v>117</v>
      </c>
      <c r="U133" s="16" t="str">
        <f>VLOOKUP(T133, [1]Lookup!A:D, 2, 0)</f>
        <v>Antepartum, Intrapartum, Postpartum</v>
      </c>
      <c r="V133" s="16">
        <f>VLOOKUP($T133, [1]Lookup!$A:$D, 3, 0)</f>
        <v>3.5</v>
      </c>
      <c r="W133" s="16" t="str">
        <f>VLOOKUP($T133, [1]Lookup!$A:$D, 4, 0)</f>
        <v>Both</v>
      </c>
      <c r="X133">
        <v>2</v>
      </c>
      <c r="Y133" s="16" t="s">
        <v>1828</v>
      </c>
      <c r="Z133" s="16">
        <v>35</v>
      </c>
      <c r="AA133" s="16">
        <v>373</v>
      </c>
      <c r="AB133" s="16">
        <v>216</v>
      </c>
    </row>
    <row r="134" spans="1:28" ht="16" hidden="1" x14ac:dyDescent="0.25">
      <c r="A134">
        <v>74882</v>
      </c>
      <c r="B134" t="s">
        <v>441</v>
      </c>
      <c r="C134" s="14">
        <v>44642.03402777778</v>
      </c>
      <c r="D134" s="17">
        <v>3.4027777779556345E-2</v>
      </c>
      <c r="E134" s="18">
        <v>1</v>
      </c>
      <c r="F134" s="16">
        <v>2022</v>
      </c>
      <c r="G134" t="s">
        <v>292</v>
      </c>
      <c r="H134" t="s">
        <v>293</v>
      </c>
      <c r="I134" t="s">
        <v>294</v>
      </c>
      <c r="J134" t="s">
        <v>15</v>
      </c>
      <c r="K134" s="16">
        <v>40</v>
      </c>
      <c r="L134">
        <v>4</v>
      </c>
      <c r="M134" t="s">
        <v>22</v>
      </c>
      <c r="N134" s="16">
        <v>373</v>
      </c>
      <c r="O134">
        <v>4</v>
      </c>
      <c r="P134" t="s">
        <v>313</v>
      </c>
      <c r="Q134" t="s">
        <v>296</v>
      </c>
      <c r="R134" t="s">
        <v>297</v>
      </c>
      <c r="S134" t="s">
        <v>116</v>
      </c>
      <c r="T134" s="16" t="str">
        <f>S134</f>
        <v>Fetal Distress</v>
      </c>
      <c r="U134" s="16" t="str">
        <f>VLOOKUP(T134, [1]Lookup!A:D, 2, 0)</f>
        <v>Antepartum</v>
      </c>
      <c r="V134" s="16">
        <f>VLOOKUP($T134, [1]Lookup!$A:$D, 3, 0)</f>
        <v>1</v>
      </c>
      <c r="W134" s="16" t="str">
        <f>VLOOKUP($T134, [1]Lookup!$A:$D, 4, 0)</f>
        <v>Mother</v>
      </c>
      <c r="X134">
        <v>1</v>
      </c>
      <c r="Y134" s="16" t="s">
        <v>1829</v>
      </c>
      <c r="Z134" s="16">
        <v>7</v>
      </c>
      <c r="AA134" s="16">
        <v>373</v>
      </c>
      <c r="AB134" s="16">
        <v>216</v>
      </c>
    </row>
    <row r="135" spans="1:28" ht="16" hidden="1" x14ac:dyDescent="0.25">
      <c r="A135">
        <v>75147</v>
      </c>
      <c r="B135" t="s">
        <v>442</v>
      </c>
      <c r="C135" s="14">
        <v>44647.15902777778</v>
      </c>
      <c r="D135" s="17">
        <v>0.15902777777955635</v>
      </c>
      <c r="E135" s="18">
        <v>1</v>
      </c>
      <c r="F135" s="16">
        <v>2022</v>
      </c>
      <c r="G135" t="s">
        <v>292</v>
      </c>
      <c r="H135" t="s">
        <v>293</v>
      </c>
      <c r="I135" t="s">
        <v>294</v>
      </c>
      <c r="J135" t="s">
        <v>15</v>
      </c>
      <c r="K135" s="16">
        <v>40</v>
      </c>
      <c r="L135">
        <v>4</v>
      </c>
      <c r="M135" t="s">
        <v>56</v>
      </c>
      <c r="N135" s="16">
        <v>286</v>
      </c>
      <c r="O135">
        <v>4</v>
      </c>
      <c r="P135" t="s">
        <v>313</v>
      </c>
      <c r="Q135" t="s">
        <v>296</v>
      </c>
      <c r="R135" t="s">
        <v>297</v>
      </c>
      <c r="S135" t="s">
        <v>132</v>
      </c>
      <c r="T135" s="16" t="str">
        <f>S135</f>
        <v>Normal labor</v>
      </c>
      <c r="U135" s="16" t="str">
        <f>VLOOKUP(T135, [1]Lookup!A:D, 2, 0)</f>
        <v>Intrapartum</v>
      </c>
      <c r="V135" s="16">
        <f>VLOOKUP($T135, [1]Lookup!$A:$D, 3, 0)</f>
        <v>2.5</v>
      </c>
      <c r="W135" s="16" t="str">
        <f>VLOOKUP($T135, [1]Lookup!$A:$D, 4, 0)</f>
        <v>Mother</v>
      </c>
      <c r="X135">
        <v>0</v>
      </c>
      <c r="Y135" s="16" t="s">
        <v>1830</v>
      </c>
      <c r="Z135" s="16">
        <v>4</v>
      </c>
      <c r="AA135" s="16">
        <v>373</v>
      </c>
      <c r="AB135" s="16">
        <v>216</v>
      </c>
    </row>
    <row r="136" spans="1:28" ht="16" hidden="1" x14ac:dyDescent="0.25">
      <c r="A136">
        <v>75404</v>
      </c>
      <c r="B136" t="s">
        <v>443</v>
      </c>
      <c r="C136" s="14">
        <v>44649.409722222219</v>
      </c>
      <c r="D136" s="17">
        <v>0.40972222221898846</v>
      </c>
      <c r="E136" s="18">
        <v>0</v>
      </c>
      <c r="F136" s="16">
        <v>2022</v>
      </c>
      <c r="G136" t="s">
        <v>292</v>
      </c>
      <c r="H136" t="s">
        <v>338</v>
      </c>
      <c r="I136" t="s">
        <v>403</v>
      </c>
      <c r="J136" t="s">
        <v>15</v>
      </c>
      <c r="K136" s="16">
        <v>40</v>
      </c>
      <c r="L136">
        <v>4</v>
      </c>
      <c r="M136" t="s">
        <v>32</v>
      </c>
      <c r="N136" s="16">
        <v>151</v>
      </c>
      <c r="O136">
        <v>5</v>
      </c>
      <c r="P136" t="s">
        <v>313</v>
      </c>
      <c r="Q136" t="s">
        <v>296</v>
      </c>
      <c r="R136" t="s">
        <v>297</v>
      </c>
      <c r="S136" t="s">
        <v>199</v>
      </c>
      <c r="T136" s="16" t="s">
        <v>117</v>
      </c>
      <c r="U136" s="16" t="str">
        <f>VLOOKUP(T136, [1]Lookup!A:D, 2, 0)</f>
        <v>Antepartum, Intrapartum, Postpartum</v>
      </c>
      <c r="V136" s="16">
        <f>VLOOKUP($T136, [1]Lookup!$A:$D, 3, 0)</f>
        <v>3.5</v>
      </c>
      <c r="W136" s="16" t="str">
        <f>VLOOKUP($T136, [1]Lookup!$A:$D, 4, 0)</f>
        <v>Both</v>
      </c>
      <c r="X136">
        <v>2</v>
      </c>
      <c r="Y136" s="16" t="s">
        <v>1828</v>
      </c>
      <c r="Z136" s="16">
        <v>35</v>
      </c>
      <c r="AA136" s="16">
        <v>373</v>
      </c>
      <c r="AB136" s="16">
        <v>216</v>
      </c>
    </row>
    <row r="137" spans="1:28" ht="16" hidden="1" x14ac:dyDescent="0.25">
      <c r="A137">
        <v>75618</v>
      </c>
      <c r="B137" t="s">
        <v>444</v>
      </c>
      <c r="C137" s="14">
        <v>44652.50277777778</v>
      </c>
      <c r="D137" s="17">
        <v>0.50277777777955635</v>
      </c>
      <c r="E137" s="18">
        <v>0</v>
      </c>
      <c r="F137" s="16">
        <v>2022</v>
      </c>
      <c r="G137" t="s">
        <v>305</v>
      </c>
      <c r="H137" t="s">
        <v>293</v>
      </c>
      <c r="I137" t="s">
        <v>294</v>
      </c>
      <c r="J137" t="s">
        <v>15</v>
      </c>
      <c r="K137" s="16">
        <v>40</v>
      </c>
      <c r="L137">
        <v>4</v>
      </c>
      <c r="M137" t="s">
        <v>32</v>
      </c>
      <c r="N137" s="16">
        <v>151</v>
      </c>
      <c r="O137">
        <v>5</v>
      </c>
      <c r="P137" t="s">
        <v>313</v>
      </c>
      <c r="Q137" t="s">
        <v>296</v>
      </c>
      <c r="R137" t="s">
        <v>297</v>
      </c>
      <c r="S137" t="s">
        <v>116</v>
      </c>
      <c r="T137" s="16" t="str">
        <f>S137</f>
        <v>Fetal Distress</v>
      </c>
      <c r="U137" s="16" t="str">
        <f>VLOOKUP(T137, [1]Lookup!A:D, 2, 0)</f>
        <v>Antepartum</v>
      </c>
      <c r="V137" s="16">
        <f>VLOOKUP($T137, [1]Lookup!$A:$D, 3, 0)</f>
        <v>1</v>
      </c>
      <c r="W137" s="16" t="str">
        <f>VLOOKUP($T137, [1]Lookup!$A:$D, 4, 0)</f>
        <v>Mother</v>
      </c>
      <c r="X137">
        <v>1</v>
      </c>
      <c r="Y137" s="16" t="s">
        <v>1828</v>
      </c>
      <c r="Z137" s="16">
        <v>35</v>
      </c>
      <c r="AA137" s="16">
        <v>373</v>
      </c>
      <c r="AB137" s="16">
        <v>216</v>
      </c>
    </row>
    <row r="138" spans="1:28" ht="16" hidden="1" x14ac:dyDescent="0.25">
      <c r="A138">
        <v>75687</v>
      </c>
      <c r="B138" t="s">
        <v>445</v>
      </c>
      <c r="C138" s="14">
        <v>44655.018750000003</v>
      </c>
      <c r="D138" s="17">
        <v>1.8750000002910383E-2</v>
      </c>
      <c r="E138" s="18">
        <v>1</v>
      </c>
      <c r="F138" s="16">
        <v>2022</v>
      </c>
      <c r="G138" t="s">
        <v>305</v>
      </c>
      <c r="H138" t="s">
        <v>293</v>
      </c>
      <c r="I138" t="s">
        <v>294</v>
      </c>
      <c r="J138" t="s">
        <v>15</v>
      </c>
      <c r="K138" s="16">
        <v>40</v>
      </c>
      <c r="L138">
        <v>4</v>
      </c>
      <c r="M138" t="s">
        <v>32</v>
      </c>
      <c r="N138" s="16">
        <v>151</v>
      </c>
      <c r="O138">
        <v>5</v>
      </c>
      <c r="P138" t="s">
        <v>313</v>
      </c>
      <c r="Q138" t="s">
        <v>296</v>
      </c>
      <c r="R138" t="s">
        <v>297</v>
      </c>
      <c r="S138" t="s">
        <v>128</v>
      </c>
      <c r="T138" s="16" t="str">
        <f>S138</f>
        <v>Prematurity</v>
      </c>
      <c r="U138" s="16" t="str">
        <f>VLOOKUP(T138, [1]Lookup!A:D, 2, 0)</f>
        <v>Antepartum</v>
      </c>
      <c r="V138" s="16">
        <f>VLOOKUP($T138, [1]Lookup!$A:$D, 3, 0)</f>
        <v>3.5</v>
      </c>
      <c r="W138" s="16" t="str">
        <f>VLOOKUP($T138, [1]Lookup!$A:$D, 4, 0)</f>
        <v>Child</v>
      </c>
      <c r="X138">
        <v>1</v>
      </c>
      <c r="Y138" s="16" t="s">
        <v>1828</v>
      </c>
      <c r="Z138" s="16">
        <v>35</v>
      </c>
      <c r="AA138" s="16">
        <v>373</v>
      </c>
      <c r="AB138" s="16">
        <v>216</v>
      </c>
    </row>
    <row r="139" spans="1:28" ht="16" hidden="1" x14ac:dyDescent="0.25">
      <c r="A139">
        <v>75688</v>
      </c>
      <c r="B139" t="s">
        <v>445</v>
      </c>
      <c r="C139" s="14">
        <v>44655.018750000003</v>
      </c>
      <c r="D139" s="17">
        <v>1.8750000002910383E-2</v>
      </c>
      <c r="E139" s="18">
        <v>1</v>
      </c>
      <c r="F139" s="16">
        <v>2022</v>
      </c>
      <c r="G139" t="s">
        <v>305</v>
      </c>
      <c r="H139" t="s">
        <v>293</v>
      </c>
      <c r="I139" t="s">
        <v>294</v>
      </c>
      <c r="J139" t="s">
        <v>15</v>
      </c>
      <c r="K139" s="16">
        <v>40</v>
      </c>
      <c r="L139">
        <v>4</v>
      </c>
      <c r="M139" t="s">
        <v>32</v>
      </c>
      <c r="N139" s="16">
        <v>151</v>
      </c>
      <c r="O139">
        <v>5</v>
      </c>
      <c r="P139" t="s">
        <v>313</v>
      </c>
      <c r="Q139" t="s">
        <v>296</v>
      </c>
      <c r="R139" t="s">
        <v>297</v>
      </c>
      <c r="S139" t="s">
        <v>128</v>
      </c>
      <c r="T139" s="16" t="str">
        <f>S139</f>
        <v>Prematurity</v>
      </c>
      <c r="U139" s="16" t="str">
        <f>VLOOKUP(T139, [1]Lookup!A:D, 2, 0)</f>
        <v>Antepartum</v>
      </c>
      <c r="V139" s="16">
        <f>VLOOKUP($T139, [1]Lookup!$A:$D, 3, 0)</f>
        <v>3.5</v>
      </c>
      <c r="W139" s="16" t="str">
        <f>VLOOKUP($T139, [1]Lookup!$A:$D, 4, 0)</f>
        <v>Child</v>
      </c>
      <c r="X139">
        <v>1</v>
      </c>
      <c r="Y139" s="16" t="s">
        <v>1828</v>
      </c>
      <c r="Z139" s="16">
        <v>35</v>
      </c>
      <c r="AA139" s="16">
        <v>373</v>
      </c>
      <c r="AB139" s="16">
        <v>216</v>
      </c>
    </row>
    <row r="140" spans="1:28" ht="16" hidden="1" x14ac:dyDescent="0.25">
      <c r="A140">
        <v>75985</v>
      </c>
      <c r="B140" t="s">
        <v>446</v>
      </c>
      <c r="C140" s="14">
        <v>44656.907638888886</v>
      </c>
      <c r="D140" s="17">
        <v>0.90763888888614019</v>
      </c>
      <c r="E140" s="18">
        <v>1</v>
      </c>
      <c r="F140" s="16">
        <v>2022</v>
      </c>
      <c r="G140" t="s">
        <v>305</v>
      </c>
      <c r="H140" t="s">
        <v>293</v>
      </c>
      <c r="I140" t="s">
        <v>294</v>
      </c>
      <c r="J140" t="s">
        <v>15</v>
      </c>
      <c r="K140" s="16">
        <v>40</v>
      </c>
      <c r="L140">
        <v>4</v>
      </c>
      <c r="M140" t="s">
        <v>22</v>
      </c>
      <c r="N140" s="16">
        <v>373</v>
      </c>
      <c r="O140">
        <v>4</v>
      </c>
      <c r="P140" t="s">
        <v>313</v>
      </c>
      <c r="Q140" t="s">
        <v>296</v>
      </c>
      <c r="R140" t="s">
        <v>297</v>
      </c>
      <c r="S140" t="s">
        <v>120</v>
      </c>
      <c r="T140" s="16" t="str">
        <f>S140</f>
        <v>Antepartum Hemorrhage</v>
      </c>
      <c r="U140" s="16" t="str">
        <f>VLOOKUP(T140, [1]Lookup!A:D, 2, 0)</f>
        <v>Antepartum</v>
      </c>
      <c r="V140" s="16">
        <f>VLOOKUP($T140, [1]Lookup!$A:$D, 3, 0)</f>
        <v>4</v>
      </c>
      <c r="W140" s="16" t="str">
        <f>VLOOKUP($T140, [1]Lookup!$A:$D, 4, 0)</f>
        <v>Mother</v>
      </c>
      <c r="X140">
        <v>2</v>
      </c>
      <c r="Y140" s="16" t="s">
        <v>1829</v>
      </c>
      <c r="Z140" s="16">
        <v>7</v>
      </c>
      <c r="AA140" s="16">
        <v>373</v>
      </c>
      <c r="AB140" s="16">
        <v>216</v>
      </c>
    </row>
    <row r="141" spans="1:28" ht="16" hidden="1" x14ac:dyDescent="0.25">
      <c r="A141">
        <v>76216</v>
      </c>
      <c r="B141" t="s">
        <v>447</v>
      </c>
      <c r="C141" s="14">
        <v>44660.578472222223</v>
      </c>
      <c r="D141" s="17">
        <v>0.57847222222335404</v>
      </c>
      <c r="E141" s="18">
        <v>0</v>
      </c>
      <c r="F141" s="16">
        <v>2022</v>
      </c>
      <c r="G141" t="s">
        <v>305</v>
      </c>
      <c r="H141" t="s">
        <v>293</v>
      </c>
      <c r="I141" t="s">
        <v>294</v>
      </c>
      <c r="J141" t="s">
        <v>15</v>
      </c>
      <c r="K141" s="16">
        <v>40</v>
      </c>
      <c r="L141">
        <v>4</v>
      </c>
      <c r="M141" t="s">
        <v>32</v>
      </c>
      <c r="N141" s="16">
        <v>151</v>
      </c>
      <c r="O141">
        <v>5</v>
      </c>
      <c r="P141" t="s">
        <v>313</v>
      </c>
      <c r="Q141" t="s">
        <v>296</v>
      </c>
      <c r="R141" t="s">
        <v>297</v>
      </c>
      <c r="S141" t="s">
        <v>121</v>
      </c>
      <c r="T141" s="16" t="str">
        <f>S141</f>
        <v>Birth Asphyxia</v>
      </c>
      <c r="U141" s="16" t="str">
        <f>VLOOKUP(T141, [1]Lookup!A:D, 2, 0)</f>
        <v>Postpartum</v>
      </c>
      <c r="V141" s="16">
        <f>VLOOKUP($T141, [1]Lookup!$A:$D, 3, 0)</f>
        <v>3.5</v>
      </c>
      <c r="W141" s="16" t="str">
        <f>VLOOKUP($T141, [1]Lookup!$A:$D, 4, 0)</f>
        <v>Child</v>
      </c>
      <c r="X141">
        <v>1</v>
      </c>
      <c r="Y141" s="16" t="s">
        <v>1828</v>
      </c>
      <c r="Z141" s="16">
        <v>35</v>
      </c>
      <c r="AA141" s="16">
        <v>373</v>
      </c>
      <c r="AB141" s="16">
        <v>216</v>
      </c>
    </row>
    <row r="142" spans="1:28" ht="16" hidden="1" x14ac:dyDescent="0.25">
      <c r="A142">
        <v>76423</v>
      </c>
      <c r="B142" t="s">
        <v>448</v>
      </c>
      <c r="C142" s="14">
        <v>44662.652083333334</v>
      </c>
      <c r="D142" s="17">
        <v>0.65208333333430346</v>
      </c>
      <c r="E142" s="18">
        <v>0</v>
      </c>
      <c r="F142" s="16">
        <v>2022</v>
      </c>
      <c r="G142" t="s">
        <v>305</v>
      </c>
      <c r="H142" t="s">
        <v>293</v>
      </c>
      <c r="I142" t="s">
        <v>294</v>
      </c>
      <c r="J142" t="s">
        <v>15</v>
      </c>
      <c r="K142" s="16">
        <v>40</v>
      </c>
      <c r="L142">
        <v>4</v>
      </c>
      <c r="M142" t="s">
        <v>32</v>
      </c>
      <c r="N142" s="16">
        <v>151</v>
      </c>
      <c r="O142">
        <v>5</v>
      </c>
      <c r="P142" t="s">
        <v>313</v>
      </c>
      <c r="Q142" t="s">
        <v>296</v>
      </c>
      <c r="R142" t="s">
        <v>297</v>
      </c>
      <c r="S142" t="s">
        <v>184</v>
      </c>
      <c r="T142" s="16" t="s">
        <v>117</v>
      </c>
      <c r="U142" s="16" t="str">
        <f>VLOOKUP(T142, [1]Lookup!A:D, 2, 0)</f>
        <v>Antepartum, Intrapartum, Postpartum</v>
      </c>
      <c r="V142" s="16">
        <f>VLOOKUP($T142, [1]Lookup!$A:$D, 3, 0)</f>
        <v>3.5</v>
      </c>
      <c r="W142" s="16" t="str">
        <f>VLOOKUP($T142, [1]Lookup!$A:$D, 4, 0)</f>
        <v>Both</v>
      </c>
      <c r="X142">
        <v>2</v>
      </c>
      <c r="Y142" s="16" t="s">
        <v>1828</v>
      </c>
      <c r="Z142" s="16">
        <v>35</v>
      </c>
      <c r="AA142" s="16">
        <v>373</v>
      </c>
      <c r="AB142" s="16">
        <v>216</v>
      </c>
    </row>
    <row r="143" spans="1:28" ht="16" hidden="1" x14ac:dyDescent="0.25">
      <c r="A143">
        <v>76567</v>
      </c>
      <c r="B143" t="s">
        <v>449</v>
      </c>
      <c r="C143" s="14">
        <v>44664.587500000001</v>
      </c>
      <c r="D143" s="17">
        <v>0.58750000000145519</v>
      </c>
      <c r="E143" s="18">
        <v>0</v>
      </c>
      <c r="F143" s="16">
        <v>2022</v>
      </c>
      <c r="G143" t="s">
        <v>305</v>
      </c>
      <c r="H143" t="s">
        <v>293</v>
      </c>
      <c r="I143" t="s">
        <v>294</v>
      </c>
      <c r="J143" t="s">
        <v>15</v>
      </c>
      <c r="K143" s="16">
        <v>40</v>
      </c>
      <c r="L143">
        <v>4</v>
      </c>
      <c r="M143" t="s">
        <v>32</v>
      </c>
      <c r="N143" s="16">
        <v>151</v>
      </c>
      <c r="O143">
        <v>5</v>
      </c>
      <c r="P143" t="s">
        <v>313</v>
      </c>
      <c r="Q143" t="s">
        <v>296</v>
      </c>
      <c r="R143" t="s">
        <v>297</v>
      </c>
      <c r="S143" t="s">
        <v>118</v>
      </c>
      <c r="T143" s="16" t="str">
        <f t="shared" ref="T143:T156" si="6">S143</f>
        <v>Others</v>
      </c>
      <c r="U143" s="16" t="str">
        <f>VLOOKUP(T143, [1]Lookup!A:D, 2, 0)</f>
        <v>All</v>
      </c>
      <c r="V143" s="16">
        <f>VLOOKUP($T143, [1]Lookup!$A:$D, 3, 0)</f>
        <v>3.5</v>
      </c>
      <c r="W143" s="16" t="str">
        <f>VLOOKUP($T143, [1]Lookup!$A:$D, 4, 0)</f>
        <v>Both</v>
      </c>
      <c r="X143">
        <v>0</v>
      </c>
      <c r="Y143" s="16" t="s">
        <v>1828</v>
      </c>
      <c r="Z143" s="16">
        <v>35</v>
      </c>
      <c r="AA143" s="16">
        <v>373</v>
      </c>
      <c r="AB143" s="16">
        <v>216</v>
      </c>
    </row>
    <row r="144" spans="1:28" ht="16" hidden="1" x14ac:dyDescent="0.25">
      <c r="A144">
        <v>76635</v>
      </c>
      <c r="B144" t="s">
        <v>450</v>
      </c>
      <c r="C144" s="14">
        <v>44665.718055555553</v>
      </c>
      <c r="D144" s="17">
        <v>0.71805555555329192</v>
      </c>
      <c r="E144" s="18">
        <v>0</v>
      </c>
      <c r="F144" s="16">
        <v>2022</v>
      </c>
      <c r="G144" t="s">
        <v>305</v>
      </c>
      <c r="H144" t="s">
        <v>293</v>
      </c>
      <c r="I144" t="s">
        <v>294</v>
      </c>
      <c r="J144" t="s">
        <v>15</v>
      </c>
      <c r="K144" s="16">
        <v>40</v>
      </c>
      <c r="L144">
        <v>4</v>
      </c>
      <c r="M144" t="s">
        <v>32</v>
      </c>
      <c r="N144" s="16">
        <v>151</v>
      </c>
      <c r="O144">
        <v>5</v>
      </c>
      <c r="P144" t="s">
        <v>313</v>
      </c>
      <c r="Q144" t="s">
        <v>296</v>
      </c>
      <c r="R144" t="s">
        <v>297</v>
      </c>
      <c r="S144" t="s">
        <v>116</v>
      </c>
      <c r="T144" s="16" t="str">
        <f t="shared" si="6"/>
        <v>Fetal Distress</v>
      </c>
      <c r="U144" s="16" t="str">
        <f>VLOOKUP(T144, [1]Lookup!A:D, 2, 0)</f>
        <v>Antepartum</v>
      </c>
      <c r="V144" s="16">
        <f>VLOOKUP($T144, [1]Lookup!$A:$D, 3, 0)</f>
        <v>1</v>
      </c>
      <c r="W144" s="16" t="str">
        <f>VLOOKUP($T144, [1]Lookup!$A:$D, 4, 0)</f>
        <v>Mother</v>
      </c>
      <c r="X144">
        <v>1</v>
      </c>
      <c r="Y144" s="16" t="s">
        <v>1828</v>
      </c>
      <c r="Z144" s="16">
        <v>35</v>
      </c>
      <c r="AA144" s="16">
        <v>373</v>
      </c>
      <c r="AB144" s="16">
        <v>216</v>
      </c>
    </row>
    <row r="145" spans="1:28" ht="16" hidden="1" x14ac:dyDescent="0.25">
      <c r="A145">
        <v>76644</v>
      </c>
      <c r="B145" t="s">
        <v>451</v>
      </c>
      <c r="C145" s="14">
        <v>44666.454861111109</v>
      </c>
      <c r="D145" s="17">
        <v>0.45486111110949423</v>
      </c>
      <c r="E145" s="18">
        <v>0</v>
      </c>
      <c r="F145" s="16">
        <v>2022</v>
      </c>
      <c r="G145" t="s">
        <v>305</v>
      </c>
      <c r="H145" t="s">
        <v>293</v>
      </c>
      <c r="I145" t="s">
        <v>294</v>
      </c>
      <c r="J145" t="s">
        <v>15</v>
      </c>
      <c r="K145" s="16">
        <v>40</v>
      </c>
      <c r="L145">
        <v>4</v>
      </c>
      <c r="M145" t="s">
        <v>56</v>
      </c>
      <c r="N145" s="16">
        <v>286</v>
      </c>
      <c r="O145">
        <v>4</v>
      </c>
      <c r="P145" t="s">
        <v>313</v>
      </c>
      <c r="Q145" t="s">
        <v>296</v>
      </c>
      <c r="R145" t="s">
        <v>297</v>
      </c>
      <c r="S145" t="s">
        <v>131</v>
      </c>
      <c r="T145" s="16" t="str">
        <f t="shared" si="6"/>
        <v>Prolonged Labour</v>
      </c>
      <c r="U145" s="16" t="str">
        <f>VLOOKUP(T145, [1]Lookup!A:D, 2, 0)</f>
        <v>Intrapartum</v>
      </c>
      <c r="V145" s="16">
        <f>VLOOKUP($T145, [1]Lookup!$A:$D, 3, 0)</f>
        <v>2.5</v>
      </c>
      <c r="W145" s="16" t="str">
        <f>VLOOKUP($T145, [1]Lookup!$A:$D, 4, 0)</f>
        <v>Mother</v>
      </c>
      <c r="X145">
        <v>1</v>
      </c>
      <c r="Y145" s="16" t="s">
        <v>1830</v>
      </c>
      <c r="Z145" s="16">
        <v>4</v>
      </c>
      <c r="AA145" s="16">
        <v>373</v>
      </c>
      <c r="AB145" s="16">
        <v>216</v>
      </c>
    </row>
    <row r="146" spans="1:28" ht="16" hidden="1" x14ac:dyDescent="0.25">
      <c r="A146">
        <v>76648</v>
      </c>
      <c r="B146" t="s">
        <v>452</v>
      </c>
      <c r="C146" s="14">
        <v>44666.644444444442</v>
      </c>
      <c r="D146" s="17">
        <v>0.6444444444423425</v>
      </c>
      <c r="E146" s="18">
        <v>0</v>
      </c>
      <c r="F146" s="16">
        <v>2022</v>
      </c>
      <c r="G146" t="s">
        <v>305</v>
      </c>
      <c r="H146" t="s">
        <v>293</v>
      </c>
      <c r="I146" t="s">
        <v>294</v>
      </c>
      <c r="J146" t="s">
        <v>15</v>
      </c>
      <c r="K146" s="16">
        <v>40</v>
      </c>
      <c r="L146">
        <v>4</v>
      </c>
      <c r="M146" t="s">
        <v>22</v>
      </c>
      <c r="N146" s="16">
        <v>373</v>
      </c>
      <c r="O146">
        <v>4</v>
      </c>
      <c r="Q146" t="s">
        <v>296</v>
      </c>
      <c r="R146" t="s">
        <v>297</v>
      </c>
      <c r="S146" t="s">
        <v>131</v>
      </c>
      <c r="T146" s="16" t="str">
        <f t="shared" si="6"/>
        <v>Prolonged Labour</v>
      </c>
      <c r="U146" s="16" t="str">
        <f>VLOOKUP(T146, [1]Lookup!A:D, 2, 0)</f>
        <v>Intrapartum</v>
      </c>
      <c r="V146" s="16">
        <f>VLOOKUP($T146, [1]Lookup!$A:$D, 3, 0)</f>
        <v>2.5</v>
      </c>
      <c r="W146" s="16" t="str">
        <f>VLOOKUP($T146, [1]Lookup!$A:$D, 4, 0)</f>
        <v>Mother</v>
      </c>
      <c r="X146">
        <v>1</v>
      </c>
      <c r="Y146" s="16" t="s">
        <v>1829</v>
      </c>
      <c r="Z146" s="16">
        <v>7</v>
      </c>
      <c r="AA146" s="16">
        <v>373</v>
      </c>
      <c r="AB146" s="16">
        <v>216</v>
      </c>
    </row>
    <row r="147" spans="1:28" ht="16" hidden="1" x14ac:dyDescent="0.25">
      <c r="A147">
        <v>76662</v>
      </c>
      <c r="B147" t="s">
        <v>453</v>
      </c>
      <c r="C147" s="14">
        <v>44667.329861111109</v>
      </c>
      <c r="D147" s="17">
        <v>0.32986111110949423</v>
      </c>
      <c r="E147" s="18">
        <v>0</v>
      </c>
      <c r="F147" s="16">
        <v>2022</v>
      </c>
      <c r="G147" t="s">
        <v>305</v>
      </c>
      <c r="H147" t="s">
        <v>293</v>
      </c>
      <c r="I147" t="s">
        <v>294</v>
      </c>
      <c r="J147" t="s">
        <v>15</v>
      </c>
      <c r="K147" s="16">
        <v>40</v>
      </c>
      <c r="L147">
        <v>4</v>
      </c>
      <c r="M147" t="s">
        <v>22</v>
      </c>
      <c r="N147" s="16">
        <v>373</v>
      </c>
      <c r="O147">
        <v>4</v>
      </c>
      <c r="P147" t="s">
        <v>313</v>
      </c>
      <c r="Q147" t="s">
        <v>296</v>
      </c>
      <c r="R147" t="s">
        <v>297</v>
      </c>
      <c r="S147" t="s">
        <v>131</v>
      </c>
      <c r="T147" s="16" t="str">
        <f t="shared" si="6"/>
        <v>Prolonged Labour</v>
      </c>
      <c r="U147" s="16" t="str">
        <f>VLOOKUP(T147, [1]Lookup!A:D, 2, 0)</f>
        <v>Intrapartum</v>
      </c>
      <c r="V147" s="16">
        <f>VLOOKUP($T147, [1]Lookup!$A:$D, 3, 0)</f>
        <v>2.5</v>
      </c>
      <c r="W147" s="16" t="str">
        <f>VLOOKUP($T147, [1]Lookup!$A:$D, 4, 0)</f>
        <v>Mother</v>
      </c>
      <c r="X147">
        <v>1</v>
      </c>
      <c r="Y147" s="16" t="s">
        <v>1829</v>
      </c>
      <c r="Z147" s="16">
        <v>7</v>
      </c>
      <c r="AA147" s="16">
        <v>373</v>
      </c>
      <c r="AB147" s="16">
        <v>216</v>
      </c>
    </row>
    <row r="148" spans="1:28" ht="16" hidden="1" x14ac:dyDescent="0.25">
      <c r="A148">
        <v>77483</v>
      </c>
      <c r="B148" t="s">
        <v>454</v>
      </c>
      <c r="C148" s="14">
        <v>44676.443749999999</v>
      </c>
      <c r="D148" s="17">
        <v>0.44374999999854481</v>
      </c>
      <c r="E148" s="18">
        <v>0</v>
      </c>
      <c r="F148" s="16">
        <v>2022</v>
      </c>
      <c r="G148" t="s">
        <v>305</v>
      </c>
      <c r="H148" t="s">
        <v>293</v>
      </c>
      <c r="I148" t="s">
        <v>294</v>
      </c>
      <c r="J148" t="s">
        <v>15</v>
      </c>
      <c r="K148" s="16">
        <v>40</v>
      </c>
      <c r="L148">
        <v>4</v>
      </c>
      <c r="M148" t="s">
        <v>22</v>
      </c>
      <c r="N148" s="16">
        <v>373</v>
      </c>
      <c r="O148">
        <v>4</v>
      </c>
      <c r="P148" t="s">
        <v>313</v>
      </c>
      <c r="Q148" t="s">
        <v>296</v>
      </c>
      <c r="R148" t="s">
        <v>297</v>
      </c>
      <c r="S148" t="s">
        <v>131</v>
      </c>
      <c r="T148" s="16" t="str">
        <f t="shared" si="6"/>
        <v>Prolonged Labour</v>
      </c>
      <c r="U148" s="16" t="str">
        <f>VLOOKUP(T148, [1]Lookup!A:D, 2, 0)</f>
        <v>Intrapartum</v>
      </c>
      <c r="V148" s="16">
        <f>VLOOKUP($T148, [1]Lookup!$A:$D, 3, 0)</f>
        <v>2.5</v>
      </c>
      <c r="W148" s="16" t="str">
        <f>VLOOKUP($T148, [1]Lookup!$A:$D, 4, 0)</f>
        <v>Mother</v>
      </c>
      <c r="X148">
        <v>1</v>
      </c>
      <c r="Y148" s="16" t="s">
        <v>1829</v>
      </c>
      <c r="Z148" s="16">
        <v>7</v>
      </c>
      <c r="AA148" s="16">
        <v>373</v>
      </c>
      <c r="AB148" s="16">
        <v>216</v>
      </c>
    </row>
    <row r="149" spans="1:28" ht="16" hidden="1" x14ac:dyDescent="0.25">
      <c r="A149">
        <v>77675</v>
      </c>
      <c r="B149" t="s">
        <v>312</v>
      </c>
      <c r="C149" s="14">
        <v>44679.018750000003</v>
      </c>
      <c r="D149" s="17">
        <v>1.8750000002910383E-2</v>
      </c>
      <c r="E149" s="18">
        <v>1</v>
      </c>
      <c r="F149" s="16">
        <v>2022</v>
      </c>
      <c r="G149" t="s">
        <v>305</v>
      </c>
      <c r="H149" t="s">
        <v>293</v>
      </c>
      <c r="I149" t="s">
        <v>294</v>
      </c>
      <c r="J149" t="s">
        <v>15</v>
      </c>
      <c r="K149" s="16">
        <v>40</v>
      </c>
      <c r="L149">
        <v>4</v>
      </c>
      <c r="M149" t="s">
        <v>56</v>
      </c>
      <c r="N149" s="16">
        <v>286</v>
      </c>
      <c r="O149">
        <v>4</v>
      </c>
      <c r="P149" t="s">
        <v>313</v>
      </c>
      <c r="Q149" t="s">
        <v>296</v>
      </c>
      <c r="R149" t="s">
        <v>297</v>
      </c>
      <c r="S149" t="s">
        <v>131</v>
      </c>
      <c r="T149" s="16" t="str">
        <f t="shared" si="6"/>
        <v>Prolonged Labour</v>
      </c>
      <c r="U149" s="16" t="str">
        <f>VLOOKUP(T149, [1]Lookup!A:D, 2, 0)</f>
        <v>Intrapartum</v>
      </c>
      <c r="V149" s="16">
        <f>VLOOKUP($T149, [1]Lookup!$A:$D, 3, 0)</f>
        <v>2.5</v>
      </c>
      <c r="W149" s="16" t="str">
        <f>VLOOKUP($T149, [1]Lookup!$A:$D, 4, 0)</f>
        <v>Mother</v>
      </c>
      <c r="X149">
        <v>1</v>
      </c>
      <c r="Y149" s="16" t="s">
        <v>1830</v>
      </c>
      <c r="Z149" s="16">
        <v>4</v>
      </c>
      <c r="AA149" s="16">
        <v>373</v>
      </c>
      <c r="AB149" s="16">
        <v>216</v>
      </c>
    </row>
    <row r="150" spans="1:28" ht="16" hidden="1" x14ac:dyDescent="0.25">
      <c r="A150">
        <v>77807</v>
      </c>
      <c r="B150" t="s">
        <v>455</v>
      </c>
      <c r="C150" s="14">
        <v>44683.704861111109</v>
      </c>
      <c r="D150" s="17">
        <v>0.70486111110949423</v>
      </c>
      <c r="E150" s="18">
        <v>0</v>
      </c>
      <c r="F150" s="16">
        <v>2022</v>
      </c>
      <c r="G150" t="s">
        <v>305</v>
      </c>
      <c r="H150" t="s">
        <v>293</v>
      </c>
      <c r="I150" t="s">
        <v>294</v>
      </c>
      <c r="J150" t="s">
        <v>15</v>
      </c>
      <c r="K150" s="16">
        <v>40</v>
      </c>
      <c r="L150">
        <v>4</v>
      </c>
      <c r="M150" t="s">
        <v>32</v>
      </c>
      <c r="N150" s="16">
        <v>151</v>
      </c>
      <c r="O150">
        <v>5</v>
      </c>
      <c r="P150" t="s">
        <v>456</v>
      </c>
      <c r="Q150" t="s">
        <v>296</v>
      </c>
      <c r="R150" t="s">
        <v>297</v>
      </c>
      <c r="S150" t="s">
        <v>126</v>
      </c>
      <c r="T150" s="16" t="str">
        <f t="shared" si="6"/>
        <v>Postpartum Hemorrhage</v>
      </c>
      <c r="U150" s="16" t="str">
        <f>VLOOKUP(T150, [1]Lookup!A:D, 2, 0)</f>
        <v>Postpartum</v>
      </c>
      <c r="V150" s="16">
        <f>VLOOKUP($T150, [1]Lookup!$A:$D, 3, 0)</f>
        <v>4</v>
      </c>
      <c r="W150" s="16" t="str">
        <f>VLOOKUP($T150, [1]Lookup!$A:$D, 4, 0)</f>
        <v>Mother</v>
      </c>
      <c r="X150">
        <v>2</v>
      </c>
      <c r="Y150" s="16" t="s">
        <v>1828</v>
      </c>
      <c r="Z150" s="16">
        <v>35</v>
      </c>
      <c r="AA150" s="16">
        <v>373</v>
      </c>
      <c r="AB150" s="16">
        <v>216</v>
      </c>
    </row>
    <row r="151" spans="1:28" ht="16" hidden="1" x14ac:dyDescent="0.25">
      <c r="A151">
        <v>77808</v>
      </c>
      <c r="B151" t="s">
        <v>455</v>
      </c>
      <c r="C151" s="14">
        <v>44683.704861111109</v>
      </c>
      <c r="D151" s="17">
        <v>0.70486111110949423</v>
      </c>
      <c r="E151" s="18">
        <v>0</v>
      </c>
      <c r="F151" s="16">
        <v>2022</v>
      </c>
      <c r="G151" t="s">
        <v>305</v>
      </c>
      <c r="H151" t="s">
        <v>293</v>
      </c>
      <c r="I151" t="s">
        <v>294</v>
      </c>
      <c r="J151" t="s">
        <v>15</v>
      </c>
      <c r="K151" s="16">
        <v>40</v>
      </c>
      <c r="L151">
        <v>4</v>
      </c>
      <c r="M151" t="s">
        <v>32</v>
      </c>
      <c r="N151" s="16">
        <v>151</v>
      </c>
      <c r="O151">
        <v>5</v>
      </c>
      <c r="P151" t="s">
        <v>456</v>
      </c>
      <c r="Q151" t="s">
        <v>296</v>
      </c>
      <c r="R151" t="s">
        <v>297</v>
      </c>
      <c r="S151" t="s">
        <v>128</v>
      </c>
      <c r="T151" s="16" t="str">
        <f t="shared" si="6"/>
        <v>Prematurity</v>
      </c>
      <c r="U151" s="16" t="str">
        <f>VLOOKUP(T151, [1]Lookup!A:D, 2, 0)</f>
        <v>Antepartum</v>
      </c>
      <c r="V151" s="16">
        <f>VLOOKUP($T151, [1]Lookup!$A:$D, 3, 0)</f>
        <v>3.5</v>
      </c>
      <c r="W151" s="16" t="str">
        <f>VLOOKUP($T151, [1]Lookup!$A:$D, 4, 0)</f>
        <v>Child</v>
      </c>
      <c r="X151">
        <v>1</v>
      </c>
      <c r="Y151" s="16" t="s">
        <v>1828</v>
      </c>
      <c r="Z151" s="16">
        <v>35</v>
      </c>
      <c r="AA151" s="16">
        <v>373</v>
      </c>
      <c r="AB151" s="16">
        <v>216</v>
      </c>
    </row>
    <row r="152" spans="1:28" ht="16" hidden="1" x14ac:dyDescent="0.25">
      <c r="A152">
        <v>78787</v>
      </c>
      <c r="B152" t="s">
        <v>457</v>
      </c>
      <c r="C152" s="14">
        <v>44691.67291666667</v>
      </c>
      <c r="D152" s="17">
        <v>0.67291666667006211</v>
      </c>
      <c r="E152" s="18">
        <v>0</v>
      </c>
      <c r="F152" s="16">
        <v>2022</v>
      </c>
      <c r="G152" t="s">
        <v>305</v>
      </c>
      <c r="H152" t="s">
        <v>293</v>
      </c>
      <c r="I152" t="s">
        <v>294</v>
      </c>
      <c r="J152" t="s">
        <v>15</v>
      </c>
      <c r="K152" s="16">
        <v>40</v>
      </c>
      <c r="L152">
        <v>4</v>
      </c>
      <c r="M152" t="s">
        <v>32</v>
      </c>
      <c r="N152" s="16">
        <v>151</v>
      </c>
      <c r="O152">
        <v>5</v>
      </c>
      <c r="P152" t="s">
        <v>313</v>
      </c>
      <c r="Q152" t="s">
        <v>296</v>
      </c>
      <c r="R152" t="s">
        <v>297</v>
      </c>
      <c r="S152" t="s">
        <v>142</v>
      </c>
      <c r="T152" s="16" t="str">
        <f t="shared" si="6"/>
        <v>Ectopic Pregnancy</v>
      </c>
      <c r="U152" s="16" t="str">
        <f>VLOOKUP(T152, [1]Lookup!A:D, 2, 0)</f>
        <v>Antepartum</v>
      </c>
      <c r="V152" s="16">
        <f>VLOOKUP($T152, [1]Lookup!$A:$D, 3, 0)</f>
        <v>4.5</v>
      </c>
      <c r="W152" s="16" t="str">
        <f>VLOOKUP($T152, [1]Lookup!$A:$D, 4, 0)</f>
        <v>Mother</v>
      </c>
      <c r="X152">
        <v>2</v>
      </c>
      <c r="Y152" s="16" t="s">
        <v>1828</v>
      </c>
      <c r="Z152" s="16">
        <v>35</v>
      </c>
      <c r="AA152" s="16">
        <v>373</v>
      </c>
      <c r="AB152" s="16">
        <v>216</v>
      </c>
    </row>
    <row r="153" spans="1:28" ht="16" hidden="1" x14ac:dyDescent="0.25">
      <c r="A153">
        <v>79063</v>
      </c>
      <c r="B153" t="s">
        <v>458</v>
      </c>
      <c r="C153" s="14">
        <v>44696.319444444445</v>
      </c>
      <c r="D153" s="17">
        <v>0.31944444444525288</v>
      </c>
      <c r="E153" s="18">
        <v>0</v>
      </c>
      <c r="F153" s="16">
        <v>2022</v>
      </c>
      <c r="G153" t="s">
        <v>305</v>
      </c>
      <c r="H153" t="s">
        <v>293</v>
      </c>
      <c r="I153" t="s">
        <v>294</v>
      </c>
      <c r="J153" t="s">
        <v>15</v>
      </c>
      <c r="K153" s="16">
        <v>40</v>
      </c>
      <c r="L153">
        <v>4</v>
      </c>
      <c r="M153" t="s">
        <v>32</v>
      </c>
      <c r="N153" s="16">
        <v>151</v>
      </c>
      <c r="O153">
        <v>5</v>
      </c>
      <c r="P153" t="s">
        <v>313</v>
      </c>
      <c r="Q153" t="s">
        <v>296</v>
      </c>
      <c r="R153" t="s">
        <v>297</v>
      </c>
      <c r="S153" t="s">
        <v>121</v>
      </c>
      <c r="T153" s="16" t="str">
        <f t="shared" si="6"/>
        <v>Birth Asphyxia</v>
      </c>
      <c r="U153" s="16" t="str">
        <f>VLOOKUP(T153, [1]Lookup!A:D, 2, 0)</f>
        <v>Postpartum</v>
      </c>
      <c r="V153" s="16">
        <f>VLOOKUP($T153, [1]Lookup!$A:$D, 3, 0)</f>
        <v>3.5</v>
      </c>
      <c r="W153" s="16" t="str">
        <f>VLOOKUP($T153, [1]Lookup!$A:$D, 4, 0)</f>
        <v>Child</v>
      </c>
      <c r="X153">
        <v>1</v>
      </c>
      <c r="Y153" s="16" t="s">
        <v>1828</v>
      </c>
      <c r="Z153" s="16">
        <v>35</v>
      </c>
      <c r="AA153" s="16">
        <v>373</v>
      </c>
      <c r="AB153" s="16">
        <v>216</v>
      </c>
    </row>
    <row r="154" spans="1:28" ht="16" hidden="1" x14ac:dyDescent="0.25">
      <c r="A154">
        <v>80700</v>
      </c>
      <c r="B154" t="s">
        <v>459</v>
      </c>
      <c r="C154" s="14">
        <v>44715.558333333334</v>
      </c>
      <c r="D154" s="17">
        <v>0.55833333333430346</v>
      </c>
      <c r="E154" s="18">
        <v>0</v>
      </c>
      <c r="F154" s="16">
        <v>2022</v>
      </c>
      <c r="G154" t="s">
        <v>305</v>
      </c>
      <c r="H154" t="s">
        <v>293</v>
      </c>
      <c r="I154" t="s">
        <v>294</v>
      </c>
      <c r="J154" t="s">
        <v>15</v>
      </c>
      <c r="K154" s="16">
        <v>40</v>
      </c>
      <c r="L154">
        <v>4</v>
      </c>
      <c r="M154" t="s">
        <v>32</v>
      </c>
      <c r="N154" s="16">
        <v>151</v>
      </c>
      <c r="O154">
        <v>5</v>
      </c>
      <c r="P154" t="s">
        <v>313</v>
      </c>
      <c r="Q154" t="s">
        <v>296</v>
      </c>
      <c r="R154" t="s">
        <v>297</v>
      </c>
      <c r="S154" t="s">
        <v>121</v>
      </c>
      <c r="T154" s="16" t="str">
        <f t="shared" si="6"/>
        <v>Birth Asphyxia</v>
      </c>
      <c r="U154" s="16" t="str">
        <f>VLOOKUP(T154, [1]Lookup!A:D, 2, 0)</f>
        <v>Postpartum</v>
      </c>
      <c r="V154" s="16">
        <f>VLOOKUP($T154, [1]Lookup!$A:$D, 3, 0)</f>
        <v>3.5</v>
      </c>
      <c r="W154" s="16" t="str">
        <f>VLOOKUP($T154, [1]Lookup!$A:$D, 4, 0)</f>
        <v>Child</v>
      </c>
      <c r="X154">
        <v>1</v>
      </c>
      <c r="Y154" s="16" t="s">
        <v>1828</v>
      </c>
      <c r="Z154" s="16">
        <v>35</v>
      </c>
      <c r="AA154" s="16">
        <v>373</v>
      </c>
      <c r="AB154" s="16">
        <v>216</v>
      </c>
    </row>
    <row r="155" spans="1:28" ht="16" hidden="1" x14ac:dyDescent="0.25">
      <c r="A155">
        <v>80955</v>
      </c>
      <c r="B155" t="s">
        <v>460</v>
      </c>
      <c r="C155" s="14">
        <v>44718.691666666666</v>
      </c>
      <c r="D155" s="17">
        <v>0.69166666666569654</v>
      </c>
      <c r="E155" s="18">
        <v>0</v>
      </c>
      <c r="F155" s="16">
        <v>2022</v>
      </c>
      <c r="G155" t="s">
        <v>305</v>
      </c>
      <c r="H155" t="s">
        <v>293</v>
      </c>
      <c r="I155" t="s">
        <v>294</v>
      </c>
      <c r="J155" t="s">
        <v>15</v>
      </c>
      <c r="K155" s="16">
        <v>40</v>
      </c>
      <c r="L155">
        <v>4</v>
      </c>
      <c r="M155" t="s">
        <v>22</v>
      </c>
      <c r="N155" s="16">
        <v>373</v>
      </c>
      <c r="O155">
        <v>4</v>
      </c>
      <c r="P155" t="s">
        <v>313</v>
      </c>
      <c r="Q155" t="s">
        <v>296</v>
      </c>
      <c r="R155" t="s">
        <v>297</v>
      </c>
      <c r="S155" t="s">
        <v>131</v>
      </c>
      <c r="T155" s="16" t="str">
        <f t="shared" si="6"/>
        <v>Prolonged Labour</v>
      </c>
      <c r="U155" s="16" t="str">
        <f>VLOOKUP(T155, [1]Lookup!A:D, 2, 0)</f>
        <v>Intrapartum</v>
      </c>
      <c r="V155" s="16">
        <f>VLOOKUP($T155, [1]Lookup!$A:$D, 3, 0)</f>
        <v>2.5</v>
      </c>
      <c r="W155" s="16" t="str">
        <f>VLOOKUP($T155, [1]Lookup!$A:$D, 4, 0)</f>
        <v>Mother</v>
      </c>
      <c r="X155">
        <v>1</v>
      </c>
      <c r="Y155" s="16" t="s">
        <v>1829</v>
      </c>
      <c r="Z155" s="16">
        <v>7</v>
      </c>
      <c r="AA155" s="16">
        <v>373</v>
      </c>
      <c r="AB155" s="16">
        <v>216</v>
      </c>
    </row>
    <row r="156" spans="1:28" ht="16" hidden="1" x14ac:dyDescent="0.25">
      <c r="A156">
        <v>81299</v>
      </c>
      <c r="B156" t="s">
        <v>461</v>
      </c>
      <c r="C156" s="14">
        <v>44725.088888888888</v>
      </c>
      <c r="D156" s="17">
        <v>8.8888888887595385E-2</v>
      </c>
      <c r="E156" s="18">
        <v>1</v>
      </c>
      <c r="F156" s="16">
        <v>2022</v>
      </c>
      <c r="G156" t="s">
        <v>305</v>
      </c>
      <c r="H156" t="s">
        <v>293</v>
      </c>
      <c r="I156" t="s">
        <v>294</v>
      </c>
      <c r="J156" t="s">
        <v>15</v>
      </c>
      <c r="K156" s="16">
        <v>40</v>
      </c>
      <c r="L156">
        <v>4</v>
      </c>
      <c r="M156" t="s">
        <v>56</v>
      </c>
      <c r="N156" s="16">
        <v>286</v>
      </c>
      <c r="O156">
        <v>4</v>
      </c>
      <c r="P156" t="s">
        <v>313</v>
      </c>
      <c r="Q156" t="s">
        <v>296</v>
      </c>
      <c r="R156" t="s">
        <v>297</v>
      </c>
      <c r="S156" t="s">
        <v>124</v>
      </c>
      <c r="T156" s="16" t="str">
        <f t="shared" si="6"/>
        <v>Obstructed Labour</v>
      </c>
      <c r="U156" s="16" t="str">
        <f>VLOOKUP(T156, [1]Lookup!A:D, 2, 0)</f>
        <v>Intrapartum</v>
      </c>
      <c r="V156" s="16">
        <f>VLOOKUP($T156, [1]Lookup!$A:$D, 3, 0)</f>
        <v>3</v>
      </c>
      <c r="W156" s="16" t="str">
        <f>VLOOKUP($T156, [1]Lookup!$A:$D, 4, 0)</f>
        <v>Mother</v>
      </c>
      <c r="X156">
        <v>2</v>
      </c>
      <c r="Y156" s="16" t="s">
        <v>1830</v>
      </c>
      <c r="Z156" s="16">
        <v>4</v>
      </c>
      <c r="AA156" s="16">
        <v>373</v>
      </c>
      <c r="AB156" s="16">
        <v>216</v>
      </c>
    </row>
    <row r="157" spans="1:28" ht="16" hidden="1" x14ac:dyDescent="0.25">
      <c r="A157">
        <v>81705</v>
      </c>
      <c r="B157" t="s">
        <v>462</v>
      </c>
      <c r="C157" s="14">
        <v>44727.834027777775</v>
      </c>
      <c r="D157" s="17">
        <v>0.83402777777519077</v>
      </c>
      <c r="E157" s="18">
        <v>1</v>
      </c>
      <c r="F157" s="16">
        <v>2022</v>
      </c>
      <c r="G157" t="s">
        <v>305</v>
      </c>
      <c r="H157" t="s">
        <v>338</v>
      </c>
      <c r="I157" t="s">
        <v>294</v>
      </c>
      <c r="J157" t="s">
        <v>15</v>
      </c>
      <c r="K157" s="16">
        <v>40</v>
      </c>
      <c r="L157">
        <v>4</v>
      </c>
      <c r="M157" t="s">
        <v>32</v>
      </c>
      <c r="N157" s="16">
        <v>151</v>
      </c>
      <c r="O157">
        <v>5</v>
      </c>
      <c r="P157" t="s">
        <v>313</v>
      </c>
      <c r="Q157" t="s">
        <v>296</v>
      </c>
      <c r="R157" t="s">
        <v>463</v>
      </c>
      <c r="U157" s="16" t="e">
        <f>VLOOKUP(T157, [1]Lookup!A:D, 2, 0)</f>
        <v>#N/A</v>
      </c>
      <c r="V157" s="16" t="e">
        <f>VLOOKUP($T157, [1]Lookup!$A:$D, 3, 0)</f>
        <v>#N/A</v>
      </c>
      <c r="W157" s="16" t="e">
        <f>VLOOKUP($T157, [1]Lookup!$A:$D, 4, 0)</f>
        <v>#N/A</v>
      </c>
      <c r="Y157" s="16" t="s">
        <v>1828</v>
      </c>
      <c r="Z157" s="16">
        <v>35</v>
      </c>
      <c r="AA157" s="16">
        <v>373</v>
      </c>
      <c r="AB157" s="16">
        <v>216</v>
      </c>
    </row>
    <row r="158" spans="1:28" ht="16" hidden="1" x14ac:dyDescent="0.25">
      <c r="A158">
        <v>82478</v>
      </c>
      <c r="B158" t="s">
        <v>464</v>
      </c>
      <c r="C158" s="14">
        <v>44738.550694444442</v>
      </c>
      <c r="D158" s="17">
        <v>0.5506944444423425</v>
      </c>
      <c r="E158" s="18">
        <v>0</v>
      </c>
      <c r="F158" s="16">
        <v>2022</v>
      </c>
      <c r="G158" t="s">
        <v>305</v>
      </c>
      <c r="H158" t="s">
        <v>293</v>
      </c>
      <c r="I158" t="s">
        <v>294</v>
      </c>
      <c r="J158" t="s">
        <v>15</v>
      </c>
      <c r="K158" s="16">
        <v>40</v>
      </c>
      <c r="L158">
        <v>4</v>
      </c>
      <c r="M158" t="s">
        <v>32</v>
      </c>
      <c r="N158" s="16">
        <v>151</v>
      </c>
      <c r="O158">
        <v>5</v>
      </c>
      <c r="P158" t="s">
        <v>313</v>
      </c>
      <c r="Q158" t="s">
        <v>296</v>
      </c>
      <c r="R158" t="s">
        <v>297</v>
      </c>
      <c r="S158" t="s">
        <v>120</v>
      </c>
      <c r="T158" s="16" t="str">
        <f t="shared" ref="T158:T169" si="7">S158</f>
        <v>Antepartum Hemorrhage</v>
      </c>
      <c r="U158" s="16" t="str">
        <f>VLOOKUP(T158, [1]Lookup!A:D, 2, 0)</f>
        <v>Antepartum</v>
      </c>
      <c r="V158" s="16">
        <f>VLOOKUP($T158, [1]Lookup!$A:$D, 3, 0)</f>
        <v>4</v>
      </c>
      <c r="W158" s="16" t="str">
        <f>VLOOKUP($T158, [1]Lookup!$A:$D, 4, 0)</f>
        <v>Mother</v>
      </c>
      <c r="X158">
        <v>2</v>
      </c>
      <c r="Y158" s="16" t="s">
        <v>1828</v>
      </c>
      <c r="Z158" s="16">
        <v>35</v>
      </c>
      <c r="AA158" s="16">
        <v>373</v>
      </c>
      <c r="AB158" s="16">
        <v>216</v>
      </c>
    </row>
    <row r="159" spans="1:28" ht="16" x14ac:dyDescent="0.25">
      <c r="A159">
        <v>82936</v>
      </c>
      <c r="B159" t="s">
        <v>465</v>
      </c>
      <c r="C159" s="14">
        <v>44742.70208333333</v>
      </c>
      <c r="D159" s="17">
        <v>0.70208333332993789</v>
      </c>
      <c r="E159" s="18">
        <v>0</v>
      </c>
      <c r="F159" s="16">
        <v>2022</v>
      </c>
      <c r="G159" t="s">
        <v>305</v>
      </c>
      <c r="H159" t="s">
        <v>293</v>
      </c>
      <c r="I159" t="s">
        <v>294</v>
      </c>
      <c r="J159" t="s">
        <v>15</v>
      </c>
      <c r="K159" s="16">
        <v>40</v>
      </c>
      <c r="L159">
        <v>4</v>
      </c>
      <c r="M159" t="s">
        <v>99</v>
      </c>
      <c r="N159" s="16">
        <v>415</v>
      </c>
      <c r="O159">
        <v>5</v>
      </c>
      <c r="P159" t="s">
        <v>313</v>
      </c>
      <c r="Q159" t="s">
        <v>296</v>
      </c>
      <c r="R159" t="s">
        <v>297</v>
      </c>
      <c r="S159" t="s">
        <v>142</v>
      </c>
      <c r="T159" s="16" t="str">
        <f t="shared" si="7"/>
        <v>Ectopic Pregnancy</v>
      </c>
      <c r="U159" s="16" t="str">
        <f>VLOOKUP(T159, [1]Lookup!A:D, 2, 0)</f>
        <v>Antepartum</v>
      </c>
      <c r="V159" s="16">
        <f>VLOOKUP($T159, [1]Lookup!$A:$D, 3, 0)</f>
        <v>4.5</v>
      </c>
      <c r="W159" s="16" t="str">
        <f>VLOOKUP($T159, [1]Lookup!$A:$D, 4, 0)</f>
        <v>Mother</v>
      </c>
      <c r="X159">
        <v>2</v>
      </c>
      <c r="Y159" s="16" t="s">
        <v>1831</v>
      </c>
    </row>
    <row r="160" spans="1:28" ht="16" hidden="1" x14ac:dyDescent="0.25">
      <c r="A160">
        <v>83646</v>
      </c>
      <c r="B160" t="s">
        <v>466</v>
      </c>
      <c r="C160" s="14">
        <v>44751.340277777781</v>
      </c>
      <c r="D160" s="17">
        <v>0.34027777778101154</v>
      </c>
      <c r="E160" s="18">
        <v>0</v>
      </c>
      <c r="F160" s="16">
        <v>2022</v>
      </c>
      <c r="G160" t="s">
        <v>337</v>
      </c>
      <c r="H160" t="s">
        <v>293</v>
      </c>
      <c r="I160" t="s">
        <v>294</v>
      </c>
      <c r="J160" t="s">
        <v>15</v>
      </c>
      <c r="K160" s="16">
        <v>40</v>
      </c>
      <c r="L160">
        <v>4</v>
      </c>
      <c r="M160" t="s">
        <v>32</v>
      </c>
      <c r="N160" s="16">
        <v>151</v>
      </c>
      <c r="O160">
        <v>5</v>
      </c>
      <c r="P160" t="s">
        <v>313</v>
      </c>
      <c r="Q160" t="s">
        <v>296</v>
      </c>
      <c r="R160" t="s">
        <v>297</v>
      </c>
      <c r="S160" t="s">
        <v>128</v>
      </c>
      <c r="T160" s="16" t="str">
        <f t="shared" si="7"/>
        <v>Prematurity</v>
      </c>
      <c r="U160" s="16" t="str">
        <f>VLOOKUP(T160, [1]Lookup!A:D, 2, 0)</f>
        <v>Antepartum</v>
      </c>
      <c r="V160" s="16">
        <f>VLOOKUP($T160, [1]Lookup!$A:$D, 3, 0)</f>
        <v>3.5</v>
      </c>
      <c r="W160" s="16" t="str">
        <f>VLOOKUP($T160, [1]Lookup!$A:$D, 4, 0)</f>
        <v>Child</v>
      </c>
      <c r="X160">
        <v>1</v>
      </c>
      <c r="Y160" s="16" t="s">
        <v>1828</v>
      </c>
      <c r="Z160" s="16">
        <v>35</v>
      </c>
      <c r="AA160" s="16">
        <v>373</v>
      </c>
      <c r="AB160" s="16">
        <v>216</v>
      </c>
    </row>
    <row r="161" spans="1:28" ht="16" hidden="1" x14ac:dyDescent="0.25">
      <c r="A161">
        <v>83970</v>
      </c>
      <c r="B161" t="s">
        <v>467</v>
      </c>
      <c r="C161" s="14">
        <v>44754.397222222222</v>
      </c>
      <c r="D161" s="17">
        <v>0.39722222222189885</v>
      </c>
      <c r="E161" s="18">
        <v>0</v>
      </c>
      <c r="F161" s="16">
        <v>2022</v>
      </c>
      <c r="G161" t="s">
        <v>337</v>
      </c>
      <c r="H161" t="s">
        <v>293</v>
      </c>
      <c r="I161" t="s">
        <v>294</v>
      </c>
      <c r="J161" t="s">
        <v>15</v>
      </c>
      <c r="K161" s="16">
        <v>40</v>
      </c>
      <c r="L161">
        <v>4</v>
      </c>
      <c r="M161" t="s">
        <v>32</v>
      </c>
      <c r="N161" s="16">
        <v>151</v>
      </c>
      <c r="O161">
        <v>5</v>
      </c>
      <c r="P161" t="s">
        <v>313</v>
      </c>
      <c r="Q161" t="s">
        <v>296</v>
      </c>
      <c r="R161" t="s">
        <v>297</v>
      </c>
      <c r="S161" t="s">
        <v>118</v>
      </c>
      <c r="T161" s="16" t="str">
        <f t="shared" si="7"/>
        <v>Others</v>
      </c>
      <c r="U161" s="16" t="str">
        <f>VLOOKUP(T161, [1]Lookup!A:D, 2, 0)</f>
        <v>All</v>
      </c>
      <c r="V161" s="16">
        <f>VLOOKUP($T161, [1]Lookup!$A:$D, 3, 0)</f>
        <v>3.5</v>
      </c>
      <c r="W161" s="16" t="str">
        <f>VLOOKUP($T161, [1]Lookup!$A:$D, 4, 0)</f>
        <v>Both</v>
      </c>
      <c r="X161">
        <v>0</v>
      </c>
      <c r="Y161" s="16" t="s">
        <v>1828</v>
      </c>
      <c r="Z161" s="16">
        <v>35</v>
      </c>
      <c r="AA161" s="16">
        <v>373</v>
      </c>
      <c r="AB161" s="16">
        <v>216</v>
      </c>
    </row>
    <row r="162" spans="1:28" ht="16" hidden="1" x14ac:dyDescent="0.25">
      <c r="A162">
        <v>86636</v>
      </c>
      <c r="B162" t="s">
        <v>468</v>
      </c>
      <c r="C162" s="14">
        <v>44794.331944444442</v>
      </c>
      <c r="D162" s="17">
        <v>0.3319444444423425</v>
      </c>
      <c r="E162" s="18">
        <v>0</v>
      </c>
      <c r="F162" s="16">
        <v>2022</v>
      </c>
      <c r="G162" t="s">
        <v>337</v>
      </c>
      <c r="H162" t="s">
        <v>293</v>
      </c>
      <c r="I162" t="s">
        <v>294</v>
      </c>
      <c r="J162" t="s">
        <v>15</v>
      </c>
      <c r="K162" s="16">
        <v>40</v>
      </c>
      <c r="L162">
        <v>4</v>
      </c>
      <c r="M162" t="s">
        <v>32</v>
      </c>
      <c r="N162" s="16">
        <v>151</v>
      </c>
      <c r="O162">
        <v>5</v>
      </c>
      <c r="P162" t="s">
        <v>313</v>
      </c>
      <c r="Q162" t="s">
        <v>296</v>
      </c>
      <c r="R162" t="s">
        <v>297</v>
      </c>
      <c r="S162" t="s">
        <v>121</v>
      </c>
      <c r="T162" s="16" t="str">
        <f t="shared" si="7"/>
        <v>Birth Asphyxia</v>
      </c>
      <c r="U162" s="16" t="str">
        <f>VLOOKUP(T162, [1]Lookup!A:D, 2, 0)</f>
        <v>Postpartum</v>
      </c>
      <c r="V162" s="16">
        <f>VLOOKUP($T162, [1]Lookup!$A:$D, 3, 0)</f>
        <v>3.5</v>
      </c>
      <c r="W162" s="16" t="str">
        <f>VLOOKUP($T162, [1]Lookup!$A:$D, 4, 0)</f>
        <v>Child</v>
      </c>
      <c r="X162">
        <v>1</v>
      </c>
      <c r="Y162" s="16" t="s">
        <v>1828</v>
      </c>
      <c r="Z162" s="16">
        <v>35</v>
      </c>
      <c r="AA162" s="16">
        <v>373</v>
      </c>
      <c r="AB162" s="16">
        <v>216</v>
      </c>
    </row>
    <row r="163" spans="1:28" ht="16" hidden="1" x14ac:dyDescent="0.25">
      <c r="A163">
        <v>86637</v>
      </c>
      <c r="B163" t="s">
        <v>468</v>
      </c>
      <c r="C163" s="14">
        <v>44794.331944444442</v>
      </c>
      <c r="D163" s="17">
        <v>0.3319444444423425</v>
      </c>
      <c r="E163" s="18">
        <v>0</v>
      </c>
      <c r="F163" s="16">
        <v>2022</v>
      </c>
      <c r="G163" t="s">
        <v>337</v>
      </c>
      <c r="H163" t="s">
        <v>293</v>
      </c>
      <c r="I163" t="s">
        <v>294</v>
      </c>
      <c r="J163" t="s">
        <v>15</v>
      </c>
      <c r="K163" s="16">
        <v>40</v>
      </c>
      <c r="L163">
        <v>4</v>
      </c>
      <c r="M163" t="s">
        <v>32</v>
      </c>
      <c r="N163" s="16">
        <v>151</v>
      </c>
      <c r="O163">
        <v>5</v>
      </c>
      <c r="P163" t="s">
        <v>313</v>
      </c>
      <c r="Q163" t="s">
        <v>296</v>
      </c>
      <c r="R163" t="s">
        <v>297</v>
      </c>
      <c r="S163" t="s">
        <v>118</v>
      </c>
      <c r="T163" s="16" t="str">
        <f t="shared" si="7"/>
        <v>Others</v>
      </c>
      <c r="U163" s="16" t="str">
        <f>VLOOKUP(T163, [1]Lookup!A:D, 2, 0)</f>
        <v>All</v>
      </c>
      <c r="V163" s="16">
        <f>VLOOKUP($T163, [1]Lookup!$A:$D, 3, 0)</f>
        <v>3.5</v>
      </c>
      <c r="W163" s="16" t="str">
        <f>VLOOKUP($T163, [1]Lookup!$A:$D, 4, 0)</f>
        <v>Both</v>
      </c>
      <c r="X163">
        <v>0</v>
      </c>
      <c r="Y163" s="16" t="s">
        <v>1828</v>
      </c>
      <c r="Z163" s="16">
        <v>35</v>
      </c>
      <c r="AA163" s="16">
        <v>373</v>
      </c>
      <c r="AB163" s="16">
        <v>216</v>
      </c>
    </row>
    <row r="164" spans="1:28" ht="16" hidden="1" x14ac:dyDescent="0.25">
      <c r="A164">
        <v>86907</v>
      </c>
      <c r="B164" t="s">
        <v>469</v>
      </c>
      <c r="C164" s="14">
        <v>44797.806944444441</v>
      </c>
      <c r="D164" s="17">
        <v>0.80694444444088731</v>
      </c>
      <c r="E164" s="18">
        <v>0</v>
      </c>
      <c r="F164" s="16">
        <v>2022</v>
      </c>
      <c r="G164" t="s">
        <v>337</v>
      </c>
      <c r="H164" t="s">
        <v>293</v>
      </c>
      <c r="I164" t="s">
        <v>294</v>
      </c>
      <c r="J164" t="s">
        <v>15</v>
      </c>
      <c r="K164" s="16">
        <v>40</v>
      </c>
      <c r="L164">
        <v>4</v>
      </c>
      <c r="M164" t="s">
        <v>15</v>
      </c>
      <c r="N164" s="16">
        <v>40</v>
      </c>
      <c r="O164">
        <v>4</v>
      </c>
      <c r="P164" t="s">
        <v>470</v>
      </c>
      <c r="Q164" t="s">
        <v>296</v>
      </c>
      <c r="R164" t="s">
        <v>297</v>
      </c>
      <c r="S164" t="s">
        <v>131</v>
      </c>
      <c r="T164" s="16" t="str">
        <f t="shared" si="7"/>
        <v>Prolonged Labour</v>
      </c>
      <c r="U164" s="16" t="str">
        <f>VLOOKUP(T164, [1]Lookup!A:D, 2, 0)</f>
        <v>Intrapartum</v>
      </c>
      <c r="V164" s="16">
        <f>VLOOKUP($T164, [1]Lookup!$A:$D, 3, 0)</f>
        <v>2.5</v>
      </c>
      <c r="W164" s="16" t="str">
        <f>VLOOKUP($T164, [1]Lookup!$A:$D, 4, 0)</f>
        <v>Mother</v>
      </c>
      <c r="X164">
        <v>1</v>
      </c>
      <c r="Y164" s="16" t="s">
        <v>1832</v>
      </c>
    </row>
    <row r="165" spans="1:28" ht="16" hidden="1" x14ac:dyDescent="0.25">
      <c r="A165">
        <v>87135</v>
      </c>
      <c r="B165" t="s">
        <v>471</v>
      </c>
      <c r="C165" s="14">
        <v>44804.682638888888</v>
      </c>
      <c r="D165" s="17">
        <v>0.68263888888759539</v>
      </c>
      <c r="E165" s="18">
        <v>0</v>
      </c>
      <c r="F165" s="16">
        <v>2022</v>
      </c>
      <c r="G165" t="s">
        <v>337</v>
      </c>
      <c r="H165" t="s">
        <v>293</v>
      </c>
      <c r="I165" t="s">
        <v>294</v>
      </c>
      <c r="J165" t="s">
        <v>15</v>
      </c>
      <c r="K165" s="16">
        <v>40</v>
      </c>
      <c r="L165">
        <v>4</v>
      </c>
      <c r="M165" t="s">
        <v>32</v>
      </c>
      <c r="N165" s="16">
        <v>151</v>
      </c>
      <c r="O165">
        <v>5</v>
      </c>
      <c r="P165" t="s">
        <v>313</v>
      </c>
      <c r="Q165" t="s">
        <v>296</v>
      </c>
      <c r="R165" t="s">
        <v>297</v>
      </c>
      <c r="S165" t="s">
        <v>123</v>
      </c>
      <c r="T165" s="16" t="str">
        <f t="shared" si="7"/>
        <v>Eclampsia</v>
      </c>
      <c r="U165" s="16" t="str">
        <f>VLOOKUP(T165, [1]Lookup!A:D, 2, 0)</f>
        <v>All</v>
      </c>
      <c r="V165" s="16">
        <f>VLOOKUP($T165, [1]Lookup!$A:$D, 3, 0)</f>
        <v>4.5</v>
      </c>
      <c r="W165" s="16" t="str">
        <f>VLOOKUP($T165, [1]Lookup!$A:$D, 4, 0)</f>
        <v>Mother</v>
      </c>
      <c r="X165">
        <v>2</v>
      </c>
      <c r="Y165" s="16" t="s">
        <v>1828</v>
      </c>
      <c r="Z165" s="16">
        <v>35</v>
      </c>
      <c r="AA165" s="16">
        <v>373</v>
      </c>
      <c r="AB165" s="16">
        <v>216</v>
      </c>
    </row>
    <row r="166" spans="1:28" ht="16" hidden="1" x14ac:dyDescent="0.25">
      <c r="A166">
        <v>87911</v>
      </c>
      <c r="B166" t="s">
        <v>472</v>
      </c>
      <c r="C166" s="14">
        <v>44811.457638888889</v>
      </c>
      <c r="D166" s="17">
        <v>0.45763888888905058</v>
      </c>
      <c r="E166" s="18">
        <v>0</v>
      </c>
      <c r="F166" s="16">
        <v>2022</v>
      </c>
      <c r="G166" t="s">
        <v>337</v>
      </c>
      <c r="H166" t="s">
        <v>338</v>
      </c>
      <c r="I166" t="s">
        <v>294</v>
      </c>
      <c r="J166" t="s">
        <v>15</v>
      </c>
      <c r="K166" s="16">
        <v>40</v>
      </c>
      <c r="L166">
        <v>4</v>
      </c>
      <c r="M166" t="s">
        <v>32</v>
      </c>
      <c r="N166" s="16">
        <v>151</v>
      </c>
      <c r="O166">
        <v>5</v>
      </c>
      <c r="P166" t="s">
        <v>313</v>
      </c>
      <c r="Q166" t="s">
        <v>296</v>
      </c>
      <c r="R166" t="s">
        <v>297</v>
      </c>
      <c r="S166" t="s">
        <v>118</v>
      </c>
      <c r="T166" s="16" t="str">
        <f t="shared" si="7"/>
        <v>Others</v>
      </c>
      <c r="U166" s="16" t="str">
        <f>VLOOKUP(T166, [1]Lookup!A:D, 2, 0)</f>
        <v>All</v>
      </c>
      <c r="V166" s="16">
        <f>VLOOKUP($T166, [1]Lookup!$A:$D, 3, 0)</f>
        <v>3.5</v>
      </c>
      <c r="W166" s="16" t="str">
        <f>VLOOKUP($T166, [1]Lookup!$A:$D, 4, 0)</f>
        <v>Both</v>
      </c>
      <c r="X166">
        <v>0</v>
      </c>
      <c r="Y166" s="16" t="s">
        <v>1828</v>
      </c>
      <c r="Z166" s="16">
        <v>35</v>
      </c>
      <c r="AA166" s="16">
        <v>373</v>
      </c>
      <c r="AB166" s="16">
        <v>216</v>
      </c>
    </row>
    <row r="167" spans="1:28" ht="16" hidden="1" x14ac:dyDescent="0.25">
      <c r="A167">
        <v>87914</v>
      </c>
      <c r="B167" t="s">
        <v>473</v>
      </c>
      <c r="C167" s="14">
        <v>44811.586805555555</v>
      </c>
      <c r="D167" s="17">
        <v>0.58680555555474712</v>
      </c>
      <c r="E167" s="18">
        <v>0</v>
      </c>
      <c r="F167" s="16">
        <v>2022</v>
      </c>
      <c r="G167" t="s">
        <v>337</v>
      </c>
      <c r="H167" t="s">
        <v>293</v>
      </c>
      <c r="I167" t="s">
        <v>294</v>
      </c>
      <c r="J167" t="s">
        <v>15</v>
      </c>
      <c r="K167" s="16">
        <v>40</v>
      </c>
      <c r="L167">
        <v>4</v>
      </c>
      <c r="M167" t="s">
        <v>32</v>
      </c>
      <c r="N167" s="16">
        <v>151</v>
      </c>
      <c r="O167">
        <v>5</v>
      </c>
      <c r="P167" t="s">
        <v>313</v>
      </c>
      <c r="Q167" t="s">
        <v>296</v>
      </c>
      <c r="R167" t="s">
        <v>297</v>
      </c>
      <c r="S167" t="s">
        <v>122</v>
      </c>
      <c r="T167" s="16" t="str">
        <f t="shared" si="7"/>
        <v>Sepsis</v>
      </c>
      <c r="U167" s="16" t="str">
        <f>VLOOKUP(T167, [1]Lookup!A:D, 2, 0)</f>
        <v>Postpartum</v>
      </c>
      <c r="V167" s="16">
        <f>VLOOKUP($T167, [1]Lookup!$A:$D, 3, 0)</f>
        <v>4.5</v>
      </c>
      <c r="W167" s="16" t="str">
        <f>VLOOKUP($T167, [1]Lookup!$A:$D, 4, 0)</f>
        <v>Both</v>
      </c>
      <c r="X167">
        <v>2</v>
      </c>
      <c r="Y167" s="16" t="s">
        <v>1828</v>
      </c>
      <c r="Z167" s="16">
        <v>35</v>
      </c>
      <c r="AA167" s="16">
        <v>373</v>
      </c>
      <c r="AB167" s="16">
        <v>216</v>
      </c>
    </row>
    <row r="168" spans="1:28" ht="16" hidden="1" x14ac:dyDescent="0.25">
      <c r="A168">
        <v>88142</v>
      </c>
      <c r="B168" t="s">
        <v>474</v>
      </c>
      <c r="C168" s="14">
        <v>44816.54583333333</v>
      </c>
      <c r="D168" s="17">
        <v>0.54583333332993789</v>
      </c>
      <c r="E168" s="18">
        <v>0</v>
      </c>
      <c r="F168" s="16">
        <v>2022</v>
      </c>
      <c r="G168" t="s">
        <v>337</v>
      </c>
      <c r="H168" t="s">
        <v>293</v>
      </c>
      <c r="I168" t="s">
        <v>294</v>
      </c>
      <c r="J168" t="s">
        <v>15</v>
      </c>
      <c r="K168" s="16">
        <v>40</v>
      </c>
      <c r="L168">
        <v>4</v>
      </c>
      <c r="M168" t="s">
        <v>32</v>
      </c>
      <c r="N168" s="16">
        <v>151</v>
      </c>
      <c r="O168">
        <v>5</v>
      </c>
      <c r="P168" t="s">
        <v>313</v>
      </c>
      <c r="Q168" t="s">
        <v>296</v>
      </c>
      <c r="R168" t="s">
        <v>297</v>
      </c>
      <c r="S168" t="s">
        <v>118</v>
      </c>
      <c r="T168" s="16" t="str">
        <f t="shared" si="7"/>
        <v>Others</v>
      </c>
      <c r="U168" s="16" t="str">
        <f>VLOOKUP(T168, [1]Lookup!A:D, 2, 0)</f>
        <v>All</v>
      </c>
      <c r="V168" s="16">
        <f>VLOOKUP($T168, [1]Lookup!$A:$D, 3, 0)</f>
        <v>3.5</v>
      </c>
      <c r="W168" s="16" t="str">
        <f>VLOOKUP($T168, [1]Lookup!$A:$D, 4, 0)</f>
        <v>Both</v>
      </c>
      <c r="X168">
        <v>0</v>
      </c>
      <c r="Y168" s="16" t="s">
        <v>1828</v>
      </c>
      <c r="Z168" s="16">
        <v>35</v>
      </c>
      <c r="AA168" s="16">
        <v>373</v>
      </c>
      <c r="AB168" s="16">
        <v>216</v>
      </c>
    </row>
    <row r="169" spans="1:28" ht="16" hidden="1" x14ac:dyDescent="0.25">
      <c r="A169">
        <v>88156</v>
      </c>
      <c r="B169" t="s">
        <v>475</v>
      </c>
      <c r="C169" s="14">
        <v>44817.806250000001</v>
      </c>
      <c r="D169" s="17">
        <v>0.80625000000145519</v>
      </c>
      <c r="E169" s="18">
        <v>0</v>
      </c>
      <c r="F169" s="16">
        <v>2022</v>
      </c>
      <c r="G169" t="s">
        <v>337</v>
      </c>
      <c r="H169" t="s">
        <v>293</v>
      </c>
      <c r="I169" t="s">
        <v>294</v>
      </c>
      <c r="J169" t="s">
        <v>15</v>
      </c>
      <c r="K169" s="16">
        <v>40</v>
      </c>
      <c r="L169">
        <v>4</v>
      </c>
      <c r="M169" t="s">
        <v>32</v>
      </c>
      <c r="N169" s="16">
        <v>151</v>
      </c>
      <c r="O169">
        <v>5</v>
      </c>
      <c r="P169" t="s">
        <v>313</v>
      </c>
      <c r="Q169" t="s">
        <v>296</v>
      </c>
      <c r="R169" t="s">
        <v>297</v>
      </c>
      <c r="S169" t="s">
        <v>121</v>
      </c>
      <c r="T169" s="16" t="str">
        <f t="shared" si="7"/>
        <v>Birth Asphyxia</v>
      </c>
      <c r="U169" s="16" t="str">
        <f>VLOOKUP(T169, [1]Lookup!A:D, 2, 0)</f>
        <v>Postpartum</v>
      </c>
      <c r="V169" s="16">
        <f>VLOOKUP($T169, [1]Lookup!$A:$D, 3, 0)</f>
        <v>3.5</v>
      </c>
      <c r="W169" s="16" t="str">
        <f>VLOOKUP($T169, [1]Lookup!$A:$D, 4, 0)</f>
        <v>Child</v>
      </c>
      <c r="X169">
        <v>1</v>
      </c>
      <c r="Y169" s="16" t="s">
        <v>1828</v>
      </c>
      <c r="Z169" s="16">
        <v>35</v>
      </c>
      <c r="AA169" s="16">
        <v>373</v>
      </c>
      <c r="AB169" s="16">
        <v>216</v>
      </c>
    </row>
    <row r="170" spans="1:28" ht="16" hidden="1" x14ac:dyDescent="0.25">
      <c r="A170">
        <v>88537</v>
      </c>
      <c r="B170" t="s">
        <v>476</v>
      </c>
      <c r="C170" s="14">
        <v>44819.567361111112</v>
      </c>
      <c r="D170" s="17">
        <v>0.56736111111240461</v>
      </c>
      <c r="E170" s="18">
        <v>0</v>
      </c>
      <c r="F170" s="16">
        <v>2022</v>
      </c>
      <c r="G170" t="s">
        <v>337</v>
      </c>
      <c r="H170" t="s">
        <v>293</v>
      </c>
      <c r="I170" t="s">
        <v>294</v>
      </c>
      <c r="J170" t="s">
        <v>15</v>
      </c>
      <c r="K170" s="16">
        <v>40</v>
      </c>
      <c r="L170">
        <v>4</v>
      </c>
      <c r="M170" t="s">
        <v>22</v>
      </c>
      <c r="N170" s="16">
        <v>373</v>
      </c>
      <c r="O170">
        <v>4</v>
      </c>
      <c r="P170" t="s">
        <v>313</v>
      </c>
      <c r="Q170" t="s">
        <v>296</v>
      </c>
      <c r="R170" t="s">
        <v>297</v>
      </c>
      <c r="S170" t="s">
        <v>173</v>
      </c>
      <c r="T170" s="16" t="s">
        <v>117</v>
      </c>
      <c r="U170" s="16" t="str">
        <f>VLOOKUP(T170, [1]Lookup!A:D, 2, 0)</f>
        <v>Antepartum, Intrapartum, Postpartum</v>
      </c>
      <c r="V170" s="16">
        <f>VLOOKUP($T170, [1]Lookup!$A:$D, 3, 0)</f>
        <v>3.5</v>
      </c>
      <c r="W170" s="16" t="str">
        <f>VLOOKUP($T170, [1]Lookup!$A:$D, 4, 0)</f>
        <v>Both</v>
      </c>
      <c r="X170">
        <v>2</v>
      </c>
      <c r="Y170" s="16" t="s">
        <v>1829</v>
      </c>
      <c r="Z170" s="16">
        <v>7</v>
      </c>
      <c r="AA170" s="16">
        <v>373</v>
      </c>
      <c r="AB170" s="16">
        <v>216</v>
      </c>
    </row>
    <row r="171" spans="1:28" ht="16" hidden="1" x14ac:dyDescent="0.25">
      <c r="A171">
        <v>88871</v>
      </c>
      <c r="B171" t="s">
        <v>477</v>
      </c>
      <c r="C171" s="14">
        <v>44823.671527777777</v>
      </c>
      <c r="D171" s="17">
        <v>0.67152777777664596</v>
      </c>
      <c r="E171" s="18">
        <v>0</v>
      </c>
      <c r="F171" s="16">
        <v>2022</v>
      </c>
      <c r="G171" t="s">
        <v>337</v>
      </c>
      <c r="I171" t="s">
        <v>294</v>
      </c>
      <c r="J171" t="s">
        <v>15</v>
      </c>
      <c r="K171" s="16">
        <v>40</v>
      </c>
      <c r="L171">
        <v>4</v>
      </c>
      <c r="M171" t="s">
        <v>32</v>
      </c>
      <c r="N171" s="16">
        <v>151</v>
      </c>
      <c r="O171">
        <v>5</v>
      </c>
      <c r="P171" t="s">
        <v>478</v>
      </c>
      <c r="Q171" t="s">
        <v>296</v>
      </c>
      <c r="R171" t="s">
        <v>297</v>
      </c>
      <c r="S171" t="s">
        <v>119</v>
      </c>
      <c r="T171" s="16" t="str">
        <f t="shared" ref="T171:T178" si="8">S171</f>
        <v>Pre-Eclampsia</v>
      </c>
      <c r="U171" s="16" t="str">
        <f>VLOOKUP(T171, [1]Lookup!A:D, 2, 0)</f>
        <v>Antepartum</v>
      </c>
      <c r="V171" s="16">
        <f>VLOOKUP($T171, [1]Lookup!$A:$D, 3, 0)</f>
        <v>4</v>
      </c>
      <c r="W171" s="16" t="str">
        <f>VLOOKUP($T171, [1]Lookup!$A:$D, 4, 0)</f>
        <v>Mother</v>
      </c>
      <c r="X171">
        <v>2</v>
      </c>
      <c r="Y171" s="16" t="s">
        <v>1828</v>
      </c>
      <c r="Z171" s="16">
        <v>35</v>
      </c>
      <c r="AA171" s="16">
        <v>373</v>
      </c>
      <c r="AB171" s="16">
        <v>216</v>
      </c>
    </row>
    <row r="172" spans="1:28" ht="16" hidden="1" x14ac:dyDescent="0.25">
      <c r="A172">
        <v>89484</v>
      </c>
      <c r="B172" t="s">
        <v>479</v>
      </c>
      <c r="C172" s="14">
        <v>44830.67083333333</v>
      </c>
      <c r="D172" s="17">
        <v>0.67083333332993789</v>
      </c>
      <c r="E172" s="18">
        <v>0</v>
      </c>
      <c r="F172" s="16">
        <v>2022</v>
      </c>
      <c r="G172" t="s">
        <v>337</v>
      </c>
      <c r="H172" t="s">
        <v>293</v>
      </c>
      <c r="I172" t="s">
        <v>294</v>
      </c>
      <c r="J172" t="s">
        <v>15</v>
      </c>
      <c r="K172" s="16">
        <v>40</v>
      </c>
      <c r="L172">
        <v>4</v>
      </c>
      <c r="M172" t="s">
        <v>32</v>
      </c>
      <c r="N172" s="16">
        <v>151</v>
      </c>
      <c r="O172">
        <v>5</v>
      </c>
      <c r="P172" t="s">
        <v>313</v>
      </c>
      <c r="Q172" t="s">
        <v>296</v>
      </c>
      <c r="R172" t="s">
        <v>297</v>
      </c>
      <c r="S172" t="s">
        <v>118</v>
      </c>
      <c r="T172" s="16" t="str">
        <f t="shared" si="8"/>
        <v>Others</v>
      </c>
      <c r="U172" s="16" t="str">
        <f>VLOOKUP(T172, [1]Lookup!A:D, 2, 0)</f>
        <v>All</v>
      </c>
      <c r="V172" s="16">
        <f>VLOOKUP($T172, [1]Lookup!$A:$D, 3, 0)</f>
        <v>3.5</v>
      </c>
      <c r="W172" s="16" t="str">
        <f>VLOOKUP($T172, [1]Lookup!$A:$D, 4, 0)</f>
        <v>Both</v>
      </c>
      <c r="X172">
        <v>0</v>
      </c>
      <c r="Y172" s="16" t="s">
        <v>1828</v>
      </c>
      <c r="Z172" s="16">
        <v>35</v>
      </c>
      <c r="AA172" s="16">
        <v>373</v>
      </c>
      <c r="AB172" s="16">
        <v>216</v>
      </c>
    </row>
    <row r="173" spans="1:28" ht="16" hidden="1" x14ac:dyDescent="0.25">
      <c r="A173">
        <v>89774</v>
      </c>
      <c r="B173" t="s">
        <v>480</v>
      </c>
      <c r="C173" s="14">
        <v>44833.662499999999</v>
      </c>
      <c r="D173" s="17">
        <v>0.66249999999854481</v>
      </c>
      <c r="E173" s="18">
        <v>0</v>
      </c>
      <c r="F173" s="16">
        <v>2022</v>
      </c>
      <c r="G173" t="s">
        <v>337</v>
      </c>
      <c r="H173" t="s">
        <v>293</v>
      </c>
      <c r="I173" t="s">
        <v>294</v>
      </c>
      <c r="J173" t="s">
        <v>15</v>
      </c>
      <c r="K173" s="16">
        <v>40</v>
      </c>
      <c r="L173">
        <v>4</v>
      </c>
      <c r="M173" t="s">
        <v>32</v>
      </c>
      <c r="N173" s="16">
        <v>151</v>
      </c>
      <c r="O173">
        <v>5</v>
      </c>
      <c r="P173" t="s">
        <v>313</v>
      </c>
      <c r="Q173" t="s">
        <v>296</v>
      </c>
      <c r="R173" t="s">
        <v>297</v>
      </c>
      <c r="S173" t="s">
        <v>131</v>
      </c>
      <c r="T173" s="16" t="str">
        <f t="shared" si="8"/>
        <v>Prolonged Labour</v>
      </c>
      <c r="U173" s="16" t="str">
        <f>VLOOKUP(T173, [1]Lookup!A:D, 2, 0)</f>
        <v>Intrapartum</v>
      </c>
      <c r="V173" s="16">
        <f>VLOOKUP($T173, [1]Lookup!$A:$D, 3, 0)</f>
        <v>2.5</v>
      </c>
      <c r="W173" s="16" t="str">
        <f>VLOOKUP($T173, [1]Lookup!$A:$D, 4, 0)</f>
        <v>Mother</v>
      </c>
      <c r="X173">
        <v>1</v>
      </c>
      <c r="Y173" s="16" t="s">
        <v>1828</v>
      </c>
      <c r="Z173" s="16">
        <v>35</v>
      </c>
      <c r="AA173" s="16">
        <v>373</v>
      </c>
      <c r="AB173" s="16">
        <v>216</v>
      </c>
    </row>
    <row r="174" spans="1:28" ht="16" hidden="1" x14ac:dyDescent="0.25">
      <c r="A174">
        <v>89775</v>
      </c>
      <c r="B174" t="s">
        <v>481</v>
      </c>
      <c r="C174" s="14">
        <v>44833.696527777778</v>
      </c>
      <c r="D174" s="17">
        <v>0.69652777777810115</v>
      </c>
      <c r="E174" s="18">
        <v>0</v>
      </c>
      <c r="F174" s="16">
        <v>2022</v>
      </c>
      <c r="G174" t="s">
        <v>337</v>
      </c>
      <c r="H174" t="s">
        <v>293</v>
      </c>
      <c r="I174" t="s">
        <v>294</v>
      </c>
      <c r="J174" t="s">
        <v>15</v>
      </c>
      <c r="K174" s="16">
        <v>40</v>
      </c>
      <c r="L174">
        <v>4</v>
      </c>
      <c r="M174" t="s">
        <v>32</v>
      </c>
      <c r="N174" s="16">
        <v>151</v>
      </c>
      <c r="O174">
        <v>5</v>
      </c>
      <c r="P174" t="s">
        <v>313</v>
      </c>
      <c r="Q174" t="s">
        <v>296</v>
      </c>
      <c r="R174" t="s">
        <v>297</v>
      </c>
      <c r="S174" t="s">
        <v>121</v>
      </c>
      <c r="T174" s="16" t="str">
        <f t="shared" si="8"/>
        <v>Birth Asphyxia</v>
      </c>
      <c r="U174" s="16" t="str">
        <f>VLOOKUP(T174, [1]Lookup!A:D, 2, 0)</f>
        <v>Postpartum</v>
      </c>
      <c r="V174" s="16">
        <f>VLOOKUP($T174, [1]Lookup!$A:$D, 3, 0)</f>
        <v>3.5</v>
      </c>
      <c r="W174" s="16" t="str">
        <f>VLOOKUP($T174, [1]Lookup!$A:$D, 4, 0)</f>
        <v>Child</v>
      </c>
      <c r="X174">
        <v>1</v>
      </c>
      <c r="Y174" s="16" t="s">
        <v>1828</v>
      </c>
      <c r="Z174" s="16">
        <v>35</v>
      </c>
      <c r="AA174" s="16">
        <v>373</v>
      </c>
      <c r="AB174" s="16">
        <v>216</v>
      </c>
    </row>
    <row r="175" spans="1:28" ht="16" hidden="1" x14ac:dyDescent="0.25">
      <c r="A175">
        <v>89868</v>
      </c>
      <c r="B175" t="s">
        <v>482</v>
      </c>
      <c r="C175" s="14">
        <v>44835.443749999999</v>
      </c>
      <c r="D175" s="17">
        <v>0.44374999999854481</v>
      </c>
      <c r="E175" s="18">
        <v>0</v>
      </c>
      <c r="F175" s="16">
        <v>2022</v>
      </c>
      <c r="G175" t="s">
        <v>368</v>
      </c>
      <c r="H175" t="s">
        <v>293</v>
      </c>
      <c r="I175" t="s">
        <v>294</v>
      </c>
      <c r="J175" t="s">
        <v>15</v>
      </c>
      <c r="K175" s="16">
        <v>40</v>
      </c>
      <c r="L175">
        <v>4</v>
      </c>
      <c r="M175" t="s">
        <v>32</v>
      </c>
      <c r="N175" s="16">
        <v>151</v>
      </c>
      <c r="O175">
        <v>5</v>
      </c>
      <c r="P175" t="s">
        <v>313</v>
      </c>
      <c r="Q175" t="s">
        <v>296</v>
      </c>
      <c r="R175" t="s">
        <v>297</v>
      </c>
      <c r="S175" t="s">
        <v>118</v>
      </c>
      <c r="T175" s="16" t="str">
        <f t="shared" si="8"/>
        <v>Others</v>
      </c>
      <c r="U175" s="16" t="str">
        <f>VLOOKUP(T175, [1]Lookup!A:D, 2, 0)</f>
        <v>All</v>
      </c>
      <c r="V175" s="16">
        <f>VLOOKUP($T175, [1]Lookup!$A:$D, 3, 0)</f>
        <v>3.5</v>
      </c>
      <c r="W175" s="16" t="str">
        <f>VLOOKUP($T175, [1]Lookup!$A:$D, 4, 0)</f>
        <v>Both</v>
      </c>
      <c r="X175">
        <v>0</v>
      </c>
      <c r="Y175" s="16" t="s">
        <v>1828</v>
      </c>
      <c r="Z175" s="16">
        <v>35</v>
      </c>
      <c r="AA175" s="16">
        <v>373</v>
      </c>
      <c r="AB175" s="16">
        <v>216</v>
      </c>
    </row>
    <row r="176" spans="1:28" ht="16" hidden="1" x14ac:dyDescent="0.25">
      <c r="A176">
        <v>89891</v>
      </c>
      <c r="B176" t="s">
        <v>483</v>
      </c>
      <c r="C176" s="14">
        <v>44836.962500000001</v>
      </c>
      <c r="D176" s="17">
        <v>0.96250000000145519</v>
      </c>
      <c r="E176" s="18">
        <v>1</v>
      </c>
      <c r="F176" s="16">
        <v>2022</v>
      </c>
      <c r="G176" t="s">
        <v>368</v>
      </c>
      <c r="H176" t="s">
        <v>293</v>
      </c>
      <c r="I176" t="s">
        <v>294</v>
      </c>
      <c r="J176" t="s">
        <v>15</v>
      </c>
      <c r="K176" s="16">
        <v>40</v>
      </c>
      <c r="L176">
        <v>4</v>
      </c>
      <c r="M176" t="s">
        <v>32</v>
      </c>
      <c r="N176" s="16">
        <v>151</v>
      </c>
      <c r="O176">
        <v>5</v>
      </c>
      <c r="P176" t="s">
        <v>313</v>
      </c>
      <c r="Q176" t="s">
        <v>296</v>
      </c>
      <c r="R176" t="s">
        <v>297</v>
      </c>
      <c r="S176" t="s">
        <v>128</v>
      </c>
      <c r="T176" s="16" t="str">
        <f t="shared" si="8"/>
        <v>Prematurity</v>
      </c>
      <c r="U176" s="16" t="str">
        <f>VLOOKUP(T176, [1]Lookup!A:D, 2, 0)</f>
        <v>Antepartum</v>
      </c>
      <c r="V176" s="16">
        <f>VLOOKUP($T176, [1]Lookup!$A:$D, 3, 0)</f>
        <v>3.5</v>
      </c>
      <c r="W176" s="16" t="str">
        <f>VLOOKUP($T176, [1]Lookup!$A:$D, 4, 0)</f>
        <v>Child</v>
      </c>
      <c r="X176">
        <v>1</v>
      </c>
      <c r="Y176" s="16" t="s">
        <v>1828</v>
      </c>
      <c r="Z176" s="16">
        <v>35</v>
      </c>
      <c r="AA176" s="16">
        <v>373</v>
      </c>
      <c r="AB176" s="16">
        <v>216</v>
      </c>
    </row>
    <row r="177" spans="1:28" ht="16" hidden="1" x14ac:dyDescent="0.25">
      <c r="A177">
        <v>90342</v>
      </c>
      <c r="B177" t="s">
        <v>484</v>
      </c>
      <c r="D177" s="17">
        <v>0</v>
      </c>
      <c r="E177" s="18">
        <v>1</v>
      </c>
      <c r="G177" t="s">
        <v>368</v>
      </c>
      <c r="I177" t="s">
        <v>294</v>
      </c>
      <c r="J177" t="s">
        <v>15</v>
      </c>
      <c r="K177" s="16">
        <v>40</v>
      </c>
      <c r="L177">
        <v>4</v>
      </c>
      <c r="M177" t="s">
        <v>32</v>
      </c>
      <c r="N177" s="16">
        <v>151</v>
      </c>
      <c r="O177">
        <v>5</v>
      </c>
      <c r="Q177" t="s">
        <v>296</v>
      </c>
      <c r="R177" t="s">
        <v>297</v>
      </c>
      <c r="S177" t="s">
        <v>121</v>
      </c>
      <c r="T177" s="16" t="str">
        <f t="shared" si="8"/>
        <v>Birth Asphyxia</v>
      </c>
      <c r="U177" s="16" t="str">
        <f>VLOOKUP(T177, [1]Lookup!A:D, 2, 0)</f>
        <v>Postpartum</v>
      </c>
      <c r="V177" s="16">
        <f>VLOOKUP($T177, [1]Lookup!$A:$D, 3, 0)</f>
        <v>3.5</v>
      </c>
      <c r="W177" s="16" t="str">
        <f>VLOOKUP($T177, [1]Lookup!$A:$D, 4, 0)</f>
        <v>Child</v>
      </c>
      <c r="X177">
        <v>1</v>
      </c>
      <c r="Y177" s="16" t="s">
        <v>1828</v>
      </c>
      <c r="Z177" s="16">
        <v>35</v>
      </c>
      <c r="AA177" s="16">
        <v>373</v>
      </c>
      <c r="AB177" s="16">
        <v>216</v>
      </c>
    </row>
    <row r="178" spans="1:28" ht="16" hidden="1" x14ac:dyDescent="0.25">
      <c r="A178">
        <v>77576</v>
      </c>
      <c r="B178" t="s">
        <v>485</v>
      </c>
      <c r="C178" s="14">
        <v>44677.914583333331</v>
      </c>
      <c r="D178" s="17">
        <v>0.91458333333139308</v>
      </c>
      <c r="E178" s="18">
        <v>1</v>
      </c>
      <c r="F178" s="16">
        <v>2022</v>
      </c>
      <c r="G178" t="s">
        <v>305</v>
      </c>
      <c r="H178" t="s">
        <v>293</v>
      </c>
      <c r="I178" t="s">
        <v>294</v>
      </c>
      <c r="J178" t="s">
        <v>23</v>
      </c>
      <c r="K178" s="16">
        <v>49</v>
      </c>
      <c r="L178">
        <v>2</v>
      </c>
      <c r="M178" t="s">
        <v>58</v>
      </c>
      <c r="N178" s="16">
        <v>189</v>
      </c>
      <c r="O178">
        <v>4</v>
      </c>
      <c r="P178" t="s">
        <v>486</v>
      </c>
      <c r="Q178" t="s">
        <v>296</v>
      </c>
      <c r="R178" t="s">
        <v>297</v>
      </c>
      <c r="S178" t="s">
        <v>139</v>
      </c>
      <c r="T178" s="16" t="str">
        <f t="shared" si="8"/>
        <v>malpresentation</v>
      </c>
      <c r="U178" s="16" t="str">
        <f>VLOOKUP(T178, [1]Lookup!A:D, 2, 0)</f>
        <v>Antepartum</v>
      </c>
      <c r="V178" s="16">
        <f>VLOOKUP($T178, [1]Lookup!$A:$D, 3, 0)</f>
        <v>3</v>
      </c>
      <c r="W178" s="16" t="str">
        <f>VLOOKUP($T178, [1]Lookup!$A:$D, 4, 0)</f>
        <v>Mother</v>
      </c>
      <c r="X178">
        <v>1</v>
      </c>
      <c r="Y178" s="16" t="s">
        <v>1833</v>
      </c>
      <c r="Z178" s="16">
        <v>6</v>
      </c>
      <c r="AA178" s="16">
        <v>189</v>
      </c>
      <c r="AB178" s="16">
        <v>235</v>
      </c>
    </row>
    <row r="179" spans="1:28" ht="16" x14ac:dyDescent="0.25">
      <c r="A179">
        <v>77810</v>
      </c>
      <c r="B179" t="s">
        <v>487</v>
      </c>
      <c r="C179" s="14">
        <v>44683.825694444444</v>
      </c>
      <c r="D179" s="17">
        <v>0.82569444444379769</v>
      </c>
      <c r="E179" s="18">
        <v>1</v>
      </c>
      <c r="F179" s="16">
        <v>2022</v>
      </c>
      <c r="G179" t="s">
        <v>305</v>
      </c>
      <c r="H179" t="s">
        <v>293</v>
      </c>
      <c r="I179" t="s">
        <v>294</v>
      </c>
      <c r="J179" t="s">
        <v>23</v>
      </c>
      <c r="K179" s="16">
        <v>49</v>
      </c>
      <c r="L179">
        <v>2</v>
      </c>
      <c r="M179" t="s">
        <v>90</v>
      </c>
      <c r="N179" s="16">
        <v>414</v>
      </c>
      <c r="O179">
        <v>4</v>
      </c>
      <c r="P179" t="s">
        <v>486</v>
      </c>
      <c r="Q179" t="s">
        <v>296</v>
      </c>
      <c r="R179" t="s">
        <v>297</v>
      </c>
      <c r="S179" t="s">
        <v>223</v>
      </c>
      <c r="T179" s="16" t="s">
        <v>117</v>
      </c>
      <c r="U179" s="16" t="str">
        <f>VLOOKUP(T179, [1]Lookup!A:D, 2, 0)</f>
        <v>Antepartum, Intrapartum, Postpartum</v>
      </c>
      <c r="V179" s="16">
        <f>VLOOKUP($T179, [1]Lookup!$A:$D, 3, 0)</f>
        <v>3.5</v>
      </c>
      <c r="W179" s="16" t="str">
        <f>VLOOKUP($T179, [1]Lookup!$A:$D, 4, 0)</f>
        <v>Both</v>
      </c>
      <c r="X179">
        <v>2</v>
      </c>
      <c r="Y179" s="16" t="s">
        <v>1834</v>
      </c>
    </row>
    <row r="180" spans="1:28" ht="16" hidden="1" x14ac:dyDescent="0.25">
      <c r="A180">
        <v>77823</v>
      </c>
      <c r="B180" t="s">
        <v>488</v>
      </c>
      <c r="C180" s="14">
        <v>44684.864583333336</v>
      </c>
      <c r="D180" s="17">
        <v>0.86458333333575865</v>
      </c>
      <c r="E180" s="18">
        <v>1</v>
      </c>
      <c r="F180" s="16">
        <v>2022</v>
      </c>
      <c r="G180" t="s">
        <v>305</v>
      </c>
      <c r="H180" t="s">
        <v>293</v>
      </c>
      <c r="I180" t="s">
        <v>294</v>
      </c>
      <c r="J180" t="s">
        <v>23</v>
      </c>
      <c r="K180" s="16">
        <v>49</v>
      </c>
      <c r="L180">
        <v>2</v>
      </c>
      <c r="M180" t="s">
        <v>58</v>
      </c>
      <c r="N180" s="16">
        <v>189</v>
      </c>
      <c r="O180">
        <v>4</v>
      </c>
      <c r="P180" t="s">
        <v>486</v>
      </c>
      <c r="Q180" t="s">
        <v>296</v>
      </c>
      <c r="R180" t="s">
        <v>297</v>
      </c>
      <c r="S180" t="s">
        <v>129</v>
      </c>
      <c r="T180" s="16" t="str">
        <f>S180</f>
        <v>Retained placenta</v>
      </c>
      <c r="U180" s="16" t="str">
        <f>VLOOKUP(T180, [1]Lookup!A:D, 2, 0)</f>
        <v>Intrapartum</v>
      </c>
      <c r="V180" s="16">
        <f>VLOOKUP($T180, [1]Lookup!$A:$D, 3, 0)</f>
        <v>3.5</v>
      </c>
      <c r="W180" s="16" t="str">
        <f>VLOOKUP($T180, [1]Lookup!$A:$D, 4, 0)</f>
        <v>Mother</v>
      </c>
      <c r="X180">
        <v>1</v>
      </c>
      <c r="Y180" s="16" t="s">
        <v>1833</v>
      </c>
      <c r="Z180" s="16">
        <v>6</v>
      </c>
      <c r="AA180" s="16">
        <v>189</v>
      </c>
      <c r="AB180" s="16">
        <v>235</v>
      </c>
    </row>
    <row r="181" spans="1:28" ht="16" hidden="1" x14ac:dyDescent="0.25">
      <c r="A181">
        <v>79053</v>
      </c>
      <c r="B181" t="s">
        <v>489</v>
      </c>
      <c r="C181" s="14">
        <v>44695.302083333336</v>
      </c>
      <c r="D181" s="17">
        <v>0.30208333333575865</v>
      </c>
      <c r="E181" s="18">
        <v>1</v>
      </c>
      <c r="F181" s="16">
        <v>2022</v>
      </c>
      <c r="G181" t="s">
        <v>305</v>
      </c>
      <c r="H181" t="s">
        <v>293</v>
      </c>
      <c r="I181" t="s">
        <v>294</v>
      </c>
      <c r="J181" t="s">
        <v>23</v>
      </c>
      <c r="K181" s="16">
        <v>49</v>
      </c>
      <c r="L181">
        <v>2</v>
      </c>
      <c r="M181" t="s">
        <v>58</v>
      </c>
      <c r="N181" s="16">
        <v>189</v>
      </c>
      <c r="O181">
        <v>4</v>
      </c>
      <c r="P181" t="s">
        <v>486</v>
      </c>
      <c r="Q181" t="s">
        <v>296</v>
      </c>
      <c r="R181" t="s">
        <v>297</v>
      </c>
      <c r="S181" t="s">
        <v>128</v>
      </c>
      <c r="T181" s="16" t="str">
        <f>S181</f>
        <v>Prematurity</v>
      </c>
      <c r="U181" s="16" t="str">
        <f>VLOOKUP(T181, [1]Lookup!A:D, 2, 0)</f>
        <v>Antepartum</v>
      </c>
      <c r="V181" s="16">
        <f>VLOOKUP($T181, [1]Lookup!$A:$D, 3, 0)</f>
        <v>3.5</v>
      </c>
      <c r="W181" s="16" t="str">
        <f>VLOOKUP($T181, [1]Lookup!$A:$D, 4, 0)</f>
        <v>Child</v>
      </c>
      <c r="X181">
        <v>1</v>
      </c>
      <c r="Y181" s="16" t="s">
        <v>1833</v>
      </c>
      <c r="Z181" s="16">
        <v>6</v>
      </c>
      <c r="AA181" s="16">
        <v>189</v>
      </c>
      <c r="AB181" s="16">
        <v>235</v>
      </c>
    </row>
    <row r="182" spans="1:28" ht="16" x14ac:dyDescent="0.25">
      <c r="A182">
        <v>81534</v>
      </c>
      <c r="B182" t="s">
        <v>490</v>
      </c>
      <c r="C182" s="14">
        <v>44726.125</v>
      </c>
      <c r="D182" s="17">
        <v>0.125</v>
      </c>
      <c r="E182" s="18">
        <v>1</v>
      </c>
      <c r="F182" s="16">
        <v>2022</v>
      </c>
      <c r="G182" t="s">
        <v>305</v>
      </c>
      <c r="H182" t="s">
        <v>293</v>
      </c>
      <c r="I182" t="s">
        <v>294</v>
      </c>
      <c r="J182" t="s">
        <v>23</v>
      </c>
      <c r="K182" s="16">
        <v>49</v>
      </c>
      <c r="L182">
        <v>2</v>
      </c>
      <c r="M182" t="s">
        <v>90</v>
      </c>
      <c r="N182" s="16">
        <v>414</v>
      </c>
      <c r="O182">
        <v>4</v>
      </c>
      <c r="P182" t="s">
        <v>486</v>
      </c>
      <c r="Q182" t="s">
        <v>296</v>
      </c>
      <c r="R182" t="s">
        <v>297</v>
      </c>
      <c r="S182" t="s">
        <v>128</v>
      </c>
      <c r="T182" s="16" t="str">
        <f>S182</f>
        <v>Prematurity</v>
      </c>
      <c r="U182" s="16" t="str">
        <f>VLOOKUP(T182, [1]Lookup!A:D, 2, 0)</f>
        <v>Antepartum</v>
      </c>
      <c r="V182" s="16">
        <f>VLOOKUP($T182, [1]Lookup!$A:$D, 3, 0)</f>
        <v>3.5</v>
      </c>
      <c r="W182" s="16" t="str">
        <f>VLOOKUP($T182, [1]Lookup!$A:$D, 4, 0)</f>
        <v>Child</v>
      </c>
      <c r="X182">
        <v>1</v>
      </c>
      <c r="Y182" s="16" t="s">
        <v>1834</v>
      </c>
    </row>
    <row r="183" spans="1:28" ht="16" hidden="1" x14ac:dyDescent="0.25">
      <c r="A183">
        <v>83058</v>
      </c>
      <c r="B183" t="s">
        <v>491</v>
      </c>
      <c r="C183" s="14">
        <v>44745.902083333334</v>
      </c>
      <c r="D183" s="17">
        <v>0.90208333333430346</v>
      </c>
      <c r="E183" s="18">
        <v>1</v>
      </c>
      <c r="F183" s="16">
        <v>2022</v>
      </c>
      <c r="G183" t="s">
        <v>337</v>
      </c>
      <c r="H183" t="s">
        <v>293</v>
      </c>
      <c r="I183" t="s">
        <v>294</v>
      </c>
      <c r="J183" t="s">
        <v>23</v>
      </c>
      <c r="K183" s="16">
        <v>49</v>
      </c>
      <c r="L183">
        <v>2</v>
      </c>
      <c r="M183" t="s">
        <v>58</v>
      </c>
      <c r="N183" s="16">
        <v>189</v>
      </c>
      <c r="O183">
        <v>4</v>
      </c>
      <c r="P183" t="s">
        <v>486</v>
      </c>
      <c r="Q183" t="s">
        <v>296</v>
      </c>
      <c r="R183" t="s">
        <v>297</v>
      </c>
      <c r="S183" t="s">
        <v>131</v>
      </c>
      <c r="T183" s="16" t="str">
        <f>S183</f>
        <v>Prolonged Labour</v>
      </c>
      <c r="U183" s="16" t="str">
        <f>VLOOKUP(T183, [1]Lookup!A:D, 2, 0)</f>
        <v>Intrapartum</v>
      </c>
      <c r="V183" s="16">
        <f>VLOOKUP($T183, [1]Lookup!$A:$D, 3, 0)</f>
        <v>2.5</v>
      </c>
      <c r="W183" s="16" t="str">
        <f>VLOOKUP($T183, [1]Lookup!$A:$D, 4, 0)</f>
        <v>Mother</v>
      </c>
      <c r="X183">
        <v>1</v>
      </c>
      <c r="Y183" s="16" t="s">
        <v>1833</v>
      </c>
      <c r="Z183" s="16">
        <v>6</v>
      </c>
      <c r="AA183" s="16">
        <v>189</v>
      </c>
      <c r="AB183" s="16">
        <v>235</v>
      </c>
    </row>
    <row r="184" spans="1:28" ht="16" hidden="1" x14ac:dyDescent="0.25">
      <c r="A184">
        <v>84090</v>
      </c>
      <c r="B184" t="s">
        <v>492</v>
      </c>
      <c r="C184" s="14">
        <v>44756.074999999997</v>
      </c>
      <c r="D184" s="17">
        <v>7.4999999997089617E-2</v>
      </c>
      <c r="E184" s="18">
        <v>1</v>
      </c>
      <c r="F184" s="16">
        <v>2022</v>
      </c>
      <c r="G184" t="s">
        <v>337</v>
      </c>
      <c r="H184" t="s">
        <v>293</v>
      </c>
      <c r="I184" t="s">
        <v>294</v>
      </c>
      <c r="J184" t="s">
        <v>23</v>
      </c>
      <c r="K184" s="16">
        <v>49</v>
      </c>
      <c r="L184">
        <v>2</v>
      </c>
      <c r="M184" t="s">
        <v>32</v>
      </c>
      <c r="N184" s="16">
        <v>151</v>
      </c>
      <c r="O184">
        <v>5</v>
      </c>
      <c r="P184" t="s">
        <v>486</v>
      </c>
      <c r="Q184" t="s">
        <v>296</v>
      </c>
      <c r="R184" t="s">
        <v>297</v>
      </c>
      <c r="S184" t="s">
        <v>165</v>
      </c>
      <c r="T184" s="16" t="s">
        <v>117</v>
      </c>
      <c r="U184" s="16" t="str">
        <f>VLOOKUP(T184, [1]Lookup!A:D, 2, 0)</f>
        <v>Antepartum, Intrapartum, Postpartum</v>
      </c>
      <c r="V184" s="16">
        <f>VLOOKUP($T184, [1]Lookup!$A:$D, 3, 0)</f>
        <v>3.5</v>
      </c>
      <c r="W184" s="16" t="str">
        <f>VLOOKUP($T184, [1]Lookup!$A:$D, 4, 0)</f>
        <v>Both</v>
      </c>
      <c r="X184">
        <v>2</v>
      </c>
      <c r="Y184" s="16" t="s">
        <v>1835</v>
      </c>
      <c r="Z184" s="16">
        <v>1</v>
      </c>
      <c r="AA184" s="16">
        <v>189</v>
      </c>
      <c r="AB184" s="16">
        <v>235</v>
      </c>
    </row>
    <row r="185" spans="1:28" ht="16" hidden="1" x14ac:dyDescent="0.25">
      <c r="A185">
        <v>84173</v>
      </c>
      <c r="B185" t="s">
        <v>493</v>
      </c>
      <c r="C185" s="14">
        <v>44757.097222222219</v>
      </c>
      <c r="D185" s="17">
        <v>9.7222222218988463E-2</v>
      </c>
      <c r="E185" s="18">
        <v>1</v>
      </c>
      <c r="F185" s="16">
        <v>2022</v>
      </c>
      <c r="G185" t="s">
        <v>337</v>
      </c>
      <c r="H185" t="s">
        <v>293</v>
      </c>
      <c r="I185" t="s">
        <v>294</v>
      </c>
      <c r="J185" t="s">
        <v>23</v>
      </c>
      <c r="K185" s="16">
        <v>49</v>
      </c>
      <c r="L185">
        <v>2</v>
      </c>
      <c r="M185" t="s">
        <v>58</v>
      </c>
      <c r="N185" s="16">
        <v>189</v>
      </c>
      <c r="O185">
        <v>4</v>
      </c>
      <c r="P185" t="s">
        <v>486</v>
      </c>
      <c r="Q185" t="s">
        <v>296</v>
      </c>
      <c r="R185" t="s">
        <v>297</v>
      </c>
      <c r="S185" t="s">
        <v>178</v>
      </c>
      <c r="T185" s="16" t="s">
        <v>117</v>
      </c>
      <c r="U185" s="16" t="str">
        <f>VLOOKUP(T185, [1]Lookup!A:D, 2, 0)</f>
        <v>Antepartum, Intrapartum, Postpartum</v>
      </c>
      <c r="V185" s="16">
        <f>VLOOKUP($T185, [1]Lookup!$A:$D, 3, 0)</f>
        <v>3.5</v>
      </c>
      <c r="W185" s="16" t="str">
        <f>VLOOKUP($T185, [1]Lookup!$A:$D, 4, 0)</f>
        <v>Both</v>
      </c>
      <c r="X185">
        <v>2</v>
      </c>
      <c r="Y185" s="16" t="s">
        <v>1833</v>
      </c>
      <c r="Z185" s="16">
        <v>6</v>
      </c>
      <c r="AA185" s="16">
        <v>189</v>
      </c>
      <c r="AB185" s="16">
        <v>235</v>
      </c>
    </row>
    <row r="186" spans="1:28" ht="16" hidden="1" x14ac:dyDescent="0.25">
      <c r="A186">
        <v>84498</v>
      </c>
      <c r="B186" t="s">
        <v>494</v>
      </c>
      <c r="C186" s="14">
        <v>44761.397916666669</v>
      </c>
      <c r="D186" s="17">
        <v>0.39791666666860692</v>
      </c>
      <c r="E186" s="18">
        <v>0</v>
      </c>
      <c r="F186" s="16">
        <v>2022</v>
      </c>
      <c r="G186" t="s">
        <v>337</v>
      </c>
      <c r="H186" t="s">
        <v>293</v>
      </c>
      <c r="I186" t="s">
        <v>294</v>
      </c>
      <c r="J186" t="s">
        <v>23</v>
      </c>
      <c r="K186" s="16">
        <v>49</v>
      </c>
      <c r="L186">
        <v>2</v>
      </c>
      <c r="P186" t="s">
        <v>486</v>
      </c>
      <c r="Q186" t="s">
        <v>296</v>
      </c>
      <c r="R186" t="s">
        <v>297</v>
      </c>
      <c r="S186" t="s">
        <v>228</v>
      </c>
      <c r="T186" s="16" t="s">
        <v>117</v>
      </c>
      <c r="U186" s="16" t="str">
        <f>VLOOKUP(T186, [1]Lookup!A:D, 2, 0)</f>
        <v>Antepartum, Intrapartum, Postpartum</v>
      </c>
      <c r="V186" s="16">
        <f>VLOOKUP($T186, [1]Lookup!$A:$D, 3, 0)</f>
        <v>3.5</v>
      </c>
      <c r="W186" s="16" t="str">
        <f>VLOOKUP($T186, [1]Lookup!$A:$D, 4, 0)</f>
        <v>Both</v>
      </c>
      <c r="X186">
        <v>2</v>
      </c>
      <c r="Y186" s="16" t="s">
        <v>1836</v>
      </c>
    </row>
    <row r="187" spans="1:28" ht="16" hidden="1" x14ac:dyDescent="0.25">
      <c r="A187">
        <v>84500</v>
      </c>
      <c r="B187" t="s">
        <v>494</v>
      </c>
      <c r="C187" s="14">
        <v>44761.397916666669</v>
      </c>
      <c r="D187" s="17">
        <v>0.39791666666860692</v>
      </c>
      <c r="E187" s="18">
        <v>0</v>
      </c>
      <c r="F187" s="16">
        <v>2022</v>
      </c>
      <c r="G187" t="s">
        <v>337</v>
      </c>
      <c r="H187" t="s">
        <v>293</v>
      </c>
      <c r="I187" t="s">
        <v>294</v>
      </c>
      <c r="J187" t="s">
        <v>23</v>
      </c>
      <c r="K187" s="16">
        <v>49</v>
      </c>
      <c r="L187">
        <v>2</v>
      </c>
      <c r="P187" t="s">
        <v>486</v>
      </c>
      <c r="Q187" t="s">
        <v>296</v>
      </c>
      <c r="R187" t="s">
        <v>297</v>
      </c>
      <c r="S187" t="s">
        <v>227</v>
      </c>
      <c r="T187" s="16" t="s">
        <v>117</v>
      </c>
      <c r="U187" s="16" t="str">
        <f>VLOOKUP(T187, [1]Lookup!A:D, 2, 0)</f>
        <v>Antepartum, Intrapartum, Postpartum</v>
      </c>
      <c r="V187" s="16">
        <f>VLOOKUP($T187, [1]Lookup!$A:$D, 3, 0)</f>
        <v>3.5</v>
      </c>
      <c r="W187" s="16" t="str">
        <f>VLOOKUP($T187, [1]Lookup!$A:$D, 4, 0)</f>
        <v>Both</v>
      </c>
      <c r="X187">
        <v>2</v>
      </c>
      <c r="Y187" s="16" t="s">
        <v>1836</v>
      </c>
    </row>
    <row r="188" spans="1:28" ht="16" x14ac:dyDescent="0.25">
      <c r="A188">
        <v>85810</v>
      </c>
      <c r="B188" t="s">
        <v>495</v>
      </c>
      <c r="C188" s="14">
        <v>44780.527777777781</v>
      </c>
      <c r="D188" s="17">
        <v>0.52777777778101154</v>
      </c>
      <c r="E188" s="18">
        <v>0</v>
      </c>
      <c r="F188" s="16">
        <v>2022</v>
      </c>
      <c r="G188" t="s">
        <v>337</v>
      </c>
      <c r="H188" t="s">
        <v>293</v>
      </c>
      <c r="I188" t="s">
        <v>294</v>
      </c>
      <c r="J188" t="s">
        <v>23</v>
      </c>
      <c r="K188" s="16">
        <v>49</v>
      </c>
      <c r="L188">
        <v>2</v>
      </c>
      <c r="M188" t="s">
        <v>100</v>
      </c>
      <c r="N188" s="16">
        <v>419</v>
      </c>
      <c r="O188">
        <v>4</v>
      </c>
      <c r="P188" t="s">
        <v>486</v>
      </c>
      <c r="Q188" t="s">
        <v>296</v>
      </c>
      <c r="R188" t="s">
        <v>297</v>
      </c>
      <c r="S188" t="s">
        <v>131</v>
      </c>
      <c r="T188" s="16" t="str">
        <f>S188</f>
        <v>Prolonged Labour</v>
      </c>
      <c r="U188" s="16" t="str">
        <f>VLOOKUP(T188, [1]Lookup!A:D, 2, 0)</f>
        <v>Intrapartum</v>
      </c>
      <c r="V188" s="16">
        <f>VLOOKUP($T188, [1]Lookup!$A:$D, 3, 0)</f>
        <v>2.5</v>
      </c>
      <c r="W188" s="16" t="str">
        <f>VLOOKUP($T188, [1]Lookup!$A:$D, 4, 0)</f>
        <v>Mother</v>
      </c>
      <c r="X188">
        <v>1</v>
      </c>
      <c r="Y188" s="16" t="s">
        <v>1837</v>
      </c>
    </row>
    <row r="189" spans="1:28" ht="16" x14ac:dyDescent="0.25">
      <c r="A189">
        <v>86108</v>
      </c>
      <c r="B189" t="s">
        <v>496</v>
      </c>
      <c r="C189" s="14">
        <v>44784.076388888891</v>
      </c>
      <c r="D189" s="17">
        <v>7.6388888890505768E-2</v>
      </c>
      <c r="E189" s="18">
        <v>1</v>
      </c>
      <c r="F189" s="16">
        <v>2022</v>
      </c>
      <c r="G189" t="s">
        <v>337</v>
      </c>
      <c r="H189" t="s">
        <v>293</v>
      </c>
      <c r="I189" t="s">
        <v>294</v>
      </c>
      <c r="J189" t="s">
        <v>23</v>
      </c>
      <c r="K189" s="16">
        <v>49</v>
      </c>
      <c r="L189">
        <v>2</v>
      </c>
      <c r="M189" t="s">
        <v>100</v>
      </c>
      <c r="N189" s="16">
        <v>419</v>
      </c>
      <c r="O189">
        <v>4</v>
      </c>
      <c r="P189" t="s">
        <v>486</v>
      </c>
      <c r="Q189" t="s">
        <v>296</v>
      </c>
      <c r="R189" t="s">
        <v>297</v>
      </c>
      <c r="S189" t="s">
        <v>183</v>
      </c>
      <c r="T189" s="16" t="s">
        <v>117</v>
      </c>
      <c r="U189" s="16" t="str">
        <f>VLOOKUP(T189, [1]Lookup!A:D, 2, 0)</f>
        <v>Antepartum, Intrapartum, Postpartum</v>
      </c>
      <c r="V189" s="16">
        <f>VLOOKUP($T189, [1]Lookup!$A:$D, 3, 0)</f>
        <v>3.5</v>
      </c>
      <c r="W189" s="16" t="str">
        <f>VLOOKUP($T189, [1]Lookup!$A:$D, 4, 0)</f>
        <v>Both</v>
      </c>
      <c r="X189">
        <v>2</v>
      </c>
      <c r="Y189" s="16" t="s">
        <v>1837</v>
      </c>
    </row>
    <row r="190" spans="1:28" ht="16" x14ac:dyDescent="0.25">
      <c r="A190">
        <v>86245</v>
      </c>
      <c r="B190" t="s">
        <v>497</v>
      </c>
      <c r="C190" s="14">
        <v>44788.188194444447</v>
      </c>
      <c r="D190" s="17">
        <v>0.18819444444670808</v>
      </c>
      <c r="E190" s="18">
        <v>1</v>
      </c>
      <c r="F190" s="16">
        <v>2022</v>
      </c>
      <c r="G190" t="s">
        <v>337</v>
      </c>
      <c r="H190" t="s">
        <v>293</v>
      </c>
      <c r="I190" t="s">
        <v>294</v>
      </c>
      <c r="J190" t="s">
        <v>23</v>
      </c>
      <c r="K190" s="16">
        <v>49</v>
      </c>
      <c r="L190">
        <v>2</v>
      </c>
      <c r="M190" t="s">
        <v>100</v>
      </c>
      <c r="N190" s="16">
        <v>419</v>
      </c>
      <c r="O190">
        <v>4</v>
      </c>
      <c r="P190" t="s">
        <v>486</v>
      </c>
      <c r="Q190" t="s">
        <v>296</v>
      </c>
      <c r="R190" t="s">
        <v>297</v>
      </c>
      <c r="S190" t="s">
        <v>124</v>
      </c>
      <c r="T190" s="16" t="str">
        <f>S190</f>
        <v>Obstructed Labour</v>
      </c>
      <c r="U190" s="16" t="str">
        <f>VLOOKUP(T190, [1]Lookup!A:D, 2, 0)</f>
        <v>Intrapartum</v>
      </c>
      <c r="V190" s="16">
        <f>VLOOKUP($T190, [1]Lookup!$A:$D, 3, 0)</f>
        <v>3</v>
      </c>
      <c r="W190" s="16" t="str">
        <f>VLOOKUP($T190, [1]Lookup!$A:$D, 4, 0)</f>
        <v>Mother</v>
      </c>
      <c r="X190">
        <v>2</v>
      </c>
      <c r="Y190" s="16" t="s">
        <v>1837</v>
      </c>
    </row>
    <row r="191" spans="1:28" ht="16" x14ac:dyDescent="0.25">
      <c r="A191">
        <v>89119</v>
      </c>
      <c r="B191" t="s">
        <v>498</v>
      </c>
      <c r="C191" s="14">
        <v>44826.704861111109</v>
      </c>
      <c r="D191" s="17">
        <v>0.70486111110949423</v>
      </c>
      <c r="E191" s="18">
        <v>0</v>
      </c>
      <c r="F191" s="16">
        <v>2022</v>
      </c>
      <c r="G191" t="s">
        <v>337</v>
      </c>
      <c r="H191" t="s">
        <v>293</v>
      </c>
      <c r="I191" t="s">
        <v>294</v>
      </c>
      <c r="J191" t="s">
        <v>23</v>
      </c>
      <c r="K191" s="16">
        <v>49</v>
      </c>
      <c r="L191">
        <v>2</v>
      </c>
      <c r="M191" t="s">
        <v>90</v>
      </c>
      <c r="N191" s="16">
        <v>414</v>
      </c>
      <c r="O191">
        <v>4</v>
      </c>
      <c r="P191" t="s">
        <v>486</v>
      </c>
      <c r="Q191" t="s">
        <v>296</v>
      </c>
      <c r="R191" t="s">
        <v>297</v>
      </c>
      <c r="S191" t="s">
        <v>116</v>
      </c>
      <c r="T191" s="16" t="str">
        <f>S191</f>
        <v>Fetal Distress</v>
      </c>
      <c r="U191" s="16" t="str">
        <f>VLOOKUP(T191, [1]Lookup!A:D, 2, 0)</f>
        <v>Antepartum</v>
      </c>
      <c r="V191" s="16">
        <f>VLOOKUP($T191, [1]Lookup!$A:$D, 3, 0)</f>
        <v>1</v>
      </c>
      <c r="W191" s="16" t="str">
        <f>VLOOKUP($T191, [1]Lookup!$A:$D, 4, 0)</f>
        <v>Mother</v>
      </c>
      <c r="X191">
        <v>1</v>
      </c>
      <c r="Y191" s="16" t="s">
        <v>1834</v>
      </c>
    </row>
    <row r="192" spans="1:28" ht="16" x14ac:dyDescent="0.25">
      <c r="A192">
        <v>89265</v>
      </c>
      <c r="B192" t="s">
        <v>499</v>
      </c>
      <c r="C192" s="14">
        <v>44828.863888888889</v>
      </c>
      <c r="D192" s="17">
        <v>0.86388888888905058</v>
      </c>
      <c r="E192" s="18">
        <v>1</v>
      </c>
      <c r="F192" s="16">
        <v>2022</v>
      </c>
      <c r="G192" t="s">
        <v>337</v>
      </c>
      <c r="H192" t="s">
        <v>293</v>
      </c>
      <c r="I192" t="s">
        <v>294</v>
      </c>
      <c r="J192" t="s">
        <v>23</v>
      </c>
      <c r="K192" s="16">
        <v>49</v>
      </c>
      <c r="L192">
        <v>2</v>
      </c>
      <c r="M192" t="s">
        <v>90</v>
      </c>
      <c r="N192" s="16">
        <v>414</v>
      </c>
      <c r="O192">
        <v>4</v>
      </c>
      <c r="P192" t="s">
        <v>486</v>
      </c>
      <c r="Q192" t="s">
        <v>296</v>
      </c>
      <c r="R192" t="s">
        <v>297</v>
      </c>
      <c r="S192" t="s">
        <v>116</v>
      </c>
      <c r="T192" s="16" t="str">
        <f>S192</f>
        <v>Fetal Distress</v>
      </c>
      <c r="U192" s="16" t="str">
        <f>VLOOKUP(T192, [1]Lookup!A:D, 2, 0)</f>
        <v>Antepartum</v>
      </c>
      <c r="V192" s="16">
        <f>VLOOKUP($T192, [1]Lookup!$A:$D, 3, 0)</f>
        <v>1</v>
      </c>
      <c r="W192" s="16" t="str">
        <f>VLOOKUP($T192, [1]Lookup!$A:$D, 4, 0)</f>
        <v>Mother</v>
      </c>
      <c r="X192">
        <v>1</v>
      </c>
      <c r="Y192" s="16" t="s">
        <v>1834</v>
      </c>
    </row>
    <row r="193" spans="1:28" ht="16" hidden="1" x14ac:dyDescent="0.25">
      <c r="A193">
        <v>89850</v>
      </c>
      <c r="B193" t="s">
        <v>500</v>
      </c>
      <c r="C193" s="14">
        <v>44834.589583333334</v>
      </c>
      <c r="D193" s="17">
        <v>0.58958333333430346</v>
      </c>
      <c r="E193" s="18">
        <v>0</v>
      </c>
      <c r="F193" s="16">
        <v>2022</v>
      </c>
      <c r="G193" t="s">
        <v>337</v>
      </c>
      <c r="H193" t="s">
        <v>293</v>
      </c>
      <c r="I193" t="s">
        <v>294</v>
      </c>
      <c r="J193" t="s">
        <v>23</v>
      </c>
      <c r="K193" s="16">
        <v>49</v>
      </c>
      <c r="L193">
        <v>2</v>
      </c>
      <c r="M193" t="s">
        <v>58</v>
      </c>
      <c r="N193" s="16">
        <v>189</v>
      </c>
      <c r="O193">
        <v>4</v>
      </c>
      <c r="P193" t="s">
        <v>486</v>
      </c>
      <c r="Q193" t="s">
        <v>296</v>
      </c>
      <c r="R193" t="s">
        <v>297</v>
      </c>
      <c r="S193" t="s">
        <v>126</v>
      </c>
      <c r="T193" s="16" t="str">
        <f>S193</f>
        <v>Postpartum Hemorrhage</v>
      </c>
      <c r="U193" s="16" t="str">
        <f>VLOOKUP(T193, [1]Lookup!A:D, 2, 0)</f>
        <v>Postpartum</v>
      </c>
      <c r="V193" s="16">
        <f>VLOOKUP($T193, [1]Lookup!$A:$D, 3, 0)</f>
        <v>4</v>
      </c>
      <c r="W193" s="16" t="str">
        <f>VLOOKUP($T193, [1]Lookup!$A:$D, 4, 0)</f>
        <v>Mother</v>
      </c>
      <c r="X193">
        <v>2</v>
      </c>
      <c r="Y193" s="16" t="s">
        <v>1833</v>
      </c>
      <c r="Z193" s="16">
        <v>6</v>
      </c>
      <c r="AA193" s="16">
        <v>189</v>
      </c>
      <c r="AB193" s="16">
        <v>235</v>
      </c>
    </row>
    <row r="194" spans="1:28" ht="16" hidden="1" x14ac:dyDescent="0.25">
      <c r="A194">
        <v>74114</v>
      </c>
      <c r="B194" t="s">
        <v>501</v>
      </c>
      <c r="C194" s="14">
        <v>44632.90347222222</v>
      </c>
      <c r="D194" s="17">
        <v>0.90347222222044365</v>
      </c>
      <c r="E194" s="18">
        <v>1</v>
      </c>
      <c r="F194" s="16">
        <v>2022</v>
      </c>
      <c r="G194" t="s">
        <v>292</v>
      </c>
      <c r="H194" t="s">
        <v>293</v>
      </c>
      <c r="I194" t="s">
        <v>294</v>
      </c>
      <c r="J194" t="s">
        <v>35</v>
      </c>
      <c r="K194" s="16">
        <v>58</v>
      </c>
      <c r="L194">
        <v>3</v>
      </c>
      <c r="M194" t="s">
        <v>63</v>
      </c>
      <c r="N194" s="16">
        <v>210</v>
      </c>
      <c r="O194">
        <v>4</v>
      </c>
      <c r="P194" t="s">
        <v>502</v>
      </c>
      <c r="Q194" t="s">
        <v>296</v>
      </c>
      <c r="R194" t="s">
        <v>297</v>
      </c>
      <c r="S194" t="s">
        <v>183</v>
      </c>
      <c r="T194" s="16" t="s">
        <v>117</v>
      </c>
      <c r="U194" s="16" t="str">
        <f>VLOOKUP(T194, [1]Lookup!A:D, 2, 0)</f>
        <v>Antepartum, Intrapartum, Postpartum</v>
      </c>
      <c r="V194" s="16">
        <f>VLOOKUP($T194, [1]Lookup!$A:$D, 3, 0)</f>
        <v>3.5</v>
      </c>
      <c r="W194" s="16" t="str">
        <f>VLOOKUP($T194, [1]Lookup!$A:$D, 4, 0)</f>
        <v>Both</v>
      </c>
      <c r="X194">
        <v>2</v>
      </c>
      <c r="Y194" s="16" t="s">
        <v>1838</v>
      </c>
      <c r="Z194" s="16">
        <v>23</v>
      </c>
      <c r="AA194" s="16">
        <v>251</v>
      </c>
      <c r="AB194" s="16">
        <v>335</v>
      </c>
    </row>
    <row r="195" spans="1:28" ht="16" hidden="1" x14ac:dyDescent="0.25">
      <c r="A195">
        <v>74370</v>
      </c>
      <c r="B195" t="s">
        <v>503</v>
      </c>
      <c r="C195" s="14">
        <v>44634.902777777781</v>
      </c>
      <c r="D195" s="17">
        <v>0.90277777778101154</v>
      </c>
      <c r="E195" s="18">
        <v>1</v>
      </c>
      <c r="F195" s="16">
        <v>2022</v>
      </c>
      <c r="G195" t="s">
        <v>292</v>
      </c>
      <c r="H195" t="s">
        <v>293</v>
      </c>
      <c r="I195" t="s">
        <v>294</v>
      </c>
      <c r="J195" t="s">
        <v>35</v>
      </c>
      <c r="K195" s="16">
        <v>58</v>
      </c>
      <c r="L195">
        <v>3</v>
      </c>
      <c r="M195" t="s">
        <v>63</v>
      </c>
      <c r="N195" s="16">
        <v>210</v>
      </c>
      <c r="O195">
        <v>4</v>
      </c>
      <c r="P195" t="s">
        <v>502</v>
      </c>
      <c r="Q195" t="s">
        <v>296</v>
      </c>
      <c r="R195" t="s">
        <v>297</v>
      </c>
      <c r="S195" t="s">
        <v>131</v>
      </c>
      <c r="T195" s="16" t="str">
        <f t="shared" ref="T195:T200" si="9">S195</f>
        <v>Prolonged Labour</v>
      </c>
      <c r="U195" s="16" t="str">
        <f>VLOOKUP(T195, [1]Lookup!A:D, 2, 0)</f>
        <v>Intrapartum</v>
      </c>
      <c r="V195" s="16">
        <f>VLOOKUP($T195, [1]Lookup!$A:$D, 3, 0)</f>
        <v>2.5</v>
      </c>
      <c r="W195" s="16" t="str">
        <f>VLOOKUP($T195, [1]Lookup!$A:$D, 4, 0)</f>
        <v>Mother</v>
      </c>
      <c r="X195">
        <v>1</v>
      </c>
      <c r="Y195" s="16" t="s">
        <v>1838</v>
      </c>
      <c r="Z195" s="16">
        <v>23</v>
      </c>
      <c r="AA195" s="16">
        <v>251</v>
      </c>
      <c r="AB195" s="16">
        <v>335</v>
      </c>
    </row>
    <row r="196" spans="1:28" ht="16" hidden="1" x14ac:dyDescent="0.25">
      <c r="A196">
        <v>74393</v>
      </c>
      <c r="B196" t="s">
        <v>504</v>
      </c>
      <c r="C196" s="14">
        <v>44635.400694444441</v>
      </c>
      <c r="D196" s="17">
        <v>0.40069444444088731</v>
      </c>
      <c r="E196" s="18">
        <v>0</v>
      </c>
      <c r="F196" s="16">
        <v>2022</v>
      </c>
      <c r="G196" t="s">
        <v>292</v>
      </c>
      <c r="H196" t="s">
        <v>293</v>
      </c>
      <c r="I196" t="s">
        <v>294</v>
      </c>
      <c r="J196" t="s">
        <v>35</v>
      </c>
      <c r="K196" s="16">
        <v>58</v>
      </c>
      <c r="L196">
        <v>3</v>
      </c>
      <c r="M196" t="s">
        <v>63</v>
      </c>
      <c r="N196" s="16">
        <v>210</v>
      </c>
      <c r="O196">
        <v>4</v>
      </c>
      <c r="P196" t="s">
        <v>502</v>
      </c>
      <c r="Q196" t="s">
        <v>296</v>
      </c>
      <c r="R196" t="s">
        <v>297</v>
      </c>
      <c r="S196" t="s">
        <v>138</v>
      </c>
      <c r="T196" s="16" t="str">
        <f t="shared" si="9"/>
        <v>Breech presentation</v>
      </c>
      <c r="U196" s="16" t="str">
        <f>VLOOKUP(T196, [1]Lookup!A:D, 2, 0)</f>
        <v>Intrapartum</v>
      </c>
      <c r="V196" s="16">
        <f>VLOOKUP($T196, [1]Lookup!$A:$D, 3, 0)</f>
        <v>3</v>
      </c>
      <c r="W196" s="16" t="str">
        <f>VLOOKUP($T196, [1]Lookup!$A:$D, 4, 0)</f>
        <v>Mother</v>
      </c>
      <c r="X196">
        <v>1</v>
      </c>
      <c r="Y196" s="16" t="s">
        <v>1838</v>
      </c>
      <c r="Z196" s="16">
        <v>23</v>
      </c>
      <c r="AA196" s="16">
        <v>251</v>
      </c>
      <c r="AB196" s="16">
        <v>335</v>
      </c>
    </row>
    <row r="197" spans="1:28" ht="16" hidden="1" x14ac:dyDescent="0.25">
      <c r="A197">
        <v>74684</v>
      </c>
      <c r="B197" t="s">
        <v>505</v>
      </c>
      <c r="C197" s="14">
        <v>44640.67083333333</v>
      </c>
      <c r="D197" s="17">
        <v>0.67083333332993789</v>
      </c>
      <c r="E197" s="18">
        <v>0</v>
      </c>
      <c r="F197" s="16">
        <v>2022</v>
      </c>
      <c r="G197" t="s">
        <v>292</v>
      </c>
      <c r="H197" t="s">
        <v>293</v>
      </c>
      <c r="I197" t="s">
        <v>294</v>
      </c>
      <c r="J197" t="s">
        <v>35</v>
      </c>
      <c r="K197" s="16">
        <v>58</v>
      </c>
      <c r="L197">
        <v>3</v>
      </c>
      <c r="M197" t="s">
        <v>63</v>
      </c>
      <c r="N197" s="16">
        <v>210</v>
      </c>
      <c r="O197">
        <v>4</v>
      </c>
      <c r="P197" t="s">
        <v>502</v>
      </c>
      <c r="Q197" t="s">
        <v>296</v>
      </c>
      <c r="R197" t="s">
        <v>297</v>
      </c>
      <c r="S197" t="s">
        <v>131</v>
      </c>
      <c r="T197" s="16" t="str">
        <f t="shared" si="9"/>
        <v>Prolonged Labour</v>
      </c>
      <c r="U197" s="16" t="str">
        <f>VLOOKUP(T197, [1]Lookup!A:D, 2, 0)</f>
        <v>Intrapartum</v>
      </c>
      <c r="V197" s="16">
        <f>VLOOKUP($T197, [1]Lookup!$A:$D, 3, 0)</f>
        <v>2.5</v>
      </c>
      <c r="W197" s="16" t="str">
        <f>VLOOKUP($T197, [1]Lookup!$A:$D, 4, 0)</f>
        <v>Mother</v>
      </c>
      <c r="X197">
        <v>1</v>
      </c>
      <c r="Y197" s="16" t="s">
        <v>1838</v>
      </c>
      <c r="Z197" s="16">
        <v>23</v>
      </c>
      <c r="AA197" s="16">
        <v>251</v>
      </c>
      <c r="AB197" s="16">
        <v>335</v>
      </c>
    </row>
    <row r="198" spans="1:28" ht="16" hidden="1" x14ac:dyDescent="0.25">
      <c r="A198">
        <v>76623</v>
      </c>
      <c r="B198" t="s">
        <v>506</v>
      </c>
      <c r="C198" s="14">
        <v>44665.427083333336</v>
      </c>
      <c r="D198" s="17">
        <v>0.42708333333575865</v>
      </c>
      <c r="E198" s="18">
        <v>0</v>
      </c>
      <c r="F198" s="16">
        <v>2022</v>
      </c>
      <c r="G198" t="s">
        <v>305</v>
      </c>
      <c r="H198" t="s">
        <v>293</v>
      </c>
      <c r="I198" t="s">
        <v>294</v>
      </c>
      <c r="J198" t="s">
        <v>35</v>
      </c>
      <c r="K198" s="16">
        <v>58</v>
      </c>
      <c r="L198">
        <v>3</v>
      </c>
      <c r="M198" t="s">
        <v>63</v>
      </c>
      <c r="N198" s="16">
        <v>210</v>
      </c>
      <c r="O198">
        <v>4</v>
      </c>
      <c r="P198" t="s">
        <v>502</v>
      </c>
      <c r="Q198" t="s">
        <v>296</v>
      </c>
      <c r="R198" t="s">
        <v>297</v>
      </c>
      <c r="S198" t="s">
        <v>133</v>
      </c>
      <c r="T198" s="16" t="str">
        <f t="shared" si="9"/>
        <v>Pre term labor</v>
      </c>
      <c r="U198" s="16" t="str">
        <f>VLOOKUP(T198, [1]Lookup!A:D, 2, 0)</f>
        <v>Antepartum</v>
      </c>
      <c r="V198" s="16">
        <f>VLOOKUP($T198, [1]Lookup!$A:$D, 3, 0)</f>
        <v>4</v>
      </c>
      <c r="W198" s="16" t="str">
        <f>VLOOKUP($T198, [1]Lookup!$A:$D, 4, 0)</f>
        <v>Mother</v>
      </c>
      <c r="X198">
        <v>1</v>
      </c>
      <c r="Y198" s="16" t="s">
        <v>1838</v>
      </c>
      <c r="Z198" s="16">
        <v>23</v>
      </c>
      <c r="AA198" s="16">
        <v>251</v>
      </c>
      <c r="AB198" s="16">
        <v>335</v>
      </c>
    </row>
    <row r="199" spans="1:28" ht="16" hidden="1" x14ac:dyDescent="0.25">
      <c r="A199">
        <v>76625</v>
      </c>
      <c r="B199" t="s">
        <v>507</v>
      </c>
      <c r="C199" s="14">
        <v>44665.486805555556</v>
      </c>
      <c r="D199" s="17">
        <v>0.48680555555620231</v>
      </c>
      <c r="E199" s="18">
        <v>0</v>
      </c>
      <c r="F199" s="16">
        <v>2022</v>
      </c>
      <c r="G199" t="s">
        <v>305</v>
      </c>
      <c r="H199" t="s">
        <v>293</v>
      </c>
      <c r="I199" t="s">
        <v>294</v>
      </c>
      <c r="J199" t="s">
        <v>35</v>
      </c>
      <c r="K199" s="16">
        <v>58</v>
      </c>
      <c r="L199">
        <v>3</v>
      </c>
      <c r="M199" t="s">
        <v>63</v>
      </c>
      <c r="N199" s="16">
        <v>210</v>
      </c>
      <c r="O199">
        <v>4</v>
      </c>
      <c r="P199" t="s">
        <v>502</v>
      </c>
      <c r="Q199" t="s">
        <v>296</v>
      </c>
      <c r="R199" t="s">
        <v>297</v>
      </c>
      <c r="S199" t="s">
        <v>119</v>
      </c>
      <c r="T199" s="16" t="str">
        <f t="shared" si="9"/>
        <v>Pre-Eclampsia</v>
      </c>
      <c r="U199" s="16" t="str">
        <f>VLOOKUP(T199, [1]Lookup!A:D, 2, 0)</f>
        <v>Antepartum</v>
      </c>
      <c r="V199" s="16">
        <f>VLOOKUP($T199, [1]Lookup!$A:$D, 3, 0)</f>
        <v>4</v>
      </c>
      <c r="W199" s="16" t="str">
        <f>VLOOKUP($T199, [1]Lookup!$A:$D, 4, 0)</f>
        <v>Mother</v>
      </c>
      <c r="X199">
        <v>2</v>
      </c>
      <c r="Y199" s="16" t="s">
        <v>1838</v>
      </c>
      <c r="Z199" s="16">
        <v>23</v>
      </c>
      <c r="AA199" s="16">
        <v>251</v>
      </c>
      <c r="AB199" s="16">
        <v>335</v>
      </c>
    </row>
    <row r="200" spans="1:28" ht="16" hidden="1" x14ac:dyDescent="0.25">
      <c r="A200">
        <v>76637</v>
      </c>
      <c r="B200" t="s">
        <v>508</v>
      </c>
      <c r="C200" s="14">
        <v>44665.868750000001</v>
      </c>
      <c r="D200" s="17">
        <v>0.86875000000145519</v>
      </c>
      <c r="E200" s="18">
        <v>1</v>
      </c>
      <c r="F200" s="16">
        <v>2022</v>
      </c>
      <c r="G200" t="s">
        <v>305</v>
      </c>
      <c r="H200" t="s">
        <v>293</v>
      </c>
      <c r="I200" t="s">
        <v>294</v>
      </c>
      <c r="J200" t="s">
        <v>35</v>
      </c>
      <c r="K200" s="16">
        <v>58</v>
      </c>
      <c r="L200">
        <v>3</v>
      </c>
      <c r="M200" t="s">
        <v>63</v>
      </c>
      <c r="N200" s="16">
        <v>210</v>
      </c>
      <c r="O200">
        <v>4</v>
      </c>
      <c r="P200" t="s">
        <v>509</v>
      </c>
      <c r="Q200" t="s">
        <v>296</v>
      </c>
      <c r="R200" t="s">
        <v>297</v>
      </c>
      <c r="S200" t="s">
        <v>131</v>
      </c>
      <c r="T200" s="16" t="str">
        <f t="shared" si="9"/>
        <v>Prolonged Labour</v>
      </c>
      <c r="U200" s="16" t="str">
        <f>VLOOKUP(T200, [1]Lookup!A:D, 2, 0)</f>
        <v>Intrapartum</v>
      </c>
      <c r="V200" s="16">
        <f>VLOOKUP($T200, [1]Lookup!$A:$D, 3, 0)</f>
        <v>2.5</v>
      </c>
      <c r="W200" s="16" t="str">
        <f>VLOOKUP($T200, [1]Lookup!$A:$D, 4, 0)</f>
        <v>Mother</v>
      </c>
      <c r="X200">
        <v>1</v>
      </c>
      <c r="Y200" s="16" t="s">
        <v>1838</v>
      </c>
      <c r="Z200" s="16">
        <v>23</v>
      </c>
      <c r="AA200" s="16">
        <v>251</v>
      </c>
      <c r="AB200" s="16">
        <v>335</v>
      </c>
    </row>
    <row r="201" spans="1:28" ht="16" hidden="1" x14ac:dyDescent="0.25">
      <c r="A201">
        <v>76649</v>
      </c>
      <c r="B201" t="s">
        <v>510</v>
      </c>
      <c r="C201" s="14">
        <v>44666.657638888886</v>
      </c>
      <c r="D201" s="17">
        <v>0.65763888888614019</v>
      </c>
      <c r="E201" s="18">
        <v>0</v>
      </c>
      <c r="F201" s="16">
        <v>2022</v>
      </c>
      <c r="G201" t="s">
        <v>305</v>
      </c>
      <c r="H201" t="s">
        <v>293</v>
      </c>
      <c r="I201" t="s">
        <v>294</v>
      </c>
      <c r="J201" t="s">
        <v>35</v>
      </c>
      <c r="K201" s="16">
        <v>58</v>
      </c>
      <c r="L201">
        <v>3</v>
      </c>
      <c r="M201" t="s">
        <v>32</v>
      </c>
      <c r="N201" s="16">
        <v>151</v>
      </c>
      <c r="O201">
        <v>5</v>
      </c>
      <c r="P201" t="s">
        <v>502</v>
      </c>
      <c r="Q201" t="s">
        <v>296</v>
      </c>
      <c r="R201" t="s">
        <v>297</v>
      </c>
      <c r="S201" t="s">
        <v>165</v>
      </c>
      <c r="T201" s="16" t="s">
        <v>117</v>
      </c>
      <c r="U201" s="16" t="str">
        <f>VLOOKUP(T201, [1]Lookup!A:D, 2, 0)</f>
        <v>Antepartum, Intrapartum, Postpartum</v>
      </c>
      <c r="V201" s="16">
        <f>VLOOKUP($T201, [1]Lookup!$A:$D, 3, 0)</f>
        <v>3.5</v>
      </c>
      <c r="W201" s="16" t="str">
        <f>VLOOKUP($T201, [1]Lookup!$A:$D, 4, 0)</f>
        <v>Both</v>
      </c>
      <c r="X201">
        <v>2</v>
      </c>
      <c r="Y201" s="16" t="s">
        <v>1839</v>
      </c>
      <c r="Z201" s="16">
        <v>5</v>
      </c>
      <c r="AA201" s="16">
        <v>251</v>
      </c>
      <c r="AB201" s="16">
        <v>335</v>
      </c>
    </row>
    <row r="202" spans="1:28" ht="16" hidden="1" x14ac:dyDescent="0.25">
      <c r="A202">
        <v>77281</v>
      </c>
      <c r="B202" t="s">
        <v>511</v>
      </c>
      <c r="C202" s="14">
        <v>44674.020138888889</v>
      </c>
      <c r="D202" s="17">
        <v>2.0138888889050577E-2</v>
      </c>
      <c r="E202" s="18">
        <v>1</v>
      </c>
      <c r="F202" s="16">
        <v>2022</v>
      </c>
      <c r="G202" t="s">
        <v>305</v>
      </c>
      <c r="H202" t="s">
        <v>293</v>
      </c>
      <c r="I202" t="s">
        <v>294</v>
      </c>
      <c r="J202" t="s">
        <v>35</v>
      </c>
      <c r="K202" s="16">
        <v>58</v>
      </c>
      <c r="L202">
        <v>3</v>
      </c>
      <c r="M202" t="s">
        <v>32</v>
      </c>
      <c r="N202" s="16">
        <v>151</v>
      </c>
      <c r="O202">
        <v>5</v>
      </c>
      <c r="P202" t="s">
        <v>502</v>
      </c>
      <c r="Q202" t="s">
        <v>296</v>
      </c>
      <c r="R202" t="s">
        <v>297</v>
      </c>
      <c r="S202" t="s">
        <v>126</v>
      </c>
      <c r="T202" s="16" t="str">
        <f>S202</f>
        <v>Postpartum Hemorrhage</v>
      </c>
      <c r="U202" s="16" t="str">
        <f>VLOOKUP(T202, [1]Lookup!A:D, 2, 0)</f>
        <v>Postpartum</v>
      </c>
      <c r="V202" s="16">
        <f>VLOOKUP($T202, [1]Lookup!$A:$D, 3, 0)</f>
        <v>4</v>
      </c>
      <c r="W202" s="16" t="str">
        <f>VLOOKUP($T202, [1]Lookup!$A:$D, 4, 0)</f>
        <v>Mother</v>
      </c>
      <c r="X202">
        <v>2</v>
      </c>
      <c r="Y202" s="16" t="s">
        <v>1839</v>
      </c>
      <c r="Z202" s="16">
        <v>5</v>
      </c>
      <c r="AA202" s="16">
        <v>251</v>
      </c>
      <c r="AB202" s="16">
        <v>335</v>
      </c>
    </row>
    <row r="203" spans="1:28" ht="16" hidden="1" x14ac:dyDescent="0.25">
      <c r="A203">
        <v>78953</v>
      </c>
      <c r="B203" t="s">
        <v>512</v>
      </c>
      <c r="C203" s="14">
        <v>44693.763194444444</v>
      </c>
      <c r="D203" s="17">
        <v>0.76319444444379769</v>
      </c>
      <c r="E203" s="18">
        <v>0</v>
      </c>
      <c r="F203" s="16">
        <v>2022</v>
      </c>
      <c r="G203" t="s">
        <v>305</v>
      </c>
      <c r="H203" t="s">
        <v>293</v>
      </c>
      <c r="I203" t="s">
        <v>294</v>
      </c>
      <c r="J203" t="s">
        <v>35</v>
      </c>
      <c r="K203" s="16">
        <v>58</v>
      </c>
      <c r="L203">
        <v>3</v>
      </c>
      <c r="M203" t="s">
        <v>63</v>
      </c>
      <c r="N203" s="16">
        <v>210</v>
      </c>
      <c r="O203">
        <v>4</v>
      </c>
      <c r="P203" t="s">
        <v>502</v>
      </c>
      <c r="Q203" t="s">
        <v>296</v>
      </c>
      <c r="R203" t="s">
        <v>297</v>
      </c>
      <c r="S203" t="s">
        <v>136</v>
      </c>
      <c r="T203" s="16" t="str">
        <f>S203</f>
        <v>Placenta praevia</v>
      </c>
      <c r="U203" s="16" t="str">
        <f>VLOOKUP(T203, [1]Lookup!A:D, 2, 0)</f>
        <v>Antepartum</v>
      </c>
      <c r="V203" s="16">
        <f>VLOOKUP($T203, [1]Lookup!$A:$D, 3, 0)</f>
        <v>4</v>
      </c>
      <c r="W203" s="16" t="str">
        <f>VLOOKUP($T203, [1]Lookup!$A:$D, 4, 0)</f>
        <v>Mother</v>
      </c>
      <c r="X203">
        <v>1</v>
      </c>
      <c r="Y203" s="16" t="s">
        <v>1838</v>
      </c>
      <c r="Z203" s="16">
        <v>23</v>
      </c>
      <c r="AA203" s="16">
        <v>251</v>
      </c>
      <c r="AB203" s="16">
        <v>335</v>
      </c>
    </row>
    <row r="204" spans="1:28" ht="16" hidden="1" x14ac:dyDescent="0.25">
      <c r="A204">
        <v>78962</v>
      </c>
      <c r="B204" t="s">
        <v>513</v>
      </c>
      <c r="C204" s="14">
        <v>44694.57708333333</v>
      </c>
      <c r="D204" s="17">
        <v>0.57708333332993789</v>
      </c>
      <c r="E204" s="18">
        <v>0</v>
      </c>
      <c r="F204" s="16">
        <v>2022</v>
      </c>
      <c r="G204" t="s">
        <v>305</v>
      </c>
      <c r="H204" t="s">
        <v>293</v>
      </c>
      <c r="I204" t="s">
        <v>294</v>
      </c>
      <c r="J204" t="s">
        <v>35</v>
      </c>
      <c r="K204" s="16">
        <v>58</v>
      </c>
      <c r="L204">
        <v>3</v>
      </c>
      <c r="M204" t="s">
        <v>63</v>
      </c>
      <c r="N204" s="16">
        <v>210</v>
      </c>
      <c r="O204">
        <v>4</v>
      </c>
      <c r="P204" t="s">
        <v>502</v>
      </c>
      <c r="Q204" t="s">
        <v>296</v>
      </c>
      <c r="R204" t="s">
        <v>297</v>
      </c>
      <c r="S204" t="s">
        <v>138</v>
      </c>
      <c r="T204" s="16" t="str">
        <f>S204</f>
        <v>Breech presentation</v>
      </c>
      <c r="U204" s="16" t="str">
        <f>VLOOKUP(T204, [1]Lookup!A:D, 2, 0)</f>
        <v>Intrapartum</v>
      </c>
      <c r="V204" s="16">
        <f>VLOOKUP($T204, [1]Lookup!$A:$D, 3, 0)</f>
        <v>3</v>
      </c>
      <c r="W204" s="16" t="str">
        <f>VLOOKUP($T204, [1]Lookup!$A:$D, 4, 0)</f>
        <v>Mother</v>
      </c>
      <c r="X204">
        <v>1</v>
      </c>
      <c r="Y204" s="16" t="s">
        <v>1838</v>
      </c>
      <c r="Z204" s="16">
        <v>23</v>
      </c>
      <c r="AA204" s="16">
        <v>251</v>
      </c>
      <c r="AB204" s="16">
        <v>335</v>
      </c>
    </row>
    <row r="205" spans="1:28" ht="16" hidden="1" x14ac:dyDescent="0.25">
      <c r="A205">
        <v>79819</v>
      </c>
      <c r="B205" t="s">
        <v>514</v>
      </c>
      <c r="C205" s="14">
        <v>44704.51458333333</v>
      </c>
      <c r="D205" s="17">
        <v>0.51458333332993789</v>
      </c>
      <c r="E205" s="18">
        <v>0</v>
      </c>
      <c r="F205" s="16">
        <v>2022</v>
      </c>
      <c r="G205" t="s">
        <v>305</v>
      </c>
      <c r="H205" t="s">
        <v>293</v>
      </c>
      <c r="I205" t="s">
        <v>294</v>
      </c>
      <c r="J205" t="s">
        <v>35</v>
      </c>
      <c r="K205" s="16">
        <v>58</v>
      </c>
      <c r="L205">
        <v>3</v>
      </c>
      <c r="M205" t="s">
        <v>63</v>
      </c>
      <c r="N205" s="16">
        <v>210</v>
      </c>
      <c r="O205">
        <v>4</v>
      </c>
      <c r="P205" t="s">
        <v>502</v>
      </c>
      <c r="Q205" t="s">
        <v>296</v>
      </c>
      <c r="R205" t="s">
        <v>297</v>
      </c>
      <c r="S205" t="s">
        <v>126</v>
      </c>
      <c r="T205" s="16" t="str">
        <f>S205</f>
        <v>Postpartum Hemorrhage</v>
      </c>
      <c r="U205" s="16" t="str">
        <f>VLOOKUP(T205, [1]Lookup!A:D, 2, 0)</f>
        <v>Postpartum</v>
      </c>
      <c r="V205" s="16">
        <f>VLOOKUP($T205, [1]Lookup!$A:$D, 3, 0)</f>
        <v>4</v>
      </c>
      <c r="W205" s="16" t="str">
        <f>VLOOKUP($T205, [1]Lookup!$A:$D, 4, 0)</f>
        <v>Mother</v>
      </c>
      <c r="X205">
        <v>2</v>
      </c>
      <c r="Y205" s="16" t="s">
        <v>1838</v>
      </c>
      <c r="Z205" s="16">
        <v>23</v>
      </c>
      <c r="AA205" s="16">
        <v>251</v>
      </c>
      <c r="AB205" s="16">
        <v>335</v>
      </c>
    </row>
    <row r="206" spans="1:28" ht="16" hidden="1" x14ac:dyDescent="0.25">
      <c r="A206">
        <v>80423</v>
      </c>
      <c r="B206" t="s">
        <v>515</v>
      </c>
      <c r="C206" s="14">
        <v>44712.129861111112</v>
      </c>
      <c r="D206" s="17">
        <v>0.12986111111240461</v>
      </c>
      <c r="E206" s="18">
        <v>1</v>
      </c>
      <c r="F206" s="16">
        <v>2022</v>
      </c>
      <c r="G206" t="s">
        <v>305</v>
      </c>
      <c r="H206" t="s">
        <v>293</v>
      </c>
      <c r="I206" t="s">
        <v>294</v>
      </c>
      <c r="J206" t="s">
        <v>35</v>
      </c>
      <c r="K206" s="16">
        <v>58</v>
      </c>
      <c r="L206">
        <v>3</v>
      </c>
      <c r="M206" t="s">
        <v>63</v>
      </c>
      <c r="N206" s="16">
        <v>210</v>
      </c>
      <c r="O206">
        <v>4</v>
      </c>
      <c r="P206" t="s">
        <v>502</v>
      </c>
      <c r="Q206" t="s">
        <v>296</v>
      </c>
      <c r="R206" t="s">
        <v>516</v>
      </c>
      <c r="S206" t="s">
        <v>192</v>
      </c>
      <c r="T206" s="16" t="s">
        <v>117</v>
      </c>
      <c r="U206" s="16" t="str">
        <f>VLOOKUP(T206, [1]Lookup!A:D, 2, 0)</f>
        <v>Antepartum, Intrapartum, Postpartum</v>
      </c>
      <c r="V206" s="16">
        <f>VLOOKUP($T206, [1]Lookup!$A:$D, 3, 0)</f>
        <v>3.5</v>
      </c>
      <c r="W206" s="16" t="str">
        <f>VLOOKUP($T206, [1]Lookup!$A:$D, 4, 0)</f>
        <v>Both</v>
      </c>
      <c r="X206">
        <v>2</v>
      </c>
      <c r="Y206" s="16" t="s">
        <v>1838</v>
      </c>
      <c r="Z206" s="16">
        <v>23</v>
      </c>
      <c r="AA206" s="16">
        <v>251</v>
      </c>
      <c r="AB206" s="16">
        <v>335</v>
      </c>
    </row>
    <row r="207" spans="1:28" ht="16" hidden="1" x14ac:dyDescent="0.25">
      <c r="A207">
        <v>80504</v>
      </c>
      <c r="B207" t="s">
        <v>517</v>
      </c>
      <c r="C207" s="14">
        <v>44714.308333333334</v>
      </c>
      <c r="D207" s="17">
        <v>0.30833333333430346</v>
      </c>
      <c r="E207" s="18">
        <v>1</v>
      </c>
      <c r="F207" s="16">
        <v>2022</v>
      </c>
      <c r="G207" t="s">
        <v>305</v>
      </c>
      <c r="H207" t="s">
        <v>293</v>
      </c>
      <c r="I207" t="s">
        <v>294</v>
      </c>
      <c r="J207" t="s">
        <v>35</v>
      </c>
      <c r="K207" s="16">
        <v>58</v>
      </c>
      <c r="L207">
        <v>3</v>
      </c>
      <c r="M207" t="s">
        <v>63</v>
      </c>
      <c r="N207" s="16">
        <v>210</v>
      </c>
      <c r="O207">
        <v>4</v>
      </c>
      <c r="P207" t="s">
        <v>502</v>
      </c>
      <c r="Q207" t="s">
        <v>296</v>
      </c>
      <c r="R207" t="s">
        <v>297</v>
      </c>
      <c r="S207" t="s">
        <v>132</v>
      </c>
      <c r="T207" s="16" t="str">
        <f>S207</f>
        <v>Normal labor</v>
      </c>
      <c r="U207" s="16" t="str">
        <f>VLOOKUP(T207, [1]Lookup!A:D, 2, 0)</f>
        <v>Intrapartum</v>
      </c>
      <c r="V207" s="16">
        <f>VLOOKUP($T207, [1]Lookup!$A:$D, 3, 0)</f>
        <v>2.5</v>
      </c>
      <c r="W207" s="16" t="str">
        <f>VLOOKUP($T207, [1]Lookup!$A:$D, 4, 0)</f>
        <v>Mother</v>
      </c>
      <c r="X207">
        <v>0</v>
      </c>
      <c r="Y207" s="16" t="s">
        <v>1838</v>
      </c>
      <c r="Z207" s="16">
        <v>23</v>
      </c>
      <c r="AA207" s="16">
        <v>251</v>
      </c>
      <c r="AB207" s="16">
        <v>335</v>
      </c>
    </row>
    <row r="208" spans="1:28" ht="16" hidden="1" x14ac:dyDescent="0.25">
      <c r="A208">
        <v>81621</v>
      </c>
      <c r="B208" t="s">
        <v>518</v>
      </c>
      <c r="C208" s="14">
        <v>44726.643055555556</v>
      </c>
      <c r="D208" s="17">
        <v>0.64305555555620231</v>
      </c>
      <c r="E208" s="18">
        <v>0</v>
      </c>
      <c r="F208" s="16">
        <v>2022</v>
      </c>
      <c r="G208" t="s">
        <v>305</v>
      </c>
      <c r="H208" t="s">
        <v>293</v>
      </c>
      <c r="I208" t="s">
        <v>294</v>
      </c>
      <c r="J208" t="s">
        <v>35</v>
      </c>
      <c r="K208" s="16">
        <v>58</v>
      </c>
      <c r="L208">
        <v>3</v>
      </c>
      <c r="M208" t="s">
        <v>63</v>
      </c>
      <c r="N208" s="16">
        <v>210</v>
      </c>
      <c r="O208">
        <v>4</v>
      </c>
      <c r="P208" t="s">
        <v>502</v>
      </c>
      <c r="Q208" t="s">
        <v>296</v>
      </c>
      <c r="R208" t="s">
        <v>297</v>
      </c>
      <c r="S208" t="s">
        <v>126</v>
      </c>
      <c r="T208" s="16" t="str">
        <f>S208</f>
        <v>Postpartum Hemorrhage</v>
      </c>
      <c r="U208" s="16" t="str">
        <f>VLOOKUP(T208, [1]Lookup!A:D, 2, 0)</f>
        <v>Postpartum</v>
      </c>
      <c r="V208" s="16">
        <f>VLOOKUP($T208, [1]Lookup!$A:$D, 3, 0)</f>
        <v>4</v>
      </c>
      <c r="W208" s="16" t="str">
        <f>VLOOKUP($T208, [1]Lookup!$A:$D, 4, 0)</f>
        <v>Mother</v>
      </c>
      <c r="X208">
        <v>2</v>
      </c>
      <c r="Y208" s="16" t="s">
        <v>1838</v>
      </c>
      <c r="Z208" s="16">
        <v>23</v>
      </c>
      <c r="AA208" s="16">
        <v>251</v>
      </c>
      <c r="AB208" s="16">
        <v>335</v>
      </c>
    </row>
    <row r="209" spans="1:28" ht="16" hidden="1" x14ac:dyDescent="0.25">
      <c r="A209">
        <v>81860</v>
      </c>
      <c r="B209" t="s">
        <v>519</v>
      </c>
      <c r="C209" s="14">
        <v>44729.776388888888</v>
      </c>
      <c r="D209" s="17">
        <v>0.77638888888759539</v>
      </c>
      <c r="E209" s="18">
        <v>0</v>
      </c>
      <c r="F209" s="16">
        <v>2022</v>
      </c>
      <c r="G209" t="s">
        <v>305</v>
      </c>
      <c r="H209" t="s">
        <v>293</v>
      </c>
      <c r="I209" t="s">
        <v>294</v>
      </c>
      <c r="J209" t="s">
        <v>35</v>
      </c>
      <c r="K209" s="16">
        <v>58</v>
      </c>
      <c r="L209">
        <v>3</v>
      </c>
      <c r="M209" t="s">
        <v>63</v>
      </c>
      <c r="N209" s="16">
        <v>210</v>
      </c>
      <c r="O209">
        <v>4</v>
      </c>
      <c r="P209" t="s">
        <v>502</v>
      </c>
      <c r="Q209" t="s">
        <v>296</v>
      </c>
      <c r="R209" t="s">
        <v>297</v>
      </c>
      <c r="S209" t="s">
        <v>132</v>
      </c>
      <c r="T209" s="16" t="str">
        <f>S209</f>
        <v>Normal labor</v>
      </c>
      <c r="U209" s="16" t="str">
        <f>VLOOKUP(T209, [1]Lookup!A:D, 2, 0)</f>
        <v>Intrapartum</v>
      </c>
      <c r="V209" s="16">
        <f>VLOOKUP($T209, [1]Lookup!$A:$D, 3, 0)</f>
        <v>2.5</v>
      </c>
      <c r="W209" s="16" t="str">
        <f>VLOOKUP($T209, [1]Lookup!$A:$D, 4, 0)</f>
        <v>Mother</v>
      </c>
      <c r="X209">
        <v>0</v>
      </c>
      <c r="Y209" s="16" t="s">
        <v>1838</v>
      </c>
      <c r="Z209" s="16">
        <v>23</v>
      </c>
      <c r="AA209" s="16">
        <v>251</v>
      </c>
      <c r="AB209" s="16">
        <v>335</v>
      </c>
    </row>
    <row r="210" spans="1:28" ht="16" hidden="1" x14ac:dyDescent="0.25">
      <c r="A210">
        <v>81861</v>
      </c>
      <c r="B210" t="s">
        <v>519</v>
      </c>
      <c r="C210" s="14">
        <v>44729.776388888888</v>
      </c>
      <c r="D210" s="17">
        <v>0.77638888888759539</v>
      </c>
      <c r="E210" s="18">
        <v>0</v>
      </c>
      <c r="F210" s="16">
        <v>2022</v>
      </c>
      <c r="G210" t="s">
        <v>305</v>
      </c>
      <c r="H210" t="s">
        <v>293</v>
      </c>
      <c r="I210" t="s">
        <v>294</v>
      </c>
      <c r="J210" t="s">
        <v>35</v>
      </c>
      <c r="K210" s="16">
        <v>58</v>
      </c>
      <c r="L210">
        <v>3</v>
      </c>
      <c r="M210" t="s">
        <v>32</v>
      </c>
      <c r="N210" s="16">
        <v>151</v>
      </c>
      <c r="O210">
        <v>5</v>
      </c>
      <c r="P210" t="s">
        <v>502</v>
      </c>
      <c r="Q210" t="s">
        <v>296</v>
      </c>
      <c r="R210" t="s">
        <v>297</v>
      </c>
      <c r="S210" t="s">
        <v>132</v>
      </c>
      <c r="T210" s="16" t="str">
        <f>S210</f>
        <v>Normal labor</v>
      </c>
      <c r="U210" s="16" t="str">
        <f>VLOOKUP(T210, [1]Lookup!A:D, 2, 0)</f>
        <v>Intrapartum</v>
      </c>
      <c r="V210" s="16">
        <f>VLOOKUP($T210, [1]Lookup!$A:$D, 3, 0)</f>
        <v>2.5</v>
      </c>
      <c r="W210" s="16" t="str">
        <f>VLOOKUP($T210, [1]Lookup!$A:$D, 4, 0)</f>
        <v>Mother</v>
      </c>
      <c r="X210">
        <v>0</v>
      </c>
      <c r="Y210" s="16" t="s">
        <v>1839</v>
      </c>
      <c r="Z210" s="16">
        <v>5</v>
      </c>
      <c r="AA210" s="16">
        <v>251</v>
      </c>
      <c r="AB210" s="16">
        <v>335</v>
      </c>
    </row>
    <row r="211" spans="1:28" ht="16" hidden="1" x14ac:dyDescent="0.25">
      <c r="A211">
        <v>82449</v>
      </c>
      <c r="B211" t="s">
        <v>520</v>
      </c>
      <c r="C211" s="14">
        <v>44736.751388888886</v>
      </c>
      <c r="D211" s="17">
        <v>0.75138888888614019</v>
      </c>
      <c r="E211" s="18">
        <v>0</v>
      </c>
      <c r="F211" s="16">
        <v>2022</v>
      </c>
      <c r="G211" t="s">
        <v>305</v>
      </c>
      <c r="H211" t="s">
        <v>293</v>
      </c>
      <c r="I211" t="s">
        <v>294</v>
      </c>
      <c r="J211" t="s">
        <v>35</v>
      </c>
      <c r="K211" s="16">
        <v>58</v>
      </c>
      <c r="L211">
        <v>3</v>
      </c>
      <c r="M211" t="s">
        <v>63</v>
      </c>
      <c r="N211" s="16">
        <v>210</v>
      </c>
      <c r="O211">
        <v>4</v>
      </c>
      <c r="P211" t="s">
        <v>502</v>
      </c>
      <c r="Q211" t="s">
        <v>296</v>
      </c>
      <c r="R211" t="s">
        <v>297</v>
      </c>
      <c r="S211" t="s">
        <v>257</v>
      </c>
      <c r="T211" s="16" t="s">
        <v>117</v>
      </c>
      <c r="U211" s="16" t="str">
        <f>VLOOKUP(T211, [1]Lookup!A:D, 2, 0)</f>
        <v>Antepartum, Intrapartum, Postpartum</v>
      </c>
      <c r="V211" s="16">
        <f>VLOOKUP($T211, [1]Lookup!$A:$D, 3, 0)</f>
        <v>3.5</v>
      </c>
      <c r="W211" s="16" t="str">
        <f>VLOOKUP($T211, [1]Lookup!$A:$D, 4, 0)</f>
        <v>Both</v>
      </c>
      <c r="X211">
        <v>2</v>
      </c>
      <c r="Y211" s="16" t="s">
        <v>1838</v>
      </c>
      <c r="Z211" s="16">
        <v>23</v>
      </c>
      <c r="AA211" s="16">
        <v>251</v>
      </c>
      <c r="AB211" s="16">
        <v>335</v>
      </c>
    </row>
    <row r="212" spans="1:28" ht="16" hidden="1" x14ac:dyDescent="0.25">
      <c r="A212">
        <v>83030</v>
      </c>
      <c r="B212" t="s">
        <v>521</v>
      </c>
      <c r="C212" s="14">
        <v>44744.470833333333</v>
      </c>
      <c r="D212" s="17">
        <v>0.47083333333284827</v>
      </c>
      <c r="E212" s="18">
        <v>0</v>
      </c>
      <c r="F212" s="16">
        <v>2022</v>
      </c>
      <c r="G212" t="s">
        <v>337</v>
      </c>
      <c r="H212" t="s">
        <v>338</v>
      </c>
      <c r="I212" t="s">
        <v>294</v>
      </c>
      <c r="J212" t="s">
        <v>35</v>
      </c>
      <c r="K212" s="16">
        <v>58</v>
      </c>
      <c r="L212">
        <v>3</v>
      </c>
      <c r="M212" t="s">
        <v>63</v>
      </c>
      <c r="N212" s="16">
        <v>210</v>
      </c>
      <c r="O212">
        <v>4</v>
      </c>
      <c r="P212" t="s">
        <v>502</v>
      </c>
      <c r="Q212" t="s">
        <v>296</v>
      </c>
      <c r="R212" t="s">
        <v>297</v>
      </c>
      <c r="S212" t="s">
        <v>222</v>
      </c>
      <c r="T212" s="16" t="s">
        <v>117</v>
      </c>
      <c r="U212" s="16" t="str">
        <f>VLOOKUP(T212, [1]Lookup!A:D, 2, 0)</f>
        <v>Antepartum, Intrapartum, Postpartum</v>
      </c>
      <c r="V212" s="16">
        <f>VLOOKUP($T212, [1]Lookup!$A:$D, 3, 0)</f>
        <v>3.5</v>
      </c>
      <c r="W212" s="16" t="str">
        <f>VLOOKUP($T212, [1]Lookup!$A:$D, 4, 0)</f>
        <v>Both</v>
      </c>
      <c r="X212">
        <v>2</v>
      </c>
      <c r="Y212" s="16" t="s">
        <v>1838</v>
      </c>
      <c r="Z212" s="16">
        <v>23</v>
      </c>
      <c r="AA212" s="16">
        <v>251</v>
      </c>
      <c r="AB212" s="16">
        <v>335</v>
      </c>
    </row>
    <row r="213" spans="1:28" ht="16" hidden="1" x14ac:dyDescent="0.25">
      <c r="A213">
        <v>83638</v>
      </c>
      <c r="B213" t="s">
        <v>522</v>
      </c>
      <c r="C213" s="14">
        <v>44750.759722222225</v>
      </c>
      <c r="D213" s="17">
        <v>0.75972222222480923</v>
      </c>
      <c r="E213" s="18">
        <v>0</v>
      </c>
      <c r="F213" s="16">
        <v>2022</v>
      </c>
      <c r="G213" t="s">
        <v>337</v>
      </c>
      <c r="H213" t="s">
        <v>293</v>
      </c>
      <c r="I213" t="s">
        <v>294</v>
      </c>
      <c r="J213" t="s">
        <v>35</v>
      </c>
      <c r="K213" s="16">
        <v>58</v>
      </c>
      <c r="L213">
        <v>3</v>
      </c>
      <c r="M213" t="s">
        <v>32</v>
      </c>
      <c r="N213" s="16">
        <v>151</v>
      </c>
      <c r="O213">
        <v>5</v>
      </c>
      <c r="P213" t="s">
        <v>502</v>
      </c>
      <c r="Q213" t="s">
        <v>296</v>
      </c>
      <c r="R213" t="s">
        <v>297</v>
      </c>
      <c r="S213" t="s">
        <v>118</v>
      </c>
      <c r="T213" s="16" t="str">
        <f t="shared" ref="T213:T222" si="10">S213</f>
        <v>Others</v>
      </c>
      <c r="U213" s="16" t="str">
        <f>VLOOKUP(T213, [1]Lookup!A:D, 2, 0)</f>
        <v>All</v>
      </c>
      <c r="V213" s="16">
        <f>VLOOKUP($T213, [1]Lookup!$A:$D, 3, 0)</f>
        <v>3.5</v>
      </c>
      <c r="W213" s="16" t="str">
        <f>VLOOKUP($T213, [1]Lookup!$A:$D, 4, 0)</f>
        <v>Both</v>
      </c>
      <c r="X213">
        <v>0</v>
      </c>
      <c r="Y213" s="16" t="s">
        <v>1839</v>
      </c>
      <c r="Z213" s="16">
        <v>5</v>
      </c>
      <c r="AA213" s="16">
        <v>251</v>
      </c>
      <c r="AB213" s="16">
        <v>335</v>
      </c>
    </row>
    <row r="214" spans="1:28" ht="16" hidden="1" x14ac:dyDescent="0.25">
      <c r="A214">
        <v>83972</v>
      </c>
      <c r="B214" t="s">
        <v>523</v>
      </c>
      <c r="C214" s="14">
        <v>44754.448611111111</v>
      </c>
      <c r="D214" s="17">
        <v>0.44861111111094942</v>
      </c>
      <c r="E214" s="18">
        <v>0</v>
      </c>
      <c r="F214" s="16">
        <v>2022</v>
      </c>
      <c r="G214" t="s">
        <v>337</v>
      </c>
      <c r="H214" t="s">
        <v>293</v>
      </c>
      <c r="I214" t="s">
        <v>294</v>
      </c>
      <c r="J214" t="s">
        <v>35</v>
      </c>
      <c r="K214" s="16">
        <v>58</v>
      </c>
      <c r="L214">
        <v>3</v>
      </c>
      <c r="M214" t="s">
        <v>63</v>
      </c>
      <c r="N214" s="16">
        <v>210</v>
      </c>
      <c r="O214">
        <v>4</v>
      </c>
      <c r="P214" t="s">
        <v>502</v>
      </c>
      <c r="Q214" t="s">
        <v>296</v>
      </c>
      <c r="R214" t="s">
        <v>297</v>
      </c>
      <c r="S214" t="s">
        <v>124</v>
      </c>
      <c r="T214" s="16" t="str">
        <f t="shared" si="10"/>
        <v>Obstructed Labour</v>
      </c>
      <c r="U214" s="16" t="str">
        <f>VLOOKUP(T214, [1]Lookup!A:D, 2, 0)</f>
        <v>Intrapartum</v>
      </c>
      <c r="V214" s="16">
        <f>VLOOKUP($T214, [1]Lookup!$A:$D, 3, 0)</f>
        <v>3</v>
      </c>
      <c r="W214" s="16" t="str">
        <f>VLOOKUP($T214, [1]Lookup!$A:$D, 4, 0)</f>
        <v>Mother</v>
      </c>
      <c r="X214">
        <v>2</v>
      </c>
      <c r="Y214" s="16" t="s">
        <v>1838</v>
      </c>
      <c r="Z214" s="16">
        <v>23</v>
      </c>
      <c r="AA214" s="16">
        <v>251</v>
      </c>
      <c r="AB214" s="16">
        <v>335</v>
      </c>
    </row>
    <row r="215" spans="1:28" ht="16" hidden="1" x14ac:dyDescent="0.25">
      <c r="A215">
        <v>85629</v>
      </c>
      <c r="B215" t="s">
        <v>524</v>
      </c>
      <c r="C215" s="14">
        <v>44776.393750000003</v>
      </c>
      <c r="D215" s="17">
        <v>0.39375000000291038</v>
      </c>
      <c r="E215" s="18">
        <v>0</v>
      </c>
      <c r="F215" s="16">
        <v>2022</v>
      </c>
      <c r="G215" t="s">
        <v>337</v>
      </c>
      <c r="H215" t="s">
        <v>293</v>
      </c>
      <c r="I215" t="s">
        <v>294</v>
      </c>
      <c r="J215" t="s">
        <v>35</v>
      </c>
      <c r="K215" s="16">
        <v>58</v>
      </c>
      <c r="L215">
        <v>3</v>
      </c>
      <c r="M215" t="s">
        <v>63</v>
      </c>
      <c r="N215" s="16">
        <v>210</v>
      </c>
      <c r="O215">
        <v>4</v>
      </c>
      <c r="P215" t="s">
        <v>502</v>
      </c>
      <c r="Q215" t="s">
        <v>296</v>
      </c>
      <c r="R215" t="s">
        <v>297</v>
      </c>
      <c r="S215" t="s">
        <v>132</v>
      </c>
      <c r="T215" s="16" t="str">
        <f t="shared" si="10"/>
        <v>Normal labor</v>
      </c>
      <c r="U215" s="16" t="str">
        <f>VLOOKUP(T215, [1]Lookup!A:D, 2, 0)</f>
        <v>Intrapartum</v>
      </c>
      <c r="V215" s="16">
        <f>VLOOKUP($T215, [1]Lookup!$A:$D, 3, 0)</f>
        <v>2.5</v>
      </c>
      <c r="W215" s="16" t="str">
        <f>VLOOKUP($T215, [1]Lookup!$A:$D, 4, 0)</f>
        <v>Mother</v>
      </c>
      <c r="X215">
        <v>0</v>
      </c>
      <c r="Y215" s="16" t="s">
        <v>1838</v>
      </c>
      <c r="Z215" s="16">
        <v>23</v>
      </c>
      <c r="AA215" s="16">
        <v>251</v>
      </c>
      <c r="AB215" s="16">
        <v>335</v>
      </c>
    </row>
    <row r="216" spans="1:28" ht="16" hidden="1" x14ac:dyDescent="0.25">
      <c r="A216">
        <v>86217</v>
      </c>
      <c r="B216" t="s">
        <v>525</v>
      </c>
      <c r="C216" s="14">
        <v>44785.88958333333</v>
      </c>
      <c r="D216" s="17">
        <v>0.88958333332993789</v>
      </c>
      <c r="E216" s="18">
        <v>1</v>
      </c>
      <c r="F216" s="16">
        <v>2022</v>
      </c>
      <c r="G216" t="s">
        <v>337</v>
      </c>
      <c r="H216" t="s">
        <v>293</v>
      </c>
      <c r="I216" t="s">
        <v>294</v>
      </c>
      <c r="J216" t="s">
        <v>35</v>
      </c>
      <c r="K216" s="16">
        <v>58</v>
      </c>
      <c r="L216">
        <v>3</v>
      </c>
      <c r="M216" t="s">
        <v>63</v>
      </c>
      <c r="N216" s="16">
        <v>210</v>
      </c>
      <c r="O216">
        <v>4</v>
      </c>
      <c r="P216" t="s">
        <v>502</v>
      </c>
      <c r="Q216" t="s">
        <v>296</v>
      </c>
      <c r="R216" t="s">
        <v>297</v>
      </c>
      <c r="S216" t="s">
        <v>131</v>
      </c>
      <c r="T216" s="16" t="str">
        <f t="shared" si="10"/>
        <v>Prolonged Labour</v>
      </c>
      <c r="U216" s="16" t="str">
        <f>VLOOKUP(T216, [1]Lookup!A:D, 2, 0)</f>
        <v>Intrapartum</v>
      </c>
      <c r="V216" s="16">
        <f>VLOOKUP($T216, [1]Lookup!$A:$D, 3, 0)</f>
        <v>2.5</v>
      </c>
      <c r="W216" s="16" t="str">
        <f>VLOOKUP($T216, [1]Lookup!$A:$D, 4, 0)</f>
        <v>Mother</v>
      </c>
      <c r="X216">
        <v>1</v>
      </c>
      <c r="Y216" s="16" t="s">
        <v>1838</v>
      </c>
      <c r="Z216" s="16">
        <v>23</v>
      </c>
      <c r="AA216" s="16">
        <v>251</v>
      </c>
      <c r="AB216" s="16">
        <v>335</v>
      </c>
    </row>
    <row r="217" spans="1:28" ht="16" hidden="1" x14ac:dyDescent="0.25">
      <c r="A217">
        <v>86497</v>
      </c>
      <c r="B217" t="s">
        <v>526</v>
      </c>
      <c r="C217" s="14">
        <v>44791.323611111111</v>
      </c>
      <c r="D217" s="17">
        <v>0.32361111111094942</v>
      </c>
      <c r="E217" s="18">
        <v>0</v>
      </c>
      <c r="F217" s="16">
        <v>2022</v>
      </c>
      <c r="G217" t="s">
        <v>337</v>
      </c>
      <c r="H217" t="s">
        <v>293</v>
      </c>
      <c r="I217" t="s">
        <v>294</v>
      </c>
      <c r="J217" t="s">
        <v>35</v>
      </c>
      <c r="K217" s="16">
        <v>58</v>
      </c>
      <c r="L217">
        <v>3</v>
      </c>
      <c r="M217" t="s">
        <v>63</v>
      </c>
      <c r="N217" s="16">
        <v>210</v>
      </c>
      <c r="O217">
        <v>4</v>
      </c>
      <c r="P217" t="s">
        <v>502</v>
      </c>
      <c r="Q217" t="s">
        <v>296</v>
      </c>
      <c r="R217" t="s">
        <v>297</v>
      </c>
      <c r="S217" t="s">
        <v>132</v>
      </c>
      <c r="T217" s="16" t="str">
        <f t="shared" si="10"/>
        <v>Normal labor</v>
      </c>
      <c r="U217" s="16" t="str">
        <f>VLOOKUP(T217, [1]Lookup!A:D, 2, 0)</f>
        <v>Intrapartum</v>
      </c>
      <c r="V217" s="16">
        <f>VLOOKUP($T217, [1]Lookup!$A:$D, 3, 0)</f>
        <v>2.5</v>
      </c>
      <c r="W217" s="16" t="str">
        <f>VLOOKUP($T217, [1]Lookup!$A:$D, 4, 0)</f>
        <v>Mother</v>
      </c>
      <c r="X217">
        <v>0</v>
      </c>
      <c r="Y217" s="16" t="s">
        <v>1838</v>
      </c>
      <c r="Z217" s="16">
        <v>23</v>
      </c>
      <c r="AA217" s="16">
        <v>251</v>
      </c>
      <c r="AB217" s="16">
        <v>335</v>
      </c>
    </row>
    <row r="218" spans="1:28" ht="16" hidden="1" x14ac:dyDescent="0.25">
      <c r="A218">
        <v>86639</v>
      </c>
      <c r="B218" t="s">
        <v>527</v>
      </c>
      <c r="C218" s="14">
        <v>44794.377083333333</v>
      </c>
      <c r="D218" s="17">
        <v>0.37708333333284827</v>
      </c>
      <c r="E218" s="18">
        <v>0</v>
      </c>
      <c r="F218" s="16">
        <v>2022</v>
      </c>
      <c r="G218" t="s">
        <v>337</v>
      </c>
      <c r="H218" t="s">
        <v>338</v>
      </c>
      <c r="I218" t="s">
        <v>294</v>
      </c>
      <c r="J218" t="s">
        <v>35</v>
      </c>
      <c r="K218" s="16">
        <v>58</v>
      </c>
      <c r="L218">
        <v>3</v>
      </c>
      <c r="M218" t="s">
        <v>63</v>
      </c>
      <c r="N218" s="16">
        <v>210</v>
      </c>
      <c r="O218">
        <v>4</v>
      </c>
      <c r="P218" t="s">
        <v>502</v>
      </c>
      <c r="Q218" t="s">
        <v>296</v>
      </c>
      <c r="R218" t="s">
        <v>297</v>
      </c>
      <c r="S218" t="s">
        <v>116</v>
      </c>
      <c r="T218" s="16" t="str">
        <f t="shared" si="10"/>
        <v>Fetal Distress</v>
      </c>
      <c r="U218" s="16" t="str">
        <f>VLOOKUP(T218, [1]Lookup!A:D, 2, 0)</f>
        <v>Antepartum</v>
      </c>
      <c r="V218" s="16">
        <f>VLOOKUP($T218, [1]Lookup!$A:$D, 3, 0)</f>
        <v>1</v>
      </c>
      <c r="W218" s="16" t="str">
        <f>VLOOKUP($T218, [1]Lookup!$A:$D, 4, 0)</f>
        <v>Mother</v>
      </c>
      <c r="X218">
        <v>1</v>
      </c>
      <c r="Y218" s="16" t="s">
        <v>1838</v>
      </c>
      <c r="Z218" s="16">
        <v>23</v>
      </c>
      <c r="AA218" s="16">
        <v>251</v>
      </c>
      <c r="AB218" s="16">
        <v>335</v>
      </c>
    </row>
    <row r="219" spans="1:28" ht="16" hidden="1" x14ac:dyDescent="0.25">
      <c r="A219">
        <v>88867</v>
      </c>
      <c r="B219" t="s">
        <v>528</v>
      </c>
      <c r="C219" s="14">
        <v>44823.418055555558</v>
      </c>
      <c r="D219" s="17">
        <v>0.4180555555576575</v>
      </c>
      <c r="E219" s="18">
        <v>0</v>
      </c>
      <c r="F219" s="16">
        <v>2022</v>
      </c>
      <c r="G219" t="s">
        <v>337</v>
      </c>
      <c r="H219" t="s">
        <v>293</v>
      </c>
      <c r="I219" t="s">
        <v>294</v>
      </c>
      <c r="J219" t="s">
        <v>35</v>
      </c>
      <c r="K219" s="16">
        <v>58</v>
      </c>
      <c r="L219">
        <v>3</v>
      </c>
      <c r="M219" t="s">
        <v>63</v>
      </c>
      <c r="N219" s="16">
        <v>210</v>
      </c>
      <c r="O219">
        <v>4</v>
      </c>
      <c r="P219" t="s">
        <v>502</v>
      </c>
      <c r="Q219" t="s">
        <v>296</v>
      </c>
      <c r="R219" t="s">
        <v>297</v>
      </c>
      <c r="S219" t="s">
        <v>144</v>
      </c>
      <c r="T219" s="16" t="str">
        <f t="shared" si="10"/>
        <v>cord prolapse</v>
      </c>
      <c r="U219" s="16" t="str">
        <f>VLOOKUP(T219, [1]Lookup!A:D, 2, 0)</f>
        <v>Intrapartum</v>
      </c>
      <c r="V219" s="16">
        <f>VLOOKUP($T219, [1]Lookup!$A:$D, 3, 0)</f>
        <v>4.5</v>
      </c>
      <c r="W219" s="16" t="str">
        <f>VLOOKUP($T219, [1]Lookup!$A:$D, 4, 0)</f>
        <v>Child</v>
      </c>
      <c r="X219">
        <v>1</v>
      </c>
      <c r="Y219" s="16" t="s">
        <v>1838</v>
      </c>
      <c r="Z219" s="16">
        <v>23</v>
      </c>
      <c r="AA219" s="16">
        <v>251</v>
      </c>
      <c r="AB219" s="16">
        <v>335</v>
      </c>
    </row>
    <row r="220" spans="1:28" ht="16" hidden="1" x14ac:dyDescent="0.25">
      <c r="A220">
        <v>88962</v>
      </c>
      <c r="B220" t="s">
        <v>529</v>
      </c>
      <c r="C220" s="14">
        <v>44824.9</v>
      </c>
      <c r="D220" s="17">
        <v>0.90000000000145519</v>
      </c>
      <c r="E220" s="18">
        <v>1</v>
      </c>
      <c r="F220" s="16">
        <v>2022</v>
      </c>
      <c r="G220" t="s">
        <v>337</v>
      </c>
      <c r="H220" t="s">
        <v>293</v>
      </c>
      <c r="I220" t="s">
        <v>294</v>
      </c>
      <c r="J220" t="s">
        <v>35</v>
      </c>
      <c r="K220" s="16">
        <v>58</v>
      </c>
      <c r="L220">
        <v>3</v>
      </c>
      <c r="M220" t="s">
        <v>63</v>
      </c>
      <c r="N220" s="16">
        <v>210</v>
      </c>
      <c r="O220">
        <v>4</v>
      </c>
      <c r="P220" t="s">
        <v>502</v>
      </c>
      <c r="Q220" t="s">
        <v>296</v>
      </c>
      <c r="R220" t="s">
        <v>297</v>
      </c>
      <c r="S220" t="s">
        <v>131</v>
      </c>
      <c r="T220" s="16" t="str">
        <f t="shared" si="10"/>
        <v>Prolonged Labour</v>
      </c>
      <c r="U220" s="16" t="str">
        <f>VLOOKUP(T220, [1]Lookup!A:D, 2, 0)</f>
        <v>Intrapartum</v>
      </c>
      <c r="V220" s="16">
        <f>VLOOKUP($T220, [1]Lookup!$A:$D, 3, 0)</f>
        <v>2.5</v>
      </c>
      <c r="W220" s="16" t="str">
        <f>VLOOKUP($T220, [1]Lookup!$A:$D, 4, 0)</f>
        <v>Mother</v>
      </c>
      <c r="X220">
        <v>1</v>
      </c>
      <c r="Y220" s="16" t="s">
        <v>1838</v>
      </c>
      <c r="Z220" s="16">
        <v>23</v>
      </c>
      <c r="AA220" s="16">
        <v>251</v>
      </c>
      <c r="AB220" s="16">
        <v>335</v>
      </c>
    </row>
    <row r="221" spans="1:28" ht="16" hidden="1" x14ac:dyDescent="0.25">
      <c r="A221">
        <v>89877</v>
      </c>
      <c r="B221" t="s">
        <v>530</v>
      </c>
      <c r="C221" s="14">
        <v>44835.924305555556</v>
      </c>
      <c r="D221" s="17">
        <v>0.92430555555620231</v>
      </c>
      <c r="E221" s="18">
        <v>1</v>
      </c>
      <c r="F221" s="16">
        <v>2022</v>
      </c>
      <c r="G221" t="s">
        <v>368</v>
      </c>
      <c r="H221" t="s">
        <v>293</v>
      </c>
      <c r="I221" t="s">
        <v>294</v>
      </c>
      <c r="J221" t="s">
        <v>35</v>
      </c>
      <c r="K221" s="16">
        <v>58</v>
      </c>
      <c r="L221">
        <v>3</v>
      </c>
      <c r="M221" t="s">
        <v>32</v>
      </c>
      <c r="N221" s="16">
        <v>151</v>
      </c>
      <c r="O221">
        <v>5</v>
      </c>
      <c r="P221" t="s">
        <v>502</v>
      </c>
      <c r="Q221" t="s">
        <v>296</v>
      </c>
      <c r="R221" t="s">
        <v>297</v>
      </c>
      <c r="S221" t="s">
        <v>131</v>
      </c>
      <c r="T221" s="16" t="str">
        <f t="shared" si="10"/>
        <v>Prolonged Labour</v>
      </c>
      <c r="U221" s="16" t="str">
        <f>VLOOKUP(T221, [1]Lookup!A:D, 2, 0)</f>
        <v>Intrapartum</v>
      </c>
      <c r="V221" s="16">
        <f>VLOOKUP($T221, [1]Lookup!$A:$D, 3, 0)</f>
        <v>2.5</v>
      </c>
      <c r="W221" s="16" t="str">
        <f>VLOOKUP($T221, [1]Lookup!$A:$D, 4, 0)</f>
        <v>Mother</v>
      </c>
      <c r="X221">
        <v>1</v>
      </c>
      <c r="Y221" s="16" t="s">
        <v>1839</v>
      </c>
      <c r="Z221" s="16">
        <v>5</v>
      </c>
      <c r="AA221" s="16">
        <v>251</v>
      </c>
      <c r="AB221" s="16">
        <v>335</v>
      </c>
    </row>
    <row r="222" spans="1:28" ht="16" hidden="1" x14ac:dyDescent="0.25">
      <c r="A222">
        <v>85984</v>
      </c>
      <c r="B222" t="s">
        <v>531</v>
      </c>
      <c r="C222" s="14">
        <v>44781.621527777781</v>
      </c>
      <c r="D222" s="17">
        <v>0.62152777778101154</v>
      </c>
      <c r="E222" s="18">
        <v>0</v>
      </c>
      <c r="F222" s="16">
        <v>2022</v>
      </c>
      <c r="G222" t="s">
        <v>337</v>
      </c>
      <c r="H222" t="s">
        <v>293</v>
      </c>
      <c r="I222" t="s">
        <v>294</v>
      </c>
      <c r="J222" t="s">
        <v>85</v>
      </c>
      <c r="K222" s="16">
        <v>64</v>
      </c>
      <c r="L222">
        <v>3</v>
      </c>
      <c r="M222" t="s">
        <v>56</v>
      </c>
      <c r="N222" s="16">
        <v>286</v>
      </c>
      <c r="O222">
        <v>4</v>
      </c>
      <c r="P222" t="s">
        <v>532</v>
      </c>
      <c r="Q222" t="s">
        <v>296</v>
      </c>
      <c r="R222" t="s">
        <v>297</v>
      </c>
      <c r="S222" t="s">
        <v>116</v>
      </c>
      <c r="T222" s="16" t="str">
        <f t="shared" si="10"/>
        <v>Fetal Distress</v>
      </c>
      <c r="U222" s="16" t="str">
        <f>VLOOKUP(T222, [1]Lookup!A:D, 2, 0)</f>
        <v>Antepartum</v>
      </c>
      <c r="V222" s="16">
        <f>VLOOKUP($T222, [1]Lookup!$A:$D, 3, 0)</f>
        <v>1</v>
      </c>
      <c r="W222" s="16" t="str">
        <f>VLOOKUP($T222, [1]Lookup!$A:$D, 4, 0)</f>
        <v>Mother</v>
      </c>
      <c r="X222">
        <v>1</v>
      </c>
      <c r="Y222" s="16" t="s">
        <v>1840</v>
      </c>
      <c r="Z222" s="16">
        <v>1</v>
      </c>
      <c r="AA222" s="16">
        <v>40</v>
      </c>
      <c r="AB222" s="16">
        <v>216</v>
      </c>
    </row>
    <row r="223" spans="1:28" ht="16" hidden="1" x14ac:dyDescent="0.25">
      <c r="A223">
        <v>79319</v>
      </c>
      <c r="B223" t="s">
        <v>533</v>
      </c>
      <c r="C223" s="14">
        <v>44698.865972222222</v>
      </c>
      <c r="D223" s="17">
        <v>0.86597222222189885</v>
      </c>
      <c r="E223" s="18">
        <v>1</v>
      </c>
      <c r="F223" s="16">
        <v>2022</v>
      </c>
      <c r="G223" t="s">
        <v>305</v>
      </c>
      <c r="H223" t="s">
        <v>293</v>
      </c>
      <c r="I223" t="s">
        <v>294</v>
      </c>
      <c r="J223" t="s">
        <v>49</v>
      </c>
      <c r="K223" s="16">
        <v>73</v>
      </c>
      <c r="L223">
        <v>3</v>
      </c>
      <c r="P223" t="s">
        <v>534</v>
      </c>
      <c r="Q223" t="s">
        <v>296</v>
      </c>
      <c r="R223" t="s">
        <v>297</v>
      </c>
      <c r="S223" t="s">
        <v>259</v>
      </c>
      <c r="T223" s="16" t="s">
        <v>117</v>
      </c>
      <c r="U223" s="16" t="str">
        <f>VLOOKUP(T223, [1]Lookup!A:D, 2, 0)</f>
        <v>Antepartum, Intrapartum, Postpartum</v>
      </c>
      <c r="V223" s="16">
        <f>VLOOKUP($T223, [1]Lookup!$A:$D, 3, 0)</f>
        <v>3.5</v>
      </c>
      <c r="W223" s="16" t="str">
        <f>VLOOKUP($T223, [1]Lookup!$A:$D, 4, 0)</f>
        <v>Both</v>
      </c>
      <c r="X223">
        <v>2</v>
      </c>
      <c r="Y223" s="16" t="s">
        <v>1841</v>
      </c>
    </row>
    <row r="224" spans="1:28" ht="16" hidden="1" x14ac:dyDescent="0.25">
      <c r="A224">
        <v>79320</v>
      </c>
      <c r="B224" t="s">
        <v>533</v>
      </c>
      <c r="C224" s="14">
        <v>44698.865972222222</v>
      </c>
      <c r="D224" s="17">
        <v>0.86597222222189885</v>
      </c>
      <c r="E224" s="18">
        <v>1</v>
      </c>
      <c r="F224" s="16">
        <v>2022</v>
      </c>
      <c r="G224" t="s">
        <v>305</v>
      </c>
      <c r="H224" t="s">
        <v>293</v>
      </c>
      <c r="I224" t="s">
        <v>294</v>
      </c>
      <c r="J224" t="s">
        <v>49</v>
      </c>
      <c r="K224" s="16">
        <v>73</v>
      </c>
      <c r="L224">
        <v>3</v>
      </c>
      <c r="P224" t="s">
        <v>534</v>
      </c>
      <c r="Q224" t="s">
        <v>296</v>
      </c>
      <c r="R224" t="s">
        <v>297</v>
      </c>
      <c r="S224" t="s">
        <v>118</v>
      </c>
      <c r="T224" s="16" t="str">
        <f>S224</f>
        <v>Others</v>
      </c>
      <c r="U224" s="16" t="str">
        <f>VLOOKUP(T224, [1]Lookup!A:D, 2, 0)</f>
        <v>All</v>
      </c>
      <c r="V224" s="16">
        <f>VLOOKUP($T224, [1]Lookup!$A:$D, 3, 0)</f>
        <v>3.5</v>
      </c>
      <c r="W224" s="16" t="str">
        <f>VLOOKUP($T224, [1]Lookup!$A:$D, 4, 0)</f>
        <v>Both</v>
      </c>
      <c r="X224">
        <v>0</v>
      </c>
      <c r="Y224" s="16" t="s">
        <v>1841</v>
      </c>
    </row>
    <row r="225" spans="1:28" ht="16" hidden="1" x14ac:dyDescent="0.25">
      <c r="A225">
        <v>85110</v>
      </c>
      <c r="B225" t="s">
        <v>535</v>
      </c>
      <c r="C225" s="14">
        <v>44770.022222222222</v>
      </c>
      <c r="D225" s="17">
        <v>2.2222222221898846E-2</v>
      </c>
      <c r="E225" s="18">
        <v>1</v>
      </c>
      <c r="F225" s="16">
        <v>2022</v>
      </c>
      <c r="G225" t="s">
        <v>337</v>
      </c>
      <c r="H225" t="s">
        <v>338</v>
      </c>
      <c r="I225" t="s">
        <v>294</v>
      </c>
      <c r="J225" t="s">
        <v>49</v>
      </c>
      <c r="K225" s="16">
        <v>73</v>
      </c>
      <c r="L225">
        <v>3</v>
      </c>
      <c r="M225" t="s">
        <v>32</v>
      </c>
      <c r="N225" s="16">
        <v>151</v>
      </c>
      <c r="O225">
        <v>5</v>
      </c>
      <c r="P225" t="s">
        <v>534</v>
      </c>
      <c r="Q225" t="s">
        <v>296</v>
      </c>
      <c r="R225" t="s">
        <v>297</v>
      </c>
      <c r="S225" t="s">
        <v>128</v>
      </c>
      <c r="T225" s="16" t="str">
        <f>S225</f>
        <v>Prematurity</v>
      </c>
      <c r="U225" s="16" t="str">
        <f>VLOOKUP(T225, [1]Lookup!A:D, 2, 0)</f>
        <v>Antepartum</v>
      </c>
      <c r="V225" s="16">
        <f>VLOOKUP($T225, [1]Lookup!$A:$D, 3, 0)</f>
        <v>3.5</v>
      </c>
      <c r="W225" s="16" t="str">
        <f>VLOOKUP($T225, [1]Lookup!$A:$D, 4, 0)</f>
        <v>Child</v>
      </c>
      <c r="X225">
        <v>1</v>
      </c>
      <c r="Y225" s="16" t="s">
        <v>1842</v>
      </c>
      <c r="Z225" s="16">
        <v>1</v>
      </c>
      <c r="AA225" s="16">
        <v>251</v>
      </c>
      <c r="AB225" s="16">
        <v>286</v>
      </c>
    </row>
    <row r="226" spans="1:28" ht="16" hidden="1" x14ac:dyDescent="0.25">
      <c r="A226">
        <v>86166</v>
      </c>
      <c r="B226" t="s">
        <v>536</v>
      </c>
      <c r="C226" s="14">
        <v>44785.170138888891</v>
      </c>
      <c r="D226" s="17">
        <v>0.17013888889050577</v>
      </c>
      <c r="E226" s="18">
        <v>1</v>
      </c>
      <c r="F226" s="16">
        <v>2022</v>
      </c>
      <c r="G226" t="s">
        <v>337</v>
      </c>
      <c r="H226" t="s">
        <v>338</v>
      </c>
      <c r="I226" t="s">
        <v>294</v>
      </c>
      <c r="J226" t="s">
        <v>49</v>
      </c>
      <c r="K226" s="16">
        <v>73</v>
      </c>
      <c r="L226">
        <v>3</v>
      </c>
      <c r="M226" t="s">
        <v>15</v>
      </c>
      <c r="N226" s="16">
        <v>40</v>
      </c>
      <c r="O226">
        <v>4</v>
      </c>
      <c r="P226" t="s">
        <v>534</v>
      </c>
      <c r="Q226" t="s">
        <v>296</v>
      </c>
      <c r="R226" t="s">
        <v>297</v>
      </c>
      <c r="S226" t="s">
        <v>124</v>
      </c>
      <c r="T226" s="16" t="str">
        <f>S226</f>
        <v>Obstructed Labour</v>
      </c>
      <c r="U226" s="16" t="str">
        <f>VLOOKUP(T226, [1]Lookup!A:D, 2, 0)</f>
        <v>Intrapartum</v>
      </c>
      <c r="V226" s="16">
        <f>VLOOKUP($T226, [1]Lookup!$A:$D, 3, 0)</f>
        <v>3</v>
      </c>
      <c r="W226" s="16" t="str">
        <f>VLOOKUP($T226, [1]Lookup!$A:$D, 4, 0)</f>
        <v>Mother</v>
      </c>
      <c r="X226">
        <v>2</v>
      </c>
      <c r="Y226" s="16" t="s">
        <v>1843</v>
      </c>
      <c r="Z226" s="16">
        <v>1</v>
      </c>
      <c r="AA226" s="16">
        <v>251</v>
      </c>
      <c r="AB226" s="16">
        <v>286</v>
      </c>
    </row>
    <row r="227" spans="1:28" ht="16" hidden="1" x14ac:dyDescent="0.25">
      <c r="A227">
        <v>70488</v>
      </c>
      <c r="B227" t="s">
        <v>537</v>
      </c>
      <c r="C227" s="14">
        <v>44581.397916666669</v>
      </c>
      <c r="D227" s="17">
        <v>0.39791666666860692</v>
      </c>
      <c r="E227" s="18">
        <v>0</v>
      </c>
      <c r="F227" s="16">
        <v>2022</v>
      </c>
      <c r="G227" t="s">
        <v>292</v>
      </c>
      <c r="H227" t="s">
        <v>293</v>
      </c>
      <c r="I227" t="s">
        <v>294</v>
      </c>
      <c r="J227" t="s">
        <v>18</v>
      </c>
      <c r="K227" s="16">
        <v>75</v>
      </c>
      <c r="L227">
        <v>3</v>
      </c>
      <c r="M227" t="s">
        <v>32</v>
      </c>
      <c r="N227" s="16">
        <v>151</v>
      </c>
      <c r="O227">
        <v>5</v>
      </c>
      <c r="P227" t="s">
        <v>538</v>
      </c>
      <c r="Q227" t="s">
        <v>296</v>
      </c>
      <c r="R227" t="s">
        <v>297</v>
      </c>
      <c r="S227" t="s">
        <v>177</v>
      </c>
      <c r="T227" s="16" t="s">
        <v>117</v>
      </c>
      <c r="U227" s="16" t="str">
        <f>VLOOKUP(T227, [1]Lookup!A:D, 2, 0)</f>
        <v>Antepartum, Intrapartum, Postpartum</v>
      </c>
      <c r="V227" s="16">
        <f>VLOOKUP($T227, [1]Lookup!$A:$D, 3, 0)</f>
        <v>3.5</v>
      </c>
      <c r="W227" s="16" t="str">
        <f>VLOOKUP($T227, [1]Lookup!$A:$D, 4, 0)</f>
        <v>Both</v>
      </c>
      <c r="X227">
        <v>2</v>
      </c>
      <c r="Y227" s="16" t="s">
        <v>1844</v>
      </c>
      <c r="Z227" s="16">
        <v>37</v>
      </c>
      <c r="AA227" s="16">
        <v>251</v>
      </c>
      <c r="AB227" s="16">
        <v>335</v>
      </c>
    </row>
    <row r="228" spans="1:28" ht="16" hidden="1" x14ac:dyDescent="0.25">
      <c r="A228">
        <v>71348</v>
      </c>
      <c r="B228" t="s">
        <v>539</v>
      </c>
      <c r="C228" s="14">
        <v>44593.627083333333</v>
      </c>
      <c r="D228" s="17">
        <v>0.62708333333284827</v>
      </c>
      <c r="E228" s="18">
        <v>0</v>
      </c>
      <c r="F228" s="16">
        <v>2022</v>
      </c>
      <c r="G228" t="s">
        <v>292</v>
      </c>
      <c r="H228" t="s">
        <v>293</v>
      </c>
      <c r="I228" t="s">
        <v>294</v>
      </c>
      <c r="J228" t="s">
        <v>18</v>
      </c>
      <c r="K228" s="16">
        <v>75</v>
      </c>
      <c r="L228">
        <v>3</v>
      </c>
      <c r="M228" t="s">
        <v>32</v>
      </c>
      <c r="N228" s="16">
        <v>151</v>
      </c>
      <c r="O228">
        <v>5</v>
      </c>
      <c r="P228" t="s">
        <v>540</v>
      </c>
      <c r="Q228" t="s">
        <v>296</v>
      </c>
      <c r="R228" t="s">
        <v>297</v>
      </c>
      <c r="S228" t="s">
        <v>131</v>
      </c>
      <c r="T228" s="16" t="str">
        <f>S228</f>
        <v>Prolonged Labour</v>
      </c>
      <c r="U228" s="16" t="str">
        <f>VLOOKUP(T228, [1]Lookup!A:D, 2, 0)</f>
        <v>Intrapartum</v>
      </c>
      <c r="V228" s="16">
        <f>VLOOKUP($T228, [1]Lookup!$A:$D, 3, 0)</f>
        <v>2.5</v>
      </c>
      <c r="W228" s="16" t="str">
        <f>VLOOKUP($T228, [1]Lookup!$A:$D, 4, 0)</f>
        <v>Mother</v>
      </c>
      <c r="X228">
        <v>1</v>
      </c>
      <c r="Y228" s="16" t="s">
        <v>1844</v>
      </c>
      <c r="Z228" s="16">
        <v>37</v>
      </c>
      <c r="AA228" s="16">
        <v>251</v>
      </c>
      <c r="AB228" s="16">
        <v>335</v>
      </c>
    </row>
    <row r="229" spans="1:28" ht="16" hidden="1" x14ac:dyDescent="0.25">
      <c r="A229">
        <v>71975</v>
      </c>
      <c r="B229" t="s">
        <v>541</v>
      </c>
      <c r="C229" s="14">
        <v>44604.492361111108</v>
      </c>
      <c r="D229" s="17">
        <v>0.49236111110803904</v>
      </c>
      <c r="E229" s="18">
        <v>0</v>
      </c>
      <c r="F229" s="16">
        <v>2022</v>
      </c>
      <c r="G229" t="s">
        <v>292</v>
      </c>
      <c r="H229" t="s">
        <v>293</v>
      </c>
      <c r="I229" t="s">
        <v>294</v>
      </c>
      <c r="J229" t="s">
        <v>18</v>
      </c>
      <c r="K229" s="16">
        <v>75</v>
      </c>
      <c r="L229">
        <v>3</v>
      </c>
      <c r="M229" t="s">
        <v>32</v>
      </c>
      <c r="N229" s="16">
        <v>151</v>
      </c>
      <c r="O229">
        <v>5</v>
      </c>
      <c r="P229" t="s">
        <v>540</v>
      </c>
      <c r="Q229" t="s">
        <v>296</v>
      </c>
      <c r="R229" t="s">
        <v>297</v>
      </c>
      <c r="S229" t="s">
        <v>128</v>
      </c>
      <c r="T229" s="16" t="str">
        <f>S229</f>
        <v>Prematurity</v>
      </c>
      <c r="U229" s="16" t="str">
        <f>VLOOKUP(T229, [1]Lookup!A:D, 2, 0)</f>
        <v>Antepartum</v>
      </c>
      <c r="V229" s="16">
        <f>VLOOKUP($T229, [1]Lookup!$A:$D, 3, 0)</f>
        <v>3.5</v>
      </c>
      <c r="W229" s="16" t="str">
        <f>VLOOKUP($T229, [1]Lookup!$A:$D, 4, 0)</f>
        <v>Child</v>
      </c>
      <c r="X229">
        <v>1</v>
      </c>
      <c r="Y229" s="16" t="s">
        <v>1844</v>
      </c>
      <c r="Z229" s="16">
        <v>37</v>
      </c>
      <c r="AA229" s="16">
        <v>251</v>
      </c>
      <c r="AB229" s="16">
        <v>335</v>
      </c>
    </row>
    <row r="230" spans="1:28" ht="16" hidden="1" x14ac:dyDescent="0.25">
      <c r="A230">
        <v>72358</v>
      </c>
      <c r="B230" t="s">
        <v>542</v>
      </c>
      <c r="C230" s="14">
        <v>44608.252083333333</v>
      </c>
      <c r="D230" s="17">
        <v>0.25208333333284827</v>
      </c>
      <c r="E230" s="18">
        <v>1</v>
      </c>
      <c r="F230" s="16">
        <v>2022</v>
      </c>
      <c r="G230" t="s">
        <v>292</v>
      </c>
      <c r="H230" t="s">
        <v>293</v>
      </c>
      <c r="I230" t="s">
        <v>294</v>
      </c>
      <c r="J230" t="s">
        <v>18</v>
      </c>
      <c r="K230" s="16">
        <v>75</v>
      </c>
      <c r="L230">
        <v>3</v>
      </c>
      <c r="M230" t="s">
        <v>32</v>
      </c>
      <c r="N230" s="16">
        <v>151</v>
      </c>
      <c r="O230">
        <v>5</v>
      </c>
      <c r="P230" t="s">
        <v>540</v>
      </c>
      <c r="Q230" t="s">
        <v>296</v>
      </c>
      <c r="R230" t="s">
        <v>297</v>
      </c>
      <c r="S230" t="s">
        <v>126</v>
      </c>
      <c r="T230" s="16" t="str">
        <f>S230</f>
        <v>Postpartum Hemorrhage</v>
      </c>
      <c r="U230" s="16" t="str">
        <f>VLOOKUP(T230, [1]Lookup!A:D, 2, 0)</f>
        <v>Postpartum</v>
      </c>
      <c r="V230" s="16">
        <f>VLOOKUP($T230, [1]Lookup!$A:$D, 3, 0)</f>
        <v>4</v>
      </c>
      <c r="W230" s="16" t="str">
        <f>VLOOKUP($T230, [1]Lookup!$A:$D, 4, 0)</f>
        <v>Mother</v>
      </c>
      <c r="X230">
        <v>2</v>
      </c>
      <c r="Y230" s="16" t="s">
        <v>1844</v>
      </c>
      <c r="Z230" s="16">
        <v>37</v>
      </c>
      <c r="AA230" s="16">
        <v>251</v>
      </c>
      <c r="AB230" s="16">
        <v>335</v>
      </c>
    </row>
    <row r="231" spans="1:28" ht="16" hidden="1" x14ac:dyDescent="0.25">
      <c r="A231">
        <v>74087</v>
      </c>
      <c r="B231" t="s">
        <v>543</v>
      </c>
      <c r="C231" s="14">
        <v>44631.260416666664</v>
      </c>
      <c r="D231" s="17">
        <v>0.26041666666424135</v>
      </c>
      <c r="E231" s="18">
        <v>1</v>
      </c>
      <c r="F231" s="16">
        <v>2022</v>
      </c>
      <c r="G231" t="s">
        <v>292</v>
      </c>
      <c r="H231" t="s">
        <v>293</v>
      </c>
      <c r="I231" t="s">
        <v>294</v>
      </c>
      <c r="J231" t="s">
        <v>18</v>
      </c>
      <c r="K231" s="16">
        <v>75</v>
      </c>
      <c r="L231">
        <v>3</v>
      </c>
      <c r="M231" t="s">
        <v>32</v>
      </c>
      <c r="N231" s="16">
        <v>151</v>
      </c>
      <c r="O231">
        <v>5</v>
      </c>
      <c r="P231" t="s">
        <v>540</v>
      </c>
      <c r="Q231" t="s">
        <v>296</v>
      </c>
      <c r="R231" t="s">
        <v>297</v>
      </c>
      <c r="S231" t="s">
        <v>116</v>
      </c>
      <c r="T231" s="16" t="str">
        <f>S231</f>
        <v>Fetal Distress</v>
      </c>
      <c r="U231" s="16" t="str">
        <f>VLOOKUP(T231, [1]Lookup!A:D, 2, 0)</f>
        <v>Antepartum</v>
      </c>
      <c r="V231" s="16">
        <f>VLOOKUP($T231, [1]Lookup!$A:$D, 3, 0)</f>
        <v>1</v>
      </c>
      <c r="W231" s="16" t="str">
        <f>VLOOKUP($T231, [1]Lookup!$A:$D, 4, 0)</f>
        <v>Mother</v>
      </c>
      <c r="X231">
        <v>1</v>
      </c>
      <c r="Y231" s="16" t="s">
        <v>1844</v>
      </c>
      <c r="Z231" s="16">
        <v>37</v>
      </c>
      <c r="AA231" s="16">
        <v>251</v>
      </c>
      <c r="AB231" s="16">
        <v>335</v>
      </c>
    </row>
    <row r="232" spans="1:28" ht="16" hidden="1" x14ac:dyDescent="0.25">
      <c r="A232">
        <v>74329</v>
      </c>
      <c r="B232" t="s">
        <v>544</v>
      </c>
      <c r="C232" s="14">
        <v>44634.678472222222</v>
      </c>
      <c r="D232" s="17">
        <v>0.67847222222189885</v>
      </c>
      <c r="E232" s="18">
        <v>0</v>
      </c>
      <c r="F232" s="16">
        <v>2022</v>
      </c>
      <c r="G232" t="s">
        <v>292</v>
      </c>
      <c r="H232" t="s">
        <v>293</v>
      </c>
      <c r="I232" t="s">
        <v>294</v>
      </c>
      <c r="J232" t="s">
        <v>18</v>
      </c>
      <c r="K232" s="16">
        <v>75</v>
      </c>
      <c r="L232">
        <v>3</v>
      </c>
      <c r="M232" t="s">
        <v>32</v>
      </c>
      <c r="N232" s="16">
        <v>151</v>
      </c>
      <c r="O232">
        <v>5</v>
      </c>
      <c r="P232" t="s">
        <v>540</v>
      </c>
      <c r="Q232" t="s">
        <v>296</v>
      </c>
      <c r="R232" t="s">
        <v>297</v>
      </c>
      <c r="S232" t="s">
        <v>208</v>
      </c>
      <c r="T232" s="16" t="s">
        <v>117</v>
      </c>
      <c r="U232" s="16" t="str">
        <f>VLOOKUP(T232, [1]Lookup!A:D, 2, 0)</f>
        <v>Antepartum, Intrapartum, Postpartum</v>
      </c>
      <c r="V232" s="16">
        <f>VLOOKUP($T232, [1]Lookup!$A:$D, 3, 0)</f>
        <v>3.5</v>
      </c>
      <c r="W232" s="16" t="str">
        <f>VLOOKUP($T232, [1]Lookup!$A:$D, 4, 0)</f>
        <v>Both</v>
      </c>
      <c r="X232">
        <v>2</v>
      </c>
      <c r="Y232" s="16" t="s">
        <v>1844</v>
      </c>
      <c r="Z232" s="16">
        <v>37</v>
      </c>
      <c r="AA232" s="16">
        <v>251</v>
      </c>
      <c r="AB232" s="16">
        <v>335</v>
      </c>
    </row>
    <row r="233" spans="1:28" ht="16" hidden="1" x14ac:dyDescent="0.25">
      <c r="A233">
        <v>74497</v>
      </c>
      <c r="B233" t="s">
        <v>545</v>
      </c>
      <c r="C233" s="14">
        <v>44636.637499999997</v>
      </c>
      <c r="D233" s="17">
        <v>0.63749999999708962</v>
      </c>
      <c r="E233" s="18">
        <v>0</v>
      </c>
      <c r="F233" s="16">
        <v>2022</v>
      </c>
      <c r="G233" t="s">
        <v>292</v>
      </c>
      <c r="H233" t="s">
        <v>293</v>
      </c>
      <c r="I233" t="s">
        <v>294</v>
      </c>
      <c r="J233" t="s">
        <v>18</v>
      </c>
      <c r="K233" s="16">
        <v>75</v>
      </c>
      <c r="L233">
        <v>3</v>
      </c>
      <c r="M233" t="s">
        <v>32</v>
      </c>
      <c r="N233" s="16">
        <v>151</v>
      </c>
      <c r="O233">
        <v>5</v>
      </c>
      <c r="P233" t="s">
        <v>540</v>
      </c>
      <c r="Q233" t="s">
        <v>296</v>
      </c>
      <c r="R233" t="s">
        <v>297</v>
      </c>
      <c r="S233" t="s">
        <v>131</v>
      </c>
      <c r="T233" s="16" t="str">
        <f t="shared" ref="T233:T253" si="11">S233</f>
        <v>Prolonged Labour</v>
      </c>
      <c r="U233" s="16" t="str">
        <f>VLOOKUP(T233, [1]Lookup!A:D, 2, 0)</f>
        <v>Intrapartum</v>
      </c>
      <c r="V233" s="16">
        <f>VLOOKUP($T233, [1]Lookup!$A:$D, 3, 0)</f>
        <v>2.5</v>
      </c>
      <c r="W233" s="16" t="str">
        <f>VLOOKUP($T233, [1]Lookup!$A:$D, 4, 0)</f>
        <v>Mother</v>
      </c>
      <c r="X233">
        <v>1</v>
      </c>
      <c r="Y233" s="16" t="s">
        <v>1844</v>
      </c>
      <c r="Z233" s="16">
        <v>37</v>
      </c>
      <c r="AA233" s="16">
        <v>251</v>
      </c>
      <c r="AB233" s="16">
        <v>335</v>
      </c>
    </row>
    <row r="234" spans="1:28" ht="16" hidden="1" x14ac:dyDescent="0.25">
      <c r="A234">
        <v>74537</v>
      </c>
      <c r="B234" t="s">
        <v>546</v>
      </c>
      <c r="C234" s="14">
        <v>44637.370138888888</v>
      </c>
      <c r="D234" s="17">
        <v>0.37013888888759539</v>
      </c>
      <c r="E234" s="18">
        <v>0</v>
      </c>
      <c r="F234" s="16">
        <v>2022</v>
      </c>
      <c r="G234" t="s">
        <v>292</v>
      </c>
      <c r="H234" t="s">
        <v>293</v>
      </c>
      <c r="I234" t="s">
        <v>294</v>
      </c>
      <c r="J234" t="s">
        <v>18</v>
      </c>
      <c r="K234" s="16">
        <v>75</v>
      </c>
      <c r="L234">
        <v>3</v>
      </c>
      <c r="M234" t="s">
        <v>32</v>
      </c>
      <c r="N234" s="16">
        <v>151</v>
      </c>
      <c r="O234">
        <v>5</v>
      </c>
      <c r="P234" t="s">
        <v>538</v>
      </c>
      <c r="Q234" t="s">
        <v>296</v>
      </c>
      <c r="R234" t="s">
        <v>297</v>
      </c>
      <c r="S234" t="s">
        <v>131</v>
      </c>
      <c r="T234" s="16" t="str">
        <f t="shared" si="11"/>
        <v>Prolonged Labour</v>
      </c>
      <c r="U234" s="16" t="str">
        <f>VLOOKUP(T234, [1]Lookup!A:D, 2, 0)</f>
        <v>Intrapartum</v>
      </c>
      <c r="V234" s="16">
        <f>VLOOKUP($T234, [1]Lookup!$A:$D, 3, 0)</f>
        <v>2.5</v>
      </c>
      <c r="W234" s="16" t="str">
        <f>VLOOKUP($T234, [1]Lookup!$A:$D, 4, 0)</f>
        <v>Mother</v>
      </c>
      <c r="X234">
        <v>1</v>
      </c>
      <c r="Y234" s="16" t="s">
        <v>1844</v>
      </c>
      <c r="Z234" s="16">
        <v>37</v>
      </c>
      <c r="AA234" s="16">
        <v>251</v>
      </c>
      <c r="AB234" s="16">
        <v>335</v>
      </c>
    </row>
    <row r="235" spans="1:28" ht="16" hidden="1" x14ac:dyDescent="0.25">
      <c r="A235">
        <v>74855</v>
      </c>
      <c r="B235" t="s">
        <v>547</v>
      </c>
      <c r="C235" s="14">
        <v>44641.362500000003</v>
      </c>
      <c r="D235" s="17">
        <v>0.36250000000291038</v>
      </c>
      <c r="E235" s="18">
        <v>0</v>
      </c>
      <c r="F235" s="16">
        <v>2022</v>
      </c>
      <c r="G235" t="s">
        <v>292</v>
      </c>
      <c r="H235" t="s">
        <v>293</v>
      </c>
      <c r="I235" t="s">
        <v>294</v>
      </c>
      <c r="J235" t="s">
        <v>18</v>
      </c>
      <c r="K235" s="16">
        <v>75</v>
      </c>
      <c r="L235">
        <v>3</v>
      </c>
      <c r="M235" t="s">
        <v>32</v>
      </c>
      <c r="N235" s="16">
        <v>151</v>
      </c>
      <c r="O235">
        <v>5</v>
      </c>
      <c r="P235" t="s">
        <v>538</v>
      </c>
      <c r="Q235" t="s">
        <v>296</v>
      </c>
      <c r="R235" t="s">
        <v>297</v>
      </c>
      <c r="S235" t="s">
        <v>128</v>
      </c>
      <c r="T235" s="16" t="str">
        <f t="shared" si="11"/>
        <v>Prematurity</v>
      </c>
      <c r="U235" s="16" t="str">
        <f>VLOOKUP(T235, [1]Lookup!A:D, 2, 0)</f>
        <v>Antepartum</v>
      </c>
      <c r="V235" s="16">
        <f>VLOOKUP($T235, [1]Lookup!$A:$D, 3, 0)</f>
        <v>3.5</v>
      </c>
      <c r="W235" s="16" t="str">
        <f>VLOOKUP($T235, [1]Lookup!$A:$D, 4, 0)</f>
        <v>Child</v>
      </c>
      <c r="X235">
        <v>1</v>
      </c>
      <c r="Y235" s="16" t="s">
        <v>1844</v>
      </c>
      <c r="Z235" s="16">
        <v>37</v>
      </c>
      <c r="AA235" s="16">
        <v>251</v>
      </c>
      <c r="AB235" s="16">
        <v>335</v>
      </c>
    </row>
    <row r="236" spans="1:28" ht="16" hidden="1" x14ac:dyDescent="0.25">
      <c r="A236">
        <v>75509</v>
      </c>
      <c r="B236" t="s">
        <v>548</v>
      </c>
      <c r="C236" s="14">
        <v>44650.988888888889</v>
      </c>
      <c r="D236" s="17">
        <v>0.98888888888905058</v>
      </c>
      <c r="E236" s="18">
        <v>1</v>
      </c>
      <c r="F236" s="16">
        <v>2022</v>
      </c>
      <c r="G236" t="s">
        <v>292</v>
      </c>
      <c r="H236" t="s">
        <v>293</v>
      </c>
      <c r="I236" t="s">
        <v>294</v>
      </c>
      <c r="J236" t="s">
        <v>18</v>
      </c>
      <c r="K236" s="16">
        <v>75</v>
      </c>
      <c r="L236">
        <v>3</v>
      </c>
      <c r="M236" t="s">
        <v>32</v>
      </c>
      <c r="N236" s="16">
        <v>151</v>
      </c>
      <c r="O236">
        <v>5</v>
      </c>
      <c r="P236" t="s">
        <v>538</v>
      </c>
      <c r="Q236" t="s">
        <v>296</v>
      </c>
      <c r="R236" t="s">
        <v>297</v>
      </c>
      <c r="S236" t="s">
        <v>138</v>
      </c>
      <c r="T236" s="16" t="str">
        <f t="shared" si="11"/>
        <v>Breech presentation</v>
      </c>
      <c r="U236" s="16" t="str">
        <f>VLOOKUP(T236, [1]Lookup!A:D, 2, 0)</f>
        <v>Intrapartum</v>
      </c>
      <c r="V236" s="16">
        <f>VLOOKUP($T236, [1]Lookup!$A:$D, 3, 0)</f>
        <v>3</v>
      </c>
      <c r="W236" s="16" t="str">
        <f>VLOOKUP($T236, [1]Lookup!$A:$D, 4, 0)</f>
        <v>Mother</v>
      </c>
      <c r="X236">
        <v>1</v>
      </c>
      <c r="Y236" s="16" t="s">
        <v>1844</v>
      </c>
      <c r="Z236" s="16">
        <v>37</v>
      </c>
      <c r="AA236" s="16">
        <v>251</v>
      </c>
      <c r="AB236" s="16">
        <v>335</v>
      </c>
    </row>
    <row r="237" spans="1:28" ht="16" hidden="1" x14ac:dyDescent="0.25">
      <c r="A237">
        <v>75664</v>
      </c>
      <c r="B237" t="s">
        <v>549</v>
      </c>
      <c r="C237" s="14">
        <v>44653.581250000003</v>
      </c>
      <c r="D237" s="17">
        <v>0.58125000000291038</v>
      </c>
      <c r="E237" s="18">
        <v>0</v>
      </c>
      <c r="F237" s="16">
        <v>2022</v>
      </c>
      <c r="G237" t="s">
        <v>305</v>
      </c>
      <c r="H237" t="s">
        <v>293</v>
      </c>
      <c r="I237" t="s">
        <v>294</v>
      </c>
      <c r="J237" t="s">
        <v>18</v>
      </c>
      <c r="K237" s="16">
        <v>75</v>
      </c>
      <c r="L237">
        <v>3</v>
      </c>
      <c r="M237" t="s">
        <v>32</v>
      </c>
      <c r="N237" s="16">
        <v>151</v>
      </c>
      <c r="O237">
        <v>5</v>
      </c>
      <c r="P237" t="s">
        <v>538</v>
      </c>
      <c r="Q237" t="s">
        <v>296</v>
      </c>
      <c r="R237" t="s">
        <v>297</v>
      </c>
      <c r="S237" t="s">
        <v>129</v>
      </c>
      <c r="T237" s="16" t="str">
        <f t="shared" si="11"/>
        <v>Retained placenta</v>
      </c>
      <c r="U237" s="16" t="str">
        <f>VLOOKUP(T237, [1]Lookup!A:D, 2, 0)</f>
        <v>Intrapartum</v>
      </c>
      <c r="V237" s="16">
        <f>VLOOKUP($T237, [1]Lookup!$A:$D, 3, 0)</f>
        <v>3.5</v>
      </c>
      <c r="W237" s="16" t="str">
        <f>VLOOKUP($T237, [1]Lookup!$A:$D, 4, 0)</f>
        <v>Mother</v>
      </c>
      <c r="X237">
        <v>1</v>
      </c>
      <c r="Y237" s="16" t="s">
        <v>1844</v>
      </c>
      <c r="Z237" s="16">
        <v>37</v>
      </c>
      <c r="AA237" s="16">
        <v>251</v>
      </c>
      <c r="AB237" s="16">
        <v>335</v>
      </c>
    </row>
    <row r="238" spans="1:28" ht="16" hidden="1" x14ac:dyDescent="0.25">
      <c r="A238">
        <v>75673</v>
      </c>
      <c r="B238" t="s">
        <v>550</v>
      </c>
      <c r="C238" s="14">
        <v>44654.356944444444</v>
      </c>
      <c r="D238" s="17">
        <v>0.35694444444379769</v>
      </c>
      <c r="E238" s="18">
        <v>0</v>
      </c>
      <c r="F238" s="16">
        <v>2022</v>
      </c>
      <c r="G238" t="s">
        <v>305</v>
      </c>
      <c r="H238" t="s">
        <v>293</v>
      </c>
      <c r="I238" t="s">
        <v>294</v>
      </c>
      <c r="J238" t="s">
        <v>18</v>
      </c>
      <c r="K238" s="16">
        <v>75</v>
      </c>
      <c r="L238">
        <v>3</v>
      </c>
      <c r="M238" t="s">
        <v>32</v>
      </c>
      <c r="N238" s="16">
        <v>151</v>
      </c>
      <c r="O238">
        <v>5</v>
      </c>
      <c r="P238" t="s">
        <v>538</v>
      </c>
      <c r="Q238" t="s">
        <v>296</v>
      </c>
      <c r="R238" t="s">
        <v>297</v>
      </c>
      <c r="S238" t="s">
        <v>121</v>
      </c>
      <c r="T238" s="16" t="str">
        <f t="shared" si="11"/>
        <v>Birth Asphyxia</v>
      </c>
      <c r="U238" s="16" t="str">
        <f>VLOOKUP(T238, [1]Lookup!A:D, 2, 0)</f>
        <v>Postpartum</v>
      </c>
      <c r="V238" s="16">
        <f>VLOOKUP($T238, [1]Lookup!$A:$D, 3, 0)</f>
        <v>3.5</v>
      </c>
      <c r="W238" s="16" t="str">
        <f>VLOOKUP($T238, [1]Lookup!$A:$D, 4, 0)</f>
        <v>Child</v>
      </c>
      <c r="X238">
        <v>1</v>
      </c>
      <c r="Y238" s="16" t="s">
        <v>1844</v>
      </c>
      <c r="Z238" s="16">
        <v>37</v>
      </c>
      <c r="AA238" s="16">
        <v>251</v>
      </c>
      <c r="AB238" s="16">
        <v>335</v>
      </c>
    </row>
    <row r="239" spans="1:28" ht="16" hidden="1" x14ac:dyDescent="0.25">
      <c r="A239">
        <v>76227</v>
      </c>
      <c r="B239" t="s">
        <v>551</v>
      </c>
      <c r="C239" s="14">
        <v>44660.961805555555</v>
      </c>
      <c r="D239" s="17">
        <v>0.96180555555474712</v>
      </c>
      <c r="E239" s="18">
        <v>1</v>
      </c>
      <c r="F239" s="16">
        <v>2022</v>
      </c>
      <c r="G239" t="s">
        <v>305</v>
      </c>
      <c r="H239" t="s">
        <v>293</v>
      </c>
      <c r="I239" t="s">
        <v>294</v>
      </c>
      <c r="J239" t="s">
        <v>18</v>
      </c>
      <c r="K239" s="16">
        <v>75</v>
      </c>
      <c r="L239">
        <v>3</v>
      </c>
      <c r="M239" t="s">
        <v>32</v>
      </c>
      <c r="N239" s="16">
        <v>151</v>
      </c>
      <c r="O239">
        <v>5</v>
      </c>
      <c r="P239" t="s">
        <v>538</v>
      </c>
      <c r="Q239" t="s">
        <v>296</v>
      </c>
      <c r="R239" t="s">
        <v>297</v>
      </c>
      <c r="S239" t="s">
        <v>116</v>
      </c>
      <c r="T239" s="16" t="str">
        <f t="shared" si="11"/>
        <v>Fetal Distress</v>
      </c>
      <c r="U239" s="16" t="str">
        <f>VLOOKUP(T239, [1]Lookup!A:D, 2, 0)</f>
        <v>Antepartum</v>
      </c>
      <c r="V239" s="16">
        <f>VLOOKUP($T239, [1]Lookup!$A:$D, 3, 0)</f>
        <v>1</v>
      </c>
      <c r="W239" s="16" t="str">
        <f>VLOOKUP($T239, [1]Lookup!$A:$D, 4, 0)</f>
        <v>Mother</v>
      </c>
      <c r="X239">
        <v>1</v>
      </c>
      <c r="Y239" s="16" t="s">
        <v>1844</v>
      </c>
      <c r="Z239" s="16">
        <v>37</v>
      </c>
      <c r="AA239" s="16">
        <v>251</v>
      </c>
      <c r="AB239" s="16">
        <v>335</v>
      </c>
    </row>
    <row r="240" spans="1:28" ht="16" hidden="1" x14ac:dyDescent="0.25">
      <c r="A240">
        <v>76250</v>
      </c>
      <c r="B240" t="s">
        <v>552</v>
      </c>
      <c r="C240" s="14">
        <v>44662.033333333333</v>
      </c>
      <c r="D240" s="17">
        <v>3.3333333332848269E-2</v>
      </c>
      <c r="E240" s="18">
        <v>1</v>
      </c>
      <c r="F240" s="16">
        <v>2022</v>
      </c>
      <c r="G240" t="s">
        <v>305</v>
      </c>
      <c r="H240" t="s">
        <v>293</v>
      </c>
      <c r="I240" t="s">
        <v>294</v>
      </c>
      <c r="J240" t="s">
        <v>18</v>
      </c>
      <c r="K240" s="16">
        <v>75</v>
      </c>
      <c r="L240">
        <v>3</v>
      </c>
      <c r="M240" t="s">
        <v>32</v>
      </c>
      <c r="N240" s="16">
        <v>151</v>
      </c>
      <c r="O240">
        <v>5</v>
      </c>
      <c r="P240" t="s">
        <v>538</v>
      </c>
      <c r="Q240" t="s">
        <v>296</v>
      </c>
      <c r="R240" t="s">
        <v>297</v>
      </c>
      <c r="S240" t="s">
        <v>128</v>
      </c>
      <c r="T240" s="16" t="str">
        <f t="shared" si="11"/>
        <v>Prematurity</v>
      </c>
      <c r="U240" s="16" t="str">
        <f>VLOOKUP(T240, [1]Lookup!A:D, 2, 0)</f>
        <v>Antepartum</v>
      </c>
      <c r="V240" s="16">
        <f>VLOOKUP($T240, [1]Lookup!$A:$D, 3, 0)</f>
        <v>3.5</v>
      </c>
      <c r="W240" s="16" t="str">
        <f>VLOOKUP($T240, [1]Lookup!$A:$D, 4, 0)</f>
        <v>Child</v>
      </c>
      <c r="X240">
        <v>1</v>
      </c>
      <c r="Y240" s="16" t="s">
        <v>1844</v>
      </c>
      <c r="Z240" s="16">
        <v>37</v>
      </c>
      <c r="AA240" s="16">
        <v>251</v>
      </c>
      <c r="AB240" s="16">
        <v>335</v>
      </c>
    </row>
    <row r="241" spans="1:28" ht="16" hidden="1" x14ac:dyDescent="0.25">
      <c r="A241">
        <v>77868</v>
      </c>
      <c r="B241" t="s">
        <v>553</v>
      </c>
      <c r="C241" s="14">
        <v>44688.775694444441</v>
      </c>
      <c r="D241" s="17">
        <v>0.77569444444088731</v>
      </c>
      <c r="E241" s="18">
        <v>0</v>
      </c>
      <c r="F241" s="16">
        <v>2022</v>
      </c>
      <c r="G241" t="s">
        <v>305</v>
      </c>
      <c r="H241" t="s">
        <v>293</v>
      </c>
      <c r="I241" t="s">
        <v>294</v>
      </c>
      <c r="J241" t="s">
        <v>18</v>
      </c>
      <c r="K241" s="16">
        <v>75</v>
      </c>
      <c r="L241">
        <v>3</v>
      </c>
      <c r="M241" t="s">
        <v>32</v>
      </c>
      <c r="N241" s="16">
        <v>151</v>
      </c>
      <c r="O241">
        <v>5</v>
      </c>
      <c r="P241" t="s">
        <v>538</v>
      </c>
      <c r="Q241" t="s">
        <v>296</v>
      </c>
      <c r="R241" t="s">
        <v>297</v>
      </c>
      <c r="S241" t="s">
        <v>116</v>
      </c>
      <c r="T241" s="16" t="str">
        <f t="shared" si="11"/>
        <v>Fetal Distress</v>
      </c>
      <c r="U241" s="16" t="str">
        <f>VLOOKUP(T241, [1]Lookup!A:D, 2, 0)</f>
        <v>Antepartum</v>
      </c>
      <c r="V241" s="16">
        <f>VLOOKUP($T241, [1]Lookup!$A:$D, 3, 0)</f>
        <v>1</v>
      </c>
      <c r="W241" s="16" t="str">
        <f>VLOOKUP($T241, [1]Lookup!$A:$D, 4, 0)</f>
        <v>Mother</v>
      </c>
      <c r="X241">
        <v>1</v>
      </c>
      <c r="Y241" s="16" t="s">
        <v>1844</v>
      </c>
      <c r="Z241" s="16">
        <v>37</v>
      </c>
      <c r="AA241" s="16">
        <v>251</v>
      </c>
      <c r="AB241" s="16">
        <v>335</v>
      </c>
    </row>
    <row r="242" spans="1:28" ht="16" hidden="1" x14ac:dyDescent="0.25">
      <c r="A242">
        <v>77885</v>
      </c>
      <c r="B242" t="s">
        <v>554</v>
      </c>
      <c r="C242" s="14">
        <v>44689.759722222225</v>
      </c>
      <c r="D242" s="17">
        <v>0.75972222222480923</v>
      </c>
      <c r="E242" s="18">
        <v>0</v>
      </c>
      <c r="F242" s="16">
        <v>2022</v>
      </c>
      <c r="G242" t="s">
        <v>305</v>
      </c>
      <c r="H242" t="s">
        <v>293</v>
      </c>
      <c r="I242" t="s">
        <v>294</v>
      </c>
      <c r="J242" t="s">
        <v>18</v>
      </c>
      <c r="K242" s="16">
        <v>75</v>
      </c>
      <c r="L242">
        <v>3</v>
      </c>
      <c r="M242" t="s">
        <v>32</v>
      </c>
      <c r="N242" s="16">
        <v>151</v>
      </c>
      <c r="O242">
        <v>5</v>
      </c>
      <c r="P242" t="s">
        <v>538</v>
      </c>
      <c r="Q242" t="s">
        <v>296</v>
      </c>
      <c r="R242" t="s">
        <v>297</v>
      </c>
      <c r="S242" t="s">
        <v>116</v>
      </c>
      <c r="T242" s="16" t="str">
        <f t="shared" si="11"/>
        <v>Fetal Distress</v>
      </c>
      <c r="U242" s="16" t="str">
        <f>VLOOKUP(T242, [1]Lookup!A:D, 2, 0)</f>
        <v>Antepartum</v>
      </c>
      <c r="V242" s="16">
        <f>VLOOKUP($T242, [1]Lookup!$A:$D, 3, 0)</f>
        <v>1</v>
      </c>
      <c r="W242" s="16" t="str">
        <f>VLOOKUP($T242, [1]Lookup!$A:$D, 4, 0)</f>
        <v>Mother</v>
      </c>
      <c r="X242">
        <v>1</v>
      </c>
      <c r="Y242" s="16" t="s">
        <v>1844</v>
      </c>
      <c r="Z242" s="16">
        <v>37</v>
      </c>
      <c r="AA242" s="16">
        <v>251</v>
      </c>
      <c r="AB242" s="16">
        <v>335</v>
      </c>
    </row>
    <row r="243" spans="1:28" ht="16" hidden="1" x14ac:dyDescent="0.25">
      <c r="A243">
        <v>78882</v>
      </c>
      <c r="B243" t="s">
        <v>555</v>
      </c>
      <c r="C243" s="14">
        <v>44693.240277777775</v>
      </c>
      <c r="D243" s="17">
        <v>0.24027777777519077</v>
      </c>
      <c r="E243" s="18">
        <v>1</v>
      </c>
      <c r="F243" s="16">
        <v>2022</v>
      </c>
      <c r="G243" t="s">
        <v>305</v>
      </c>
      <c r="H243" t="s">
        <v>293</v>
      </c>
      <c r="I243" t="s">
        <v>294</v>
      </c>
      <c r="J243" t="s">
        <v>18</v>
      </c>
      <c r="K243" s="16">
        <v>75</v>
      </c>
      <c r="L243">
        <v>3</v>
      </c>
      <c r="M243" t="s">
        <v>32</v>
      </c>
      <c r="N243" s="16">
        <v>151</v>
      </c>
      <c r="O243">
        <v>5</v>
      </c>
      <c r="P243" t="s">
        <v>538</v>
      </c>
      <c r="Q243" t="s">
        <v>296</v>
      </c>
      <c r="R243" t="s">
        <v>297</v>
      </c>
      <c r="S243" t="s">
        <v>131</v>
      </c>
      <c r="T243" s="16" t="str">
        <f t="shared" si="11"/>
        <v>Prolonged Labour</v>
      </c>
      <c r="U243" s="16" t="str">
        <f>VLOOKUP(T243, [1]Lookup!A:D, 2, 0)</f>
        <v>Intrapartum</v>
      </c>
      <c r="V243" s="16">
        <f>VLOOKUP($T243, [1]Lookup!$A:$D, 3, 0)</f>
        <v>2.5</v>
      </c>
      <c r="W243" s="16" t="str">
        <f>VLOOKUP($T243, [1]Lookup!$A:$D, 4, 0)</f>
        <v>Mother</v>
      </c>
      <c r="X243">
        <v>1</v>
      </c>
      <c r="Y243" s="16" t="s">
        <v>1844</v>
      </c>
      <c r="Z243" s="16">
        <v>37</v>
      </c>
      <c r="AA243" s="16">
        <v>251</v>
      </c>
      <c r="AB243" s="16">
        <v>335</v>
      </c>
    </row>
    <row r="244" spans="1:28" ht="16" hidden="1" x14ac:dyDescent="0.25">
      <c r="A244">
        <v>79599</v>
      </c>
      <c r="B244" t="s">
        <v>556</v>
      </c>
      <c r="C244" s="14">
        <v>44702.190972222219</v>
      </c>
      <c r="D244" s="17">
        <v>0.19097222221898846</v>
      </c>
      <c r="E244" s="18">
        <v>1</v>
      </c>
      <c r="F244" s="16">
        <v>2022</v>
      </c>
      <c r="G244" t="s">
        <v>305</v>
      </c>
      <c r="H244" t="s">
        <v>293</v>
      </c>
      <c r="I244" t="s">
        <v>294</v>
      </c>
      <c r="J244" t="s">
        <v>18</v>
      </c>
      <c r="K244" s="16">
        <v>75</v>
      </c>
      <c r="L244">
        <v>3</v>
      </c>
      <c r="M244" t="s">
        <v>32</v>
      </c>
      <c r="N244" s="16">
        <v>151</v>
      </c>
      <c r="O244">
        <v>5</v>
      </c>
      <c r="P244" t="s">
        <v>538</v>
      </c>
      <c r="Q244" t="s">
        <v>296</v>
      </c>
      <c r="R244" t="s">
        <v>297</v>
      </c>
      <c r="S244" t="s">
        <v>119</v>
      </c>
      <c r="T244" s="16" t="str">
        <f t="shared" si="11"/>
        <v>Pre-Eclampsia</v>
      </c>
      <c r="U244" s="16" t="str">
        <f>VLOOKUP(T244, [1]Lookup!A:D, 2, 0)</f>
        <v>Antepartum</v>
      </c>
      <c r="V244" s="16">
        <f>VLOOKUP($T244, [1]Lookup!$A:$D, 3, 0)</f>
        <v>4</v>
      </c>
      <c r="W244" s="16" t="str">
        <f>VLOOKUP($T244, [1]Lookup!$A:$D, 4, 0)</f>
        <v>Mother</v>
      </c>
      <c r="X244">
        <v>2</v>
      </c>
      <c r="Y244" s="16" t="s">
        <v>1844</v>
      </c>
      <c r="Z244" s="16">
        <v>37</v>
      </c>
      <c r="AA244" s="16">
        <v>251</v>
      </c>
      <c r="AB244" s="16">
        <v>335</v>
      </c>
    </row>
    <row r="245" spans="1:28" ht="16" hidden="1" x14ac:dyDescent="0.25">
      <c r="A245">
        <v>80045</v>
      </c>
      <c r="B245" t="s">
        <v>557</v>
      </c>
      <c r="C245" s="14">
        <v>44708.021527777775</v>
      </c>
      <c r="D245" s="17">
        <v>2.1527777775190771E-2</v>
      </c>
      <c r="E245" s="18">
        <v>1</v>
      </c>
      <c r="F245" s="16">
        <v>2022</v>
      </c>
      <c r="G245" t="s">
        <v>305</v>
      </c>
      <c r="H245" t="s">
        <v>293</v>
      </c>
      <c r="I245" t="s">
        <v>294</v>
      </c>
      <c r="J245" t="s">
        <v>18</v>
      </c>
      <c r="K245" s="16">
        <v>75</v>
      </c>
      <c r="L245">
        <v>3</v>
      </c>
      <c r="M245" t="s">
        <v>32</v>
      </c>
      <c r="N245" s="16">
        <v>151</v>
      </c>
      <c r="O245">
        <v>5</v>
      </c>
      <c r="P245" t="s">
        <v>538</v>
      </c>
      <c r="Q245" t="s">
        <v>296</v>
      </c>
      <c r="R245" t="s">
        <v>297</v>
      </c>
      <c r="S245" t="s">
        <v>131</v>
      </c>
      <c r="T245" s="16" t="str">
        <f t="shared" si="11"/>
        <v>Prolonged Labour</v>
      </c>
      <c r="U245" s="16" t="str">
        <f>VLOOKUP(T245, [1]Lookup!A:D, 2, 0)</f>
        <v>Intrapartum</v>
      </c>
      <c r="V245" s="16">
        <f>VLOOKUP($T245, [1]Lookup!$A:$D, 3, 0)</f>
        <v>2.5</v>
      </c>
      <c r="W245" s="16" t="str">
        <f>VLOOKUP($T245, [1]Lookup!$A:$D, 4, 0)</f>
        <v>Mother</v>
      </c>
      <c r="X245">
        <v>1</v>
      </c>
      <c r="Y245" s="16" t="s">
        <v>1844</v>
      </c>
      <c r="Z245" s="16">
        <v>37</v>
      </c>
      <c r="AA245" s="16">
        <v>251</v>
      </c>
      <c r="AB245" s="16">
        <v>335</v>
      </c>
    </row>
    <row r="246" spans="1:28" ht="16" hidden="1" x14ac:dyDescent="0.25">
      <c r="A246">
        <v>80480</v>
      </c>
      <c r="B246" t="s">
        <v>558</v>
      </c>
      <c r="C246" s="14">
        <v>44712.570138888892</v>
      </c>
      <c r="D246" s="17">
        <v>0.57013888889196096</v>
      </c>
      <c r="E246" s="18">
        <v>0</v>
      </c>
      <c r="F246" s="16">
        <v>2022</v>
      </c>
      <c r="G246" t="s">
        <v>305</v>
      </c>
      <c r="H246" t="s">
        <v>293</v>
      </c>
      <c r="I246" t="s">
        <v>294</v>
      </c>
      <c r="J246" t="s">
        <v>18</v>
      </c>
      <c r="K246" s="16">
        <v>75</v>
      </c>
      <c r="L246">
        <v>3</v>
      </c>
      <c r="M246" t="s">
        <v>32</v>
      </c>
      <c r="N246" s="16">
        <v>151</v>
      </c>
      <c r="O246">
        <v>5</v>
      </c>
      <c r="P246" t="s">
        <v>538</v>
      </c>
      <c r="Q246" t="s">
        <v>296</v>
      </c>
      <c r="R246" t="s">
        <v>297</v>
      </c>
      <c r="S246" t="s">
        <v>132</v>
      </c>
      <c r="T246" s="16" t="str">
        <f t="shared" si="11"/>
        <v>Normal labor</v>
      </c>
      <c r="U246" s="16" t="str">
        <f>VLOOKUP(T246, [1]Lookup!A:D, 2, 0)</f>
        <v>Intrapartum</v>
      </c>
      <c r="V246" s="16">
        <f>VLOOKUP($T246, [1]Lookup!$A:$D, 3, 0)</f>
        <v>2.5</v>
      </c>
      <c r="W246" s="16" t="str">
        <f>VLOOKUP($T246, [1]Lookup!$A:$D, 4, 0)</f>
        <v>Mother</v>
      </c>
      <c r="X246">
        <v>0</v>
      </c>
      <c r="Y246" s="16" t="s">
        <v>1844</v>
      </c>
      <c r="Z246" s="16">
        <v>37</v>
      </c>
      <c r="AA246" s="16">
        <v>251</v>
      </c>
      <c r="AB246" s="16">
        <v>335</v>
      </c>
    </row>
    <row r="247" spans="1:28" ht="16" hidden="1" x14ac:dyDescent="0.25">
      <c r="A247">
        <v>81863</v>
      </c>
      <c r="B247" t="s">
        <v>559</v>
      </c>
      <c r="C247" s="14">
        <v>44729.882638888892</v>
      </c>
      <c r="D247" s="17">
        <v>0.88263888889196096</v>
      </c>
      <c r="E247" s="18">
        <v>1</v>
      </c>
      <c r="F247" s="16">
        <v>2022</v>
      </c>
      <c r="G247" t="s">
        <v>305</v>
      </c>
      <c r="H247" t="s">
        <v>293</v>
      </c>
      <c r="I247" t="s">
        <v>294</v>
      </c>
      <c r="J247" t="s">
        <v>18</v>
      </c>
      <c r="K247" s="16">
        <v>75</v>
      </c>
      <c r="L247">
        <v>3</v>
      </c>
      <c r="M247" t="s">
        <v>32</v>
      </c>
      <c r="N247" s="16">
        <v>151</v>
      </c>
      <c r="O247">
        <v>5</v>
      </c>
      <c r="P247" t="s">
        <v>538</v>
      </c>
      <c r="Q247" t="s">
        <v>296</v>
      </c>
      <c r="R247" t="s">
        <v>297</v>
      </c>
      <c r="S247" t="s">
        <v>116</v>
      </c>
      <c r="T247" s="16" t="str">
        <f t="shared" si="11"/>
        <v>Fetal Distress</v>
      </c>
      <c r="U247" s="16" t="str">
        <f>VLOOKUP(T247, [1]Lookup!A:D, 2, 0)</f>
        <v>Antepartum</v>
      </c>
      <c r="V247" s="16">
        <f>VLOOKUP($T247, [1]Lookup!$A:$D, 3, 0)</f>
        <v>1</v>
      </c>
      <c r="W247" s="16" t="str">
        <f>VLOOKUP($T247, [1]Lookup!$A:$D, 4, 0)</f>
        <v>Mother</v>
      </c>
      <c r="X247">
        <v>1</v>
      </c>
      <c r="Y247" s="16" t="s">
        <v>1844</v>
      </c>
      <c r="Z247" s="16">
        <v>37</v>
      </c>
      <c r="AA247" s="16">
        <v>251</v>
      </c>
      <c r="AB247" s="16">
        <v>335</v>
      </c>
    </row>
    <row r="248" spans="1:28" ht="16" hidden="1" x14ac:dyDescent="0.25">
      <c r="A248">
        <v>81872</v>
      </c>
      <c r="B248" t="s">
        <v>560</v>
      </c>
      <c r="C248" s="14">
        <v>44730.420138888891</v>
      </c>
      <c r="D248" s="17">
        <v>0.42013888889050577</v>
      </c>
      <c r="E248" s="18">
        <v>0</v>
      </c>
      <c r="F248" s="16">
        <v>2022</v>
      </c>
      <c r="G248" t="s">
        <v>305</v>
      </c>
      <c r="H248" t="s">
        <v>293</v>
      </c>
      <c r="I248" t="s">
        <v>294</v>
      </c>
      <c r="J248" t="s">
        <v>18</v>
      </c>
      <c r="K248" s="16">
        <v>75</v>
      </c>
      <c r="L248">
        <v>3</v>
      </c>
      <c r="M248" t="s">
        <v>32</v>
      </c>
      <c r="N248" s="16">
        <v>151</v>
      </c>
      <c r="O248">
        <v>5</v>
      </c>
      <c r="P248" t="s">
        <v>538</v>
      </c>
      <c r="Q248" t="s">
        <v>296</v>
      </c>
      <c r="R248" t="s">
        <v>297</v>
      </c>
      <c r="S248" t="s">
        <v>126</v>
      </c>
      <c r="T248" s="16" t="str">
        <f t="shared" si="11"/>
        <v>Postpartum Hemorrhage</v>
      </c>
      <c r="U248" s="16" t="str">
        <f>VLOOKUP(T248, [1]Lookup!A:D, 2, 0)</f>
        <v>Postpartum</v>
      </c>
      <c r="V248" s="16">
        <f>VLOOKUP($T248, [1]Lookup!$A:$D, 3, 0)</f>
        <v>4</v>
      </c>
      <c r="W248" s="16" t="str">
        <f>VLOOKUP($T248, [1]Lookup!$A:$D, 4, 0)</f>
        <v>Mother</v>
      </c>
      <c r="X248">
        <v>2</v>
      </c>
      <c r="Y248" s="16" t="s">
        <v>1844</v>
      </c>
      <c r="Z248" s="16">
        <v>37</v>
      </c>
      <c r="AA248" s="16">
        <v>251</v>
      </c>
      <c r="AB248" s="16">
        <v>335</v>
      </c>
    </row>
    <row r="249" spans="1:28" ht="16" hidden="1" x14ac:dyDescent="0.25">
      <c r="A249">
        <v>82124</v>
      </c>
      <c r="B249" t="s">
        <v>561</v>
      </c>
      <c r="C249" s="14">
        <v>44733.582638888889</v>
      </c>
      <c r="D249" s="17">
        <v>0.58263888888905058</v>
      </c>
      <c r="E249" s="18">
        <v>0</v>
      </c>
      <c r="F249" s="16">
        <v>2022</v>
      </c>
      <c r="G249" t="s">
        <v>305</v>
      </c>
      <c r="H249" t="s">
        <v>293</v>
      </c>
      <c r="I249" t="s">
        <v>294</v>
      </c>
      <c r="J249" t="s">
        <v>18</v>
      </c>
      <c r="K249" s="16">
        <v>75</v>
      </c>
      <c r="L249">
        <v>3</v>
      </c>
      <c r="M249" t="s">
        <v>32</v>
      </c>
      <c r="N249" s="16">
        <v>151</v>
      </c>
      <c r="O249">
        <v>5</v>
      </c>
      <c r="P249" t="s">
        <v>538</v>
      </c>
      <c r="Q249" t="s">
        <v>296</v>
      </c>
      <c r="R249" t="s">
        <v>297</v>
      </c>
      <c r="S249" t="s">
        <v>118</v>
      </c>
      <c r="T249" s="16" t="str">
        <f t="shared" si="11"/>
        <v>Others</v>
      </c>
      <c r="U249" s="16" t="str">
        <f>VLOOKUP(T249, [1]Lookup!A:D, 2, 0)</f>
        <v>All</v>
      </c>
      <c r="V249" s="16">
        <f>VLOOKUP($T249, [1]Lookup!$A:$D, 3, 0)</f>
        <v>3.5</v>
      </c>
      <c r="W249" s="16" t="str">
        <f>VLOOKUP($T249, [1]Lookup!$A:$D, 4, 0)</f>
        <v>Both</v>
      </c>
      <c r="X249">
        <v>0</v>
      </c>
      <c r="Y249" s="16" t="s">
        <v>1844</v>
      </c>
      <c r="Z249" s="16">
        <v>37</v>
      </c>
      <c r="AA249" s="16">
        <v>251</v>
      </c>
      <c r="AB249" s="16">
        <v>335</v>
      </c>
    </row>
    <row r="250" spans="1:28" ht="16" hidden="1" x14ac:dyDescent="0.25">
      <c r="A250">
        <v>82712</v>
      </c>
      <c r="B250" t="s">
        <v>562</v>
      </c>
      <c r="C250" s="14">
        <v>44742.53402777778</v>
      </c>
      <c r="D250" s="17">
        <v>0.53402777777955635</v>
      </c>
      <c r="E250" s="18">
        <v>0</v>
      </c>
      <c r="F250" s="16">
        <v>2022</v>
      </c>
      <c r="G250" t="s">
        <v>305</v>
      </c>
      <c r="H250" t="s">
        <v>293</v>
      </c>
      <c r="I250" t="s">
        <v>294</v>
      </c>
      <c r="J250" t="s">
        <v>18</v>
      </c>
      <c r="K250" s="16">
        <v>75</v>
      </c>
      <c r="L250">
        <v>3</v>
      </c>
      <c r="M250" t="s">
        <v>32</v>
      </c>
      <c r="N250" s="16">
        <v>151</v>
      </c>
      <c r="O250">
        <v>5</v>
      </c>
      <c r="P250" t="s">
        <v>538</v>
      </c>
      <c r="Q250" t="s">
        <v>296</v>
      </c>
      <c r="R250" t="s">
        <v>297</v>
      </c>
      <c r="S250" t="s">
        <v>131</v>
      </c>
      <c r="T250" s="16" t="str">
        <f t="shared" si="11"/>
        <v>Prolonged Labour</v>
      </c>
      <c r="U250" s="16" t="str">
        <f>VLOOKUP(T250, [1]Lookup!A:D, 2, 0)</f>
        <v>Intrapartum</v>
      </c>
      <c r="V250" s="16">
        <f>VLOOKUP($T250, [1]Lookup!$A:$D, 3, 0)</f>
        <v>2.5</v>
      </c>
      <c r="W250" s="16" t="str">
        <f>VLOOKUP($T250, [1]Lookup!$A:$D, 4, 0)</f>
        <v>Mother</v>
      </c>
      <c r="X250">
        <v>1</v>
      </c>
      <c r="Y250" s="16" t="s">
        <v>1844</v>
      </c>
      <c r="Z250" s="16">
        <v>37</v>
      </c>
      <c r="AA250" s="16">
        <v>251</v>
      </c>
      <c r="AB250" s="16">
        <v>335</v>
      </c>
    </row>
    <row r="251" spans="1:28" ht="16" hidden="1" x14ac:dyDescent="0.25">
      <c r="A251">
        <v>83054</v>
      </c>
      <c r="B251" t="s">
        <v>563</v>
      </c>
      <c r="C251" s="14">
        <v>44745.660416666666</v>
      </c>
      <c r="D251" s="17">
        <v>0.66041666666569654</v>
      </c>
      <c r="E251" s="18">
        <v>0</v>
      </c>
      <c r="F251" s="16">
        <v>2022</v>
      </c>
      <c r="G251" t="s">
        <v>337</v>
      </c>
      <c r="H251" t="s">
        <v>293</v>
      </c>
      <c r="I251" t="s">
        <v>294</v>
      </c>
      <c r="J251" t="s">
        <v>18</v>
      </c>
      <c r="K251" s="16">
        <v>75</v>
      </c>
      <c r="L251">
        <v>3</v>
      </c>
      <c r="M251" t="s">
        <v>32</v>
      </c>
      <c r="N251" s="16">
        <v>151</v>
      </c>
      <c r="O251">
        <v>5</v>
      </c>
      <c r="P251" t="s">
        <v>538</v>
      </c>
      <c r="Q251" t="s">
        <v>296</v>
      </c>
      <c r="R251" t="s">
        <v>297</v>
      </c>
      <c r="S251" t="s">
        <v>124</v>
      </c>
      <c r="T251" s="16" t="str">
        <f t="shared" si="11"/>
        <v>Obstructed Labour</v>
      </c>
      <c r="U251" s="16" t="str">
        <f>VLOOKUP(T251, [1]Lookup!A:D, 2, 0)</f>
        <v>Intrapartum</v>
      </c>
      <c r="V251" s="16">
        <f>VLOOKUP($T251, [1]Lookup!$A:$D, 3, 0)</f>
        <v>3</v>
      </c>
      <c r="W251" s="16" t="str">
        <f>VLOOKUP($T251, [1]Lookup!$A:$D, 4, 0)</f>
        <v>Mother</v>
      </c>
      <c r="X251">
        <v>2</v>
      </c>
      <c r="Y251" s="16" t="s">
        <v>1844</v>
      </c>
      <c r="Z251" s="16">
        <v>37</v>
      </c>
      <c r="AA251" s="16">
        <v>251</v>
      </c>
      <c r="AB251" s="16">
        <v>335</v>
      </c>
    </row>
    <row r="252" spans="1:28" ht="16" hidden="1" x14ac:dyDescent="0.25">
      <c r="A252">
        <v>84243</v>
      </c>
      <c r="B252" t="s">
        <v>564</v>
      </c>
      <c r="C252" s="14">
        <v>44759.725694444445</v>
      </c>
      <c r="D252" s="17">
        <v>0.72569444444525288</v>
      </c>
      <c r="E252" s="18">
        <v>0</v>
      </c>
      <c r="F252" s="16">
        <v>2022</v>
      </c>
      <c r="G252" t="s">
        <v>337</v>
      </c>
      <c r="H252" t="s">
        <v>293</v>
      </c>
      <c r="I252" t="s">
        <v>294</v>
      </c>
      <c r="J252" t="s">
        <v>18</v>
      </c>
      <c r="K252" s="16">
        <v>75</v>
      </c>
      <c r="L252">
        <v>3</v>
      </c>
      <c r="M252" t="s">
        <v>32</v>
      </c>
      <c r="N252" s="16">
        <v>151</v>
      </c>
      <c r="O252">
        <v>5</v>
      </c>
      <c r="P252" t="s">
        <v>538</v>
      </c>
      <c r="Q252" t="s">
        <v>296</v>
      </c>
      <c r="R252" t="s">
        <v>297</v>
      </c>
      <c r="S252" t="s">
        <v>116</v>
      </c>
      <c r="T252" s="16" t="str">
        <f t="shared" si="11"/>
        <v>Fetal Distress</v>
      </c>
      <c r="U252" s="16" t="str">
        <f>VLOOKUP(T252, [1]Lookup!A:D, 2, 0)</f>
        <v>Antepartum</v>
      </c>
      <c r="V252" s="16">
        <f>VLOOKUP($T252, [1]Lookup!$A:$D, 3, 0)</f>
        <v>1</v>
      </c>
      <c r="W252" s="16" t="str">
        <f>VLOOKUP($T252, [1]Lookup!$A:$D, 4, 0)</f>
        <v>Mother</v>
      </c>
      <c r="X252">
        <v>1</v>
      </c>
      <c r="Y252" s="16" t="s">
        <v>1844</v>
      </c>
      <c r="Z252" s="16">
        <v>37</v>
      </c>
      <c r="AA252" s="16">
        <v>251</v>
      </c>
      <c r="AB252" s="16">
        <v>335</v>
      </c>
    </row>
    <row r="253" spans="1:28" ht="16" hidden="1" x14ac:dyDescent="0.25">
      <c r="A253">
        <v>84735</v>
      </c>
      <c r="B253" t="s">
        <v>565</v>
      </c>
      <c r="C253" s="14">
        <v>44765.609027777777</v>
      </c>
      <c r="D253" s="17">
        <v>0.60902777777664596</v>
      </c>
      <c r="E253" s="18">
        <v>0</v>
      </c>
      <c r="F253" s="16">
        <v>2022</v>
      </c>
      <c r="G253" t="s">
        <v>337</v>
      </c>
      <c r="H253" t="s">
        <v>293</v>
      </c>
      <c r="I253" t="s">
        <v>294</v>
      </c>
      <c r="J253" t="s">
        <v>18</v>
      </c>
      <c r="K253" s="16">
        <v>75</v>
      </c>
      <c r="L253">
        <v>3</v>
      </c>
      <c r="M253" t="s">
        <v>32</v>
      </c>
      <c r="N253" s="16">
        <v>151</v>
      </c>
      <c r="O253">
        <v>5</v>
      </c>
      <c r="P253" t="s">
        <v>538</v>
      </c>
      <c r="Q253" t="s">
        <v>296</v>
      </c>
      <c r="R253" t="s">
        <v>297</v>
      </c>
      <c r="S253" t="s">
        <v>131</v>
      </c>
      <c r="T253" s="16" t="str">
        <f t="shared" si="11"/>
        <v>Prolonged Labour</v>
      </c>
      <c r="U253" s="16" t="str">
        <f>VLOOKUP(T253, [1]Lookup!A:D, 2, 0)</f>
        <v>Intrapartum</v>
      </c>
      <c r="V253" s="16">
        <f>VLOOKUP($T253, [1]Lookup!$A:$D, 3, 0)</f>
        <v>2.5</v>
      </c>
      <c r="W253" s="16" t="str">
        <f>VLOOKUP($T253, [1]Lookup!$A:$D, 4, 0)</f>
        <v>Mother</v>
      </c>
      <c r="X253">
        <v>1</v>
      </c>
      <c r="Y253" s="16" t="s">
        <v>1844</v>
      </c>
      <c r="Z253" s="16">
        <v>37</v>
      </c>
      <c r="AA253" s="16">
        <v>251</v>
      </c>
      <c r="AB253" s="16">
        <v>335</v>
      </c>
    </row>
    <row r="254" spans="1:28" ht="16" hidden="1" x14ac:dyDescent="0.25">
      <c r="A254">
        <v>84988</v>
      </c>
      <c r="B254" t="s">
        <v>566</v>
      </c>
      <c r="C254" s="14">
        <v>44768.254166666666</v>
      </c>
      <c r="D254" s="17">
        <v>0.25416666666569654</v>
      </c>
      <c r="E254" s="18">
        <v>1</v>
      </c>
      <c r="F254" s="16">
        <v>2022</v>
      </c>
      <c r="G254" t="s">
        <v>337</v>
      </c>
      <c r="H254" t="s">
        <v>338</v>
      </c>
      <c r="I254" t="s">
        <v>294</v>
      </c>
      <c r="J254" t="s">
        <v>18</v>
      </c>
      <c r="K254" s="16">
        <v>75</v>
      </c>
      <c r="L254">
        <v>3</v>
      </c>
      <c r="M254" t="s">
        <v>32</v>
      </c>
      <c r="N254" s="16">
        <v>151</v>
      </c>
      <c r="O254">
        <v>5</v>
      </c>
      <c r="P254" t="s">
        <v>538</v>
      </c>
      <c r="Q254" t="s">
        <v>296</v>
      </c>
      <c r="R254" t="s">
        <v>297</v>
      </c>
      <c r="S254" t="s">
        <v>183</v>
      </c>
      <c r="T254" s="16" t="s">
        <v>117</v>
      </c>
      <c r="U254" s="16" t="str">
        <f>VLOOKUP(T254, [1]Lookup!A:D, 2, 0)</f>
        <v>Antepartum, Intrapartum, Postpartum</v>
      </c>
      <c r="V254" s="16">
        <f>VLOOKUP($T254, [1]Lookup!$A:$D, 3, 0)</f>
        <v>3.5</v>
      </c>
      <c r="W254" s="16" t="str">
        <f>VLOOKUP($T254, [1]Lookup!$A:$D, 4, 0)</f>
        <v>Both</v>
      </c>
      <c r="X254">
        <v>2</v>
      </c>
      <c r="Y254" s="16" t="s">
        <v>1844</v>
      </c>
      <c r="Z254" s="16">
        <v>37</v>
      </c>
      <c r="AA254" s="16">
        <v>251</v>
      </c>
      <c r="AB254" s="16">
        <v>335</v>
      </c>
    </row>
    <row r="255" spans="1:28" ht="16" hidden="1" x14ac:dyDescent="0.25">
      <c r="A255">
        <v>84991</v>
      </c>
      <c r="B255" t="s">
        <v>567</v>
      </c>
      <c r="C255" s="14">
        <v>44768.436805555553</v>
      </c>
      <c r="D255" s="17">
        <v>0.43680555555329192</v>
      </c>
      <c r="E255" s="18">
        <v>0</v>
      </c>
      <c r="F255" s="16">
        <v>2022</v>
      </c>
      <c r="G255" t="s">
        <v>337</v>
      </c>
      <c r="H255" t="s">
        <v>293</v>
      </c>
      <c r="I255" t="s">
        <v>294</v>
      </c>
      <c r="J255" t="s">
        <v>18</v>
      </c>
      <c r="K255" s="16">
        <v>75</v>
      </c>
      <c r="L255">
        <v>3</v>
      </c>
      <c r="M255" t="s">
        <v>32</v>
      </c>
      <c r="N255" s="16">
        <v>151</v>
      </c>
      <c r="O255">
        <v>5</v>
      </c>
      <c r="P255" t="s">
        <v>538</v>
      </c>
      <c r="Q255" t="s">
        <v>296</v>
      </c>
      <c r="R255" t="s">
        <v>297</v>
      </c>
      <c r="S255" t="s">
        <v>121</v>
      </c>
      <c r="T255" s="16" t="str">
        <f>S255</f>
        <v>Birth Asphyxia</v>
      </c>
      <c r="U255" s="16" t="str">
        <f>VLOOKUP(T255, [1]Lookup!A:D, 2, 0)</f>
        <v>Postpartum</v>
      </c>
      <c r="V255" s="16">
        <f>VLOOKUP($T255, [1]Lookup!$A:$D, 3, 0)</f>
        <v>3.5</v>
      </c>
      <c r="W255" s="16" t="str">
        <f>VLOOKUP($T255, [1]Lookup!$A:$D, 4, 0)</f>
        <v>Child</v>
      </c>
      <c r="X255">
        <v>1</v>
      </c>
      <c r="Y255" s="16" t="s">
        <v>1844</v>
      </c>
      <c r="Z255" s="16">
        <v>37</v>
      </c>
      <c r="AA255" s="16">
        <v>251</v>
      </c>
      <c r="AB255" s="16">
        <v>335</v>
      </c>
    </row>
    <row r="256" spans="1:28" ht="16" hidden="1" x14ac:dyDescent="0.25">
      <c r="A256">
        <v>87504</v>
      </c>
      <c r="B256" t="s">
        <v>568</v>
      </c>
      <c r="C256" s="14">
        <v>44805.386111111111</v>
      </c>
      <c r="D256" s="17">
        <v>0.38611111111094942</v>
      </c>
      <c r="E256" s="18">
        <v>0</v>
      </c>
      <c r="F256" s="16">
        <v>2022</v>
      </c>
      <c r="G256" t="s">
        <v>337</v>
      </c>
      <c r="H256" t="s">
        <v>293</v>
      </c>
      <c r="I256" t="s">
        <v>294</v>
      </c>
      <c r="J256" t="s">
        <v>18</v>
      </c>
      <c r="K256" s="16">
        <v>75</v>
      </c>
      <c r="L256">
        <v>3</v>
      </c>
      <c r="M256" t="s">
        <v>32</v>
      </c>
      <c r="N256" s="16">
        <v>151</v>
      </c>
      <c r="O256">
        <v>5</v>
      </c>
      <c r="P256" t="s">
        <v>538</v>
      </c>
      <c r="Q256" t="s">
        <v>296</v>
      </c>
      <c r="R256" t="s">
        <v>297</v>
      </c>
      <c r="S256" t="s">
        <v>170</v>
      </c>
      <c r="T256" s="16" t="s">
        <v>117</v>
      </c>
      <c r="U256" s="16" t="str">
        <f>VLOOKUP(T256, [1]Lookup!A:D, 2, 0)</f>
        <v>Antepartum, Intrapartum, Postpartum</v>
      </c>
      <c r="V256" s="16">
        <f>VLOOKUP($T256, [1]Lookup!$A:$D, 3, 0)</f>
        <v>3.5</v>
      </c>
      <c r="W256" s="16" t="str">
        <f>VLOOKUP($T256, [1]Lookup!$A:$D, 4, 0)</f>
        <v>Both</v>
      </c>
      <c r="X256">
        <v>2</v>
      </c>
      <c r="Y256" s="16" t="s">
        <v>1844</v>
      </c>
      <c r="Z256" s="16">
        <v>37</v>
      </c>
      <c r="AA256" s="16">
        <v>251</v>
      </c>
      <c r="AB256" s="16">
        <v>335</v>
      </c>
    </row>
    <row r="257" spans="1:28" ht="16" hidden="1" x14ac:dyDescent="0.25">
      <c r="A257">
        <v>88101</v>
      </c>
      <c r="B257" t="s">
        <v>569</v>
      </c>
      <c r="C257" s="14">
        <v>44814.588194444441</v>
      </c>
      <c r="D257" s="17">
        <v>0.58819444444088731</v>
      </c>
      <c r="E257" s="18">
        <v>0</v>
      </c>
      <c r="F257" s="16">
        <v>2022</v>
      </c>
      <c r="G257" t="s">
        <v>337</v>
      </c>
      <c r="H257" t="s">
        <v>293</v>
      </c>
      <c r="I257" t="s">
        <v>294</v>
      </c>
      <c r="J257" t="s">
        <v>18</v>
      </c>
      <c r="K257" s="16">
        <v>75</v>
      </c>
      <c r="L257">
        <v>3</v>
      </c>
      <c r="M257" t="s">
        <v>32</v>
      </c>
      <c r="N257" s="16">
        <v>151</v>
      </c>
      <c r="O257">
        <v>5</v>
      </c>
      <c r="P257" t="s">
        <v>538</v>
      </c>
      <c r="Q257" t="s">
        <v>296</v>
      </c>
      <c r="R257" t="s">
        <v>297</v>
      </c>
      <c r="S257" t="s">
        <v>134</v>
      </c>
      <c r="T257" s="16" t="str">
        <f>S257</f>
        <v>PIH(pregnancy Induced Hypertension)</v>
      </c>
      <c r="U257" s="16" t="str">
        <f>VLOOKUP(T257, [1]Lookup!A:D, 2, 0)</f>
        <v>Antepartum</v>
      </c>
      <c r="V257" s="16">
        <f>VLOOKUP($T257, [1]Lookup!$A:$D, 3, 0)</f>
        <v>2.5</v>
      </c>
      <c r="W257" s="16" t="str">
        <f>VLOOKUP($T257, [1]Lookup!$A:$D, 4, 0)</f>
        <v>Mother</v>
      </c>
      <c r="X257">
        <v>1</v>
      </c>
      <c r="Y257" s="16" t="s">
        <v>1844</v>
      </c>
      <c r="Z257" s="16">
        <v>37</v>
      </c>
      <c r="AA257" s="16">
        <v>251</v>
      </c>
      <c r="AB257" s="16">
        <v>335</v>
      </c>
    </row>
    <row r="258" spans="1:28" ht="16" hidden="1" x14ac:dyDescent="0.25">
      <c r="A258">
        <v>89024</v>
      </c>
      <c r="B258" t="s">
        <v>570</v>
      </c>
      <c r="C258" s="14">
        <v>44825.520138888889</v>
      </c>
      <c r="D258" s="17">
        <v>0.52013888888905058</v>
      </c>
      <c r="E258" s="18">
        <v>0</v>
      </c>
      <c r="F258" s="16">
        <v>2022</v>
      </c>
      <c r="G258" t="s">
        <v>337</v>
      </c>
      <c r="H258" t="s">
        <v>293</v>
      </c>
      <c r="I258" t="s">
        <v>294</v>
      </c>
      <c r="J258" t="s">
        <v>18</v>
      </c>
      <c r="K258" s="16">
        <v>75</v>
      </c>
      <c r="L258">
        <v>3</v>
      </c>
      <c r="M258" t="s">
        <v>32</v>
      </c>
      <c r="N258" s="16">
        <v>151</v>
      </c>
      <c r="O258">
        <v>5</v>
      </c>
      <c r="P258" t="s">
        <v>538</v>
      </c>
      <c r="Q258" t="s">
        <v>296</v>
      </c>
      <c r="R258" t="s">
        <v>297</v>
      </c>
      <c r="S258" t="s">
        <v>122</v>
      </c>
      <c r="T258" s="16" t="str">
        <f>S258</f>
        <v>Sepsis</v>
      </c>
      <c r="U258" s="16" t="str">
        <f>VLOOKUP(T258, [1]Lookup!A:D, 2, 0)</f>
        <v>Postpartum</v>
      </c>
      <c r="V258" s="16">
        <f>VLOOKUP($T258, [1]Lookup!$A:$D, 3, 0)</f>
        <v>4.5</v>
      </c>
      <c r="W258" s="16" t="str">
        <f>VLOOKUP($T258, [1]Lookup!$A:$D, 4, 0)</f>
        <v>Both</v>
      </c>
      <c r="X258">
        <v>2</v>
      </c>
      <c r="Y258" s="16" t="s">
        <v>1844</v>
      </c>
      <c r="Z258" s="16">
        <v>37</v>
      </c>
      <c r="AA258" s="16">
        <v>251</v>
      </c>
      <c r="AB258" s="16">
        <v>335</v>
      </c>
    </row>
    <row r="259" spans="1:28" ht="16" hidden="1" x14ac:dyDescent="0.25">
      <c r="A259">
        <v>89034</v>
      </c>
      <c r="B259" t="s">
        <v>571</v>
      </c>
      <c r="C259" s="14">
        <v>44825.790277777778</v>
      </c>
      <c r="D259" s="17">
        <v>0.79027777777810115</v>
      </c>
      <c r="E259" s="18">
        <v>0</v>
      </c>
      <c r="F259" s="16">
        <v>2022</v>
      </c>
      <c r="G259" t="s">
        <v>337</v>
      </c>
      <c r="H259" t="s">
        <v>293</v>
      </c>
      <c r="I259" t="s">
        <v>294</v>
      </c>
      <c r="J259" t="s">
        <v>18</v>
      </c>
      <c r="K259" s="16">
        <v>75</v>
      </c>
      <c r="L259">
        <v>3</v>
      </c>
      <c r="M259" t="s">
        <v>32</v>
      </c>
      <c r="N259" s="16">
        <v>151</v>
      </c>
      <c r="O259">
        <v>5</v>
      </c>
      <c r="P259" t="s">
        <v>538</v>
      </c>
      <c r="Q259" t="s">
        <v>296</v>
      </c>
      <c r="R259" t="s">
        <v>297</v>
      </c>
      <c r="S259" t="s">
        <v>132</v>
      </c>
      <c r="T259" s="16" t="str">
        <f>S259</f>
        <v>Normal labor</v>
      </c>
      <c r="U259" s="16" t="str">
        <f>VLOOKUP(T259, [1]Lookup!A:D, 2, 0)</f>
        <v>Intrapartum</v>
      </c>
      <c r="V259" s="16">
        <f>VLOOKUP($T259, [1]Lookup!$A:$D, 3, 0)</f>
        <v>2.5</v>
      </c>
      <c r="W259" s="16" t="str">
        <f>VLOOKUP($T259, [1]Lookup!$A:$D, 4, 0)</f>
        <v>Mother</v>
      </c>
      <c r="X259">
        <v>0</v>
      </c>
      <c r="Y259" s="16" t="s">
        <v>1844</v>
      </c>
      <c r="Z259" s="16">
        <v>37</v>
      </c>
      <c r="AA259" s="16">
        <v>251</v>
      </c>
      <c r="AB259" s="16">
        <v>335</v>
      </c>
    </row>
    <row r="260" spans="1:28" ht="16" hidden="1" x14ac:dyDescent="0.25">
      <c r="A260">
        <v>89514</v>
      </c>
      <c r="B260" t="s">
        <v>572</v>
      </c>
      <c r="C260" s="14">
        <v>44832.061805555553</v>
      </c>
      <c r="D260" s="17">
        <v>6.1805555553291924E-2</v>
      </c>
      <c r="E260" s="18">
        <v>1</v>
      </c>
      <c r="F260" s="16">
        <v>2022</v>
      </c>
      <c r="G260" t="s">
        <v>337</v>
      </c>
      <c r="H260" t="s">
        <v>293</v>
      </c>
      <c r="I260" t="s">
        <v>294</v>
      </c>
      <c r="J260" t="s">
        <v>18</v>
      </c>
      <c r="K260" s="16">
        <v>75</v>
      </c>
      <c r="L260">
        <v>3</v>
      </c>
      <c r="M260" t="s">
        <v>32</v>
      </c>
      <c r="N260" s="16">
        <v>151</v>
      </c>
      <c r="O260">
        <v>5</v>
      </c>
      <c r="P260" t="s">
        <v>538</v>
      </c>
      <c r="Q260" t="s">
        <v>296</v>
      </c>
      <c r="R260" t="s">
        <v>297</v>
      </c>
      <c r="S260" t="s">
        <v>121</v>
      </c>
      <c r="T260" s="16" t="str">
        <f>S260</f>
        <v>Birth Asphyxia</v>
      </c>
      <c r="U260" s="16" t="str">
        <f>VLOOKUP(T260, [1]Lookup!A:D, 2, 0)</f>
        <v>Postpartum</v>
      </c>
      <c r="V260" s="16">
        <f>VLOOKUP($T260, [1]Lookup!$A:$D, 3, 0)</f>
        <v>3.5</v>
      </c>
      <c r="W260" s="16" t="str">
        <f>VLOOKUP($T260, [1]Lookup!$A:$D, 4, 0)</f>
        <v>Child</v>
      </c>
      <c r="X260">
        <v>1</v>
      </c>
      <c r="Y260" s="16" t="s">
        <v>1844</v>
      </c>
      <c r="Z260" s="16">
        <v>37</v>
      </c>
      <c r="AA260" s="16">
        <v>251</v>
      </c>
      <c r="AB260" s="16">
        <v>335</v>
      </c>
    </row>
    <row r="261" spans="1:28" ht="16" hidden="1" x14ac:dyDescent="0.25">
      <c r="A261">
        <v>90162</v>
      </c>
      <c r="B261" t="s">
        <v>573</v>
      </c>
      <c r="C261" s="14">
        <v>44837.775000000001</v>
      </c>
      <c r="D261" s="17">
        <v>0.77500000000145519</v>
      </c>
      <c r="E261" s="18">
        <v>0</v>
      </c>
      <c r="F261" s="16">
        <v>2022</v>
      </c>
      <c r="G261" t="s">
        <v>368</v>
      </c>
      <c r="H261" t="s">
        <v>293</v>
      </c>
      <c r="I261" t="s">
        <v>294</v>
      </c>
      <c r="J261" t="s">
        <v>18</v>
      </c>
      <c r="K261" s="16">
        <v>75</v>
      </c>
      <c r="L261">
        <v>3</v>
      </c>
      <c r="M261" t="s">
        <v>32</v>
      </c>
      <c r="N261" s="16">
        <v>151</v>
      </c>
      <c r="O261">
        <v>5</v>
      </c>
      <c r="P261" t="s">
        <v>538</v>
      </c>
      <c r="Q261" t="s">
        <v>296</v>
      </c>
      <c r="R261" t="s">
        <v>297</v>
      </c>
      <c r="S261" t="s">
        <v>233</v>
      </c>
      <c r="T261" s="16" t="s">
        <v>117</v>
      </c>
      <c r="U261" s="16" t="str">
        <f>VLOOKUP(T261, [1]Lookup!A:D, 2, 0)</f>
        <v>Antepartum, Intrapartum, Postpartum</v>
      </c>
      <c r="V261" s="16">
        <f>VLOOKUP($T261, [1]Lookup!$A:$D, 3, 0)</f>
        <v>3.5</v>
      </c>
      <c r="W261" s="16" t="str">
        <f>VLOOKUP($T261, [1]Lookup!$A:$D, 4, 0)</f>
        <v>Both</v>
      </c>
      <c r="X261">
        <v>2</v>
      </c>
      <c r="Y261" s="16" t="s">
        <v>1844</v>
      </c>
      <c r="Z261" s="16">
        <v>37</v>
      </c>
      <c r="AA261" s="16">
        <v>251</v>
      </c>
      <c r="AB261" s="16">
        <v>335</v>
      </c>
    </row>
    <row r="262" spans="1:28" ht="16" hidden="1" x14ac:dyDescent="0.25">
      <c r="A262">
        <v>90164</v>
      </c>
      <c r="B262" t="s">
        <v>574</v>
      </c>
      <c r="C262" s="14">
        <v>44837.8</v>
      </c>
      <c r="D262" s="17">
        <v>0.80000000000291038</v>
      </c>
      <c r="E262" s="18">
        <v>0</v>
      </c>
      <c r="F262" s="16">
        <v>2022</v>
      </c>
      <c r="G262" t="s">
        <v>368</v>
      </c>
      <c r="H262" t="s">
        <v>293</v>
      </c>
      <c r="I262" t="s">
        <v>294</v>
      </c>
      <c r="J262" t="s">
        <v>18</v>
      </c>
      <c r="K262" s="16">
        <v>75</v>
      </c>
      <c r="L262">
        <v>3</v>
      </c>
      <c r="M262" t="s">
        <v>32</v>
      </c>
      <c r="N262" s="16">
        <v>151</v>
      </c>
      <c r="O262">
        <v>5</v>
      </c>
      <c r="P262" t="s">
        <v>538</v>
      </c>
      <c r="Q262" t="s">
        <v>296</v>
      </c>
      <c r="R262" t="s">
        <v>297</v>
      </c>
      <c r="S262" t="s">
        <v>116</v>
      </c>
      <c r="T262" s="16" t="str">
        <f>S262</f>
        <v>Fetal Distress</v>
      </c>
      <c r="U262" s="16" t="str">
        <f>VLOOKUP(T262, [1]Lookup!A:D, 2, 0)</f>
        <v>Antepartum</v>
      </c>
      <c r="V262" s="16">
        <f>VLOOKUP($T262, [1]Lookup!$A:$D, 3, 0)</f>
        <v>1</v>
      </c>
      <c r="W262" s="16" t="str">
        <f>VLOOKUP($T262, [1]Lookup!$A:$D, 4, 0)</f>
        <v>Mother</v>
      </c>
      <c r="X262">
        <v>1</v>
      </c>
      <c r="Y262" s="16" t="s">
        <v>1844</v>
      </c>
      <c r="Z262" s="16">
        <v>37</v>
      </c>
      <c r="AA262" s="16">
        <v>251</v>
      </c>
      <c r="AB262" s="16">
        <v>335</v>
      </c>
    </row>
    <row r="263" spans="1:28" ht="16" hidden="1" x14ac:dyDescent="0.25">
      <c r="A263">
        <v>90341</v>
      </c>
      <c r="B263" t="s">
        <v>575</v>
      </c>
      <c r="D263" s="17">
        <v>0</v>
      </c>
      <c r="E263" s="18">
        <v>1</v>
      </c>
      <c r="G263" t="s">
        <v>368</v>
      </c>
      <c r="I263" t="s">
        <v>294</v>
      </c>
      <c r="J263" t="s">
        <v>18</v>
      </c>
      <c r="K263" s="16">
        <v>75</v>
      </c>
      <c r="L263">
        <v>3</v>
      </c>
      <c r="M263" t="s">
        <v>32</v>
      </c>
      <c r="N263" s="16">
        <v>151</v>
      </c>
      <c r="O263">
        <v>5</v>
      </c>
      <c r="Q263" t="s">
        <v>296</v>
      </c>
      <c r="R263" t="s">
        <v>297</v>
      </c>
      <c r="S263" t="s">
        <v>243</v>
      </c>
      <c r="T263" s="16" t="s">
        <v>117</v>
      </c>
      <c r="U263" s="16" t="str">
        <f>VLOOKUP(T263, [1]Lookup!A:D, 2, 0)</f>
        <v>Antepartum, Intrapartum, Postpartum</v>
      </c>
      <c r="V263" s="16">
        <f>VLOOKUP($T263, [1]Lookup!$A:$D, 3, 0)</f>
        <v>3.5</v>
      </c>
      <c r="W263" s="16" t="str">
        <f>VLOOKUP($T263, [1]Lookup!$A:$D, 4, 0)</f>
        <v>Both</v>
      </c>
      <c r="X263">
        <v>2</v>
      </c>
      <c r="Y263" s="16" t="s">
        <v>1844</v>
      </c>
      <c r="Z263" s="16">
        <v>37</v>
      </c>
      <c r="AA263" s="16">
        <v>251</v>
      </c>
      <c r="AB263" s="16">
        <v>335</v>
      </c>
    </row>
    <row r="264" spans="1:28" ht="16" hidden="1" x14ac:dyDescent="0.25">
      <c r="A264">
        <v>89512</v>
      </c>
      <c r="B264" t="s">
        <v>576</v>
      </c>
      <c r="C264" s="14">
        <v>44831.980555555558</v>
      </c>
      <c r="D264" s="17">
        <v>0.9805555555576575</v>
      </c>
      <c r="E264" s="18">
        <v>1</v>
      </c>
      <c r="F264" s="16">
        <v>2022</v>
      </c>
      <c r="G264" t="s">
        <v>337</v>
      </c>
      <c r="H264" t="s">
        <v>338</v>
      </c>
      <c r="I264" t="s">
        <v>294</v>
      </c>
      <c r="J264" t="s">
        <v>27</v>
      </c>
      <c r="K264" s="16">
        <v>78</v>
      </c>
      <c r="L264">
        <v>2</v>
      </c>
      <c r="M264" t="s">
        <v>15</v>
      </c>
      <c r="N264" s="16">
        <v>40</v>
      </c>
      <c r="O264">
        <v>4</v>
      </c>
      <c r="P264" t="s">
        <v>534</v>
      </c>
      <c r="Q264" t="s">
        <v>296</v>
      </c>
      <c r="R264" t="s">
        <v>297</v>
      </c>
      <c r="S264" t="s">
        <v>222</v>
      </c>
      <c r="T264" s="16" t="s">
        <v>117</v>
      </c>
      <c r="U264" s="16" t="str">
        <f>VLOOKUP(T264, [1]Lookup!A:D, 2, 0)</f>
        <v>Antepartum, Intrapartum, Postpartum</v>
      </c>
      <c r="V264" s="16">
        <f>VLOOKUP($T264, [1]Lookup!$A:$D, 3, 0)</f>
        <v>3.5</v>
      </c>
      <c r="W264" s="16" t="str">
        <f>VLOOKUP($T264, [1]Lookup!$A:$D, 4, 0)</f>
        <v>Both</v>
      </c>
      <c r="X264">
        <v>2</v>
      </c>
      <c r="Y264" s="16" t="s">
        <v>1845</v>
      </c>
      <c r="Z264" s="16">
        <v>1</v>
      </c>
      <c r="AA264" s="16">
        <v>40</v>
      </c>
      <c r="AB264" s="16">
        <v>169</v>
      </c>
    </row>
    <row r="265" spans="1:28" ht="16" hidden="1" x14ac:dyDescent="0.25">
      <c r="A265">
        <v>89669</v>
      </c>
      <c r="B265" t="s">
        <v>577</v>
      </c>
      <c r="C265" s="14">
        <v>44832.788194444445</v>
      </c>
      <c r="D265" s="17">
        <v>0.78819444444525288</v>
      </c>
      <c r="E265" s="18">
        <v>0</v>
      </c>
      <c r="F265" s="16">
        <v>2022</v>
      </c>
      <c r="G265" t="s">
        <v>337</v>
      </c>
      <c r="H265" t="s">
        <v>293</v>
      </c>
      <c r="I265" t="s">
        <v>294</v>
      </c>
      <c r="J265" t="s">
        <v>27</v>
      </c>
      <c r="K265" s="16">
        <v>78</v>
      </c>
      <c r="L265">
        <v>2</v>
      </c>
      <c r="M265" t="s">
        <v>56</v>
      </c>
      <c r="N265" s="16">
        <v>286</v>
      </c>
      <c r="O265">
        <v>4</v>
      </c>
      <c r="P265" t="s">
        <v>534</v>
      </c>
      <c r="Q265" t="s">
        <v>296</v>
      </c>
      <c r="R265" t="s">
        <v>297</v>
      </c>
      <c r="S265" t="s">
        <v>131</v>
      </c>
      <c r="T265" s="16" t="str">
        <f t="shared" ref="T265:T281" si="12">S265</f>
        <v>Prolonged Labour</v>
      </c>
      <c r="U265" s="16" t="str">
        <f>VLOOKUP(T265, [1]Lookup!A:D, 2, 0)</f>
        <v>Intrapartum</v>
      </c>
      <c r="V265" s="16">
        <f>VLOOKUP($T265, [1]Lookup!$A:$D, 3, 0)</f>
        <v>2.5</v>
      </c>
      <c r="W265" s="16" t="str">
        <f>VLOOKUP($T265, [1]Lookup!$A:$D, 4, 0)</f>
        <v>Mother</v>
      </c>
      <c r="X265">
        <v>1</v>
      </c>
      <c r="Y265" s="16" t="s">
        <v>1846</v>
      </c>
      <c r="Z265" s="16">
        <v>1</v>
      </c>
      <c r="AA265" s="16">
        <v>40</v>
      </c>
      <c r="AB265" s="16">
        <v>169</v>
      </c>
    </row>
    <row r="266" spans="1:28" ht="16" hidden="1" x14ac:dyDescent="0.25">
      <c r="A266">
        <v>87563</v>
      </c>
      <c r="B266" t="s">
        <v>578</v>
      </c>
      <c r="C266" s="14">
        <v>44806.494444444441</v>
      </c>
      <c r="D266" s="17">
        <v>0.49444444444088731</v>
      </c>
      <c r="E266" s="18">
        <v>0</v>
      </c>
      <c r="F266" s="16">
        <v>2022</v>
      </c>
      <c r="G266" t="s">
        <v>337</v>
      </c>
      <c r="H266" t="s">
        <v>293</v>
      </c>
      <c r="I266" t="s">
        <v>294</v>
      </c>
      <c r="J266" t="s">
        <v>55</v>
      </c>
      <c r="K266" s="16">
        <v>83</v>
      </c>
      <c r="L266">
        <v>1</v>
      </c>
      <c r="M266" t="s">
        <v>56</v>
      </c>
      <c r="N266" s="16">
        <v>286</v>
      </c>
      <c r="O266">
        <v>4</v>
      </c>
      <c r="P266" t="s">
        <v>579</v>
      </c>
      <c r="Q266" t="s">
        <v>296</v>
      </c>
      <c r="R266" t="s">
        <v>297</v>
      </c>
      <c r="S266" t="s">
        <v>127</v>
      </c>
      <c r="T266" s="16" t="str">
        <f t="shared" si="12"/>
        <v>PProm</v>
      </c>
      <c r="U266" s="16" t="str">
        <f>VLOOKUP(T266, [1]Lookup!A:D, 2, 0)</f>
        <v>Antepartum</v>
      </c>
      <c r="V266" s="16">
        <f>VLOOKUP($T266, [1]Lookup!$A:$D, 3, 0)</f>
        <v>2.5</v>
      </c>
      <c r="W266" s="16" t="str">
        <f>VLOOKUP($T266, [1]Lookup!$A:$D, 4, 0)</f>
        <v>Mother</v>
      </c>
      <c r="X266">
        <v>1</v>
      </c>
      <c r="Y266" s="16" t="s">
        <v>1847</v>
      </c>
      <c r="Z266" s="16">
        <v>1</v>
      </c>
      <c r="AA266" s="16">
        <v>40</v>
      </c>
      <c r="AB266" s="16">
        <v>169</v>
      </c>
    </row>
    <row r="267" spans="1:28" ht="16" hidden="1" x14ac:dyDescent="0.25">
      <c r="A267">
        <v>66399</v>
      </c>
      <c r="B267" t="s">
        <v>580</v>
      </c>
      <c r="C267" s="14">
        <v>44521.77847222222</v>
      </c>
      <c r="D267" s="17">
        <v>0.77847222222044365</v>
      </c>
      <c r="E267" s="18">
        <v>0</v>
      </c>
      <c r="F267" s="16">
        <v>2021</v>
      </c>
      <c r="G267" t="s">
        <v>368</v>
      </c>
      <c r="H267" t="s">
        <v>293</v>
      </c>
      <c r="I267" t="s">
        <v>294</v>
      </c>
      <c r="J267" t="s">
        <v>25</v>
      </c>
      <c r="K267" s="16">
        <v>84</v>
      </c>
      <c r="L267">
        <v>3</v>
      </c>
      <c r="M267" t="s">
        <v>32</v>
      </c>
      <c r="N267" s="16">
        <v>151</v>
      </c>
      <c r="O267">
        <v>5</v>
      </c>
      <c r="P267" t="s">
        <v>581</v>
      </c>
      <c r="Q267" t="s">
        <v>296</v>
      </c>
      <c r="R267" t="s">
        <v>297</v>
      </c>
      <c r="S267" t="s">
        <v>121</v>
      </c>
      <c r="T267" s="16" t="str">
        <f t="shared" si="12"/>
        <v>Birth Asphyxia</v>
      </c>
      <c r="U267" s="16" t="str">
        <f>VLOOKUP(T267, [1]Lookup!A:D, 2, 0)</f>
        <v>Postpartum</v>
      </c>
      <c r="V267" s="16">
        <f>VLOOKUP($T267, [1]Lookup!$A:$D, 3, 0)</f>
        <v>3.5</v>
      </c>
      <c r="W267" s="16" t="str">
        <f>VLOOKUP($T267, [1]Lookup!$A:$D, 4, 0)</f>
        <v>Child</v>
      </c>
      <c r="X267">
        <v>1</v>
      </c>
      <c r="Y267" s="16" t="s">
        <v>1848</v>
      </c>
      <c r="Z267" s="16">
        <v>35</v>
      </c>
      <c r="AA267" s="16">
        <v>251</v>
      </c>
      <c r="AB267" s="16">
        <v>335</v>
      </c>
    </row>
    <row r="268" spans="1:28" ht="16" hidden="1" x14ac:dyDescent="0.25">
      <c r="A268">
        <v>67251</v>
      </c>
      <c r="B268" t="s">
        <v>582</v>
      </c>
      <c r="C268" s="14">
        <v>44535.098611111112</v>
      </c>
      <c r="D268" s="17">
        <v>9.8611111112404615E-2</v>
      </c>
      <c r="E268" s="18">
        <v>1</v>
      </c>
      <c r="F268" s="16">
        <v>2021</v>
      </c>
      <c r="G268" t="s">
        <v>368</v>
      </c>
      <c r="H268" t="s">
        <v>293</v>
      </c>
      <c r="I268" t="s">
        <v>294</v>
      </c>
      <c r="J268" t="s">
        <v>25</v>
      </c>
      <c r="K268" s="16">
        <v>84</v>
      </c>
      <c r="L268">
        <v>3</v>
      </c>
      <c r="M268" t="s">
        <v>32</v>
      </c>
      <c r="N268" s="16">
        <v>151</v>
      </c>
      <c r="O268">
        <v>5</v>
      </c>
      <c r="P268" t="s">
        <v>581</v>
      </c>
      <c r="Q268" t="s">
        <v>296</v>
      </c>
      <c r="R268" t="s">
        <v>297</v>
      </c>
      <c r="S268" t="s">
        <v>120</v>
      </c>
      <c r="T268" s="16" t="str">
        <f t="shared" si="12"/>
        <v>Antepartum Hemorrhage</v>
      </c>
      <c r="U268" s="16" t="str">
        <f>VLOOKUP(T268, [1]Lookup!A:D, 2, 0)</f>
        <v>Antepartum</v>
      </c>
      <c r="V268" s="16">
        <f>VLOOKUP($T268, [1]Lookup!$A:$D, 3, 0)</f>
        <v>4</v>
      </c>
      <c r="W268" s="16" t="str">
        <f>VLOOKUP($T268, [1]Lookup!$A:$D, 4, 0)</f>
        <v>Mother</v>
      </c>
      <c r="X268">
        <v>2</v>
      </c>
      <c r="Y268" s="16" t="s">
        <v>1848</v>
      </c>
      <c r="Z268" s="16">
        <v>35</v>
      </c>
      <c r="AA268" s="16">
        <v>251</v>
      </c>
      <c r="AB268" s="16">
        <v>335</v>
      </c>
    </row>
    <row r="269" spans="1:28" ht="16" hidden="1" x14ac:dyDescent="0.25">
      <c r="A269">
        <v>67653</v>
      </c>
      <c r="B269" t="s">
        <v>583</v>
      </c>
      <c r="C269" s="14">
        <v>44538.690972222219</v>
      </c>
      <c r="D269" s="17">
        <v>0.69097222221898846</v>
      </c>
      <c r="E269" s="18">
        <v>0</v>
      </c>
      <c r="F269" s="16">
        <v>2021</v>
      </c>
      <c r="G269" t="s">
        <v>368</v>
      </c>
      <c r="H269" t="s">
        <v>293</v>
      </c>
      <c r="I269" t="s">
        <v>294</v>
      </c>
      <c r="J269" t="s">
        <v>25</v>
      </c>
      <c r="K269" s="16">
        <v>84</v>
      </c>
      <c r="L269">
        <v>3</v>
      </c>
      <c r="M269" t="s">
        <v>32</v>
      </c>
      <c r="N269" s="16">
        <v>151</v>
      </c>
      <c r="O269">
        <v>5</v>
      </c>
      <c r="P269" t="s">
        <v>581</v>
      </c>
      <c r="Q269" t="s">
        <v>296</v>
      </c>
      <c r="R269" t="s">
        <v>297</v>
      </c>
      <c r="S269" t="s">
        <v>131</v>
      </c>
      <c r="T269" s="16" t="str">
        <f t="shared" si="12"/>
        <v>Prolonged Labour</v>
      </c>
      <c r="U269" s="16" t="str">
        <f>VLOOKUP(T269, [1]Lookup!A:D, 2, 0)</f>
        <v>Intrapartum</v>
      </c>
      <c r="V269" s="16">
        <f>VLOOKUP($T269, [1]Lookup!$A:$D, 3, 0)</f>
        <v>2.5</v>
      </c>
      <c r="W269" s="16" t="str">
        <f>VLOOKUP($T269, [1]Lookup!$A:$D, 4, 0)</f>
        <v>Mother</v>
      </c>
      <c r="X269">
        <v>1</v>
      </c>
      <c r="Y269" s="16" t="s">
        <v>1848</v>
      </c>
      <c r="Z269" s="16">
        <v>35</v>
      </c>
      <c r="AA269" s="16">
        <v>251</v>
      </c>
      <c r="AB269" s="16">
        <v>335</v>
      </c>
    </row>
    <row r="270" spans="1:28" ht="16" hidden="1" x14ac:dyDescent="0.25">
      <c r="A270">
        <v>67848</v>
      </c>
      <c r="B270" t="s">
        <v>584</v>
      </c>
      <c r="C270" s="14">
        <v>44543.805555555555</v>
      </c>
      <c r="D270" s="17">
        <v>0.80555555555474712</v>
      </c>
      <c r="E270" s="18">
        <v>0</v>
      </c>
      <c r="F270" s="16">
        <v>2021</v>
      </c>
      <c r="G270" t="s">
        <v>368</v>
      </c>
      <c r="H270" t="s">
        <v>293</v>
      </c>
      <c r="I270" t="s">
        <v>294</v>
      </c>
      <c r="J270" t="s">
        <v>25</v>
      </c>
      <c r="K270" s="16">
        <v>84</v>
      </c>
      <c r="L270">
        <v>3</v>
      </c>
      <c r="M270" t="s">
        <v>32</v>
      </c>
      <c r="N270" s="16">
        <v>151</v>
      </c>
      <c r="O270">
        <v>5</v>
      </c>
      <c r="P270" t="s">
        <v>581</v>
      </c>
      <c r="Q270" t="s">
        <v>296</v>
      </c>
      <c r="R270" t="s">
        <v>297</v>
      </c>
      <c r="S270" t="s">
        <v>131</v>
      </c>
      <c r="T270" s="16" t="str">
        <f t="shared" si="12"/>
        <v>Prolonged Labour</v>
      </c>
      <c r="U270" s="16" t="str">
        <f>VLOOKUP(T270, [1]Lookup!A:D, 2, 0)</f>
        <v>Intrapartum</v>
      </c>
      <c r="V270" s="16">
        <f>VLOOKUP($T270, [1]Lookup!$A:$D, 3, 0)</f>
        <v>2.5</v>
      </c>
      <c r="W270" s="16" t="str">
        <f>VLOOKUP($T270, [1]Lookup!$A:$D, 4, 0)</f>
        <v>Mother</v>
      </c>
      <c r="X270">
        <v>1</v>
      </c>
      <c r="Y270" s="16" t="s">
        <v>1848</v>
      </c>
      <c r="Z270" s="16">
        <v>35</v>
      </c>
      <c r="AA270" s="16">
        <v>251</v>
      </c>
      <c r="AB270" s="16">
        <v>335</v>
      </c>
    </row>
    <row r="271" spans="1:28" ht="16" hidden="1" x14ac:dyDescent="0.25">
      <c r="A271">
        <v>67859</v>
      </c>
      <c r="B271" t="s">
        <v>585</v>
      </c>
      <c r="C271" s="14">
        <v>44544.496527777781</v>
      </c>
      <c r="D271" s="17">
        <v>0.49652777778101154</v>
      </c>
      <c r="E271" s="18">
        <v>0</v>
      </c>
      <c r="F271" s="16">
        <v>2021</v>
      </c>
      <c r="G271" t="s">
        <v>368</v>
      </c>
      <c r="H271" t="s">
        <v>293</v>
      </c>
      <c r="I271" t="s">
        <v>294</v>
      </c>
      <c r="J271" t="s">
        <v>25</v>
      </c>
      <c r="K271" s="16">
        <v>84</v>
      </c>
      <c r="L271">
        <v>3</v>
      </c>
      <c r="P271" t="s">
        <v>581</v>
      </c>
      <c r="Q271" t="s">
        <v>296</v>
      </c>
      <c r="R271" t="s">
        <v>297</v>
      </c>
      <c r="S271" t="s">
        <v>129</v>
      </c>
      <c r="T271" s="16" t="str">
        <f t="shared" si="12"/>
        <v>Retained placenta</v>
      </c>
      <c r="U271" s="16" t="str">
        <f>VLOOKUP(T271, [1]Lookup!A:D, 2, 0)</f>
        <v>Intrapartum</v>
      </c>
      <c r="V271" s="16">
        <f>VLOOKUP($T271, [1]Lookup!$A:$D, 3, 0)</f>
        <v>3.5</v>
      </c>
      <c r="W271" s="16" t="str">
        <f>VLOOKUP($T271, [1]Lookup!$A:$D, 4, 0)</f>
        <v>Mother</v>
      </c>
      <c r="X271">
        <v>1</v>
      </c>
      <c r="Y271" s="16" t="s">
        <v>1849</v>
      </c>
    </row>
    <row r="272" spans="1:28" ht="16" hidden="1" x14ac:dyDescent="0.25">
      <c r="A272">
        <v>68228</v>
      </c>
      <c r="B272" t="s">
        <v>586</v>
      </c>
      <c r="C272" s="14">
        <v>44546.597222222219</v>
      </c>
      <c r="D272" s="17">
        <v>0.59722222221898846</v>
      </c>
      <c r="E272" s="18">
        <v>0</v>
      </c>
      <c r="F272" s="16">
        <v>2021</v>
      </c>
      <c r="G272" t="s">
        <v>368</v>
      </c>
      <c r="H272" t="s">
        <v>293</v>
      </c>
      <c r="I272" t="s">
        <v>294</v>
      </c>
      <c r="J272" t="s">
        <v>25</v>
      </c>
      <c r="K272" s="16">
        <v>84</v>
      </c>
      <c r="L272">
        <v>3</v>
      </c>
      <c r="M272" t="s">
        <v>32</v>
      </c>
      <c r="N272" s="16">
        <v>151</v>
      </c>
      <c r="O272">
        <v>5</v>
      </c>
      <c r="P272" t="s">
        <v>581</v>
      </c>
      <c r="Q272" t="s">
        <v>296</v>
      </c>
      <c r="R272" t="s">
        <v>297</v>
      </c>
      <c r="S272" t="s">
        <v>120</v>
      </c>
      <c r="T272" s="16" t="str">
        <f t="shared" si="12"/>
        <v>Antepartum Hemorrhage</v>
      </c>
      <c r="U272" s="16" t="str">
        <f>VLOOKUP(T272, [1]Lookup!A:D, 2, 0)</f>
        <v>Antepartum</v>
      </c>
      <c r="V272" s="16">
        <f>VLOOKUP($T272, [1]Lookup!$A:$D, 3, 0)</f>
        <v>4</v>
      </c>
      <c r="W272" s="16" t="str">
        <f>VLOOKUP($T272, [1]Lookup!$A:$D, 4, 0)</f>
        <v>Mother</v>
      </c>
      <c r="X272">
        <v>2</v>
      </c>
      <c r="Y272" s="16" t="s">
        <v>1848</v>
      </c>
      <c r="Z272" s="16">
        <v>35</v>
      </c>
      <c r="AA272" s="16">
        <v>251</v>
      </c>
      <c r="AB272" s="16">
        <v>335</v>
      </c>
    </row>
    <row r="273" spans="1:28" ht="16" hidden="1" x14ac:dyDescent="0.25">
      <c r="A273">
        <v>68332</v>
      </c>
      <c r="B273" t="s">
        <v>587</v>
      </c>
      <c r="C273" s="14">
        <v>44547.869444444441</v>
      </c>
      <c r="D273" s="17">
        <v>0.86944444444088731</v>
      </c>
      <c r="E273" s="18">
        <v>1</v>
      </c>
      <c r="F273" s="16">
        <v>2021</v>
      </c>
      <c r="G273" t="s">
        <v>368</v>
      </c>
      <c r="H273" t="s">
        <v>293</v>
      </c>
      <c r="I273" t="s">
        <v>294</v>
      </c>
      <c r="J273" t="s">
        <v>25</v>
      </c>
      <c r="K273" s="16">
        <v>84</v>
      </c>
      <c r="L273">
        <v>3</v>
      </c>
      <c r="M273" t="s">
        <v>32</v>
      </c>
      <c r="N273" s="16">
        <v>151</v>
      </c>
      <c r="O273">
        <v>5</v>
      </c>
      <c r="P273" t="s">
        <v>581</v>
      </c>
      <c r="Q273" t="s">
        <v>296</v>
      </c>
      <c r="R273" t="s">
        <v>297</v>
      </c>
      <c r="S273" t="s">
        <v>116</v>
      </c>
      <c r="T273" s="16" t="str">
        <f t="shared" si="12"/>
        <v>Fetal Distress</v>
      </c>
      <c r="U273" s="16" t="str">
        <f>VLOOKUP(T273, [1]Lookup!A:D, 2, 0)</f>
        <v>Antepartum</v>
      </c>
      <c r="V273" s="16">
        <f>VLOOKUP($T273, [1]Lookup!$A:$D, 3, 0)</f>
        <v>1</v>
      </c>
      <c r="W273" s="16" t="str">
        <f>VLOOKUP($T273, [1]Lookup!$A:$D, 4, 0)</f>
        <v>Mother</v>
      </c>
      <c r="X273">
        <v>1</v>
      </c>
      <c r="Y273" s="16" t="s">
        <v>1848</v>
      </c>
      <c r="Z273" s="16">
        <v>35</v>
      </c>
      <c r="AA273" s="16">
        <v>251</v>
      </c>
      <c r="AB273" s="16">
        <v>335</v>
      </c>
    </row>
    <row r="274" spans="1:28" ht="16" hidden="1" x14ac:dyDescent="0.25">
      <c r="A274">
        <v>68769</v>
      </c>
      <c r="B274" t="s">
        <v>588</v>
      </c>
      <c r="C274" s="14">
        <v>44553.601388888892</v>
      </c>
      <c r="D274" s="17">
        <v>0.60138888889196096</v>
      </c>
      <c r="E274" s="18">
        <v>0</v>
      </c>
      <c r="F274" s="16">
        <v>2021</v>
      </c>
      <c r="G274" t="s">
        <v>368</v>
      </c>
      <c r="H274" t="s">
        <v>293</v>
      </c>
      <c r="I274" t="s">
        <v>294</v>
      </c>
      <c r="J274" t="s">
        <v>25</v>
      </c>
      <c r="K274" s="16">
        <v>84</v>
      </c>
      <c r="L274">
        <v>3</v>
      </c>
      <c r="M274" t="s">
        <v>32</v>
      </c>
      <c r="N274" s="16">
        <v>151</v>
      </c>
      <c r="O274">
        <v>5</v>
      </c>
      <c r="P274" t="s">
        <v>581</v>
      </c>
      <c r="Q274" t="s">
        <v>296</v>
      </c>
      <c r="R274" t="s">
        <v>297</v>
      </c>
      <c r="S274" t="s">
        <v>126</v>
      </c>
      <c r="T274" s="16" t="str">
        <f t="shared" si="12"/>
        <v>Postpartum Hemorrhage</v>
      </c>
      <c r="U274" s="16" t="str">
        <f>VLOOKUP(T274, [1]Lookup!A:D, 2, 0)</f>
        <v>Postpartum</v>
      </c>
      <c r="V274" s="16">
        <f>VLOOKUP($T274, [1]Lookup!$A:$D, 3, 0)</f>
        <v>4</v>
      </c>
      <c r="W274" s="16" t="str">
        <f>VLOOKUP($T274, [1]Lookup!$A:$D, 4, 0)</f>
        <v>Mother</v>
      </c>
      <c r="X274">
        <v>2</v>
      </c>
      <c r="Y274" s="16" t="s">
        <v>1848</v>
      </c>
      <c r="Z274" s="16">
        <v>35</v>
      </c>
      <c r="AA274" s="16">
        <v>251</v>
      </c>
      <c r="AB274" s="16">
        <v>335</v>
      </c>
    </row>
    <row r="275" spans="1:28" ht="16" hidden="1" x14ac:dyDescent="0.25">
      <c r="A275">
        <v>68899</v>
      </c>
      <c r="B275" t="s">
        <v>589</v>
      </c>
      <c r="C275" s="14">
        <v>44555.647916666669</v>
      </c>
      <c r="D275" s="17">
        <v>0.64791666666860692</v>
      </c>
      <c r="E275" s="18">
        <v>0</v>
      </c>
      <c r="F275" s="16">
        <v>2021</v>
      </c>
      <c r="G275" t="s">
        <v>368</v>
      </c>
      <c r="H275" t="s">
        <v>293</v>
      </c>
      <c r="I275" t="s">
        <v>294</v>
      </c>
      <c r="J275" t="s">
        <v>25</v>
      </c>
      <c r="K275" s="16">
        <v>84</v>
      </c>
      <c r="L275">
        <v>3</v>
      </c>
      <c r="M275" t="s">
        <v>32</v>
      </c>
      <c r="N275" s="16">
        <v>151</v>
      </c>
      <c r="O275">
        <v>5</v>
      </c>
      <c r="P275" t="s">
        <v>581</v>
      </c>
      <c r="Q275" t="s">
        <v>296</v>
      </c>
      <c r="R275" t="s">
        <v>297</v>
      </c>
      <c r="S275" t="s">
        <v>131</v>
      </c>
      <c r="T275" s="16" t="str">
        <f t="shared" si="12"/>
        <v>Prolonged Labour</v>
      </c>
      <c r="U275" s="16" t="str">
        <f>VLOOKUP(T275, [1]Lookup!A:D, 2, 0)</f>
        <v>Intrapartum</v>
      </c>
      <c r="V275" s="16">
        <f>VLOOKUP($T275, [1]Lookup!$A:$D, 3, 0)</f>
        <v>2.5</v>
      </c>
      <c r="W275" s="16" t="str">
        <f>VLOOKUP($T275, [1]Lookup!$A:$D, 4, 0)</f>
        <v>Mother</v>
      </c>
      <c r="X275">
        <v>1</v>
      </c>
      <c r="Y275" s="16" t="s">
        <v>1848</v>
      </c>
      <c r="Z275" s="16">
        <v>35</v>
      </c>
      <c r="AA275" s="16">
        <v>251</v>
      </c>
      <c r="AB275" s="16">
        <v>335</v>
      </c>
    </row>
    <row r="276" spans="1:28" ht="16" hidden="1" x14ac:dyDescent="0.25">
      <c r="A276">
        <v>69945</v>
      </c>
      <c r="B276" t="s">
        <v>590</v>
      </c>
      <c r="C276" s="14">
        <v>44573.008333333331</v>
      </c>
      <c r="D276" s="17">
        <v>8.333333331393078E-3</v>
      </c>
      <c r="E276" s="18">
        <v>1</v>
      </c>
      <c r="F276" s="16">
        <v>2022</v>
      </c>
      <c r="G276" t="s">
        <v>292</v>
      </c>
      <c r="H276" t="s">
        <v>293</v>
      </c>
      <c r="I276" t="s">
        <v>294</v>
      </c>
      <c r="J276" t="s">
        <v>25</v>
      </c>
      <c r="K276" s="16">
        <v>84</v>
      </c>
      <c r="L276">
        <v>3</v>
      </c>
      <c r="M276" t="s">
        <v>32</v>
      </c>
      <c r="N276" s="16">
        <v>151</v>
      </c>
      <c r="O276">
        <v>5</v>
      </c>
      <c r="P276" t="s">
        <v>581</v>
      </c>
      <c r="Q276" t="s">
        <v>296</v>
      </c>
      <c r="R276" t="s">
        <v>297</v>
      </c>
      <c r="S276" t="s">
        <v>124</v>
      </c>
      <c r="T276" s="16" t="str">
        <f t="shared" si="12"/>
        <v>Obstructed Labour</v>
      </c>
      <c r="U276" s="16" t="str">
        <f>VLOOKUP(T276, [1]Lookup!A:D, 2, 0)</f>
        <v>Intrapartum</v>
      </c>
      <c r="V276" s="16">
        <f>VLOOKUP($T276, [1]Lookup!$A:$D, 3, 0)</f>
        <v>3</v>
      </c>
      <c r="W276" s="16" t="str">
        <f>VLOOKUP($T276, [1]Lookup!$A:$D, 4, 0)</f>
        <v>Mother</v>
      </c>
      <c r="X276">
        <v>2</v>
      </c>
      <c r="Y276" s="16" t="s">
        <v>1848</v>
      </c>
      <c r="Z276" s="16">
        <v>35</v>
      </c>
      <c r="AA276" s="16">
        <v>251</v>
      </c>
      <c r="AB276" s="16">
        <v>335</v>
      </c>
    </row>
    <row r="277" spans="1:28" ht="16" hidden="1" x14ac:dyDescent="0.25">
      <c r="A277">
        <v>70175</v>
      </c>
      <c r="B277" t="s">
        <v>591</v>
      </c>
      <c r="C277" s="14">
        <v>44576.169444444444</v>
      </c>
      <c r="D277" s="17">
        <v>0.16944444444379769</v>
      </c>
      <c r="E277" s="18">
        <v>1</v>
      </c>
      <c r="F277" s="16">
        <v>2022</v>
      </c>
      <c r="G277" t="s">
        <v>292</v>
      </c>
      <c r="H277" t="s">
        <v>293</v>
      </c>
      <c r="I277" t="s">
        <v>294</v>
      </c>
      <c r="J277" t="s">
        <v>25</v>
      </c>
      <c r="K277" s="16">
        <v>84</v>
      </c>
      <c r="L277">
        <v>3</v>
      </c>
      <c r="M277" t="s">
        <v>32</v>
      </c>
      <c r="N277" s="16">
        <v>151</v>
      </c>
      <c r="O277">
        <v>5</v>
      </c>
      <c r="P277" t="s">
        <v>581</v>
      </c>
      <c r="Q277" t="s">
        <v>296</v>
      </c>
      <c r="R277" t="s">
        <v>297</v>
      </c>
      <c r="S277" t="s">
        <v>129</v>
      </c>
      <c r="T277" s="16" t="str">
        <f t="shared" si="12"/>
        <v>Retained placenta</v>
      </c>
      <c r="U277" s="16" t="str">
        <f>VLOOKUP(T277, [1]Lookup!A:D, 2, 0)</f>
        <v>Intrapartum</v>
      </c>
      <c r="V277" s="16">
        <f>VLOOKUP($T277, [1]Lookup!$A:$D, 3, 0)</f>
        <v>3.5</v>
      </c>
      <c r="W277" s="16" t="str">
        <f>VLOOKUP($T277, [1]Lookup!$A:$D, 4, 0)</f>
        <v>Mother</v>
      </c>
      <c r="X277">
        <v>1</v>
      </c>
      <c r="Y277" s="16" t="s">
        <v>1848</v>
      </c>
      <c r="Z277" s="16">
        <v>35</v>
      </c>
      <c r="AA277" s="16">
        <v>251</v>
      </c>
      <c r="AB277" s="16">
        <v>335</v>
      </c>
    </row>
    <row r="278" spans="1:28" ht="16" hidden="1" x14ac:dyDescent="0.25">
      <c r="A278">
        <v>70412</v>
      </c>
      <c r="B278" t="s">
        <v>592</v>
      </c>
      <c r="C278" s="14">
        <v>44580.477777777778</v>
      </c>
      <c r="D278" s="17">
        <v>0.47777777777810115</v>
      </c>
      <c r="E278" s="18">
        <v>0</v>
      </c>
      <c r="F278" s="16">
        <v>2022</v>
      </c>
      <c r="G278" t="s">
        <v>292</v>
      </c>
      <c r="H278" t="s">
        <v>293</v>
      </c>
      <c r="I278" t="s">
        <v>294</v>
      </c>
      <c r="J278" t="s">
        <v>25</v>
      </c>
      <c r="K278" s="16">
        <v>84</v>
      </c>
      <c r="L278">
        <v>3</v>
      </c>
      <c r="M278" t="s">
        <v>32</v>
      </c>
      <c r="N278" s="16">
        <v>151</v>
      </c>
      <c r="O278">
        <v>5</v>
      </c>
      <c r="P278" t="s">
        <v>581</v>
      </c>
      <c r="Q278" t="s">
        <v>296</v>
      </c>
      <c r="R278" t="s">
        <v>297</v>
      </c>
      <c r="S278" t="s">
        <v>127</v>
      </c>
      <c r="T278" s="16" t="str">
        <f t="shared" si="12"/>
        <v>PProm</v>
      </c>
      <c r="U278" s="16" t="str">
        <f>VLOOKUP(T278, [1]Lookup!A:D, 2, 0)</f>
        <v>Antepartum</v>
      </c>
      <c r="V278" s="16">
        <f>VLOOKUP($T278, [1]Lookup!$A:$D, 3, 0)</f>
        <v>2.5</v>
      </c>
      <c r="W278" s="16" t="str">
        <f>VLOOKUP($T278, [1]Lookup!$A:$D, 4, 0)</f>
        <v>Mother</v>
      </c>
      <c r="X278">
        <v>1</v>
      </c>
      <c r="Y278" s="16" t="s">
        <v>1848</v>
      </c>
      <c r="Z278" s="16">
        <v>35</v>
      </c>
      <c r="AA278" s="16">
        <v>251</v>
      </c>
      <c r="AB278" s="16">
        <v>335</v>
      </c>
    </row>
    <row r="279" spans="1:28" ht="16" hidden="1" x14ac:dyDescent="0.25">
      <c r="A279">
        <v>71752</v>
      </c>
      <c r="B279" t="s">
        <v>593</v>
      </c>
      <c r="C279" s="14">
        <v>44599.887499999997</v>
      </c>
      <c r="D279" s="17">
        <v>0.88749999999708962</v>
      </c>
      <c r="E279" s="18">
        <v>1</v>
      </c>
      <c r="F279" s="16">
        <v>2022</v>
      </c>
      <c r="G279" t="s">
        <v>292</v>
      </c>
      <c r="H279" t="s">
        <v>293</v>
      </c>
      <c r="I279" t="s">
        <v>294</v>
      </c>
      <c r="J279" t="s">
        <v>25</v>
      </c>
      <c r="K279" s="16">
        <v>84</v>
      </c>
      <c r="L279">
        <v>3</v>
      </c>
      <c r="M279" t="s">
        <v>32</v>
      </c>
      <c r="N279" s="16">
        <v>151</v>
      </c>
      <c r="O279">
        <v>5</v>
      </c>
      <c r="P279" t="s">
        <v>581</v>
      </c>
      <c r="Q279" t="s">
        <v>296</v>
      </c>
      <c r="R279" t="s">
        <v>297</v>
      </c>
      <c r="S279" t="s">
        <v>124</v>
      </c>
      <c r="T279" s="16" t="str">
        <f t="shared" si="12"/>
        <v>Obstructed Labour</v>
      </c>
      <c r="U279" s="16" t="str">
        <f>VLOOKUP(T279, [1]Lookup!A:D, 2, 0)</f>
        <v>Intrapartum</v>
      </c>
      <c r="V279" s="16">
        <f>VLOOKUP($T279, [1]Lookup!$A:$D, 3, 0)</f>
        <v>3</v>
      </c>
      <c r="W279" s="16" t="str">
        <f>VLOOKUP($T279, [1]Lookup!$A:$D, 4, 0)</f>
        <v>Mother</v>
      </c>
      <c r="X279">
        <v>2</v>
      </c>
      <c r="Y279" s="16" t="s">
        <v>1848</v>
      </c>
      <c r="Z279" s="16">
        <v>35</v>
      </c>
      <c r="AA279" s="16">
        <v>251</v>
      </c>
      <c r="AB279" s="16">
        <v>335</v>
      </c>
    </row>
    <row r="280" spans="1:28" ht="16" hidden="1" x14ac:dyDescent="0.25">
      <c r="A280">
        <v>71974</v>
      </c>
      <c r="B280" t="s">
        <v>594</v>
      </c>
      <c r="C280" s="14">
        <v>44604.48333333333</v>
      </c>
      <c r="D280" s="17">
        <v>0.48333333332993789</v>
      </c>
      <c r="E280" s="18">
        <v>0</v>
      </c>
      <c r="F280" s="16">
        <v>2022</v>
      </c>
      <c r="G280" t="s">
        <v>292</v>
      </c>
      <c r="H280" t="s">
        <v>293</v>
      </c>
      <c r="I280" t="s">
        <v>294</v>
      </c>
      <c r="J280" t="s">
        <v>25</v>
      </c>
      <c r="K280" s="16">
        <v>84</v>
      </c>
      <c r="L280">
        <v>3</v>
      </c>
      <c r="M280" t="s">
        <v>32</v>
      </c>
      <c r="N280" s="16">
        <v>151</v>
      </c>
      <c r="O280">
        <v>5</v>
      </c>
      <c r="P280" t="s">
        <v>581</v>
      </c>
      <c r="Q280" t="s">
        <v>296</v>
      </c>
      <c r="R280" t="s">
        <v>297</v>
      </c>
      <c r="S280" t="s">
        <v>129</v>
      </c>
      <c r="T280" s="16" t="str">
        <f t="shared" si="12"/>
        <v>Retained placenta</v>
      </c>
      <c r="U280" s="16" t="str">
        <f>VLOOKUP(T280, [1]Lookup!A:D, 2, 0)</f>
        <v>Intrapartum</v>
      </c>
      <c r="V280" s="16">
        <f>VLOOKUP($T280, [1]Lookup!$A:$D, 3, 0)</f>
        <v>3.5</v>
      </c>
      <c r="W280" s="16" t="str">
        <f>VLOOKUP($T280, [1]Lookup!$A:$D, 4, 0)</f>
        <v>Mother</v>
      </c>
      <c r="X280">
        <v>1</v>
      </c>
      <c r="Y280" s="16" t="s">
        <v>1848</v>
      </c>
      <c r="Z280" s="16">
        <v>35</v>
      </c>
      <c r="AA280" s="16">
        <v>251</v>
      </c>
      <c r="AB280" s="16">
        <v>335</v>
      </c>
    </row>
    <row r="281" spans="1:28" ht="16" hidden="1" x14ac:dyDescent="0.25">
      <c r="A281">
        <v>72475</v>
      </c>
      <c r="B281" t="s">
        <v>595</v>
      </c>
      <c r="C281" s="14">
        <v>44610.560416666667</v>
      </c>
      <c r="D281" s="17">
        <v>0.56041666666715173</v>
      </c>
      <c r="E281" s="18">
        <v>0</v>
      </c>
      <c r="F281" s="16">
        <v>2022</v>
      </c>
      <c r="G281" t="s">
        <v>292</v>
      </c>
      <c r="H281" t="s">
        <v>293</v>
      </c>
      <c r="I281" t="s">
        <v>294</v>
      </c>
      <c r="J281" t="s">
        <v>25</v>
      </c>
      <c r="K281" s="16">
        <v>84</v>
      </c>
      <c r="L281">
        <v>3</v>
      </c>
      <c r="M281" t="s">
        <v>32</v>
      </c>
      <c r="N281" s="16">
        <v>151</v>
      </c>
      <c r="O281">
        <v>5</v>
      </c>
      <c r="P281" t="s">
        <v>581</v>
      </c>
      <c r="Q281" t="s">
        <v>296</v>
      </c>
      <c r="R281" t="s">
        <v>297</v>
      </c>
      <c r="S281" t="s">
        <v>120</v>
      </c>
      <c r="T281" s="16" t="str">
        <f t="shared" si="12"/>
        <v>Antepartum Hemorrhage</v>
      </c>
      <c r="U281" s="16" t="str">
        <f>VLOOKUP(T281, [1]Lookup!A:D, 2, 0)</f>
        <v>Antepartum</v>
      </c>
      <c r="V281" s="16">
        <f>VLOOKUP($T281, [1]Lookup!$A:$D, 3, 0)</f>
        <v>4</v>
      </c>
      <c r="W281" s="16" t="str">
        <f>VLOOKUP($T281, [1]Lookup!$A:$D, 4, 0)</f>
        <v>Mother</v>
      </c>
      <c r="X281">
        <v>2</v>
      </c>
      <c r="Y281" s="16" t="s">
        <v>1848</v>
      </c>
      <c r="Z281" s="16">
        <v>35</v>
      </c>
      <c r="AA281" s="16">
        <v>251</v>
      </c>
      <c r="AB281" s="16">
        <v>335</v>
      </c>
    </row>
    <row r="282" spans="1:28" ht="16" hidden="1" x14ac:dyDescent="0.25">
      <c r="A282">
        <v>72897</v>
      </c>
      <c r="B282" t="s">
        <v>596</v>
      </c>
      <c r="C282" s="14">
        <v>44616.55</v>
      </c>
      <c r="D282" s="17">
        <v>0.55000000000291038</v>
      </c>
      <c r="E282" s="18">
        <v>0</v>
      </c>
      <c r="F282" s="16">
        <v>2022</v>
      </c>
      <c r="G282" t="s">
        <v>292</v>
      </c>
      <c r="H282" t="s">
        <v>293</v>
      </c>
      <c r="I282" t="s">
        <v>294</v>
      </c>
      <c r="J282" t="s">
        <v>25</v>
      </c>
      <c r="K282" s="16">
        <v>84</v>
      </c>
      <c r="L282">
        <v>3</v>
      </c>
      <c r="M282" t="s">
        <v>32</v>
      </c>
      <c r="N282" s="16">
        <v>151</v>
      </c>
      <c r="O282">
        <v>5</v>
      </c>
      <c r="P282" t="s">
        <v>597</v>
      </c>
      <c r="Q282" t="s">
        <v>296</v>
      </c>
      <c r="R282" t="s">
        <v>297</v>
      </c>
      <c r="S282" t="s">
        <v>173</v>
      </c>
      <c r="T282" s="16" t="s">
        <v>117</v>
      </c>
      <c r="U282" s="16" t="str">
        <f>VLOOKUP(T282, [1]Lookup!A:D, 2, 0)</f>
        <v>Antepartum, Intrapartum, Postpartum</v>
      </c>
      <c r="V282" s="16">
        <f>VLOOKUP($T282, [1]Lookup!$A:$D, 3, 0)</f>
        <v>3.5</v>
      </c>
      <c r="W282" s="16" t="str">
        <f>VLOOKUP($T282, [1]Lookup!$A:$D, 4, 0)</f>
        <v>Both</v>
      </c>
      <c r="X282">
        <v>2</v>
      </c>
      <c r="Y282" s="16" t="s">
        <v>1848</v>
      </c>
      <c r="Z282" s="16">
        <v>35</v>
      </c>
      <c r="AA282" s="16">
        <v>251</v>
      </c>
      <c r="AB282" s="16">
        <v>335</v>
      </c>
    </row>
    <row r="283" spans="1:28" ht="16" hidden="1" x14ac:dyDescent="0.25">
      <c r="A283">
        <v>72937</v>
      </c>
      <c r="B283" t="s">
        <v>598</v>
      </c>
      <c r="C283" s="14">
        <v>44616.652083333334</v>
      </c>
      <c r="D283" s="17">
        <v>0.65208333333430346</v>
      </c>
      <c r="E283" s="18">
        <v>0</v>
      </c>
      <c r="F283" s="16">
        <v>2022</v>
      </c>
      <c r="G283" t="s">
        <v>292</v>
      </c>
      <c r="H283" t="s">
        <v>293</v>
      </c>
      <c r="I283" t="s">
        <v>294</v>
      </c>
      <c r="J283" t="s">
        <v>25</v>
      </c>
      <c r="K283" s="16">
        <v>84</v>
      </c>
      <c r="L283">
        <v>3</v>
      </c>
      <c r="M283" t="s">
        <v>32</v>
      </c>
      <c r="N283" s="16">
        <v>151</v>
      </c>
      <c r="O283">
        <v>5</v>
      </c>
      <c r="P283" t="s">
        <v>581</v>
      </c>
      <c r="Q283" t="s">
        <v>296</v>
      </c>
      <c r="R283" t="s">
        <v>297</v>
      </c>
      <c r="S283" t="s">
        <v>118</v>
      </c>
      <c r="T283" s="16" t="str">
        <f>S283</f>
        <v>Others</v>
      </c>
      <c r="U283" s="16" t="str">
        <f>VLOOKUP(T283, [1]Lookup!A:D, 2, 0)</f>
        <v>All</v>
      </c>
      <c r="V283" s="16">
        <f>VLOOKUP($T283, [1]Lookup!$A:$D, 3, 0)</f>
        <v>3.5</v>
      </c>
      <c r="W283" s="16" t="str">
        <f>VLOOKUP($T283, [1]Lookup!$A:$D, 4, 0)</f>
        <v>Both</v>
      </c>
      <c r="X283">
        <v>0</v>
      </c>
      <c r="Y283" s="16" t="s">
        <v>1848</v>
      </c>
      <c r="Z283" s="16">
        <v>35</v>
      </c>
      <c r="AA283" s="16">
        <v>251</v>
      </c>
      <c r="AB283" s="16">
        <v>335</v>
      </c>
    </row>
    <row r="284" spans="1:28" ht="16" hidden="1" x14ac:dyDescent="0.25">
      <c r="A284">
        <v>73960</v>
      </c>
      <c r="B284" t="s">
        <v>599</v>
      </c>
      <c r="C284" s="14">
        <v>44629.878472222219</v>
      </c>
      <c r="D284" s="17">
        <v>0.87847222221898846</v>
      </c>
      <c r="E284" s="18">
        <v>1</v>
      </c>
      <c r="F284" s="16">
        <v>2022</v>
      </c>
      <c r="G284" t="s">
        <v>292</v>
      </c>
      <c r="H284" t="s">
        <v>293</v>
      </c>
      <c r="I284" t="s">
        <v>294</v>
      </c>
      <c r="J284" t="s">
        <v>25</v>
      </c>
      <c r="K284" s="16">
        <v>84</v>
      </c>
      <c r="L284">
        <v>3</v>
      </c>
      <c r="M284" t="s">
        <v>32</v>
      </c>
      <c r="N284" s="16">
        <v>151</v>
      </c>
      <c r="O284">
        <v>5</v>
      </c>
      <c r="P284" t="s">
        <v>581</v>
      </c>
      <c r="Q284" t="s">
        <v>296</v>
      </c>
      <c r="R284" t="s">
        <v>297</v>
      </c>
      <c r="S284" t="s">
        <v>118</v>
      </c>
      <c r="T284" s="16" t="str">
        <f>S284</f>
        <v>Others</v>
      </c>
      <c r="U284" s="16" t="str">
        <f>VLOOKUP(T284, [1]Lookup!A:D, 2, 0)</f>
        <v>All</v>
      </c>
      <c r="V284" s="16">
        <f>VLOOKUP($T284, [1]Lookup!$A:$D, 3, 0)</f>
        <v>3.5</v>
      </c>
      <c r="W284" s="16" t="str">
        <f>VLOOKUP($T284, [1]Lookup!$A:$D, 4, 0)</f>
        <v>Both</v>
      </c>
      <c r="X284">
        <v>0</v>
      </c>
      <c r="Y284" s="16" t="s">
        <v>1848</v>
      </c>
      <c r="Z284" s="16">
        <v>35</v>
      </c>
      <c r="AA284" s="16">
        <v>251</v>
      </c>
      <c r="AB284" s="16">
        <v>335</v>
      </c>
    </row>
    <row r="285" spans="1:28" ht="16" hidden="1" x14ac:dyDescent="0.25">
      <c r="A285">
        <v>74369</v>
      </c>
      <c r="B285" t="s">
        <v>600</v>
      </c>
      <c r="C285" s="14">
        <v>44634.79583333333</v>
      </c>
      <c r="D285" s="17">
        <v>0.79583333332993789</v>
      </c>
      <c r="E285" s="18">
        <v>0</v>
      </c>
      <c r="F285" s="16">
        <v>2022</v>
      </c>
      <c r="G285" t="s">
        <v>292</v>
      </c>
      <c r="H285" t="s">
        <v>293</v>
      </c>
      <c r="I285" t="s">
        <v>294</v>
      </c>
      <c r="J285" t="s">
        <v>25</v>
      </c>
      <c r="K285" s="16">
        <v>84</v>
      </c>
      <c r="L285">
        <v>3</v>
      </c>
      <c r="M285" t="s">
        <v>32</v>
      </c>
      <c r="N285" s="16">
        <v>151</v>
      </c>
      <c r="O285">
        <v>5</v>
      </c>
      <c r="P285" t="s">
        <v>581</v>
      </c>
      <c r="Q285" t="s">
        <v>296</v>
      </c>
      <c r="R285" t="s">
        <v>297</v>
      </c>
      <c r="S285" t="s">
        <v>120</v>
      </c>
      <c r="T285" s="16" t="str">
        <f>S285</f>
        <v>Antepartum Hemorrhage</v>
      </c>
      <c r="U285" s="16" t="str">
        <f>VLOOKUP(T285, [1]Lookup!A:D, 2, 0)</f>
        <v>Antepartum</v>
      </c>
      <c r="V285" s="16">
        <f>VLOOKUP($T285, [1]Lookup!$A:$D, 3, 0)</f>
        <v>4</v>
      </c>
      <c r="W285" s="16" t="str">
        <f>VLOOKUP($T285, [1]Lookup!$A:$D, 4, 0)</f>
        <v>Mother</v>
      </c>
      <c r="X285">
        <v>2</v>
      </c>
      <c r="Y285" s="16" t="s">
        <v>1848</v>
      </c>
      <c r="Z285" s="16">
        <v>35</v>
      </c>
      <c r="AA285" s="16">
        <v>251</v>
      </c>
      <c r="AB285" s="16">
        <v>335</v>
      </c>
    </row>
    <row r="286" spans="1:28" ht="16" hidden="1" x14ac:dyDescent="0.25">
      <c r="A286">
        <v>74653</v>
      </c>
      <c r="B286" t="s">
        <v>601</v>
      </c>
      <c r="C286" s="14">
        <v>44638.683333333334</v>
      </c>
      <c r="D286" s="17">
        <v>0.68333333333430346</v>
      </c>
      <c r="E286" s="18">
        <v>0</v>
      </c>
      <c r="F286" s="16">
        <v>2022</v>
      </c>
      <c r="G286" t="s">
        <v>292</v>
      </c>
      <c r="H286" t="s">
        <v>293</v>
      </c>
      <c r="I286" t="s">
        <v>294</v>
      </c>
      <c r="J286" t="s">
        <v>25</v>
      </c>
      <c r="K286" s="16">
        <v>84</v>
      </c>
      <c r="L286">
        <v>3</v>
      </c>
      <c r="M286" t="s">
        <v>32</v>
      </c>
      <c r="N286" s="16">
        <v>151</v>
      </c>
      <c r="O286">
        <v>5</v>
      </c>
      <c r="P286" t="s">
        <v>581</v>
      </c>
      <c r="Q286" t="s">
        <v>296</v>
      </c>
      <c r="R286" t="s">
        <v>297</v>
      </c>
      <c r="S286" t="s">
        <v>187</v>
      </c>
      <c r="T286" s="16" t="s">
        <v>117</v>
      </c>
      <c r="U286" s="16" t="str">
        <f>VLOOKUP(T286, [1]Lookup!A:D, 2, 0)</f>
        <v>Antepartum, Intrapartum, Postpartum</v>
      </c>
      <c r="V286" s="16">
        <f>VLOOKUP($T286, [1]Lookup!$A:$D, 3, 0)</f>
        <v>3.5</v>
      </c>
      <c r="W286" s="16" t="str">
        <f>VLOOKUP($T286, [1]Lookup!$A:$D, 4, 0)</f>
        <v>Both</v>
      </c>
      <c r="X286">
        <v>2</v>
      </c>
      <c r="Y286" s="16" t="s">
        <v>1848</v>
      </c>
      <c r="Z286" s="16">
        <v>35</v>
      </c>
      <c r="AA286" s="16">
        <v>251</v>
      </c>
      <c r="AB286" s="16">
        <v>335</v>
      </c>
    </row>
    <row r="287" spans="1:28" ht="16" hidden="1" x14ac:dyDescent="0.25">
      <c r="A287">
        <v>74662</v>
      </c>
      <c r="B287" t="s">
        <v>602</v>
      </c>
      <c r="C287" s="14">
        <v>44639.19027777778</v>
      </c>
      <c r="D287" s="17">
        <v>0.19027777777955635</v>
      </c>
      <c r="E287" s="18">
        <v>1</v>
      </c>
      <c r="F287" s="16">
        <v>2022</v>
      </c>
      <c r="G287" t="s">
        <v>292</v>
      </c>
      <c r="H287" t="s">
        <v>293</v>
      </c>
      <c r="I287" t="s">
        <v>294</v>
      </c>
      <c r="J287" t="s">
        <v>25</v>
      </c>
      <c r="K287" s="16">
        <v>84</v>
      </c>
      <c r="L287">
        <v>3</v>
      </c>
      <c r="M287" t="s">
        <v>32</v>
      </c>
      <c r="N287" s="16">
        <v>151</v>
      </c>
      <c r="O287">
        <v>5</v>
      </c>
      <c r="P287" t="s">
        <v>581</v>
      </c>
      <c r="Q287" t="s">
        <v>296</v>
      </c>
      <c r="R287" t="s">
        <v>297</v>
      </c>
      <c r="S287" t="s">
        <v>116</v>
      </c>
      <c r="T287" s="16" t="str">
        <f>S287</f>
        <v>Fetal Distress</v>
      </c>
      <c r="U287" s="16" t="str">
        <f>VLOOKUP(T287, [1]Lookup!A:D, 2, 0)</f>
        <v>Antepartum</v>
      </c>
      <c r="V287" s="16">
        <f>VLOOKUP($T287, [1]Lookup!$A:$D, 3, 0)</f>
        <v>1</v>
      </c>
      <c r="W287" s="16" t="str">
        <f>VLOOKUP($T287, [1]Lookup!$A:$D, 4, 0)</f>
        <v>Mother</v>
      </c>
      <c r="X287">
        <v>1</v>
      </c>
      <c r="Y287" s="16" t="s">
        <v>1848</v>
      </c>
      <c r="Z287" s="16">
        <v>35</v>
      </c>
      <c r="AA287" s="16">
        <v>251</v>
      </c>
      <c r="AB287" s="16">
        <v>335</v>
      </c>
    </row>
    <row r="288" spans="1:28" ht="16" hidden="1" x14ac:dyDescent="0.25">
      <c r="A288">
        <v>75051</v>
      </c>
      <c r="B288" t="s">
        <v>603</v>
      </c>
      <c r="C288" s="14">
        <v>44644.688194444447</v>
      </c>
      <c r="D288" s="17">
        <v>0.68819444444670808</v>
      </c>
      <c r="E288" s="18">
        <v>0</v>
      </c>
      <c r="F288" s="16">
        <v>2022</v>
      </c>
      <c r="G288" t="s">
        <v>292</v>
      </c>
      <c r="H288" t="s">
        <v>293</v>
      </c>
      <c r="I288" t="s">
        <v>294</v>
      </c>
      <c r="J288" t="s">
        <v>25</v>
      </c>
      <c r="K288" s="16">
        <v>84</v>
      </c>
      <c r="L288">
        <v>3</v>
      </c>
      <c r="P288" t="s">
        <v>581</v>
      </c>
      <c r="Q288" t="s">
        <v>296</v>
      </c>
      <c r="R288" t="s">
        <v>297</v>
      </c>
      <c r="S288" t="s">
        <v>121</v>
      </c>
      <c r="T288" s="16" t="str">
        <f>S288</f>
        <v>Birth Asphyxia</v>
      </c>
      <c r="U288" s="16" t="str">
        <f>VLOOKUP(T288, [1]Lookup!A:D, 2, 0)</f>
        <v>Postpartum</v>
      </c>
      <c r="V288" s="16">
        <f>VLOOKUP($T288, [1]Lookup!$A:$D, 3, 0)</f>
        <v>3.5</v>
      </c>
      <c r="W288" s="16" t="str">
        <f>VLOOKUP($T288, [1]Lookup!$A:$D, 4, 0)</f>
        <v>Child</v>
      </c>
      <c r="X288">
        <v>1</v>
      </c>
      <c r="Y288" s="16" t="s">
        <v>1849</v>
      </c>
    </row>
    <row r="289" spans="1:28" ht="16" hidden="1" x14ac:dyDescent="0.25">
      <c r="A289">
        <v>75499</v>
      </c>
      <c r="B289" t="s">
        <v>604</v>
      </c>
      <c r="C289" s="14">
        <v>44650.507638888892</v>
      </c>
      <c r="D289" s="17">
        <v>0.50763888889196096</v>
      </c>
      <c r="E289" s="18">
        <v>0</v>
      </c>
      <c r="F289" s="16">
        <v>2022</v>
      </c>
      <c r="G289" t="s">
        <v>292</v>
      </c>
      <c r="H289" t="s">
        <v>293</v>
      </c>
      <c r="I289" t="s">
        <v>294</v>
      </c>
      <c r="J289" t="s">
        <v>25</v>
      </c>
      <c r="K289" s="16">
        <v>84</v>
      </c>
      <c r="L289">
        <v>3</v>
      </c>
      <c r="M289" t="s">
        <v>32</v>
      </c>
      <c r="N289" s="16">
        <v>151</v>
      </c>
      <c r="O289">
        <v>5</v>
      </c>
      <c r="P289" t="s">
        <v>581</v>
      </c>
      <c r="Q289" t="s">
        <v>296</v>
      </c>
      <c r="R289" t="s">
        <v>297</v>
      </c>
      <c r="S289" t="s">
        <v>232</v>
      </c>
      <c r="T289" s="16" t="s">
        <v>117</v>
      </c>
      <c r="U289" s="16" t="str">
        <f>VLOOKUP(T289, [1]Lookup!A:D, 2, 0)</f>
        <v>Antepartum, Intrapartum, Postpartum</v>
      </c>
      <c r="V289" s="16">
        <f>VLOOKUP($T289, [1]Lookup!$A:$D, 3, 0)</f>
        <v>3.5</v>
      </c>
      <c r="W289" s="16" t="str">
        <f>VLOOKUP($T289, [1]Lookup!$A:$D, 4, 0)</f>
        <v>Both</v>
      </c>
      <c r="X289">
        <v>2</v>
      </c>
      <c r="Y289" s="16" t="s">
        <v>1848</v>
      </c>
      <c r="Z289" s="16">
        <v>35</v>
      </c>
      <c r="AA289" s="16">
        <v>251</v>
      </c>
      <c r="AB289" s="16">
        <v>335</v>
      </c>
    </row>
    <row r="290" spans="1:28" ht="16" hidden="1" x14ac:dyDescent="0.25">
      <c r="A290">
        <v>75504</v>
      </c>
      <c r="B290" t="s">
        <v>605</v>
      </c>
      <c r="C290" s="14">
        <v>44650.746527777781</v>
      </c>
      <c r="D290" s="17">
        <v>0.74652777778101154</v>
      </c>
      <c r="E290" s="18">
        <v>0</v>
      </c>
      <c r="F290" s="16">
        <v>2022</v>
      </c>
      <c r="G290" t="s">
        <v>292</v>
      </c>
      <c r="H290" t="s">
        <v>293</v>
      </c>
      <c r="I290" t="s">
        <v>294</v>
      </c>
      <c r="J290" t="s">
        <v>25</v>
      </c>
      <c r="K290" s="16">
        <v>84</v>
      </c>
      <c r="L290">
        <v>3</v>
      </c>
      <c r="M290" t="s">
        <v>32</v>
      </c>
      <c r="N290" s="16">
        <v>151</v>
      </c>
      <c r="O290">
        <v>5</v>
      </c>
      <c r="P290" t="s">
        <v>581</v>
      </c>
      <c r="Q290" t="s">
        <v>296</v>
      </c>
      <c r="R290" t="s">
        <v>297</v>
      </c>
      <c r="S290" t="s">
        <v>132</v>
      </c>
      <c r="T290" s="16" t="str">
        <f>S290</f>
        <v>Normal labor</v>
      </c>
      <c r="U290" s="16" t="str">
        <f>VLOOKUP(T290, [1]Lookup!A:D, 2, 0)</f>
        <v>Intrapartum</v>
      </c>
      <c r="V290" s="16">
        <f>VLOOKUP($T290, [1]Lookup!$A:$D, 3, 0)</f>
        <v>2.5</v>
      </c>
      <c r="W290" s="16" t="str">
        <f>VLOOKUP($T290, [1]Lookup!$A:$D, 4, 0)</f>
        <v>Mother</v>
      </c>
      <c r="X290">
        <v>0</v>
      </c>
      <c r="Y290" s="16" t="s">
        <v>1848</v>
      </c>
      <c r="Z290" s="16">
        <v>35</v>
      </c>
      <c r="AA290" s="16">
        <v>251</v>
      </c>
      <c r="AB290" s="16">
        <v>335</v>
      </c>
    </row>
    <row r="291" spans="1:28" ht="16" hidden="1" x14ac:dyDescent="0.25">
      <c r="A291">
        <v>75505</v>
      </c>
      <c r="B291" t="s">
        <v>605</v>
      </c>
      <c r="C291" s="14">
        <v>44650.746527777781</v>
      </c>
      <c r="D291" s="17">
        <v>0.74652777778101154</v>
      </c>
      <c r="E291" s="18">
        <v>0</v>
      </c>
      <c r="F291" s="16">
        <v>2022</v>
      </c>
      <c r="G291" t="s">
        <v>292</v>
      </c>
      <c r="H291" t="s">
        <v>293</v>
      </c>
      <c r="I291" t="s">
        <v>294</v>
      </c>
      <c r="J291" t="s">
        <v>25</v>
      </c>
      <c r="K291" s="16">
        <v>84</v>
      </c>
      <c r="L291">
        <v>3</v>
      </c>
      <c r="M291" t="s">
        <v>32</v>
      </c>
      <c r="N291" s="16">
        <v>151</v>
      </c>
      <c r="O291">
        <v>5</v>
      </c>
      <c r="P291" t="s">
        <v>581</v>
      </c>
      <c r="Q291" t="s">
        <v>296</v>
      </c>
      <c r="R291" t="s">
        <v>297</v>
      </c>
      <c r="S291" t="s">
        <v>120</v>
      </c>
      <c r="T291" s="16" t="str">
        <f>S291</f>
        <v>Antepartum Hemorrhage</v>
      </c>
      <c r="U291" s="16" t="str">
        <f>VLOOKUP(T291, [1]Lookup!A:D, 2, 0)</f>
        <v>Antepartum</v>
      </c>
      <c r="V291" s="16">
        <f>VLOOKUP($T291, [1]Lookup!$A:$D, 3, 0)</f>
        <v>4</v>
      </c>
      <c r="W291" s="16" t="str">
        <f>VLOOKUP($T291, [1]Lookup!$A:$D, 4, 0)</f>
        <v>Mother</v>
      </c>
      <c r="X291">
        <v>2</v>
      </c>
      <c r="Y291" s="16" t="s">
        <v>1848</v>
      </c>
      <c r="Z291" s="16">
        <v>35</v>
      </c>
      <c r="AA291" s="16">
        <v>251</v>
      </c>
      <c r="AB291" s="16">
        <v>335</v>
      </c>
    </row>
    <row r="292" spans="1:28" ht="16" hidden="1" x14ac:dyDescent="0.25">
      <c r="A292">
        <v>75984</v>
      </c>
      <c r="B292" t="s">
        <v>606</v>
      </c>
      <c r="C292" s="14">
        <v>44656.787499999999</v>
      </c>
      <c r="D292" s="17">
        <v>0.78749999999854481</v>
      </c>
      <c r="E292" s="18">
        <v>0</v>
      </c>
      <c r="F292" s="16">
        <v>2022</v>
      </c>
      <c r="G292" t="s">
        <v>305</v>
      </c>
      <c r="H292" t="s">
        <v>293</v>
      </c>
      <c r="I292" t="s">
        <v>294</v>
      </c>
      <c r="J292" t="s">
        <v>25</v>
      </c>
      <c r="K292" s="16">
        <v>84</v>
      </c>
      <c r="L292">
        <v>3</v>
      </c>
      <c r="M292" t="s">
        <v>32</v>
      </c>
      <c r="N292" s="16">
        <v>151</v>
      </c>
      <c r="O292">
        <v>5</v>
      </c>
      <c r="P292" t="s">
        <v>581</v>
      </c>
      <c r="Q292" t="s">
        <v>296</v>
      </c>
      <c r="R292" t="s">
        <v>297</v>
      </c>
      <c r="S292" t="s">
        <v>126</v>
      </c>
      <c r="T292" s="16" t="str">
        <f>S292</f>
        <v>Postpartum Hemorrhage</v>
      </c>
      <c r="U292" s="16" t="str">
        <f>VLOOKUP(T292, [1]Lookup!A:D, 2, 0)</f>
        <v>Postpartum</v>
      </c>
      <c r="V292" s="16">
        <f>VLOOKUP($T292, [1]Lookup!$A:$D, 3, 0)</f>
        <v>4</v>
      </c>
      <c r="W292" s="16" t="str">
        <f>VLOOKUP($T292, [1]Lookup!$A:$D, 4, 0)</f>
        <v>Mother</v>
      </c>
      <c r="X292">
        <v>2</v>
      </c>
      <c r="Y292" s="16" t="s">
        <v>1848</v>
      </c>
      <c r="Z292" s="16">
        <v>35</v>
      </c>
      <c r="AA292" s="16">
        <v>251</v>
      </c>
      <c r="AB292" s="16">
        <v>335</v>
      </c>
    </row>
    <row r="293" spans="1:28" ht="16" hidden="1" x14ac:dyDescent="0.25">
      <c r="A293">
        <v>76655</v>
      </c>
      <c r="B293" t="s">
        <v>607</v>
      </c>
      <c r="C293" s="14">
        <v>44666.935416666667</v>
      </c>
      <c r="D293" s="17">
        <v>0.93541666666715173</v>
      </c>
      <c r="E293" s="18">
        <v>1</v>
      </c>
      <c r="F293" s="16">
        <v>2022</v>
      </c>
      <c r="G293" t="s">
        <v>305</v>
      </c>
      <c r="H293" t="s">
        <v>293</v>
      </c>
      <c r="I293" t="s">
        <v>294</v>
      </c>
      <c r="J293" t="s">
        <v>25</v>
      </c>
      <c r="K293" s="16">
        <v>84</v>
      </c>
      <c r="L293">
        <v>3</v>
      </c>
      <c r="M293" t="s">
        <v>32</v>
      </c>
      <c r="N293" s="16">
        <v>151</v>
      </c>
      <c r="O293">
        <v>5</v>
      </c>
      <c r="P293" t="s">
        <v>581</v>
      </c>
      <c r="Q293" t="s">
        <v>296</v>
      </c>
      <c r="R293" t="s">
        <v>297</v>
      </c>
      <c r="S293" t="s">
        <v>173</v>
      </c>
      <c r="T293" s="16" t="s">
        <v>117</v>
      </c>
      <c r="U293" s="16" t="str">
        <f>VLOOKUP(T293, [1]Lookup!A:D, 2, 0)</f>
        <v>Antepartum, Intrapartum, Postpartum</v>
      </c>
      <c r="V293" s="16">
        <f>VLOOKUP($T293, [1]Lookup!$A:$D, 3, 0)</f>
        <v>3.5</v>
      </c>
      <c r="W293" s="16" t="str">
        <f>VLOOKUP($T293, [1]Lookup!$A:$D, 4, 0)</f>
        <v>Both</v>
      </c>
      <c r="X293">
        <v>2</v>
      </c>
      <c r="Y293" s="16" t="s">
        <v>1848</v>
      </c>
      <c r="Z293" s="16">
        <v>35</v>
      </c>
      <c r="AA293" s="16">
        <v>251</v>
      </c>
      <c r="AB293" s="16">
        <v>335</v>
      </c>
    </row>
    <row r="294" spans="1:28" ht="16" hidden="1" x14ac:dyDescent="0.25">
      <c r="A294">
        <v>77581</v>
      </c>
      <c r="B294" t="s">
        <v>608</v>
      </c>
      <c r="C294" s="14">
        <v>44678.359027777777</v>
      </c>
      <c r="D294" s="17">
        <v>0.35902777777664596</v>
      </c>
      <c r="E294" s="18">
        <v>0</v>
      </c>
      <c r="F294" s="16">
        <v>2022</v>
      </c>
      <c r="G294" t="s">
        <v>305</v>
      </c>
      <c r="H294" t="s">
        <v>293</v>
      </c>
      <c r="I294" t="s">
        <v>294</v>
      </c>
      <c r="J294" t="s">
        <v>25</v>
      </c>
      <c r="K294" s="16">
        <v>84</v>
      </c>
      <c r="L294">
        <v>3</v>
      </c>
      <c r="M294" t="s">
        <v>32</v>
      </c>
      <c r="N294" s="16">
        <v>151</v>
      </c>
      <c r="O294">
        <v>5</v>
      </c>
      <c r="P294" t="s">
        <v>581</v>
      </c>
      <c r="Q294" t="s">
        <v>296</v>
      </c>
      <c r="R294" t="s">
        <v>297</v>
      </c>
      <c r="S294" t="s">
        <v>234</v>
      </c>
      <c r="T294" s="16" t="s">
        <v>117</v>
      </c>
      <c r="U294" s="16" t="str">
        <f>VLOOKUP(T294, [1]Lookup!A:D, 2, 0)</f>
        <v>Antepartum, Intrapartum, Postpartum</v>
      </c>
      <c r="V294" s="16">
        <f>VLOOKUP($T294, [1]Lookup!$A:$D, 3, 0)</f>
        <v>3.5</v>
      </c>
      <c r="W294" s="16" t="str">
        <f>VLOOKUP($T294, [1]Lookup!$A:$D, 4, 0)</f>
        <v>Both</v>
      </c>
      <c r="X294">
        <v>2</v>
      </c>
      <c r="Y294" s="16" t="s">
        <v>1848</v>
      </c>
      <c r="Z294" s="16">
        <v>35</v>
      </c>
      <c r="AA294" s="16">
        <v>251</v>
      </c>
      <c r="AB294" s="16">
        <v>335</v>
      </c>
    </row>
    <row r="295" spans="1:28" ht="16" hidden="1" x14ac:dyDescent="0.25">
      <c r="A295">
        <v>77764</v>
      </c>
      <c r="B295" t="s">
        <v>609</v>
      </c>
      <c r="C295" s="14">
        <v>44679.85833333333</v>
      </c>
      <c r="D295" s="17">
        <v>0.85833333332993789</v>
      </c>
      <c r="E295" s="18">
        <v>1</v>
      </c>
      <c r="F295" s="16">
        <v>2022</v>
      </c>
      <c r="G295" t="s">
        <v>305</v>
      </c>
      <c r="H295" t="s">
        <v>293</v>
      </c>
      <c r="I295" t="s">
        <v>294</v>
      </c>
      <c r="J295" t="s">
        <v>25</v>
      </c>
      <c r="K295" s="16">
        <v>84</v>
      </c>
      <c r="L295">
        <v>3</v>
      </c>
      <c r="M295" t="s">
        <v>32</v>
      </c>
      <c r="N295" s="16">
        <v>151</v>
      </c>
      <c r="O295">
        <v>5</v>
      </c>
      <c r="P295" t="s">
        <v>581</v>
      </c>
      <c r="Q295" t="s">
        <v>296</v>
      </c>
      <c r="R295" t="s">
        <v>297</v>
      </c>
      <c r="S295" t="s">
        <v>116</v>
      </c>
      <c r="T295" s="16" t="str">
        <f t="shared" ref="T295:T315" si="13">S295</f>
        <v>Fetal Distress</v>
      </c>
      <c r="U295" s="16" t="str">
        <f>VLOOKUP(T295, [1]Lookup!A:D, 2, 0)</f>
        <v>Antepartum</v>
      </c>
      <c r="V295" s="16">
        <f>VLOOKUP($T295, [1]Lookup!$A:$D, 3, 0)</f>
        <v>1</v>
      </c>
      <c r="W295" s="16" t="str">
        <f>VLOOKUP($T295, [1]Lookup!$A:$D, 4, 0)</f>
        <v>Mother</v>
      </c>
      <c r="X295">
        <v>1</v>
      </c>
      <c r="Y295" s="16" t="s">
        <v>1848</v>
      </c>
      <c r="Z295" s="16">
        <v>35</v>
      </c>
      <c r="AA295" s="16">
        <v>251</v>
      </c>
      <c r="AB295" s="16">
        <v>335</v>
      </c>
    </row>
    <row r="296" spans="1:28" ht="16" hidden="1" x14ac:dyDescent="0.25">
      <c r="A296">
        <v>77793</v>
      </c>
      <c r="B296" t="s">
        <v>610</v>
      </c>
      <c r="C296" s="14">
        <v>44683.074999999997</v>
      </c>
      <c r="D296" s="17">
        <v>7.4999999997089617E-2</v>
      </c>
      <c r="E296" s="18">
        <v>1</v>
      </c>
      <c r="F296" s="16">
        <v>2022</v>
      </c>
      <c r="G296" t="s">
        <v>305</v>
      </c>
      <c r="H296" t="s">
        <v>293</v>
      </c>
      <c r="I296" t="s">
        <v>294</v>
      </c>
      <c r="J296" t="s">
        <v>25</v>
      </c>
      <c r="K296" s="16">
        <v>84</v>
      </c>
      <c r="L296">
        <v>3</v>
      </c>
      <c r="M296" t="s">
        <v>32</v>
      </c>
      <c r="N296" s="16">
        <v>151</v>
      </c>
      <c r="O296">
        <v>5</v>
      </c>
      <c r="P296" t="s">
        <v>581</v>
      </c>
      <c r="Q296" t="s">
        <v>296</v>
      </c>
      <c r="R296" t="s">
        <v>297</v>
      </c>
      <c r="S296" t="s">
        <v>131</v>
      </c>
      <c r="T296" s="16" t="str">
        <f t="shared" si="13"/>
        <v>Prolonged Labour</v>
      </c>
      <c r="U296" s="16" t="str">
        <f>VLOOKUP(T296, [1]Lookup!A:D, 2, 0)</f>
        <v>Intrapartum</v>
      </c>
      <c r="V296" s="16">
        <f>VLOOKUP($T296, [1]Lookup!$A:$D, 3, 0)</f>
        <v>2.5</v>
      </c>
      <c r="W296" s="16" t="str">
        <f>VLOOKUP($T296, [1]Lookup!$A:$D, 4, 0)</f>
        <v>Mother</v>
      </c>
      <c r="X296">
        <v>1</v>
      </c>
      <c r="Y296" s="16" t="s">
        <v>1848</v>
      </c>
      <c r="Z296" s="16">
        <v>35</v>
      </c>
      <c r="AA296" s="16">
        <v>251</v>
      </c>
      <c r="AB296" s="16">
        <v>335</v>
      </c>
    </row>
    <row r="297" spans="1:28" ht="16" hidden="1" x14ac:dyDescent="0.25">
      <c r="A297">
        <v>78790</v>
      </c>
      <c r="B297" t="s">
        <v>611</v>
      </c>
      <c r="C297" s="14">
        <v>44691.877083333333</v>
      </c>
      <c r="D297" s="17">
        <v>0.87708333333284827</v>
      </c>
      <c r="E297" s="18">
        <v>1</v>
      </c>
      <c r="F297" s="16">
        <v>2022</v>
      </c>
      <c r="G297" t="s">
        <v>305</v>
      </c>
      <c r="H297" t="s">
        <v>293</v>
      </c>
      <c r="I297" t="s">
        <v>294</v>
      </c>
      <c r="J297" t="s">
        <v>25</v>
      </c>
      <c r="K297" s="16">
        <v>84</v>
      </c>
      <c r="L297">
        <v>3</v>
      </c>
      <c r="M297" t="s">
        <v>32</v>
      </c>
      <c r="N297" s="16">
        <v>151</v>
      </c>
      <c r="O297">
        <v>5</v>
      </c>
      <c r="P297" t="s">
        <v>581</v>
      </c>
      <c r="Q297" t="s">
        <v>296</v>
      </c>
      <c r="R297" t="s">
        <v>297</v>
      </c>
      <c r="S297" t="s">
        <v>131</v>
      </c>
      <c r="T297" s="16" t="str">
        <f t="shared" si="13"/>
        <v>Prolonged Labour</v>
      </c>
      <c r="U297" s="16" t="str">
        <f>VLOOKUP(T297, [1]Lookup!A:D, 2, 0)</f>
        <v>Intrapartum</v>
      </c>
      <c r="V297" s="16">
        <f>VLOOKUP($T297, [1]Lookup!$A:$D, 3, 0)</f>
        <v>2.5</v>
      </c>
      <c r="W297" s="16" t="str">
        <f>VLOOKUP($T297, [1]Lookup!$A:$D, 4, 0)</f>
        <v>Mother</v>
      </c>
      <c r="X297">
        <v>1</v>
      </c>
      <c r="Y297" s="16" t="s">
        <v>1848</v>
      </c>
      <c r="Z297" s="16">
        <v>35</v>
      </c>
      <c r="AA297" s="16">
        <v>251</v>
      </c>
      <c r="AB297" s="16">
        <v>335</v>
      </c>
    </row>
    <row r="298" spans="1:28" ht="16" hidden="1" x14ac:dyDescent="0.25">
      <c r="A298">
        <v>79051</v>
      </c>
      <c r="B298" t="s">
        <v>612</v>
      </c>
      <c r="C298" s="14">
        <v>44695.226388888892</v>
      </c>
      <c r="D298" s="17">
        <v>0.22638888889196096</v>
      </c>
      <c r="E298" s="18">
        <v>1</v>
      </c>
      <c r="F298" s="16">
        <v>2022</v>
      </c>
      <c r="G298" t="s">
        <v>305</v>
      </c>
      <c r="H298" t="s">
        <v>293</v>
      </c>
      <c r="I298" t="s">
        <v>294</v>
      </c>
      <c r="J298" t="s">
        <v>25</v>
      </c>
      <c r="K298" s="16">
        <v>84</v>
      </c>
      <c r="L298">
        <v>3</v>
      </c>
      <c r="M298" t="s">
        <v>32</v>
      </c>
      <c r="N298" s="16">
        <v>151</v>
      </c>
      <c r="O298">
        <v>5</v>
      </c>
      <c r="P298" t="s">
        <v>581</v>
      </c>
      <c r="Q298" t="s">
        <v>296</v>
      </c>
      <c r="R298" t="s">
        <v>297</v>
      </c>
      <c r="S298" t="s">
        <v>116</v>
      </c>
      <c r="T298" s="16" t="str">
        <f t="shared" si="13"/>
        <v>Fetal Distress</v>
      </c>
      <c r="U298" s="16" t="str">
        <f>VLOOKUP(T298, [1]Lookup!A:D, 2, 0)</f>
        <v>Antepartum</v>
      </c>
      <c r="V298" s="16">
        <f>VLOOKUP($T298, [1]Lookup!$A:$D, 3, 0)</f>
        <v>1</v>
      </c>
      <c r="W298" s="16" t="str">
        <f>VLOOKUP($T298, [1]Lookup!$A:$D, 4, 0)</f>
        <v>Mother</v>
      </c>
      <c r="X298">
        <v>1</v>
      </c>
      <c r="Y298" s="16" t="s">
        <v>1848</v>
      </c>
      <c r="Z298" s="16">
        <v>35</v>
      </c>
      <c r="AA298" s="16">
        <v>251</v>
      </c>
      <c r="AB298" s="16">
        <v>335</v>
      </c>
    </row>
    <row r="299" spans="1:28" ht="16" hidden="1" x14ac:dyDescent="0.25">
      <c r="A299">
        <v>86246</v>
      </c>
      <c r="B299" t="s">
        <v>613</v>
      </c>
      <c r="C299" s="14">
        <v>44788.351388888892</v>
      </c>
      <c r="D299" s="17">
        <v>0.35138888889196096</v>
      </c>
      <c r="E299" s="18">
        <v>0</v>
      </c>
      <c r="F299" s="16">
        <v>2022</v>
      </c>
      <c r="G299" t="s">
        <v>337</v>
      </c>
      <c r="H299" t="s">
        <v>293</v>
      </c>
      <c r="I299" t="s">
        <v>294</v>
      </c>
      <c r="J299" t="s">
        <v>25</v>
      </c>
      <c r="K299" s="16">
        <v>84</v>
      </c>
      <c r="L299">
        <v>3</v>
      </c>
      <c r="M299" t="s">
        <v>32</v>
      </c>
      <c r="N299" s="16">
        <v>151</v>
      </c>
      <c r="O299">
        <v>5</v>
      </c>
      <c r="P299" t="s">
        <v>581</v>
      </c>
      <c r="Q299" t="s">
        <v>296</v>
      </c>
      <c r="R299" t="s">
        <v>297</v>
      </c>
      <c r="S299" t="s">
        <v>116</v>
      </c>
      <c r="T299" s="16" t="str">
        <f t="shared" si="13"/>
        <v>Fetal Distress</v>
      </c>
      <c r="U299" s="16" t="str">
        <f>VLOOKUP(T299, [1]Lookup!A:D, 2, 0)</f>
        <v>Antepartum</v>
      </c>
      <c r="V299" s="16">
        <f>VLOOKUP($T299, [1]Lookup!$A:$D, 3, 0)</f>
        <v>1</v>
      </c>
      <c r="W299" s="16" t="str">
        <f>VLOOKUP($T299, [1]Lookup!$A:$D, 4, 0)</f>
        <v>Mother</v>
      </c>
      <c r="X299">
        <v>1</v>
      </c>
      <c r="Y299" s="16" t="s">
        <v>1848</v>
      </c>
      <c r="Z299" s="16">
        <v>35</v>
      </c>
      <c r="AA299" s="16">
        <v>251</v>
      </c>
      <c r="AB299" s="16">
        <v>335</v>
      </c>
    </row>
    <row r="300" spans="1:28" ht="16" hidden="1" x14ac:dyDescent="0.25">
      <c r="A300">
        <v>86981</v>
      </c>
      <c r="B300" t="s">
        <v>614</v>
      </c>
      <c r="C300" s="14">
        <v>44798.513888888891</v>
      </c>
      <c r="D300" s="17">
        <v>0.51388888889050577</v>
      </c>
      <c r="E300" s="18">
        <v>0</v>
      </c>
      <c r="F300" s="16">
        <v>2022</v>
      </c>
      <c r="G300" t="s">
        <v>337</v>
      </c>
      <c r="H300" t="s">
        <v>293</v>
      </c>
      <c r="I300" t="s">
        <v>294</v>
      </c>
      <c r="J300" t="s">
        <v>25</v>
      </c>
      <c r="K300" s="16">
        <v>84</v>
      </c>
      <c r="L300">
        <v>3</v>
      </c>
      <c r="M300" t="s">
        <v>32</v>
      </c>
      <c r="N300" s="16">
        <v>151</v>
      </c>
      <c r="O300">
        <v>5</v>
      </c>
      <c r="P300" t="s">
        <v>581</v>
      </c>
      <c r="Q300" t="s">
        <v>296</v>
      </c>
      <c r="R300" t="s">
        <v>297</v>
      </c>
      <c r="S300" t="s">
        <v>116</v>
      </c>
      <c r="T300" s="16" t="str">
        <f t="shared" si="13"/>
        <v>Fetal Distress</v>
      </c>
      <c r="U300" s="16" t="str">
        <f>VLOOKUP(T300, [1]Lookup!A:D, 2, 0)</f>
        <v>Antepartum</v>
      </c>
      <c r="V300" s="16">
        <f>VLOOKUP($T300, [1]Lookup!$A:$D, 3, 0)</f>
        <v>1</v>
      </c>
      <c r="W300" s="16" t="str">
        <f>VLOOKUP($T300, [1]Lookup!$A:$D, 4, 0)</f>
        <v>Mother</v>
      </c>
      <c r="X300">
        <v>1</v>
      </c>
      <c r="Y300" s="16" t="s">
        <v>1848</v>
      </c>
      <c r="Z300" s="16">
        <v>35</v>
      </c>
      <c r="AA300" s="16">
        <v>251</v>
      </c>
      <c r="AB300" s="16">
        <v>335</v>
      </c>
    </row>
    <row r="301" spans="1:28" ht="16" hidden="1" x14ac:dyDescent="0.25">
      <c r="A301">
        <v>86993</v>
      </c>
      <c r="B301" t="s">
        <v>615</v>
      </c>
      <c r="C301" s="14">
        <v>44798.922222222223</v>
      </c>
      <c r="D301" s="17">
        <v>0.92222222222335404</v>
      </c>
      <c r="E301" s="18">
        <v>1</v>
      </c>
      <c r="F301" s="16">
        <v>2022</v>
      </c>
      <c r="G301" t="s">
        <v>337</v>
      </c>
      <c r="H301" t="s">
        <v>338</v>
      </c>
      <c r="I301" t="s">
        <v>294</v>
      </c>
      <c r="J301" t="s">
        <v>25</v>
      </c>
      <c r="K301" s="16">
        <v>84</v>
      </c>
      <c r="L301">
        <v>3</v>
      </c>
      <c r="M301" t="s">
        <v>32</v>
      </c>
      <c r="N301" s="16">
        <v>151</v>
      </c>
      <c r="O301">
        <v>5</v>
      </c>
      <c r="P301" t="s">
        <v>581</v>
      </c>
      <c r="Q301" t="s">
        <v>296</v>
      </c>
      <c r="R301" t="s">
        <v>297</v>
      </c>
      <c r="S301" t="s">
        <v>116</v>
      </c>
      <c r="T301" s="16" t="str">
        <f t="shared" si="13"/>
        <v>Fetal Distress</v>
      </c>
      <c r="U301" s="16" t="str">
        <f>VLOOKUP(T301, [1]Lookup!A:D, 2, 0)</f>
        <v>Antepartum</v>
      </c>
      <c r="V301" s="16">
        <f>VLOOKUP($T301, [1]Lookup!$A:$D, 3, 0)</f>
        <v>1</v>
      </c>
      <c r="W301" s="16" t="str">
        <f>VLOOKUP($T301, [1]Lookup!$A:$D, 4, 0)</f>
        <v>Mother</v>
      </c>
      <c r="X301">
        <v>1</v>
      </c>
      <c r="Y301" s="16" t="s">
        <v>1848</v>
      </c>
      <c r="Z301" s="16">
        <v>35</v>
      </c>
      <c r="AA301" s="16">
        <v>251</v>
      </c>
      <c r="AB301" s="16">
        <v>335</v>
      </c>
    </row>
    <row r="302" spans="1:28" ht="16" hidden="1" x14ac:dyDescent="0.25">
      <c r="A302">
        <v>88147</v>
      </c>
      <c r="B302" t="s">
        <v>616</v>
      </c>
      <c r="C302" s="14">
        <v>44817.07916666667</v>
      </c>
      <c r="D302" s="17">
        <v>7.9166666670062114E-2</v>
      </c>
      <c r="E302" s="18">
        <v>1</v>
      </c>
      <c r="F302" s="16">
        <v>2022</v>
      </c>
      <c r="G302" t="s">
        <v>337</v>
      </c>
      <c r="H302" t="s">
        <v>293</v>
      </c>
      <c r="I302" t="s">
        <v>294</v>
      </c>
      <c r="J302" t="s">
        <v>25</v>
      </c>
      <c r="K302" s="16">
        <v>84</v>
      </c>
      <c r="L302">
        <v>3</v>
      </c>
      <c r="M302" t="s">
        <v>32</v>
      </c>
      <c r="N302" s="16">
        <v>151</v>
      </c>
      <c r="O302">
        <v>5</v>
      </c>
      <c r="P302" t="s">
        <v>581</v>
      </c>
      <c r="Q302" t="s">
        <v>296</v>
      </c>
      <c r="R302" t="s">
        <v>297</v>
      </c>
      <c r="S302" t="s">
        <v>126</v>
      </c>
      <c r="T302" s="16" t="str">
        <f t="shared" si="13"/>
        <v>Postpartum Hemorrhage</v>
      </c>
      <c r="U302" s="16" t="str">
        <f>VLOOKUP(T302, [1]Lookup!A:D, 2, 0)</f>
        <v>Postpartum</v>
      </c>
      <c r="V302" s="16">
        <f>VLOOKUP($T302, [1]Lookup!$A:$D, 3, 0)</f>
        <v>4</v>
      </c>
      <c r="W302" s="16" t="str">
        <f>VLOOKUP($T302, [1]Lookup!$A:$D, 4, 0)</f>
        <v>Mother</v>
      </c>
      <c r="X302">
        <v>2</v>
      </c>
      <c r="Y302" s="16" t="s">
        <v>1848</v>
      </c>
      <c r="Z302" s="16">
        <v>35</v>
      </c>
      <c r="AA302" s="16">
        <v>251</v>
      </c>
      <c r="AB302" s="16">
        <v>335</v>
      </c>
    </row>
    <row r="303" spans="1:28" ht="16" hidden="1" x14ac:dyDescent="0.25">
      <c r="A303">
        <v>88878</v>
      </c>
      <c r="B303" t="s">
        <v>617</v>
      </c>
      <c r="C303" s="14">
        <v>44823.788888888892</v>
      </c>
      <c r="D303" s="17">
        <v>0.78888888889196096</v>
      </c>
      <c r="E303" s="18">
        <v>0</v>
      </c>
      <c r="F303" s="16">
        <v>2022</v>
      </c>
      <c r="G303" t="s">
        <v>337</v>
      </c>
      <c r="H303" t="s">
        <v>338</v>
      </c>
      <c r="I303" t="s">
        <v>294</v>
      </c>
      <c r="J303" t="s">
        <v>25</v>
      </c>
      <c r="K303" s="16">
        <v>84</v>
      </c>
      <c r="L303">
        <v>3</v>
      </c>
      <c r="M303" t="s">
        <v>32</v>
      </c>
      <c r="N303" s="16">
        <v>151</v>
      </c>
      <c r="O303">
        <v>5</v>
      </c>
      <c r="P303" t="s">
        <v>581</v>
      </c>
      <c r="Q303" t="s">
        <v>296</v>
      </c>
      <c r="R303" t="s">
        <v>297</v>
      </c>
      <c r="S303" t="s">
        <v>119</v>
      </c>
      <c r="T303" s="16" t="str">
        <f t="shared" si="13"/>
        <v>Pre-Eclampsia</v>
      </c>
      <c r="U303" s="16" t="str">
        <f>VLOOKUP(T303, [1]Lookup!A:D, 2, 0)</f>
        <v>Antepartum</v>
      </c>
      <c r="V303" s="16">
        <f>VLOOKUP($T303, [1]Lookup!$A:$D, 3, 0)</f>
        <v>4</v>
      </c>
      <c r="W303" s="16" t="str">
        <f>VLOOKUP($T303, [1]Lookup!$A:$D, 4, 0)</f>
        <v>Mother</v>
      </c>
      <c r="X303">
        <v>2</v>
      </c>
      <c r="Y303" s="16" t="s">
        <v>1848</v>
      </c>
      <c r="Z303" s="16">
        <v>35</v>
      </c>
      <c r="AA303" s="16">
        <v>251</v>
      </c>
      <c r="AB303" s="16">
        <v>335</v>
      </c>
    </row>
    <row r="304" spans="1:28" ht="16" hidden="1" x14ac:dyDescent="0.25">
      <c r="A304">
        <v>75057</v>
      </c>
      <c r="B304" t="s">
        <v>618</v>
      </c>
      <c r="C304" s="14">
        <v>44645.415972222225</v>
      </c>
      <c r="D304" s="17">
        <v>0.41597222222480923</v>
      </c>
      <c r="E304" s="18">
        <v>0</v>
      </c>
      <c r="F304" s="16">
        <v>2022</v>
      </c>
      <c r="G304" t="s">
        <v>292</v>
      </c>
      <c r="H304" t="s">
        <v>293</v>
      </c>
      <c r="I304" t="s">
        <v>294</v>
      </c>
      <c r="J304" t="s">
        <v>41</v>
      </c>
      <c r="K304" s="16">
        <v>96</v>
      </c>
      <c r="L304">
        <v>3</v>
      </c>
      <c r="M304" t="s">
        <v>32</v>
      </c>
      <c r="N304" s="16">
        <v>151</v>
      </c>
      <c r="O304">
        <v>5</v>
      </c>
      <c r="P304" t="s">
        <v>394</v>
      </c>
      <c r="Q304" t="s">
        <v>296</v>
      </c>
      <c r="R304" t="s">
        <v>297</v>
      </c>
      <c r="S304" t="s">
        <v>116</v>
      </c>
      <c r="T304" s="16" t="str">
        <f t="shared" si="13"/>
        <v>Fetal Distress</v>
      </c>
      <c r="U304" s="16" t="str">
        <f>VLOOKUP(T304, [1]Lookup!A:D, 2, 0)</f>
        <v>Antepartum</v>
      </c>
      <c r="V304" s="16">
        <f>VLOOKUP($T304, [1]Lookup!$A:$D, 3, 0)</f>
        <v>1</v>
      </c>
      <c r="W304" s="16" t="str">
        <f>VLOOKUP($T304, [1]Lookup!$A:$D, 4, 0)</f>
        <v>Mother</v>
      </c>
      <c r="X304">
        <v>1</v>
      </c>
      <c r="Y304" s="16" t="s">
        <v>1850</v>
      </c>
      <c r="Z304" s="16">
        <v>4</v>
      </c>
      <c r="AA304" s="16">
        <v>40</v>
      </c>
      <c r="AB304" s="16">
        <v>216</v>
      </c>
    </row>
    <row r="305" spans="1:28" ht="16" hidden="1" x14ac:dyDescent="0.25">
      <c r="A305">
        <v>77817</v>
      </c>
      <c r="B305" t="s">
        <v>619</v>
      </c>
      <c r="C305" s="14">
        <v>44684.494444444441</v>
      </c>
      <c r="D305" s="17">
        <v>0.49444444444088731</v>
      </c>
      <c r="E305" s="18">
        <v>0</v>
      </c>
      <c r="F305" s="16">
        <v>2022</v>
      </c>
      <c r="G305" t="s">
        <v>305</v>
      </c>
      <c r="H305" t="s">
        <v>293</v>
      </c>
      <c r="I305" t="s">
        <v>294</v>
      </c>
      <c r="J305" t="s">
        <v>41</v>
      </c>
      <c r="K305" s="16">
        <v>96</v>
      </c>
      <c r="L305">
        <v>3</v>
      </c>
      <c r="M305" t="s">
        <v>41</v>
      </c>
      <c r="N305" s="16">
        <v>96</v>
      </c>
      <c r="O305">
        <v>3</v>
      </c>
      <c r="P305" t="s">
        <v>394</v>
      </c>
      <c r="Q305" t="s">
        <v>296</v>
      </c>
      <c r="R305" t="s">
        <v>297</v>
      </c>
      <c r="S305" t="s">
        <v>131</v>
      </c>
      <c r="T305" s="16" t="str">
        <f t="shared" si="13"/>
        <v>Prolonged Labour</v>
      </c>
      <c r="U305" s="16" t="str">
        <f>VLOOKUP(T305, [1]Lookup!A:D, 2, 0)</f>
        <v>Intrapartum</v>
      </c>
      <c r="V305" s="16">
        <f>VLOOKUP($T305, [1]Lookup!$A:$D, 3, 0)</f>
        <v>2.5</v>
      </c>
      <c r="W305" s="16" t="str">
        <f>VLOOKUP($T305, [1]Lookup!$A:$D, 4, 0)</f>
        <v>Mother</v>
      </c>
      <c r="X305">
        <v>1</v>
      </c>
      <c r="Y305" s="16" t="s">
        <v>1851</v>
      </c>
    </row>
    <row r="306" spans="1:28" ht="16" hidden="1" x14ac:dyDescent="0.25">
      <c r="A306">
        <v>77818</v>
      </c>
      <c r="B306" t="s">
        <v>619</v>
      </c>
      <c r="C306" s="14">
        <v>44684.494444444441</v>
      </c>
      <c r="D306" s="17">
        <v>0.49444444444088731</v>
      </c>
      <c r="E306" s="18">
        <v>0</v>
      </c>
      <c r="F306" s="16">
        <v>2022</v>
      </c>
      <c r="G306" t="s">
        <v>305</v>
      </c>
      <c r="H306" t="s">
        <v>293</v>
      </c>
      <c r="I306" t="s">
        <v>294</v>
      </c>
      <c r="J306" t="s">
        <v>41</v>
      </c>
      <c r="K306" s="16">
        <v>96</v>
      </c>
      <c r="L306">
        <v>3</v>
      </c>
      <c r="M306" t="s">
        <v>41</v>
      </c>
      <c r="N306" s="16">
        <v>96</v>
      </c>
      <c r="O306">
        <v>3</v>
      </c>
      <c r="P306" t="s">
        <v>394</v>
      </c>
      <c r="Q306" t="s">
        <v>296</v>
      </c>
      <c r="R306" t="s">
        <v>297</v>
      </c>
      <c r="S306" t="s">
        <v>132</v>
      </c>
      <c r="T306" s="16" t="str">
        <f t="shared" si="13"/>
        <v>Normal labor</v>
      </c>
      <c r="U306" s="16" t="str">
        <f>VLOOKUP(T306, [1]Lookup!A:D, 2, 0)</f>
        <v>Intrapartum</v>
      </c>
      <c r="V306" s="16">
        <f>VLOOKUP($T306, [1]Lookup!$A:$D, 3, 0)</f>
        <v>2.5</v>
      </c>
      <c r="W306" s="16" t="str">
        <f>VLOOKUP($T306, [1]Lookup!$A:$D, 4, 0)</f>
        <v>Mother</v>
      </c>
      <c r="X306">
        <v>0</v>
      </c>
      <c r="Y306" s="16" t="s">
        <v>1851</v>
      </c>
    </row>
    <row r="307" spans="1:28" ht="16" hidden="1" x14ac:dyDescent="0.25">
      <c r="A307">
        <v>81133</v>
      </c>
      <c r="B307" t="s">
        <v>620</v>
      </c>
      <c r="C307" s="14">
        <v>44720.607638888891</v>
      </c>
      <c r="D307" s="17">
        <v>0.60763888889050577</v>
      </c>
      <c r="E307" s="18">
        <v>0</v>
      </c>
      <c r="F307" s="16">
        <v>2022</v>
      </c>
      <c r="G307" t="s">
        <v>305</v>
      </c>
      <c r="H307" t="s">
        <v>293</v>
      </c>
      <c r="I307" t="s">
        <v>294</v>
      </c>
      <c r="J307" t="s">
        <v>41</v>
      </c>
      <c r="K307" s="16">
        <v>96</v>
      </c>
      <c r="L307">
        <v>3</v>
      </c>
      <c r="M307" t="s">
        <v>32</v>
      </c>
      <c r="N307" s="16">
        <v>151</v>
      </c>
      <c r="O307">
        <v>5</v>
      </c>
      <c r="P307" t="s">
        <v>394</v>
      </c>
      <c r="Q307" t="s">
        <v>296</v>
      </c>
      <c r="R307" t="s">
        <v>297</v>
      </c>
      <c r="S307" t="s">
        <v>128</v>
      </c>
      <c r="T307" s="16" t="str">
        <f t="shared" si="13"/>
        <v>Prematurity</v>
      </c>
      <c r="U307" s="16" t="str">
        <f>VLOOKUP(T307, [1]Lookup!A:D, 2, 0)</f>
        <v>Antepartum</v>
      </c>
      <c r="V307" s="16">
        <f>VLOOKUP($T307, [1]Lookup!$A:$D, 3, 0)</f>
        <v>3.5</v>
      </c>
      <c r="W307" s="16" t="str">
        <f>VLOOKUP($T307, [1]Lookup!$A:$D, 4, 0)</f>
        <v>Child</v>
      </c>
      <c r="X307">
        <v>1</v>
      </c>
      <c r="Y307" s="16" t="s">
        <v>1850</v>
      </c>
      <c r="Z307" s="16">
        <v>4</v>
      </c>
      <c r="AA307" s="16">
        <v>40</v>
      </c>
      <c r="AB307" s="16">
        <v>216</v>
      </c>
    </row>
    <row r="308" spans="1:28" ht="16" hidden="1" x14ac:dyDescent="0.25">
      <c r="A308">
        <v>81134</v>
      </c>
      <c r="B308" t="s">
        <v>620</v>
      </c>
      <c r="C308" s="14">
        <v>44720.607638888891</v>
      </c>
      <c r="D308" s="17">
        <v>0.60763888889050577</v>
      </c>
      <c r="E308" s="18">
        <v>0</v>
      </c>
      <c r="F308" s="16">
        <v>2022</v>
      </c>
      <c r="G308" t="s">
        <v>305</v>
      </c>
      <c r="H308" t="s">
        <v>293</v>
      </c>
      <c r="I308" t="s">
        <v>403</v>
      </c>
      <c r="J308" t="s">
        <v>41</v>
      </c>
      <c r="K308" s="16">
        <v>96</v>
      </c>
      <c r="L308">
        <v>3</v>
      </c>
      <c r="M308" t="s">
        <v>32</v>
      </c>
      <c r="N308" s="16">
        <v>151</v>
      </c>
      <c r="O308">
        <v>5</v>
      </c>
      <c r="P308" t="s">
        <v>394</v>
      </c>
      <c r="Q308" t="s">
        <v>296</v>
      </c>
      <c r="R308" t="s">
        <v>297</v>
      </c>
      <c r="S308" t="s">
        <v>128</v>
      </c>
      <c r="T308" s="16" t="str">
        <f t="shared" si="13"/>
        <v>Prematurity</v>
      </c>
      <c r="U308" s="16" t="str">
        <f>VLOOKUP(T308, [1]Lookup!A:D, 2, 0)</f>
        <v>Antepartum</v>
      </c>
      <c r="V308" s="16">
        <f>VLOOKUP($T308, [1]Lookup!$A:$D, 3, 0)</f>
        <v>3.5</v>
      </c>
      <c r="W308" s="16" t="str">
        <f>VLOOKUP($T308, [1]Lookup!$A:$D, 4, 0)</f>
        <v>Child</v>
      </c>
      <c r="X308">
        <v>1</v>
      </c>
      <c r="Y308" s="16" t="s">
        <v>1850</v>
      </c>
      <c r="Z308" s="16">
        <v>4</v>
      </c>
      <c r="AA308" s="16">
        <v>40</v>
      </c>
      <c r="AB308" s="16">
        <v>216</v>
      </c>
    </row>
    <row r="309" spans="1:28" ht="16" hidden="1" x14ac:dyDescent="0.25">
      <c r="A309">
        <v>86633</v>
      </c>
      <c r="B309" t="s">
        <v>621</v>
      </c>
      <c r="C309" s="14">
        <v>44794.022916666669</v>
      </c>
      <c r="D309" s="17">
        <v>2.2916666668606922E-2</v>
      </c>
      <c r="E309" s="18">
        <v>1</v>
      </c>
      <c r="F309" s="16">
        <v>2022</v>
      </c>
      <c r="G309" t="s">
        <v>337</v>
      </c>
      <c r="H309" t="s">
        <v>293</v>
      </c>
      <c r="I309" t="s">
        <v>294</v>
      </c>
      <c r="J309" t="s">
        <v>41</v>
      </c>
      <c r="K309" s="16">
        <v>96</v>
      </c>
      <c r="L309">
        <v>3</v>
      </c>
      <c r="M309" t="s">
        <v>15</v>
      </c>
      <c r="N309" s="16">
        <v>40</v>
      </c>
      <c r="O309">
        <v>4</v>
      </c>
      <c r="P309" t="s">
        <v>394</v>
      </c>
      <c r="Q309" t="s">
        <v>296</v>
      </c>
      <c r="R309" t="s">
        <v>297</v>
      </c>
      <c r="S309" t="s">
        <v>124</v>
      </c>
      <c r="T309" s="16" t="str">
        <f t="shared" si="13"/>
        <v>Obstructed Labour</v>
      </c>
      <c r="U309" s="16" t="str">
        <f>VLOOKUP(T309, [1]Lookup!A:D, 2, 0)</f>
        <v>Intrapartum</v>
      </c>
      <c r="V309" s="16">
        <f>VLOOKUP($T309, [1]Lookup!$A:$D, 3, 0)</f>
        <v>3</v>
      </c>
      <c r="W309" s="16" t="str">
        <f>VLOOKUP($T309, [1]Lookup!$A:$D, 4, 0)</f>
        <v>Mother</v>
      </c>
      <c r="X309">
        <v>2</v>
      </c>
      <c r="Y309" s="16" t="s">
        <v>1852</v>
      </c>
      <c r="Z309" s="16">
        <v>9</v>
      </c>
      <c r="AA309" s="16">
        <v>40</v>
      </c>
      <c r="AB309" s="16">
        <v>216</v>
      </c>
    </row>
    <row r="310" spans="1:28" ht="16" hidden="1" x14ac:dyDescent="0.25">
      <c r="A310">
        <v>86790</v>
      </c>
      <c r="B310" t="s">
        <v>622</v>
      </c>
      <c r="C310" s="14">
        <v>44796.095833333333</v>
      </c>
      <c r="D310" s="17">
        <v>9.5833333332848269E-2</v>
      </c>
      <c r="E310" s="18">
        <v>1</v>
      </c>
      <c r="F310" s="16">
        <v>2022</v>
      </c>
      <c r="G310" t="s">
        <v>337</v>
      </c>
      <c r="H310" t="s">
        <v>293</v>
      </c>
      <c r="I310" t="s">
        <v>294</v>
      </c>
      <c r="J310" t="s">
        <v>41</v>
      </c>
      <c r="K310" s="16">
        <v>96</v>
      </c>
      <c r="L310">
        <v>3</v>
      </c>
      <c r="M310" t="s">
        <v>15</v>
      </c>
      <c r="N310" s="16">
        <v>40</v>
      </c>
      <c r="O310">
        <v>4</v>
      </c>
      <c r="P310" t="s">
        <v>394</v>
      </c>
      <c r="Q310" t="s">
        <v>296</v>
      </c>
      <c r="R310" t="s">
        <v>297</v>
      </c>
      <c r="S310" t="s">
        <v>116</v>
      </c>
      <c r="T310" s="16" t="str">
        <f t="shared" si="13"/>
        <v>Fetal Distress</v>
      </c>
      <c r="U310" s="16" t="str">
        <f>VLOOKUP(T310, [1]Lookup!A:D, 2, 0)</f>
        <v>Antepartum</v>
      </c>
      <c r="V310" s="16">
        <f>VLOOKUP($T310, [1]Lookup!$A:$D, 3, 0)</f>
        <v>1</v>
      </c>
      <c r="W310" s="16" t="str">
        <f>VLOOKUP($T310, [1]Lookup!$A:$D, 4, 0)</f>
        <v>Mother</v>
      </c>
      <c r="X310">
        <v>1</v>
      </c>
      <c r="Y310" s="16" t="s">
        <v>1852</v>
      </c>
      <c r="Z310" s="16">
        <v>9</v>
      </c>
      <c r="AA310" s="16">
        <v>40</v>
      </c>
      <c r="AB310" s="16">
        <v>216</v>
      </c>
    </row>
    <row r="311" spans="1:28" ht="16" hidden="1" x14ac:dyDescent="0.25">
      <c r="A311">
        <v>87068</v>
      </c>
      <c r="B311" t="s">
        <v>623</v>
      </c>
      <c r="C311" s="14">
        <v>44800.544444444444</v>
      </c>
      <c r="D311" s="17">
        <v>0.54444444444379769</v>
      </c>
      <c r="E311" s="18">
        <v>0</v>
      </c>
      <c r="F311" s="16">
        <v>2022</v>
      </c>
      <c r="G311" t="s">
        <v>337</v>
      </c>
      <c r="H311" t="s">
        <v>293</v>
      </c>
      <c r="I311" t="s">
        <v>294</v>
      </c>
      <c r="J311" t="s">
        <v>41</v>
      </c>
      <c r="K311" s="16">
        <v>96</v>
      </c>
      <c r="L311">
        <v>3</v>
      </c>
      <c r="M311" t="s">
        <v>15</v>
      </c>
      <c r="N311" s="16">
        <v>40</v>
      </c>
      <c r="O311">
        <v>4</v>
      </c>
      <c r="P311" t="s">
        <v>394</v>
      </c>
      <c r="Q311" t="s">
        <v>296</v>
      </c>
      <c r="R311" t="s">
        <v>297</v>
      </c>
      <c r="S311" t="s">
        <v>131</v>
      </c>
      <c r="T311" s="16" t="str">
        <f t="shared" si="13"/>
        <v>Prolonged Labour</v>
      </c>
      <c r="U311" s="16" t="str">
        <f>VLOOKUP(T311, [1]Lookup!A:D, 2, 0)</f>
        <v>Intrapartum</v>
      </c>
      <c r="V311" s="16">
        <f>VLOOKUP($T311, [1]Lookup!$A:$D, 3, 0)</f>
        <v>2.5</v>
      </c>
      <c r="W311" s="16" t="str">
        <f>VLOOKUP($T311, [1]Lookup!$A:$D, 4, 0)</f>
        <v>Mother</v>
      </c>
      <c r="X311">
        <v>1</v>
      </c>
      <c r="Y311" s="16" t="s">
        <v>1852</v>
      </c>
      <c r="Z311" s="16">
        <v>9</v>
      </c>
      <c r="AA311" s="16">
        <v>40</v>
      </c>
      <c r="AB311" s="16">
        <v>216</v>
      </c>
    </row>
    <row r="312" spans="1:28" ht="16" hidden="1" x14ac:dyDescent="0.25">
      <c r="A312">
        <v>87506</v>
      </c>
      <c r="B312" t="s">
        <v>624</v>
      </c>
      <c r="C312" s="14">
        <v>44805.522222222222</v>
      </c>
      <c r="D312" s="17">
        <v>0.52222222222189885</v>
      </c>
      <c r="E312" s="18">
        <v>0</v>
      </c>
      <c r="F312" s="16">
        <v>2022</v>
      </c>
      <c r="G312" t="s">
        <v>337</v>
      </c>
      <c r="H312" t="s">
        <v>293</v>
      </c>
      <c r="I312" t="s">
        <v>294</v>
      </c>
      <c r="J312" t="s">
        <v>41</v>
      </c>
      <c r="K312" s="16">
        <v>96</v>
      </c>
      <c r="L312">
        <v>3</v>
      </c>
      <c r="M312" t="s">
        <v>15</v>
      </c>
      <c r="N312" s="16">
        <v>40</v>
      </c>
      <c r="O312">
        <v>4</v>
      </c>
      <c r="P312" t="s">
        <v>394</v>
      </c>
      <c r="Q312" t="s">
        <v>296</v>
      </c>
      <c r="R312" t="s">
        <v>297</v>
      </c>
      <c r="S312" t="s">
        <v>118</v>
      </c>
      <c r="T312" s="16" t="str">
        <f t="shared" si="13"/>
        <v>Others</v>
      </c>
      <c r="U312" s="16" t="str">
        <f>VLOOKUP(T312, [1]Lookup!A:D, 2, 0)</f>
        <v>All</v>
      </c>
      <c r="V312" s="16">
        <f>VLOOKUP($T312, [1]Lookup!$A:$D, 3, 0)</f>
        <v>3.5</v>
      </c>
      <c r="W312" s="16" t="str">
        <f>VLOOKUP($T312, [1]Lookup!$A:$D, 4, 0)</f>
        <v>Both</v>
      </c>
      <c r="X312">
        <v>0</v>
      </c>
      <c r="Y312" s="16" t="s">
        <v>1852</v>
      </c>
      <c r="Z312" s="16">
        <v>9</v>
      </c>
      <c r="AA312" s="16">
        <v>40</v>
      </c>
      <c r="AB312" s="16">
        <v>216</v>
      </c>
    </row>
    <row r="313" spans="1:28" ht="16" hidden="1" x14ac:dyDescent="0.25">
      <c r="A313">
        <v>87756</v>
      </c>
      <c r="B313" t="s">
        <v>625</v>
      </c>
      <c r="C313" s="14">
        <v>44809.49722222222</v>
      </c>
      <c r="D313" s="17">
        <v>0.49722222222044365</v>
      </c>
      <c r="E313" s="18">
        <v>0</v>
      </c>
      <c r="F313" s="16">
        <v>2022</v>
      </c>
      <c r="G313" t="s">
        <v>337</v>
      </c>
      <c r="H313" t="s">
        <v>338</v>
      </c>
      <c r="I313" t="s">
        <v>294</v>
      </c>
      <c r="J313" t="s">
        <v>41</v>
      </c>
      <c r="K313" s="16">
        <v>96</v>
      </c>
      <c r="L313">
        <v>3</v>
      </c>
      <c r="M313" t="s">
        <v>32</v>
      </c>
      <c r="N313" s="16">
        <v>151</v>
      </c>
      <c r="O313">
        <v>5</v>
      </c>
      <c r="P313" t="s">
        <v>394</v>
      </c>
      <c r="Q313" t="s">
        <v>296</v>
      </c>
      <c r="R313" t="s">
        <v>297</v>
      </c>
      <c r="S313" t="s">
        <v>127</v>
      </c>
      <c r="T313" s="16" t="str">
        <f t="shared" si="13"/>
        <v>PProm</v>
      </c>
      <c r="U313" s="16" t="str">
        <f>VLOOKUP(T313, [1]Lookup!A:D, 2, 0)</f>
        <v>Antepartum</v>
      </c>
      <c r="V313" s="16">
        <f>VLOOKUP($T313, [1]Lookup!$A:$D, 3, 0)</f>
        <v>2.5</v>
      </c>
      <c r="W313" s="16" t="str">
        <f>VLOOKUP($T313, [1]Lookup!$A:$D, 4, 0)</f>
        <v>Mother</v>
      </c>
      <c r="X313">
        <v>1</v>
      </c>
      <c r="Y313" s="16" t="s">
        <v>1850</v>
      </c>
      <c r="Z313" s="16">
        <v>4</v>
      </c>
      <c r="AA313" s="16">
        <v>40</v>
      </c>
      <c r="AB313" s="16">
        <v>216</v>
      </c>
    </row>
    <row r="314" spans="1:28" ht="16" hidden="1" x14ac:dyDescent="0.25">
      <c r="A314">
        <v>87767</v>
      </c>
      <c r="B314" t="s">
        <v>626</v>
      </c>
      <c r="C314" s="14">
        <v>44810.263888888891</v>
      </c>
      <c r="D314" s="17">
        <v>0.26388888889050577</v>
      </c>
      <c r="E314" s="18">
        <v>1</v>
      </c>
      <c r="F314" s="16">
        <v>2022</v>
      </c>
      <c r="G314" t="s">
        <v>337</v>
      </c>
      <c r="H314" t="s">
        <v>293</v>
      </c>
      <c r="I314" t="s">
        <v>294</v>
      </c>
      <c r="J314" t="s">
        <v>41</v>
      </c>
      <c r="K314" s="16">
        <v>96</v>
      </c>
      <c r="L314">
        <v>3</v>
      </c>
      <c r="M314" t="s">
        <v>15</v>
      </c>
      <c r="N314" s="16">
        <v>40</v>
      </c>
      <c r="O314">
        <v>4</v>
      </c>
      <c r="P314" t="s">
        <v>394</v>
      </c>
      <c r="Q314" t="s">
        <v>296</v>
      </c>
      <c r="R314" t="s">
        <v>297</v>
      </c>
      <c r="S314" t="s">
        <v>131</v>
      </c>
      <c r="T314" s="16" t="str">
        <f t="shared" si="13"/>
        <v>Prolonged Labour</v>
      </c>
      <c r="U314" s="16" t="str">
        <f>VLOOKUP(T314, [1]Lookup!A:D, 2, 0)</f>
        <v>Intrapartum</v>
      </c>
      <c r="V314" s="16">
        <f>VLOOKUP($T314, [1]Lookup!$A:$D, 3, 0)</f>
        <v>2.5</v>
      </c>
      <c r="W314" s="16" t="str">
        <f>VLOOKUP($T314, [1]Lookup!$A:$D, 4, 0)</f>
        <v>Mother</v>
      </c>
      <c r="X314">
        <v>1</v>
      </c>
      <c r="Y314" s="16" t="s">
        <v>1852</v>
      </c>
      <c r="Z314" s="16">
        <v>9</v>
      </c>
      <c r="AA314" s="16">
        <v>40</v>
      </c>
      <c r="AB314" s="16">
        <v>216</v>
      </c>
    </row>
    <row r="315" spans="1:28" ht="16" hidden="1" x14ac:dyDescent="0.25">
      <c r="A315">
        <v>88469</v>
      </c>
      <c r="B315" t="s">
        <v>627</v>
      </c>
      <c r="C315" s="14">
        <v>44819.107638888891</v>
      </c>
      <c r="D315" s="17">
        <v>0.10763888889050577</v>
      </c>
      <c r="E315" s="18">
        <v>1</v>
      </c>
      <c r="F315" s="16">
        <v>2022</v>
      </c>
      <c r="G315" t="s">
        <v>337</v>
      </c>
      <c r="H315" t="s">
        <v>293</v>
      </c>
      <c r="I315" t="s">
        <v>294</v>
      </c>
      <c r="J315" t="s">
        <v>41</v>
      </c>
      <c r="K315" s="16">
        <v>96</v>
      </c>
      <c r="L315">
        <v>3</v>
      </c>
      <c r="P315" t="s">
        <v>394</v>
      </c>
      <c r="Q315" t="s">
        <v>296</v>
      </c>
      <c r="R315" t="s">
        <v>297</v>
      </c>
      <c r="S315" t="s">
        <v>116</v>
      </c>
      <c r="T315" s="16" t="str">
        <f t="shared" si="13"/>
        <v>Fetal Distress</v>
      </c>
      <c r="U315" s="16" t="str">
        <f>VLOOKUP(T315, [1]Lookup!A:D, 2, 0)</f>
        <v>Antepartum</v>
      </c>
      <c r="V315" s="16">
        <f>VLOOKUP($T315, [1]Lookup!$A:$D, 3, 0)</f>
        <v>1</v>
      </c>
      <c r="W315" s="16" t="str">
        <f>VLOOKUP($T315, [1]Lookup!$A:$D, 4, 0)</f>
        <v>Mother</v>
      </c>
      <c r="X315">
        <v>1</v>
      </c>
      <c r="Y315" s="16" t="s">
        <v>1853</v>
      </c>
    </row>
    <row r="316" spans="1:28" ht="16" hidden="1" x14ac:dyDescent="0.25">
      <c r="A316">
        <v>88533</v>
      </c>
      <c r="B316" t="s">
        <v>628</v>
      </c>
      <c r="C316" s="14">
        <v>44819.400694444441</v>
      </c>
      <c r="D316" s="17">
        <v>0.40069444444088731</v>
      </c>
      <c r="E316" s="18">
        <v>0</v>
      </c>
      <c r="F316" s="16">
        <v>2022</v>
      </c>
      <c r="G316" t="s">
        <v>337</v>
      </c>
      <c r="H316" t="s">
        <v>293</v>
      </c>
      <c r="I316" t="s">
        <v>294</v>
      </c>
      <c r="J316" t="s">
        <v>41</v>
      </c>
      <c r="K316" s="16">
        <v>96</v>
      </c>
      <c r="L316">
        <v>3</v>
      </c>
      <c r="M316" t="s">
        <v>15</v>
      </c>
      <c r="N316" s="16">
        <v>40</v>
      </c>
      <c r="O316">
        <v>4</v>
      </c>
      <c r="P316" t="s">
        <v>394</v>
      </c>
      <c r="Q316" t="s">
        <v>296</v>
      </c>
      <c r="R316" t="s">
        <v>297</v>
      </c>
      <c r="S316" t="s">
        <v>170</v>
      </c>
      <c r="T316" s="16" t="s">
        <v>117</v>
      </c>
      <c r="U316" s="16" t="str">
        <f>VLOOKUP(T316, [1]Lookup!A:D, 2, 0)</f>
        <v>Antepartum, Intrapartum, Postpartum</v>
      </c>
      <c r="V316" s="16">
        <f>VLOOKUP($T316, [1]Lookup!$A:$D, 3, 0)</f>
        <v>3.5</v>
      </c>
      <c r="W316" s="16" t="str">
        <f>VLOOKUP($T316, [1]Lookup!$A:$D, 4, 0)</f>
        <v>Both</v>
      </c>
      <c r="X316">
        <v>2</v>
      </c>
      <c r="Y316" s="16" t="s">
        <v>1852</v>
      </c>
      <c r="Z316" s="16">
        <v>9</v>
      </c>
      <c r="AA316" s="16">
        <v>40</v>
      </c>
      <c r="AB316" s="16">
        <v>216</v>
      </c>
    </row>
    <row r="317" spans="1:28" ht="16" hidden="1" x14ac:dyDescent="0.25">
      <c r="A317">
        <v>89114</v>
      </c>
      <c r="B317" t="s">
        <v>629</v>
      </c>
      <c r="C317" s="14">
        <v>44826.618750000001</v>
      </c>
      <c r="D317" s="17">
        <v>0.61875000000145519</v>
      </c>
      <c r="E317" s="18">
        <v>0</v>
      </c>
      <c r="F317" s="16">
        <v>2022</v>
      </c>
      <c r="G317" t="s">
        <v>337</v>
      </c>
      <c r="H317" t="s">
        <v>293</v>
      </c>
      <c r="I317" t="s">
        <v>294</v>
      </c>
      <c r="J317" t="s">
        <v>41</v>
      </c>
      <c r="K317" s="16">
        <v>96</v>
      </c>
      <c r="L317">
        <v>3</v>
      </c>
      <c r="M317" t="s">
        <v>15</v>
      </c>
      <c r="N317" s="16">
        <v>40</v>
      </c>
      <c r="O317">
        <v>4</v>
      </c>
      <c r="P317" t="s">
        <v>394</v>
      </c>
      <c r="Q317" t="s">
        <v>296</v>
      </c>
      <c r="R317" t="s">
        <v>297</v>
      </c>
      <c r="S317" t="s">
        <v>131</v>
      </c>
      <c r="T317" s="16" t="str">
        <f t="shared" ref="T317:T330" si="14">S317</f>
        <v>Prolonged Labour</v>
      </c>
      <c r="U317" s="16" t="str">
        <f>VLOOKUP(T317, [1]Lookup!A:D, 2, 0)</f>
        <v>Intrapartum</v>
      </c>
      <c r="V317" s="16">
        <f>VLOOKUP($T317, [1]Lookup!$A:$D, 3, 0)</f>
        <v>2.5</v>
      </c>
      <c r="W317" s="16" t="str">
        <f>VLOOKUP($T317, [1]Lookup!$A:$D, 4, 0)</f>
        <v>Mother</v>
      </c>
      <c r="X317">
        <v>1</v>
      </c>
      <c r="Y317" s="16" t="s">
        <v>1852</v>
      </c>
      <c r="Z317" s="16">
        <v>9</v>
      </c>
      <c r="AA317" s="16">
        <v>40</v>
      </c>
      <c r="AB317" s="16">
        <v>216</v>
      </c>
    </row>
    <row r="318" spans="1:28" ht="16" hidden="1" x14ac:dyDescent="0.25">
      <c r="A318">
        <v>89273</v>
      </c>
      <c r="B318" t="s">
        <v>630</v>
      </c>
      <c r="C318" s="14">
        <v>44829.149305555555</v>
      </c>
      <c r="D318" s="17">
        <v>0.14930555555474712</v>
      </c>
      <c r="E318" s="18">
        <v>1</v>
      </c>
      <c r="F318" s="16">
        <v>2022</v>
      </c>
      <c r="G318" t="s">
        <v>337</v>
      </c>
      <c r="H318" t="s">
        <v>293</v>
      </c>
      <c r="I318" t="s">
        <v>294</v>
      </c>
      <c r="J318" t="s">
        <v>41</v>
      </c>
      <c r="K318" s="16">
        <v>96</v>
      </c>
      <c r="L318">
        <v>3</v>
      </c>
      <c r="M318" t="s">
        <v>15</v>
      </c>
      <c r="N318" s="16">
        <v>40</v>
      </c>
      <c r="O318">
        <v>4</v>
      </c>
      <c r="P318" t="s">
        <v>394</v>
      </c>
      <c r="Q318" t="s">
        <v>296</v>
      </c>
      <c r="R318" t="s">
        <v>297</v>
      </c>
      <c r="S318" t="s">
        <v>124</v>
      </c>
      <c r="T318" s="16" t="str">
        <f t="shared" si="14"/>
        <v>Obstructed Labour</v>
      </c>
      <c r="U318" s="16" t="str">
        <f>VLOOKUP(T318, [1]Lookup!A:D, 2, 0)</f>
        <v>Intrapartum</v>
      </c>
      <c r="V318" s="16">
        <f>VLOOKUP($T318, [1]Lookup!$A:$D, 3, 0)</f>
        <v>3</v>
      </c>
      <c r="W318" s="16" t="str">
        <f>VLOOKUP($T318, [1]Lookup!$A:$D, 4, 0)</f>
        <v>Mother</v>
      </c>
      <c r="X318">
        <v>2</v>
      </c>
      <c r="Y318" s="16" t="s">
        <v>1852</v>
      </c>
      <c r="Z318" s="16">
        <v>9</v>
      </c>
      <c r="AA318" s="16">
        <v>40</v>
      </c>
      <c r="AB318" s="16">
        <v>216</v>
      </c>
    </row>
    <row r="319" spans="1:28" ht="16" hidden="1" x14ac:dyDescent="0.25">
      <c r="A319">
        <v>89871</v>
      </c>
      <c r="B319" t="s">
        <v>631</v>
      </c>
      <c r="C319" s="14">
        <v>44835.654861111114</v>
      </c>
      <c r="D319" s="17">
        <v>0.65486111111385981</v>
      </c>
      <c r="E319" s="18">
        <v>0</v>
      </c>
      <c r="F319" s="16">
        <v>2022</v>
      </c>
      <c r="G319" t="s">
        <v>368</v>
      </c>
      <c r="H319" t="s">
        <v>293</v>
      </c>
      <c r="I319" t="s">
        <v>294</v>
      </c>
      <c r="J319" t="s">
        <v>41</v>
      </c>
      <c r="K319" s="16">
        <v>96</v>
      </c>
      <c r="L319">
        <v>3</v>
      </c>
      <c r="M319" t="s">
        <v>15</v>
      </c>
      <c r="N319" s="16">
        <v>40</v>
      </c>
      <c r="O319">
        <v>4</v>
      </c>
      <c r="P319" t="s">
        <v>394</v>
      </c>
      <c r="Q319" t="s">
        <v>296</v>
      </c>
      <c r="R319" t="s">
        <v>297</v>
      </c>
      <c r="S319" t="s">
        <v>131</v>
      </c>
      <c r="T319" s="16" t="str">
        <f t="shared" si="14"/>
        <v>Prolonged Labour</v>
      </c>
      <c r="U319" s="16" t="str">
        <f>VLOOKUP(T319, [1]Lookup!A:D, 2, 0)</f>
        <v>Intrapartum</v>
      </c>
      <c r="V319" s="16">
        <f>VLOOKUP($T319, [1]Lookup!$A:$D, 3, 0)</f>
        <v>2.5</v>
      </c>
      <c r="W319" s="16" t="str">
        <f>VLOOKUP($T319, [1]Lookup!$A:$D, 4, 0)</f>
        <v>Mother</v>
      </c>
      <c r="X319">
        <v>1</v>
      </c>
      <c r="Y319" s="16" t="s">
        <v>1852</v>
      </c>
      <c r="Z319" s="16">
        <v>9</v>
      </c>
      <c r="AA319" s="16">
        <v>40</v>
      </c>
      <c r="AB319" s="16">
        <v>216</v>
      </c>
    </row>
    <row r="320" spans="1:28" ht="16" hidden="1" x14ac:dyDescent="0.25">
      <c r="A320">
        <v>76651</v>
      </c>
      <c r="B320" t="s">
        <v>632</v>
      </c>
      <c r="C320" s="14">
        <v>44666.546527777777</v>
      </c>
      <c r="D320" s="17">
        <v>0.54652777777664596</v>
      </c>
      <c r="E320" s="18">
        <v>0</v>
      </c>
      <c r="F320" s="16">
        <v>2022</v>
      </c>
      <c r="G320" t="s">
        <v>305</v>
      </c>
      <c r="H320" t="s">
        <v>293</v>
      </c>
      <c r="I320" t="s">
        <v>294</v>
      </c>
      <c r="J320" t="s">
        <v>48</v>
      </c>
      <c r="K320" s="16">
        <v>110</v>
      </c>
      <c r="L320">
        <v>3</v>
      </c>
      <c r="M320" t="s">
        <v>32</v>
      </c>
      <c r="N320" s="16">
        <v>151</v>
      </c>
      <c r="O320">
        <v>5</v>
      </c>
      <c r="P320" t="s">
        <v>376</v>
      </c>
      <c r="Q320" t="s">
        <v>296</v>
      </c>
      <c r="R320" t="s">
        <v>297</v>
      </c>
      <c r="S320" t="s">
        <v>121</v>
      </c>
      <c r="T320" s="16" t="str">
        <f t="shared" si="14"/>
        <v>Birth Asphyxia</v>
      </c>
      <c r="U320" s="16" t="str">
        <f>VLOOKUP(T320, [1]Lookup!A:D, 2, 0)</f>
        <v>Postpartum</v>
      </c>
      <c r="V320" s="16">
        <f>VLOOKUP($T320, [1]Lookup!$A:$D, 3, 0)</f>
        <v>3.5</v>
      </c>
      <c r="W320" s="16" t="str">
        <f>VLOOKUP($T320, [1]Lookup!$A:$D, 4, 0)</f>
        <v>Child</v>
      </c>
      <c r="X320">
        <v>1</v>
      </c>
      <c r="Y320" s="16" t="s">
        <v>1730</v>
      </c>
      <c r="Z320" s="16">
        <v>8</v>
      </c>
      <c r="AA320" s="16">
        <v>40</v>
      </c>
      <c r="AB320" s="16">
        <v>216</v>
      </c>
    </row>
    <row r="321" spans="1:28" ht="16" hidden="1" x14ac:dyDescent="0.25">
      <c r="A321">
        <v>76652</v>
      </c>
      <c r="B321" t="s">
        <v>632</v>
      </c>
      <c r="C321" s="14">
        <v>44666.546527777777</v>
      </c>
      <c r="D321" s="17">
        <v>0.54652777777664596</v>
      </c>
      <c r="E321" s="18">
        <v>0</v>
      </c>
      <c r="F321" s="16">
        <v>2022</v>
      </c>
      <c r="G321" t="s">
        <v>305</v>
      </c>
      <c r="H321" t="s">
        <v>293</v>
      </c>
      <c r="I321" t="s">
        <v>294</v>
      </c>
      <c r="J321" t="s">
        <v>48</v>
      </c>
      <c r="K321" s="16">
        <v>110</v>
      </c>
      <c r="L321">
        <v>3</v>
      </c>
      <c r="M321" t="s">
        <v>32</v>
      </c>
      <c r="N321" s="16">
        <v>151</v>
      </c>
      <c r="O321">
        <v>5</v>
      </c>
      <c r="P321" t="s">
        <v>376</v>
      </c>
      <c r="Q321" t="s">
        <v>296</v>
      </c>
      <c r="R321" t="s">
        <v>297</v>
      </c>
      <c r="S321" t="s">
        <v>121</v>
      </c>
      <c r="T321" s="16" t="str">
        <f t="shared" si="14"/>
        <v>Birth Asphyxia</v>
      </c>
      <c r="U321" s="16" t="str">
        <f>VLOOKUP(T321, [1]Lookup!A:D, 2, 0)</f>
        <v>Postpartum</v>
      </c>
      <c r="V321" s="16">
        <f>VLOOKUP($T321, [1]Lookup!$A:$D, 3, 0)</f>
        <v>3.5</v>
      </c>
      <c r="W321" s="16" t="str">
        <f>VLOOKUP($T321, [1]Lookup!$A:$D, 4, 0)</f>
        <v>Child</v>
      </c>
      <c r="X321">
        <v>1</v>
      </c>
      <c r="Y321" s="16" t="s">
        <v>1730</v>
      </c>
      <c r="Z321" s="16">
        <v>8</v>
      </c>
      <c r="AA321" s="16">
        <v>40</v>
      </c>
      <c r="AB321" s="16">
        <v>216</v>
      </c>
    </row>
    <row r="322" spans="1:28" ht="16" hidden="1" x14ac:dyDescent="0.25">
      <c r="A322">
        <v>77878</v>
      </c>
      <c r="B322" t="s">
        <v>633</v>
      </c>
      <c r="C322" s="14">
        <v>44689.386111111111</v>
      </c>
      <c r="D322" s="17">
        <v>0.38611111111094942</v>
      </c>
      <c r="E322" s="18">
        <v>0</v>
      </c>
      <c r="F322" s="16">
        <v>2022</v>
      </c>
      <c r="G322" t="s">
        <v>305</v>
      </c>
      <c r="H322" t="s">
        <v>293</v>
      </c>
      <c r="I322" t="s">
        <v>294</v>
      </c>
      <c r="J322" t="s">
        <v>48</v>
      </c>
      <c r="K322" s="16">
        <v>110</v>
      </c>
      <c r="L322">
        <v>3</v>
      </c>
      <c r="M322" t="s">
        <v>32</v>
      </c>
      <c r="N322" s="16">
        <v>151</v>
      </c>
      <c r="O322">
        <v>5</v>
      </c>
      <c r="P322" t="s">
        <v>634</v>
      </c>
      <c r="Q322" t="s">
        <v>296</v>
      </c>
      <c r="R322" t="s">
        <v>297</v>
      </c>
      <c r="S322" t="s">
        <v>116</v>
      </c>
      <c r="T322" s="16" t="str">
        <f t="shared" si="14"/>
        <v>Fetal Distress</v>
      </c>
      <c r="U322" s="16" t="str">
        <f>VLOOKUP(T322, [1]Lookup!A:D, 2, 0)</f>
        <v>Antepartum</v>
      </c>
      <c r="V322" s="16">
        <f>VLOOKUP($T322, [1]Lookup!$A:$D, 3, 0)</f>
        <v>1</v>
      </c>
      <c r="W322" s="16" t="str">
        <f>VLOOKUP($T322, [1]Lookup!$A:$D, 4, 0)</f>
        <v>Mother</v>
      </c>
      <c r="X322">
        <v>1</v>
      </c>
      <c r="Y322" s="16" t="s">
        <v>1730</v>
      </c>
      <c r="Z322" s="16">
        <v>8</v>
      </c>
      <c r="AA322" s="16">
        <v>40</v>
      </c>
      <c r="AB322" s="16">
        <v>216</v>
      </c>
    </row>
    <row r="323" spans="1:28" ht="16" hidden="1" x14ac:dyDescent="0.25">
      <c r="A323">
        <v>79593</v>
      </c>
      <c r="B323" t="s">
        <v>635</v>
      </c>
      <c r="C323" s="14">
        <v>44701.586111111108</v>
      </c>
      <c r="D323" s="17">
        <v>0.58611111110803904</v>
      </c>
      <c r="E323" s="18">
        <v>0</v>
      </c>
      <c r="F323" s="16">
        <v>2022</v>
      </c>
      <c r="G323" t="s">
        <v>305</v>
      </c>
      <c r="H323" t="s">
        <v>293</v>
      </c>
      <c r="I323" t="s">
        <v>294</v>
      </c>
      <c r="J323" t="s">
        <v>48</v>
      </c>
      <c r="K323" s="16">
        <v>110</v>
      </c>
      <c r="L323">
        <v>3</v>
      </c>
      <c r="M323" t="s">
        <v>32</v>
      </c>
      <c r="N323" s="16">
        <v>151</v>
      </c>
      <c r="O323">
        <v>5</v>
      </c>
      <c r="P323" t="s">
        <v>376</v>
      </c>
      <c r="Q323" t="s">
        <v>296</v>
      </c>
      <c r="R323" t="s">
        <v>297</v>
      </c>
      <c r="S323" t="s">
        <v>139</v>
      </c>
      <c r="T323" s="16" t="str">
        <f t="shared" si="14"/>
        <v>malpresentation</v>
      </c>
      <c r="U323" s="16" t="str">
        <f>VLOOKUP(T323, [1]Lookup!A:D, 2, 0)</f>
        <v>Antepartum</v>
      </c>
      <c r="V323" s="16">
        <f>VLOOKUP($T323, [1]Lookup!$A:$D, 3, 0)</f>
        <v>3</v>
      </c>
      <c r="W323" s="16" t="str">
        <f>VLOOKUP($T323, [1]Lookup!$A:$D, 4, 0)</f>
        <v>Mother</v>
      </c>
      <c r="X323">
        <v>1</v>
      </c>
      <c r="Y323" s="16" t="s">
        <v>1730</v>
      </c>
      <c r="Z323" s="16">
        <v>8</v>
      </c>
      <c r="AA323" s="16">
        <v>40</v>
      </c>
      <c r="AB323" s="16">
        <v>216</v>
      </c>
    </row>
    <row r="324" spans="1:28" ht="16" hidden="1" x14ac:dyDescent="0.25">
      <c r="A324">
        <v>80497</v>
      </c>
      <c r="B324" t="s">
        <v>636</v>
      </c>
      <c r="C324" s="14">
        <v>44713.65347222222</v>
      </c>
      <c r="D324" s="17">
        <v>0.65347222222044365</v>
      </c>
      <c r="E324" s="18">
        <v>0</v>
      </c>
      <c r="F324" s="16">
        <v>2022</v>
      </c>
      <c r="G324" t="s">
        <v>305</v>
      </c>
      <c r="H324" t="s">
        <v>293</v>
      </c>
      <c r="I324" t="s">
        <v>294</v>
      </c>
      <c r="J324" t="s">
        <v>48</v>
      </c>
      <c r="K324" s="16">
        <v>110</v>
      </c>
      <c r="L324">
        <v>3</v>
      </c>
      <c r="M324" t="s">
        <v>32</v>
      </c>
      <c r="N324" s="16">
        <v>151</v>
      </c>
      <c r="O324">
        <v>5</v>
      </c>
      <c r="P324" t="s">
        <v>376</v>
      </c>
      <c r="Q324" t="s">
        <v>296</v>
      </c>
      <c r="R324" t="s">
        <v>297</v>
      </c>
      <c r="S324" t="s">
        <v>128</v>
      </c>
      <c r="T324" s="16" t="str">
        <f t="shared" si="14"/>
        <v>Prematurity</v>
      </c>
      <c r="U324" s="16" t="str">
        <f>VLOOKUP(T324, [1]Lookup!A:D, 2, 0)</f>
        <v>Antepartum</v>
      </c>
      <c r="V324" s="16">
        <f>VLOOKUP($T324, [1]Lookup!$A:$D, 3, 0)</f>
        <v>3.5</v>
      </c>
      <c r="W324" s="16" t="str">
        <f>VLOOKUP($T324, [1]Lookup!$A:$D, 4, 0)</f>
        <v>Child</v>
      </c>
      <c r="X324">
        <v>1</v>
      </c>
      <c r="Y324" s="16" t="s">
        <v>1730</v>
      </c>
      <c r="Z324" s="16">
        <v>8</v>
      </c>
      <c r="AA324" s="16">
        <v>40</v>
      </c>
      <c r="AB324" s="16">
        <v>216</v>
      </c>
    </row>
    <row r="325" spans="1:28" ht="16" hidden="1" x14ac:dyDescent="0.25">
      <c r="A325">
        <v>80498</v>
      </c>
      <c r="B325" t="s">
        <v>636</v>
      </c>
      <c r="C325" s="14">
        <v>44713.65347222222</v>
      </c>
      <c r="D325" s="17">
        <v>0.65347222222044365</v>
      </c>
      <c r="E325" s="18">
        <v>0</v>
      </c>
      <c r="F325" s="16">
        <v>2022</v>
      </c>
      <c r="G325" t="s">
        <v>305</v>
      </c>
      <c r="H325" t="s">
        <v>293</v>
      </c>
      <c r="I325" t="s">
        <v>294</v>
      </c>
      <c r="J325" t="s">
        <v>48</v>
      </c>
      <c r="K325" s="16">
        <v>110</v>
      </c>
      <c r="L325">
        <v>3</v>
      </c>
      <c r="M325" t="s">
        <v>32</v>
      </c>
      <c r="N325" s="16">
        <v>151</v>
      </c>
      <c r="O325">
        <v>5</v>
      </c>
      <c r="P325" t="s">
        <v>376</v>
      </c>
      <c r="Q325" t="s">
        <v>296</v>
      </c>
      <c r="R325" t="s">
        <v>297</v>
      </c>
      <c r="S325" t="s">
        <v>128</v>
      </c>
      <c r="T325" s="16" t="str">
        <f t="shared" si="14"/>
        <v>Prematurity</v>
      </c>
      <c r="U325" s="16" t="str">
        <f>VLOOKUP(T325, [1]Lookup!A:D, 2, 0)</f>
        <v>Antepartum</v>
      </c>
      <c r="V325" s="16">
        <f>VLOOKUP($T325, [1]Lookup!$A:$D, 3, 0)</f>
        <v>3.5</v>
      </c>
      <c r="W325" s="16" t="str">
        <f>VLOOKUP($T325, [1]Lookup!$A:$D, 4, 0)</f>
        <v>Child</v>
      </c>
      <c r="X325">
        <v>1</v>
      </c>
      <c r="Y325" s="16" t="s">
        <v>1730</v>
      </c>
      <c r="Z325" s="16">
        <v>8</v>
      </c>
      <c r="AA325" s="16">
        <v>40</v>
      </c>
      <c r="AB325" s="16">
        <v>216</v>
      </c>
    </row>
    <row r="326" spans="1:28" ht="16" hidden="1" x14ac:dyDescent="0.25">
      <c r="A326">
        <v>80699</v>
      </c>
      <c r="B326" t="s">
        <v>637</v>
      </c>
      <c r="C326" s="14">
        <v>44715.576388888891</v>
      </c>
      <c r="D326" s="17">
        <v>0.57638888889050577</v>
      </c>
      <c r="E326" s="18">
        <v>0</v>
      </c>
      <c r="F326" s="16">
        <v>2022</v>
      </c>
      <c r="G326" t="s">
        <v>305</v>
      </c>
      <c r="H326" t="s">
        <v>293</v>
      </c>
      <c r="I326" t="s">
        <v>294</v>
      </c>
      <c r="J326" t="s">
        <v>48</v>
      </c>
      <c r="K326" s="16">
        <v>110</v>
      </c>
      <c r="L326">
        <v>3</v>
      </c>
      <c r="M326" t="s">
        <v>22</v>
      </c>
      <c r="N326" s="16">
        <v>373</v>
      </c>
      <c r="O326">
        <v>4</v>
      </c>
      <c r="P326" t="s">
        <v>634</v>
      </c>
      <c r="Q326" t="s">
        <v>296</v>
      </c>
      <c r="R326" t="s">
        <v>297</v>
      </c>
      <c r="S326" t="s">
        <v>116</v>
      </c>
      <c r="T326" s="16" t="str">
        <f t="shared" si="14"/>
        <v>Fetal Distress</v>
      </c>
      <c r="U326" s="16" t="str">
        <f>VLOOKUP(T326, [1]Lookup!A:D, 2, 0)</f>
        <v>Antepartum</v>
      </c>
      <c r="V326" s="16">
        <f>VLOOKUP($T326, [1]Lookup!$A:$D, 3, 0)</f>
        <v>1</v>
      </c>
      <c r="W326" s="16" t="str">
        <f>VLOOKUP($T326, [1]Lookup!$A:$D, 4, 0)</f>
        <v>Mother</v>
      </c>
      <c r="X326">
        <v>1</v>
      </c>
      <c r="Y326" s="16" t="s">
        <v>1731</v>
      </c>
      <c r="Z326" s="16">
        <v>5</v>
      </c>
      <c r="AA326" s="16">
        <v>40</v>
      </c>
      <c r="AB326" s="16">
        <v>216</v>
      </c>
    </row>
    <row r="327" spans="1:28" ht="16" hidden="1" x14ac:dyDescent="0.25">
      <c r="A327">
        <v>81300</v>
      </c>
      <c r="B327" t="s">
        <v>638</v>
      </c>
      <c r="C327" s="14">
        <v>44725.14166666667</v>
      </c>
      <c r="D327" s="17">
        <v>0.14166666667006211</v>
      </c>
      <c r="E327" s="18">
        <v>1</v>
      </c>
      <c r="F327" s="16">
        <v>2022</v>
      </c>
      <c r="G327" t="s">
        <v>305</v>
      </c>
      <c r="H327" t="s">
        <v>338</v>
      </c>
      <c r="I327" t="s">
        <v>294</v>
      </c>
      <c r="J327" t="s">
        <v>48</v>
      </c>
      <c r="K327" s="16">
        <v>110</v>
      </c>
      <c r="L327">
        <v>3</v>
      </c>
      <c r="M327" t="s">
        <v>32</v>
      </c>
      <c r="N327" s="16">
        <v>151</v>
      </c>
      <c r="O327">
        <v>5</v>
      </c>
      <c r="P327" t="s">
        <v>634</v>
      </c>
      <c r="Q327" t="s">
        <v>296</v>
      </c>
      <c r="R327" t="s">
        <v>297</v>
      </c>
      <c r="S327" t="s">
        <v>124</v>
      </c>
      <c r="T327" s="16" t="str">
        <f t="shared" si="14"/>
        <v>Obstructed Labour</v>
      </c>
      <c r="U327" s="16" t="str">
        <f>VLOOKUP(T327, [1]Lookup!A:D, 2, 0)</f>
        <v>Intrapartum</v>
      </c>
      <c r="V327" s="16">
        <f>VLOOKUP($T327, [1]Lookup!$A:$D, 3, 0)</f>
        <v>3</v>
      </c>
      <c r="W327" s="16" t="str">
        <f>VLOOKUP($T327, [1]Lookup!$A:$D, 4, 0)</f>
        <v>Mother</v>
      </c>
      <c r="X327">
        <v>2</v>
      </c>
      <c r="Y327" s="16" t="s">
        <v>1730</v>
      </c>
      <c r="Z327" s="16">
        <v>8</v>
      </c>
      <c r="AA327" s="16">
        <v>40</v>
      </c>
      <c r="AB327" s="16">
        <v>216</v>
      </c>
    </row>
    <row r="328" spans="1:28" ht="16" hidden="1" x14ac:dyDescent="0.25">
      <c r="A328">
        <v>82334</v>
      </c>
      <c r="B328" t="s">
        <v>639</v>
      </c>
      <c r="C328" s="14">
        <v>44735.417361111111</v>
      </c>
      <c r="D328" s="17">
        <v>0.41736111111094942</v>
      </c>
      <c r="E328" s="18">
        <v>0</v>
      </c>
      <c r="F328" s="16">
        <v>2022</v>
      </c>
      <c r="G328" t="s">
        <v>305</v>
      </c>
      <c r="H328" t="s">
        <v>338</v>
      </c>
      <c r="I328" t="s">
        <v>294</v>
      </c>
      <c r="J328" t="s">
        <v>48</v>
      </c>
      <c r="K328" s="16">
        <v>110</v>
      </c>
      <c r="L328">
        <v>3</v>
      </c>
      <c r="M328" t="s">
        <v>22</v>
      </c>
      <c r="N328" s="16">
        <v>373</v>
      </c>
      <c r="O328">
        <v>4</v>
      </c>
      <c r="P328" t="s">
        <v>634</v>
      </c>
      <c r="Q328" t="s">
        <v>296</v>
      </c>
      <c r="R328" t="s">
        <v>297</v>
      </c>
      <c r="S328" t="s">
        <v>121</v>
      </c>
      <c r="T328" s="16" t="str">
        <f t="shared" si="14"/>
        <v>Birth Asphyxia</v>
      </c>
      <c r="U328" s="16" t="str">
        <f>VLOOKUP(T328, [1]Lookup!A:D, 2, 0)</f>
        <v>Postpartum</v>
      </c>
      <c r="V328" s="16">
        <f>VLOOKUP($T328, [1]Lookup!$A:$D, 3, 0)</f>
        <v>3.5</v>
      </c>
      <c r="W328" s="16" t="str">
        <f>VLOOKUP($T328, [1]Lookup!$A:$D, 4, 0)</f>
        <v>Child</v>
      </c>
      <c r="X328">
        <v>1</v>
      </c>
      <c r="Y328" s="16" t="s">
        <v>1731</v>
      </c>
      <c r="Z328" s="16">
        <v>5</v>
      </c>
      <c r="AA328" s="16">
        <v>40</v>
      </c>
      <c r="AB328" s="16">
        <v>216</v>
      </c>
    </row>
    <row r="329" spans="1:28" ht="16" hidden="1" x14ac:dyDescent="0.25">
      <c r="A329">
        <v>86421</v>
      </c>
      <c r="B329" t="s">
        <v>640</v>
      </c>
      <c r="C329" s="14">
        <v>44789.713194444441</v>
      </c>
      <c r="D329" s="17">
        <v>0.71319444444088731</v>
      </c>
      <c r="E329" s="18">
        <v>0</v>
      </c>
      <c r="F329" s="16">
        <v>2022</v>
      </c>
      <c r="G329" t="s">
        <v>337</v>
      </c>
      <c r="H329" t="s">
        <v>293</v>
      </c>
      <c r="I329" t="s">
        <v>294</v>
      </c>
      <c r="J329" t="s">
        <v>48</v>
      </c>
      <c r="K329" s="16">
        <v>110</v>
      </c>
      <c r="L329">
        <v>3</v>
      </c>
      <c r="M329" t="s">
        <v>32</v>
      </c>
      <c r="N329" s="16">
        <v>151</v>
      </c>
      <c r="O329">
        <v>5</v>
      </c>
      <c r="P329" t="s">
        <v>376</v>
      </c>
      <c r="Q329" t="s">
        <v>296</v>
      </c>
      <c r="R329" t="s">
        <v>297</v>
      </c>
      <c r="S329" t="s">
        <v>121</v>
      </c>
      <c r="T329" s="16" t="str">
        <f t="shared" si="14"/>
        <v>Birth Asphyxia</v>
      </c>
      <c r="U329" s="16" t="str">
        <f>VLOOKUP(T329, [1]Lookup!A:D, 2, 0)</f>
        <v>Postpartum</v>
      </c>
      <c r="V329" s="16">
        <f>VLOOKUP($T329, [1]Lookup!$A:$D, 3, 0)</f>
        <v>3.5</v>
      </c>
      <c r="W329" s="16" t="str">
        <f>VLOOKUP($T329, [1]Lookup!$A:$D, 4, 0)</f>
        <v>Child</v>
      </c>
      <c r="X329">
        <v>1</v>
      </c>
      <c r="Y329" s="16" t="s">
        <v>1730</v>
      </c>
      <c r="Z329" s="16">
        <v>8</v>
      </c>
      <c r="AA329" s="16">
        <v>40</v>
      </c>
      <c r="AB329" s="16">
        <v>216</v>
      </c>
    </row>
    <row r="330" spans="1:28" ht="16" hidden="1" x14ac:dyDescent="0.25">
      <c r="A330">
        <v>87588</v>
      </c>
      <c r="B330" t="s">
        <v>641</v>
      </c>
      <c r="C330" s="14">
        <v>44809.265972222223</v>
      </c>
      <c r="D330" s="17">
        <v>0.26597222222335404</v>
      </c>
      <c r="E330" s="18">
        <v>1</v>
      </c>
      <c r="F330" s="16">
        <v>2022</v>
      </c>
      <c r="G330" t="s">
        <v>337</v>
      </c>
      <c r="H330" t="s">
        <v>293</v>
      </c>
      <c r="I330" t="s">
        <v>294</v>
      </c>
      <c r="J330" t="s">
        <v>48</v>
      </c>
      <c r="K330" s="16">
        <v>110</v>
      </c>
      <c r="L330">
        <v>3</v>
      </c>
      <c r="M330" t="s">
        <v>22</v>
      </c>
      <c r="N330" s="16">
        <v>373</v>
      </c>
      <c r="O330">
        <v>4</v>
      </c>
      <c r="P330" t="s">
        <v>634</v>
      </c>
      <c r="Q330" t="s">
        <v>296</v>
      </c>
      <c r="R330" t="s">
        <v>297</v>
      </c>
      <c r="S330" t="s">
        <v>116</v>
      </c>
      <c r="T330" s="16" t="str">
        <f t="shared" si="14"/>
        <v>Fetal Distress</v>
      </c>
      <c r="U330" s="16" t="str">
        <f>VLOOKUP(T330, [1]Lookup!A:D, 2, 0)</f>
        <v>Antepartum</v>
      </c>
      <c r="V330" s="16">
        <f>VLOOKUP($T330, [1]Lookup!$A:$D, 3, 0)</f>
        <v>1</v>
      </c>
      <c r="W330" s="16" t="str">
        <f>VLOOKUP($T330, [1]Lookup!$A:$D, 4, 0)</f>
        <v>Mother</v>
      </c>
      <c r="X330">
        <v>1</v>
      </c>
      <c r="Y330" s="16" t="s">
        <v>1731</v>
      </c>
      <c r="Z330" s="16">
        <v>5</v>
      </c>
      <c r="AA330" s="16">
        <v>40</v>
      </c>
      <c r="AB330" s="16">
        <v>216</v>
      </c>
    </row>
    <row r="331" spans="1:28" ht="16" hidden="1" x14ac:dyDescent="0.25">
      <c r="A331">
        <v>88149</v>
      </c>
      <c r="B331" t="s">
        <v>642</v>
      </c>
      <c r="C331" s="14">
        <v>44817.347916666666</v>
      </c>
      <c r="D331" s="17">
        <v>0.34791666666569654</v>
      </c>
      <c r="E331" s="18">
        <v>0</v>
      </c>
      <c r="F331" s="16">
        <v>2022</v>
      </c>
      <c r="G331" t="s">
        <v>337</v>
      </c>
      <c r="H331" t="s">
        <v>293</v>
      </c>
      <c r="I331" t="s">
        <v>294</v>
      </c>
      <c r="J331" t="s">
        <v>48</v>
      </c>
      <c r="K331" s="16">
        <v>110</v>
      </c>
      <c r="L331">
        <v>3</v>
      </c>
      <c r="M331" t="s">
        <v>22</v>
      </c>
      <c r="N331" s="16">
        <v>373</v>
      </c>
      <c r="O331">
        <v>4</v>
      </c>
      <c r="P331" t="s">
        <v>376</v>
      </c>
      <c r="Q331" t="s">
        <v>296</v>
      </c>
      <c r="R331" t="s">
        <v>297</v>
      </c>
      <c r="S331" t="s">
        <v>203</v>
      </c>
      <c r="T331" s="16" t="s">
        <v>117</v>
      </c>
      <c r="U331" s="16" t="str">
        <f>VLOOKUP(T331, [1]Lookup!A:D, 2, 0)</f>
        <v>Antepartum, Intrapartum, Postpartum</v>
      </c>
      <c r="V331" s="16">
        <f>VLOOKUP($T331, [1]Lookup!$A:$D, 3, 0)</f>
        <v>3.5</v>
      </c>
      <c r="W331" s="16" t="str">
        <f>VLOOKUP($T331, [1]Lookup!$A:$D, 4, 0)</f>
        <v>Both</v>
      </c>
      <c r="X331">
        <v>2</v>
      </c>
      <c r="Y331" s="16" t="s">
        <v>1731</v>
      </c>
      <c r="Z331" s="16">
        <v>5</v>
      </c>
      <c r="AA331" s="16">
        <v>40</v>
      </c>
      <c r="AB331" s="16">
        <v>216</v>
      </c>
    </row>
    <row r="332" spans="1:28" ht="16" hidden="1" x14ac:dyDescent="0.25">
      <c r="A332">
        <v>89122</v>
      </c>
      <c r="B332" t="s">
        <v>643</v>
      </c>
      <c r="C332" s="14">
        <v>44826.749305555553</v>
      </c>
      <c r="D332" s="17">
        <v>0.74930555555329192</v>
      </c>
      <c r="E332" s="18">
        <v>0</v>
      </c>
      <c r="F332" s="16">
        <v>2022</v>
      </c>
      <c r="G332" t="s">
        <v>337</v>
      </c>
      <c r="H332" t="s">
        <v>378</v>
      </c>
      <c r="I332" t="s">
        <v>294</v>
      </c>
      <c r="J332" t="s">
        <v>48</v>
      </c>
      <c r="K332" s="16">
        <v>110</v>
      </c>
      <c r="L332">
        <v>3</v>
      </c>
      <c r="M332" t="s">
        <v>15</v>
      </c>
      <c r="N332" s="16">
        <v>40</v>
      </c>
      <c r="O332">
        <v>4</v>
      </c>
      <c r="P332" t="s">
        <v>376</v>
      </c>
      <c r="Q332" t="s">
        <v>296</v>
      </c>
      <c r="R332" t="s">
        <v>297</v>
      </c>
      <c r="S332" t="s">
        <v>144</v>
      </c>
      <c r="T332" s="16" t="str">
        <f>S332</f>
        <v>cord prolapse</v>
      </c>
      <c r="U332" s="16" t="str">
        <f>VLOOKUP(T332, [1]Lookup!A:D, 2, 0)</f>
        <v>Intrapartum</v>
      </c>
      <c r="V332" s="16">
        <f>VLOOKUP($T332, [1]Lookup!$A:$D, 3, 0)</f>
        <v>4.5</v>
      </c>
      <c r="W332" s="16" t="str">
        <f>VLOOKUP($T332, [1]Lookup!$A:$D, 4, 0)</f>
        <v>Child</v>
      </c>
      <c r="X332">
        <v>1</v>
      </c>
      <c r="Y332" s="16" t="s">
        <v>1732</v>
      </c>
      <c r="Z332" s="16">
        <v>1</v>
      </c>
      <c r="AA332" s="16">
        <v>40</v>
      </c>
      <c r="AB332" s="16">
        <v>216</v>
      </c>
    </row>
    <row r="333" spans="1:28" ht="16" hidden="1" x14ac:dyDescent="0.25">
      <c r="A333">
        <v>89516</v>
      </c>
      <c r="B333" t="s">
        <v>644</v>
      </c>
      <c r="C333" s="14">
        <v>44832.090277777781</v>
      </c>
      <c r="D333" s="17">
        <v>9.0277777781011537E-2</v>
      </c>
      <c r="E333" s="18">
        <v>1</v>
      </c>
      <c r="F333" s="16">
        <v>2022</v>
      </c>
      <c r="G333" t="s">
        <v>337</v>
      </c>
      <c r="H333" t="s">
        <v>338</v>
      </c>
      <c r="I333" t="s">
        <v>294</v>
      </c>
      <c r="J333" t="s">
        <v>48</v>
      </c>
      <c r="K333" s="16">
        <v>110</v>
      </c>
      <c r="L333">
        <v>3</v>
      </c>
      <c r="M333" t="s">
        <v>22</v>
      </c>
      <c r="N333" s="16">
        <v>373</v>
      </c>
      <c r="O333">
        <v>4</v>
      </c>
      <c r="P333" t="s">
        <v>645</v>
      </c>
      <c r="Q333" t="s">
        <v>296</v>
      </c>
      <c r="R333" t="s">
        <v>297</v>
      </c>
      <c r="S333" t="s">
        <v>120</v>
      </c>
      <c r="T333" s="16" t="str">
        <f>S333</f>
        <v>Antepartum Hemorrhage</v>
      </c>
      <c r="U333" s="16" t="str">
        <f>VLOOKUP(T333, [1]Lookup!A:D, 2, 0)</f>
        <v>Antepartum</v>
      </c>
      <c r="V333" s="16">
        <f>VLOOKUP($T333, [1]Lookup!$A:$D, 3, 0)</f>
        <v>4</v>
      </c>
      <c r="W333" s="16" t="str">
        <f>VLOOKUP($T333, [1]Lookup!$A:$D, 4, 0)</f>
        <v>Mother</v>
      </c>
      <c r="X333">
        <v>2</v>
      </c>
      <c r="Y333" s="16" t="s">
        <v>1731</v>
      </c>
      <c r="Z333" s="16">
        <v>5</v>
      </c>
      <c r="AA333" s="16">
        <v>40</v>
      </c>
      <c r="AB333" s="16">
        <v>216</v>
      </c>
    </row>
    <row r="334" spans="1:28" ht="16" hidden="1" x14ac:dyDescent="0.25">
      <c r="A334">
        <v>65568</v>
      </c>
      <c r="B334" t="s">
        <v>646</v>
      </c>
      <c r="C334" s="14">
        <v>44509.481944444444</v>
      </c>
      <c r="D334" s="17">
        <v>0.48194444444379769</v>
      </c>
      <c r="E334" s="18">
        <v>0</v>
      </c>
      <c r="F334" s="16">
        <v>2021</v>
      </c>
      <c r="G334" t="s">
        <v>368</v>
      </c>
      <c r="H334" t="s">
        <v>338</v>
      </c>
      <c r="I334" t="s">
        <v>403</v>
      </c>
      <c r="J334" t="s">
        <v>12</v>
      </c>
      <c r="K334" s="16">
        <v>430</v>
      </c>
      <c r="L334">
        <v>0</v>
      </c>
      <c r="P334" t="s">
        <v>647</v>
      </c>
      <c r="Q334" t="s">
        <v>296</v>
      </c>
      <c r="R334" t="s">
        <v>362</v>
      </c>
      <c r="S334" t="s">
        <v>213</v>
      </c>
      <c r="T334" s="16" t="s">
        <v>117</v>
      </c>
      <c r="U334" s="16" t="str">
        <f>VLOOKUP(T334, [1]Lookup!A:D, 2, 0)</f>
        <v>Antepartum, Intrapartum, Postpartum</v>
      </c>
      <c r="V334" s="16">
        <f>VLOOKUP($T334, [1]Lookup!$A:$D, 3, 0)</f>
        <v>3.5</v>
      </c>
      <c r="W334" s="16" t="str">
        <f>VLOOKUP($T334, [1]Lookup!$A:$D, 4, 0)</f>
        <v>Both</v>
      </c>
      <c r="X334">
        <v>2</v>
      </c>
      <c r="Y334" s="16" t="s">
        <v>1854</v>
      </c>
    </row>
    <row r="335" spans="1:28" ht="16" hidden="1" x14ac:dyDescent="0.25">
      <c r="A335">
        <v>67846</v>
      </c>
      <c r="B335" t="s">
        <v>648</v>
      </c>
      <c r="C335" s="14">
        <v>44543.14166666667</v>
      </c>
      <c r="D335" s="17">
        <v>0.14166666667006211</v>
      </c>
      <c r="E335" s="18">
        <v>1</v>
      </c>
      <c r="F335" s="16">
        <v>2021</v>
      </c>
      <c r="G335" t="s">
        <v>368</v>
      </c>
      <c r="H335" t="s">
        <v>649</v>
      </c>
      <c r="I335" t="s">
        <v>403</v>
      </c>
      <c r="J335" t="s">
        <v>12</v>
      </c>
      <c r="K335" s="16">
        <v>430</v>
      </c>
      <c r="L335">
        <v>0</v>
      </c>
      <c r="P335" t="s">
        <v>581</v>
      </c>
      <c r="R335" t="s">
        <v>516</v>
      </c>
      <c r="Y335" s="16" t="s">
        <v>1854</v>
      </c>
    </row>
    <row r="336" spans="1:28" ht="16" hidden="1" x14ac:dyDescent="0.25">
      <c r="A336">
        <v>68155</v>
      </c>
      <c r="B336" t="s">
        <v>650</v>
      </c>
      <c r="C336" s="14">
        <v>44546.143055555556</v>
      </c>
      <c r="D336" s="17">
        <v>0.14305555555620231</v>
      </c>
      <c r="E336" s="18">
        <v>1</v>
      </c>
      <c r="F336" s="16">
        <v>2021</v>
      </c>
      <c r="G336" t="s">
        <v>368</v>
      </c>
      <c r="H336" t="s">
        <v>651</v>
      </c>
      <c r="I336" t="s">
        <v>403</v>
      </c>
      <c r="J336" t="s">
        <v>12</v>
      </c>
      <c r="K336" s="16">
        <v>430</v>
      </c>
      <c r="L336">
        <v>0</v>
      </c>
      <c r="M336" t="s">
        <v>32</v>
      </c>
      <c r="N336" s="16">
        <v>151</v>
      </c>
      <c r="O336">
        <v>5</v>
      </c>
      <c r="P336" t="s">
        <v>538</v>
      </c>
      <c r="Q336" t="s">
        <v>296</v>
      </c>
      <c r="R336" t="s">
        <v>516</v>
      </c>
      <c r="S336" t="s">
        <v>132</v>
      </c>
      <c r="T336" s="16" t="str">
        <f>S336</f>
        <v>Normal labor</v>
      </c>
      <c r="U336" s="16" t="str">
        <f>VLOOKUP(T336, [1]Lookup!A:D, 2, 0)</f>
        <v>Intrapartum</v>
      </c>
      <c r="V336" s="16">
        <f>VLOOKUP($T336, [1]Lookup!$A:$D, 3, 0)</f>
        <v>2.5</v>
      </c>
      <c r="W336" s="16" t="str">
        <f>VLOOKUP($T336, [1]Lookup!$A:$D, 4, 0)</f>
        <v>Mother</v>
      </c>
      <c r="X336">
        <v>0</v>
      </c>
      <c r="Y336" s="16" t="s">
        <v>1855</v>
      </c>
    </row>
    <row r="337" spans="1:25" ht="16" hidden="1" x14ac:dyDescent="0.25">
      <c r="A337">
        <v>70945</v>
      </c>
      <c r="B337" t="s">
        <v>652</v>
      </c>
      <c r="C337" s="14">
        <v>44588.102083333331</v>
      </c>
      <c r="D337" s="17">
        <v>0.10208333333139308</v>
      </c>
      <c r="E337" s="18">
        <v>1</v>
      </c>
      <c r="F337" s="16">
        <v>2022</v>
      </c>
      <c r="G337" t="s">
        <v>292</v>
      </c>
      <c r="H337" t="s">
        <v>338</v>
      </c>
      <c r="I337" t="s">
        <v>403</v>
      </c>
      <c r="J337" t="s">
        <v>12</v>
      </c>
      <c r="K337" s="16">
        <v>430</v>
      </c>
      <c r="L337">
        <v>0</v>
      </c>
      <c r="M337" t="s">
        <v>32</v>
      </c>
      <c r="N337" s="16">
        <v>151</v>
      </c>
      <c r="O337">
        <v>5</v>
      </c>
      <c r="P337" t="s">
        <v>581</v>
      </c>
      <c r="Q337" t="s">
        <v>296</v>
      </c>
      <c r="R337" t="s">
        <v>516</v>
      </c>
      <c r="S337" t="s">
        <v>132</v>
      </c>
      <c r="T337" s="16" t="str">
        <f>S337</f>
        <v>Normal labor</v>
      </c>
      <c r="U337" s="16" t="str">
        <f>VLOOKUP(T337, [1]Lookup!A:D, 2, 0)</f>
        <v>Intrapartum</v>
      </c>
      <c r="V337" s="16">
        <f>VLOOKUP($T337, [1]Lookup!$A:$D, 3, 0)</f>
        <v>2.5</v>
      </c>
      <c r="W337" s="16" t="str">
        <f>VLOOKUP($T337, [1]Lookup!$A:$D, 4, 0)</f>
        <v>Mother</v>
      </c>
      <c r="X337">
        <v>0</v>
      </c>
      <c r="Y337" s="16" t="s">
        <v>1855</v>
      </c>
    </row>
    <row r="338" spans="1:25" ht="16" hidden="1" x14ac:dyDescent="0.25">
      <c r="A338">
        <v>72849</v>
      </c>
      <c r="B338" t="s">
        <v>653</v>
      </c>
      <c r="C338" s="14">
        <v>44615.661805555559</v>
      </c>
      <c r="D338" s="17">
        <v>0.66180555555911269</v>
      </c>
      <c r="E338" s="18">
        <v>0</v>
      </c>
      <c r="F338" s="16">
        <v>2022</v>
      </c>
      <c r="G338" t="s">
        <v>292</v>
      </c>
      <c r="H338" t="s">
        <v>293</v>
      </c>
      <c r="I338" t="s">
        <v>294</v>
      </c>
      <c r="J338" t="s">
        <v>12</v>
      </c>
      <c r="K338" s="16">
        <v>430</v>
      </c>
      <c r="L338">
        <v>0</v>
      </c>
      <c r="M338" t="s">
        <v>43</v>
      </c>
      <c r="N338" s="16">
        <v>118</v>
      </c>
      <c r="O338">
        <v>4</v>
      </c>
      <c r="P338" t="s">
        <v>654</v>
      </c>
      <c r="Q338" t="s">
        <v>296</v>
      </c>
      <c r="R338" t="s">
        <v>297</v>
      </c>
      <c r="S338" t="s">
        <v>132</v>
      </c>
      <c r="T338" s="16" t="str">
        <f>S338</f>
        <v>Normal labor</v>
      </c>
      <c r="U338" s="16" t="str">
        <f>VLOOKUP(T338, [1]Lookup!A:D, 2, 0)</f>
        <v>Intrapartum</v>
      </c>
      <c r="V338" s="16">
        <f>VLOOKUP($T338, [1]Lookup!$A:$D, 3, 0)</f>
        <v>2.5</v>
      </c>
      <c r="W338" s="16" t="str">
        <f>VLOOKUP($T338, [1]Lookup!$A:$D, 4, 0)</f>
        <v>Mother</v>
      </c>
      <c r="X338">
        <v>0</v>
      </c>
      <c r="Y338" s="16" t="s">
        <v>1856</v>
      </c>
    </row>
    <row r="339" spans="1:25" ht="16" x14ac:dyDescent="0.25">
      <c r="A339">
        <v>74116</v>
      </c>
      <c r="B339" t="s">
        <v>655</v>
      </c>
      <c r="C339" s="14">
        <v>44632.951388888891</v>
      </c>
      <c r="D339" s="17">
        <v>0.95138888889050577</v>
      </c>
      <c r="E339" s="18">
        <v>1</v>
      </c>
      <c r="F339" s="16">
        <v>2022</v>
      </c>
      <c r="G339" t="s">
        <v>292</v>
      </c>
      <c r="H339" t="s">
        <v>293</v>
      </c>
      <c r="I339" t="s">
        <v>294</v>
      </c>
      <c r="J339" t="s">
        <v>12</v>
      </c>
      <c r="K339" s="16">
        <v>430</v>
      </c>
      <c r="L339">
        <v>0</v>
      </c>
      <c r="M339" t="s">
        <v>99</v>
      </c>
      <c r="N339" s="16">
        <v>415</v>
      </c>
      <c r="O339">
        <v>5</v>
      </c>
      <c r="P339" t="s">
        <v>656</v>
      </c>
      <c r="Q339" t="s">
        <v>296</v>
      </c>
      <c r="R339" t="s">
        <v>297</v>
      </c>
      <c r="S339" t="s">
        <v>121</v>
      </c>
      <c r="T339" s="16" t="str">
        <f>S339</f>
        <v>Birth Asphyxia</v>
      </c>
      <c r="U339" s="16" t="str">
        <f>VLOOKUP(T339, [1]Lookup!A:D, 2, 0)</f>
        <v>Postpartum</v>
      </c>
      <c r="V339" s="16">
        <f>VLOOKUP($T339, [1]Lookup!$A:$D, 3, 0)</f>
        <v>3.5</v>
      </c>
      <c r="W339" s="16" t="str">
        <f>VLOOKUP($T339, [1]Lookup!$A:$D, 4, 0)</f>
        <v>Child</v>
      </c>
      <c r="X339">
        <v>1</v>
      </c>
      <c r="Y339" s="16" t="s">
        <v>1857</v>
      </c>
    </row>
    <row r="340" spans="1:25" ht="16" hidden="1" x14ac:dyDescent="0.25">
      <c r="A340">
        <v>74401</v>
      </c>
      <c r="B340" t="s">
        <v>657</v>
      </c>
      <c r="C340" s="14">
        <v>44635.711111111108</v>
      </c>
      <c r="D340" s="17">
        <v>0.71111111110803904</v>
      </c>
      <c r="E340" s="18">
        <v>0</v>
      </c>
      <c r="F340" s="16">
        <v>2022</v>
      </c>
      <c r="G340" t="s">
        <v>292</v>
      </c>
      <c r="H340" t="s">
        <v>658</v>
      </c>
      <c r="I340" t="s">
        <v>403</v>
      </c>
      <c r="J340" t="s">
        <v>12</v>
      </c>
      <c r="K340" s="16">
        <v>430</v>
      </c>
      <c r="L340">
        <v>0</v>
      </c>
      <c r="P340" t="s">
        <v>659</v>
      </c>
      <c r="Q340" t="s">
        <v>296</v>
      </c>
      <c r="R340" t="s">
        <v>297</v>
      </c>
      <c r="S340" t="s">
        <v>143</v>
      </c>
      <c r="T340" s="16" t="str">
        <f>S340</f>
        <v>Head Injury - Moderate</v>
      </c>
      <c r="U340" s="16" t="str">
        <f>VLOOKUP(T340, [1]Lookup!A:D, 2, 0)</f>
        <v>Intrapartum</v>
      </c>
      <c r="V340" s="16">
        <f>VLOOKUP($T340, [1]Lookup!$A:$D, 3, 0)</f>
        <v>4.5</v>
      </c>
      <c r="W340" s="16" t="str">
        <f>VLOOKUP($T340, [1]Lookup!$A:$D, 4, 0)</f>
        <v>Child</v>
      </c>
      <c r="X340">
        <v>1</v>
      </c>
      <c r="Y340" s="16" t="s">
        <v>1854</v>
      </c>
    </row>
    <row r="341" spans="1:25" ht="16" hidden="1" x14ac:dyDescent="0.25">
      <c r="A341">
        <v>74682</v>
      </c>
      <c r="B341" t="s">
        <v>660</v>
      </c>
      <c r="C341" s="14">
        <v>44640.591666666667</v>
      </c>
      <c r="D341" s="17">
        <v>0.59166666666715173</v>
      </c>
      <c r="E341" s="18">
        <v>0</v>
      </c>
      <c r="F341" s="16">
        <v>2022</v>
      </c>
      <c r="G341" t="s">
        <v>292</v>
      </c>
      <c r="H341" t="s">
        <v>338</v>
      </c>
      <c r="I341" t="s">
        <v>403</v>
      </c>
      <c r="J341" t="s">
        <v>12</v>
      </c>
      <c r="K341" s="16">
        <v>430</v>
      </c>
      <c r="L341">
        <v>0</v>
      </c>
      <c r="M341" t="s">
        <v>32</v>
      </c>
      <c r="N341" s="16">
        <v>151</v>
      </c>
      <c r="O341">
        <v>5</v>
      </c>
      <c r="P341" t="s">
        <v>380</v>
      </c>
      <c r="Q341" t="s">
        <v>296</v>
      </c>
      <c r="R341" t="s">
        <v>297</v>
      </c>
      <c r="S341" t="s">
        <v>162</v>
      </c>
      <c r="T341" s="16" t="s">
        <v>117</v>
      </c>
      <c r="U341" s="16" t="str">
        <f>VLOOKUP(T341, [1]Lookup!A:D, 2, 0)</f>
        <v>Antepartum, Intrapartum, Postpartum</v>
      </c>
      <c r="V341" s="16">
        <f>VLOOKUP($T341, [1]Lookup!$A:$D, 3, 0)</f>
        <v>3.5</v>
      </c>
      <c r="W341" s="16" t="str">
        <f>VLOOKUP($T341, [1]Lookup!$A:$D, 4, 0)</f>
        <v>Both</v>
      </c>
      <c r="X341">
        <v>2</v>
      </c>
      <c r="Y341" s="16" t="s">
        <v>1855</v>
      </c>
    </row>
    <row r="342" spans="1:25" ht="16" hidden="1" x14ac:dyDescent="0.25">
      <c r="A342">
        <v>74878</v>
      </c>
      <c r="B342" t="s">
        <v>661</v>
      </c>
      <c r="C342" s="14">
        <v>44641.54583333333</v>
      </c>
      <c r="D342" s="17">
        <v>0.54583333332993789</v>
      </c>
      <c r="E342" s="18">
        <v>0</v>
      </c>
      <c r="F342" s="16">
        <v>2022</v>
      </c>
      <c r="G342" t="s">
        <v>292</v>
      </c>
      <c r="H342" t="s">
        <v>658</v>
      </c>
      <c r="I342" t="s">
        <v>403</v>
      </c>
      <c r="J342" t="s">
        <v>12</v>
      </c>
      <c r="K342" s="16">
        <v>430</v>
      </c>
      <c r="L342">
        <v>0</v>
      </c>
      <c r="M342" t="s">
        <v>112</v>
      </c>
      <c r="N342" s="16">
        <v>180</v>
      </c>
      <c r="O342">
        <v>3</v>
      </c>
      <c r="P342" t="s">
        <v>662</v>
      </c>
      <c r="Q342" t="s">
        <v>296</v>
      </c>
      <c r="R342" t="s">
        <v>516</v>
      </c>
      <c r="S342" t="s">
        <v>132</v>
      </c>
      <c r="T342" s="16" t="str">
        <f>S342</f>
        <v>Normal labor</v>
      </c>
      <c r="U342" s="16" t="str">
        <f>VLOOKUP(T342, [1]Lookup!A:D, 2, 0)</f>
        <v>Intrapartum</v>
      </c>
      <c r="V342" s="16">
        <f>VLOOKUP($T342, [1]Lookup!$A:$D, 3, 0)</f>
        <v>2.5</v>
      </c>
      <c r="W342" s="16" t="str">
        <f>VLOOKUP($T342, [1]Lookup!$A:$D, 4, 0)</f>
        <v>Mother</v>
      </c>
      <c r="X342">
        <v>0</v>
      </c>
      <c r="Y342" s="16" t="s">
        <v>1858</v>
      </c>
    </row>
    <row r="343" spans="1:25" ht="16" hidden="1" x14ac:dyDescent="0.25">
      <c r="A343">
        <v>75150</v>
      </c>
      <c r="B343" t="s">
        <v>663</v>
      </c>
      <c r="C343" s="14">
        <v>44647.449305555558</v>
      </c>
      <c r="D343" s="17">
        <v>0.4493055555576575</v>
      </c>
      <c r="E343" s="18">
        <v>0</v>
      </c>
      <c r="F343" s="16">
        <v>2022</v>
      </c>
      <c r="G343" t="s">
        <v>292</v>
      </c>
      <c r="H343" t="s">
        <v>338</v>
      </c>
      <c r="I343" t="s">
        <v>403</v>
      </c>
      <c r="J343" t="s">
        <v>12</v>
      </c>
      <c r="K343" s="16">
        <v>430</v>
      </c>
      <c r="L343">
        <v>0</v>
      </c>
      <c r="P343" t="s">
        <v>664</v>
      </c>
      <c r="Q343" t="s">
        <v>296</v>
      </c>
      <c r="R343" t="s">
        <v>297</v>
      </c>
      <c r="S343" t="s">
        <v>132</v>
      </c>
      <c r="T343" s="16" t="str">
        <f>S343</f>
        <v>Normal labor</v>
      </c>
      <c r="U343" s="16" t="str">
        <f>VLOOKUP(T343, [1]Lookup!A:D, 2, 0)</f>
        <v>Intrapartum</v>
      </c>
      <c r="V343" s="16">
        <f>VLOOKUP($T343, [1]Lookup!$A:$D, 3, 0)</f>
        <v>2.5</v>
      </c>
      <c r="W343" s="16" t="str">
        <f>VLOOKUP($T343, [1]Lookup!$A:$D, 4, 0)</f>
        <v>Mother</v>
      </c>
      <c r="X343">
        <v>0</v>
      </c>
      <c r="Y343" s="16" t="s">
        <v>1854</v>
      </c>
    </row>
    <row r="344" spans="1:25" ht="16" hidden="1" x14ac:dyDescent="0.25">
      <c r="A344">
        <v>75157</v>
      </c>
      <c r="B344" t="s">
        <v>665</v>
      </c>
      <c r="C344" s="14">
        <v>44647.519444444442</v>
      </c>
      <c r="D344" s="17">
        <v>0.5194444444423425</v>
      </c>
      <c r="E344" s="18">
        <v>0</v>
      </c>
      <c r="F344" s="16">
        <v>2022</v>
      </c>
      <c r="G344" t="s">
        <v>292</v>
      </c>
      <c r="H344" t="s">
        <v>338</v>
      </c>
      <c r="I344" t="s">
        <v>403</v>
      </c>
      <c r="J344" t="s">
        <v>12</v>
      </c>
      <c r="K344" s="16">
        <v>430</v>
      </c>
      <c r="L344">
        <v>0</v>
      </c>
      <c r="M344" t="s">
        <v>15</v>
      </c>
      <c r="N344" s="16">
        <v>40</v>
      </c>
      <c r="O344">
        <v>4</v>
      </c>
      <c r="P344" t="s">
        <v>634</v>
      </c>
      <c r="Q344" t="s">
        <v>296</v>
      </c>
      <c r="R344" t="s">
        <v>666</v>
      </c>
      <c r="S344" t="s">
        <v>118</v>
      </c>
      <c r="T344" s="16" t="str">
        <f>S344</f>
        <v>Others</v>
      </c>
      <c r="U344" s="16" t="str">
        <f>VLOOKUP(T344, [1]Lookup!A:D, 2, 0)</f>
        <v>All</v>
      </c>
      <c r="V344" s="16">
        <f>VLOOKUP($T344, [1]Lookup!$A:$D, 3, 0)</f>
        <v>3.5</v>
      </c>
      <c r="W344" s="16" t="str">
        <f>VLOOKUP($T344, [1]Lookup!$A:$D, 4, 0)</f>
        <v>Both</v>
      </c>
      <c r="X344">
        <v>0</v>
      </c>
      <c r="Y344" s="16" t="s">
        <v>1859</v>
      </c>
    </row>
    <row r="345" spans="1:25" ht="16" hidden="1" x14ac:dyDescent="0.25">
      <c r="A345">
        <v>75158</v>
      </c>
      <c r="B345" t="s">
        <v>667</v>
      </c>
      <c r="C345" s="14">
        <v>44647.634027777778</v>
      </c>
      <c r="D345" s="17">
        <v>0.63402777777810115</v>
      </c>
      <c r="E345" s="18">
        <v>0</v>
      </c>
      <c r="F345" s="16">
        <v>2022</v>
      </c>
      <c r="G345" t="s">
        <v>292</v>
      </c>
      <c r="H345" t="s">
        <v>338</v>
      </c>
      <c r="I345" t="s">
        <v>403</v>
      </c>
      <c r="J345" t="s">
        <v>12</v>
      </c>
      <c r="K345" s="16">
        <v>430</v>
      </c>
      <c r="L345">
        <v>0</v>
      </c>
      <c r="P345" t="s">
        <v>668</v>
      </c>
      <c r="Q345" t="s">
        <v>296</v>
      </c>
      <c r="R345" t="s">
        <v>666</v>
      </c>
      <c r="S345" t="s">
        <v>132</v>
      </c>
      <c r="T345" s="16" t="str">
        <f>S345</f>
        <v>Normal labor</v>
      </c>
      <c r="U345" s="16" t="str">
        <f>VLOOKUP(T345, [1]Lookup!A:D, 2, 0)</f>
        <v>Intrapartum</v>
      </c>
      <c r="V345" s="16">
        <f>VLOOKUP($T345, [1]Lookup!$A:$D, 3, 0)</f>
        <v>2.5</v>
      </c>
      <c r="W345" s="16" t="str">
        <f>VLOOKUP($T345, [1]Lookup!$A:$D, 4, 0)</f>
        <v>Mother</v>
      </c>
      <c r="X345">
        <v>0</v>
      </c>
      <c r="Y345" s="16" t="s">
        <v>1854</v>
      </c>
    </row>
    <row r="346" spans="1:25" ht="16" hidden="1" x14ac:dyDescent="0.25">
      <c r="A346">
        <v>75159</v>
      </c>
      <c r="B346" t="s">
        <v>669</v>
      </c>
      <c r="C346" s="14">
        <v>44647.619444444441</v>
      </c>
      <c r="D346" s="17">
        <v>0.61944444444088731</v>
      </c>
      <c r="E346" s="18">
        <v>0</v>
      </c>
      <c r="F346" s="16">
        <v>2022</v>
      </c>
      <c r="G346" t="s">
        <v>292</v>
      </c>
      <c r="H346" t="s">
        <v>338</v>
      </c>
      <c r="I346" t="s">
        <v>403</v>
      </c>
      <c r="J346" t="s">
        <v>12</v>
      </c>
      <c r="K346" s="16">
        <v>430</v>
      </c>
      <c r="L346">
        <v>0</v>
      </c>
      <c r="P346" t="s">
        <v>538</v>
      </c>
      <c r="Q346" t="s">
        <v>296</v>
      </c>
      <c r="R346" t="s">
        <v>666</v>
      </c>
      <c r="S346" t="s">
        <v>166</v>
      </c>
      <c r="T346" s="16" t="s">
        <v>117</v>
      </c>
      <c r="U346" s="16" t="str">
        <f>VLOOKUP(T346, [1]Lookup!A:D, 2, 0)</f>
        <v>Antepartum, Intrapartum, Postpartum</v>
      </c>
      <c r="V346" s="16">
        <f>VLOOKUP($T346, [1]Lookup!$A:$D, 3, 0)</f>
        <v>3.5</v>
      </c>
      <c r="W346" s="16" t="str">
        <f>VLOOKUP($T346, [1]Lookup!$A:$D, 4, 0)</f>
        <v>Both</v>
      </c>
      <c r="X346">
        <v>2</v>
      </c>
      <c r="Y346" s="16" t="s">
        <v>1854</v>
      </c>
    </row>
    <row r="347" spans="1:25" ht="16" hidden="1" x14ac:dyDescent="0.25">
      <c r="A347">
        <v>75168</v>
      </c>
      <c r="B347" t="s">
        <v>670</v>
      </c>
      <c r="C347" s="14">
        <v>44648.663194444445</v>
      </c>
      <c r="D347" s="17">
        <v>0.66319444444525288</v>
      </c>
      <c r="E347" s="18">
        <v>0</v>
      </c>
      <c r="F347" s="16">
        <v>2022</v>
      </c>
      <c r="G347" t="s">
        <v>292</v>
      </c>
      <c r="J347" t="s">
        <v>12</v>
      </c>
      <c r="K347" s="16">
        <v>430</v>
      </c>
      <c r="L347">
        <v>0</v>
      </c>
      <c r="Q347" t="s">
        <v>296</v>
      </c>
      <c r="R347" t="s">
        <v>666</v>
      </c>
      <c r="S347" t="s">
        <v>118</v>
      </c>
      <c r="T347" s="16" t="str">
        <f>S347</f>
        <v>Others</v>
      </c>
      <c r="U347" s="16" t="str">
        <f>VLOOKUP(T347, [1]Lookup!A:D, 2, 0)</f>
        <v>All</v>
      </c>
      <c r="V347" s="16">
        <f>VLOOKUP($T347, [1]Lookup!$A:$D, 3, 0)</f>
        <v>3.5</v>
      </c>
      <c r="W347" s="16" t="str">
        <f>VLOOKUP($T347, [1]Lookup!$A:$D, 4, 0)</f>
        <v>Both</v>
      </c>
      <c r="X347">
        <v>0</v>
      </c>
      <c r="Y347" s="16" t="s">
        <v>1854</v>
      </c>
    </row>
    <row r="348" spans="1:25" ht="16" hidden="1" x14ac:dyDescent="0.25">
      <c r="A348">
        <v>75170</v>
      </c>
      <c r="B348" t="s">
        <v>671</v>
      </c>
      <c r="C348" s="14">
        <v>44648.679861111108</v>
      </c>
      <c r="D348" s="17">
        <v>0.67986111110803904</v>
      </c>
      <c r="E348" s="18">
        <v>0</v>
      </c>
      <c r="F348" s="16">
        <v>2022</v>
      </c>
      <c r="G348" t="s">
        <v>292</v>
      </c>
      <c r="J348" t="s">
        <v>12</v>
      </c>
      <c r="K348" s="16">
        <v>430</v>
      </c>
      <c r="L348">
        <v>0</v>
      </c>
      <c r="Q348" t="s">
        <v>296</v>
      </c>
      <c r="R348" t="s">
        <v>666</v>
      </c>
      <c r="S348" t="s">
        <v>118</v>
      </c>
      <c r="T348" s="16" t="str">
        <f>S348</f>
        <v>Others</v>
      </c>
      <c r="U348" s="16" t="str">
        <f>VLOOKUP(T348, [1]Lookup!A:D, 2, 0)</f>
        <v>All</v>
      </c>
      <c r="V348" s="16">
        <f>VLOOKUP($T348, [1]Lookup!$A:$D, 3, 0)</f>
        <v>3.5</v>
      </c>
      <c r="W348" s="16" t="str">
        <f>VLOOKUP($T348, [1]Lookup!$A:$D, 4, 0)</f>
        <v>Both</v>
      </c>
      <c r="X348">
        <v>0</v>
      </c>
      <c r="Y348" s="16" t="s">
        <v>1854</v>
      </c>
    </row>
    <row r="349" spans="1:25" ht="16" hidden="1" x14ac:dyDescent="0.25">
      <c r="A349">
        <v>75171</v>
      </c>
      <c r="B349" t="s">
        <v>672</v>
      </c>
      <c r="C349" s="14">
        <v>44648.696527777778</v>
      </c>
      <c r="D349" s="17">
        <v>0.69652777777810115</v>
      </c>
      <c r="E349" s="18">
        <v>0</v>
      </c>
      <c r="F349" s="16">
        <v>2022</v>
      </c>
      <c r="G349" t="s">
        <v>292</v>
      </c>
      <c r="H349" t="s">
        <v>338</v>
      </c>
      <c r="I349" t="s">
        <v>403</v>
      </c>
      <c r="J349" t="s">
        <v>12</v>
      </c>
      <c r="K349" s="16">
        <v>430</v>
      </c>
      <c r="L349">
        <v>0</v>
      </c>
      <c r="Q349" t="s">
        <v>296</v>
      </c>
      <c r="R349" t="s">
        <v>666</v>
      </c>
      <c r="S349" t="s">
        <v>118</v>
      </c>
      <c r="T349" s="16" t="str">
        <f>S349</f>
        <v>Others</v>
      </c>
      <c r="U349" s="16" t="str">
        <f>VLOOKUP(T349, [1]Lookup!A:D, 2, 0)</f>
        <v>All</v>
      </c>
      <c r="V349" s="16">
        <f>VLOOKUP($T349, [1]Lookup!$A:$D, 3, 0)</f>
        <v>3.5</v>
      </c>
      <c r="W349" s="16" t="str">
        <f>VLOOKUP($T349, [1]Lookup!$A:$D, 4, 0)</f>
        <v>Both</v>
      </c>
      <c r="X349">
        <v>0</v>
      </c>
      <c r="Y349" s="16" t="s">
        <v>1854</v>
      </c>
    </row>
    <row r="350" spans="1:25" ht="16" hidden="1" x14ac:dyDescent="0.25">
      <c r="A350">
        <v>75304</v>
      </c>
      <c r="B350" t="s">
        <v>673</v>
      </c>
      <c r="C350" s="14">
        <v>44647.630555555559</v>
      </c>
      <c r="D350" s="17">
        <v>0.63055555555911269</v>
      </c>
      <c r="E350" s="18">
        <v>0</v>
      </c>
      <c r="F350" s="16">
        <v>2022</v>
      </c>
      <c r="G350" t="s">
        <v>292</v>
      </c>
      <c r="H350" t="s">
        <v>338</v>
      </c>
      <c r="J350" t="s">
        <v>12</v>
      </c>
      <c r="K350" s="16">
        <v>430</v>
      </c>
      <c r="L350">
        <v>0</v>
      </c>
      <c r="P350" t="s">
        <v>662</v>
      </c>
      <c r="Q350" t="s">
        <v>296</v>
      </c>
      <c r="R350" t="s">
        <v>666</v>
      </c>
      <c r="Y350" s="16" t="s">
        <v>1854</v>
      </c>
    </row>
    <row r="351" spans="1:25" ht="16" hidden="1" x14ac:dyDescent="0.25">
      <c r="A351">
        <v>75370</v>
      </c>
      <c r="B351" t="s">
        <v>674</v>
      </c>
      <c r="C351" s="14">
        <v>44648.802777777775</v>
      </c>
      <c r="D351" s="17">
        <v>0.80277777777519077</v>
      </c>
      <c r="E351" s="18">
        <v>0</v>
      </c>
      <c r="F351" s="16">
        <v>2022</v>
      </c>
      <c r="G351" t="s">
        <v>292</v>
      </c>
      <c r="H351" t="s">
        <v>338</v>
      </c>
      <c r="I351" t="s">
        <v>403</v>
      </c>
      <c r="J351" t="s">
        <v>12</v>
      </c>
      <c r="K351" s="16">
        <v>430</v>
      </c>
      <c r="L351">
        <v>0</v>
      </c>
      <c r="M351" t="s">
        <v>32</v>
      </c>
      <c r="N351" s="16">
        <v>151</v>
      </c>
      <c r="O351">
        <v>5</v>
      </c>
      <c r="P351" t="s">
        <v>675</v>
      </c>
      <c r="Q351" t="s">
        <v>296</v>
      </c>
      <c r="R351" t="s">
        <v>297</v>
      </c>
      <c r="S351" t="s">
        <v>131</v>
      </c>
      <c r="T351" s="16" t="str">
        <f>S351</f>
        <v>Prolonged Labour</v>
      </c>
      <c r="U351" s="16" t="str">
        <f>VLOOKUP(T351, [1]Lookup!A:D, 2, 0)</f>
        <v>Intrapartum</v>
      </c>
      <c r="V351" s="16">
        <f>VLOOKUP($T351, [1]Lookup!$A:$D, 3, 0)</f>
        <v>2.5</v>
      </c>
      <c r="W351" s="16" t="str">
        <f>VLOOKUP($T351, [1]Lookup!$A:$D, 4, 0)</f>
        <v>Mother</v>
      </c>
      <c r="X351">
        <v>1</v>
      </c>
      <c r="Y351" s="16" t="s">
        <v>1855</v>
      </c>
    </row>
    <row r="352" spans="1:25" ht="16" hidden="1" x14ac:dyDescent="0.25">
      <c r="A352">
        <v>75403</v>
      </c>
      <c r="B352" t="s">
        <v>676</v>
      </c>
      <c r="C352" s="14">
        <v>44649.451388888891</v>
      </c>
      <c r="D352" s="17">
        <v>0.45138888889050577</v>
      </c>
      <c r="E352" s="18">
        <v>0</v>
      </c>
      <c r="F352" s="16">
        <v>2022</v>
      </c>
      <c r="G352" t="s">
        <v>292</v>
      </c>
      <c r="H352" t="s">
        <v>338</v>
      </c>
      <c r="I352" t="s">
        <v>403</v>
      </c>
      <c r="J352" t="s">
        <v>12</v>
      </c>
      <c r="K352" s="16">
        <v>430</v>
      </c>
      <c r="L352">
        <v>0</v>
      </c>
      <c r="M352" t="s">
        <v>63</v>
      </c>
      <c r="N352" s="16">
        <v>210</v>
      </c>
      <c r="O352">
        <v>4</v>
      </c>
      <c r="P352" t="s">
        <v>662</v>
      </c>
      <c r="Q352" t="s">
        <v>296</v>
      </c>
      <c r="R352" t="s">
        <v>666</v>
      </c>
      <c r="S352" t="s">
        <v>118</v>
      </c>
      <c r="T352" s="16" t="str">
        <f>S352</f>
        <v>Others</v>
      </c>
      <c r="U352" s="16" t="str">
        <f>VLOOKUP(T352, [1]Lookup!A:D, 2, 0)</f>
        <v>All</v>
      </c>
      <c r="V352" s="16">
        <f>VLOOKUP($T352, [1]Lookup!$A:$D, 3, 0)</f>
        <v>3.5</v>
      </c>
      <c r="W352" s="16" t="str">
        <f>VLOOKUP($T352, [1]Lookup!$A:$D, 4, 0)</f>
        <v>Both</v>
      </c>
      <c r="X352">
        <v>0</v>
      </c>
      <c r="Y352" s="16" t="s">
        <v>1860</v>
      </c>
    </row>
    <row r="353" spans="1:25" ht="16" hidden="1" x14ac:dyDescent="0.25">
      <c r="A353">
        <v>75649</v>
      </c>
      <c r="B353" t="s">
        <v>677</v>
      </c>
      <c r="C353" s="14">
        <v>44652.603472222225</v>
      </c>
      <c r="D353" s="17">
        <v>0.60347222222480923</v>
      </c>
      <c r="E353" s="18">
        <v>0</v>
      </c>
      <c r="F353" s="16">
        <v>2022</v>
      </c>
      <c r="G353" t="s">
        <v>305</v>
      </c>
      <c r="H353" t="s">
        <v>338</v>
      </c>
      <c r="I353" t="s">
        <v>403</v>
      </c>
      <c r="J353" t="s">
        <v>12</v>
      </c>
      <c r="K353" s="16">
        <v>430</v>
      </c>
      <c r="L353">
        <v>0</v>
      </c>
      <c r="M353" t="s">
        <v>98</v>
      </c>
      <c r="N353" s="16">
        <v>161</v>
      </c>
      <c r="O353">
        <v>2</v>
      </c>
      <c r="P353" t="s">
        <v>509</v>
      </c>
      <c r="Q353" t="s">
        <v>296</v>
      </c>
      <c r="R353" t="s">
        <v>516</v>
      </c>
      <c r="S353" t="s">
        <v>122</v>
      </c>
      <c r="T353" s="16" t="str">
        <f>S353</f>
        <v>Sepsis</v>
      </c>
      <c r="U353" s="16" t="str">
        <f>VLOOKUP(T353, [1]Lookup!A:D, 2, 0)</f>
        <v>Postpartum</v>
      </c>
      <c r="V353" s="16">
        <f>VLOOKUP($T353, [1]Lookup!$A:$D, 3, 0)</f>
        <v>4.5</v>
      </c>
      <c r="W353" s="16" t="str">
        <f>VLOOKUP($T353, [1]Lookup!$A:$D, 4, 0)</f>
        <v>Both</v>
      </c>
      <c r="X353">
        <v>2</v>
      </c>
      <c r="Y353" s="16" t="s">
        <v>1861</v>
      </c>
    </row>
    <row r="354" spans="1:25" ht="16" hidden="1" x14ac:dyDescent="0.25">
      <c r="A354">
        <v>75665</v>
      </c>
      <c r="B354" t="s">
        <v>678</v>
      </c>
      <c r="C354" s="14">
        <v>44653.635416666664</v>
      </c>
      <c r="D354" s="17">
        <v>0.63541666666424135</v>
      </c>
      <c r="E354" s="18">
        <v>0</v>
      </c>
      <c r="F354" s="16">
        <v>2022</v>
      </c>
      <c r="G354" t="s">
        <v>305</v>
      </c>
      <c r="H354" t="s">
        <v>338</v>
      </c>
      <c r="I354" t="s">
        <v>403</v>
      </c>
      <c r="J354" t="s">
        <v>12</v>
      </c>
      <c r="K354" s="16">
        <v>430</v>
      </c>
      <c r="L354">
        <v>0</v>
      </c>
      <c r="M354" t="s">
        <v>32</v>
      </c>
      <c r="N354" s="16">
        <v>151</v>
      </c>
      <c r="O354">
        <v>5</v>
      </c>
      <c r="P354" t="s">
        <v>456</v>
      </c>
      <c r="Q354" t="s">
        <v>296</v>
      </c>
      <c r="R354" t="s">
        <v>666</v>
      </c>
      <c r="S354" t="s">
        <v>118</v>
      </c>
      <c r="T354" s="16" t="str">
        <f>S354</f>
        <v>Others</v>
      </c>
      <c r="U354" s="16" t="str">
        <f>VLOOKUP(T354, [1]Lookup!A:D, 2, 0)</f>
        <v>All</v>
      </c>
      <c r="V354" s="16">
        <f>VLOOKUP($T354, [1]Lookup!$A:$D, 3, 0)</f>
        <v>3.5</v>
      </c>
      <c r="W354" s="16" t="str">
        <f>VLOOKUP($T354, [1]Lookup!$A:$D, 4, 0)</f>
        <v>Both</v>
      </c>
      <c r="X354">
        <v>0</v>
      </c>
      <c r="Y354" s="16" t="s">
        <v>1855</v>
      </c>
    </row>
    <row r="355" spans="1:25" ht="16" hidden="1" x14ac:dyDescent="0.25">
      <c r="A355">
        <v>75764</v>
      </c>
      <c r="B355" t="s">
        <v>678</v>
      </c>
      <c r="C355" s="14">
        <v>44653.635416666664</v>
      </c>
      <c r="D355" s="17">
        <v>0.63541666666424135</v>
      </c>
      <c r="E355" s="18">
        <v>0</v>
      </c>
      <c r="F355" s="16">
        <v>2022</v>
      </c>
      <c r="G355" t="s">
        <v>305</v>
      </c>
      <c r="H355" t="s">
        <v>338</v>
      </c>
      <c r="J355" t="s">
        <v>12</v>
      </c>
      <c r="K355" s="16">
        <v>430</v>
      </c>
      <c r="L355">
        <v>0</v>
      </c>
      <c r="M355" t="s">
        <v>32</v>
      </c>
      <c r="N355" s="16">
        <v>151</v>
      </c>
      <c r="O355">
        <v>5</v>
      </c>
      <c r="P355" t="s">
        <v>456</v>
      </c>
      <c r="Q355" t="s">
        <v>296</v>
      </c>
      <c r="R355" t="s">
        <v>666</v>
      </c>
      <c r="Y355" s="16" t="s">
        <v>1855</v>
      </c>
    </row>
    <row r="356" spans="1:25" ht="16" hidden="1" x14ac:dyDescent="0.25">
      <c r="A356">
        <v>75949</v>
      </c>
      <c r="B356" t="s">
        <v>679</v>
      </c>
      <c r="C356" s="14">
        <v>44656.456250000003</v>
      </c>
      <c r="D356" s="17">
        <v>0.45625000000291038</v>
      </c>
      <c r="E356" s="18">
        <v>0</v>
      </c>
      <c r="F356" s="16">
        <v>2022</v>
      </c>
      <c r="G356" t="s">
        <v>305</v>
      </c>
      <c r="H356" t="s">
        <v>338</v>
      </c>
      <c r="J356" t="s">
        <v>12</v>
      </c>
      <c r="K356" s="16">
        <v>430</v>
      </c>
      <c r="L356">
        <v>0</v>
      </c>
      <c r="P356" t="s">
        <v>680</v>
      </c>
      <c r="Q356" t="s">
        <v>296</v>
      </c>
      <c r="R356" t="s">
        <v>666</v>
      </c>
      <c r="Y356" s="16" t="s">
        <v>1854</v>
      </c>
    </row>
    <row r="357" spans="1:25" ht="16" hidden="1" x14ac:dyDescent="0.25">
      <c r="A357">
        <v>75982</v>
      </c>
      <c r="B357" t="s">
        <v>681</v>
      </c>
      <c r="C357" s="14">
        <v>44656.820138888892</v>
      </c>
      <c r="D357" s="17">
        <v>0.82013888889196096</v>
      </c>
      <c r="E357" s="18">
        <v>1</v>
      </c>
      <c r="F357" s="16">
        <v>2022</v>
      </c>
      <c r="G357" t="s">
        <v>305</v>
      </c>
      <c r="H357" t="s">
        <v>338</v>
      </c>
      <c r="I357" t="s">
        <v>403</v>
      </c>
      <c r="J357" t="s">
        <v>12</v>
      </c>
      <c r="K357" s="16">
        <v>430</v>
      </c>
      <c r="L357">
        <v>0</v>
      </c>
      <c r="M357" t="s">
        <v>22</v>
      </c>
      <c r="N357" s="16">
        <v>373</v>
      </c>
      <c r="O357">
        <v>4</v>
      </c>
      <c r="P357" t="s">
        <v>295</v>
      </c>
      <c r="Q357" t="s">
        <v>296</v>
      </c>
      <c r="R357" t="s">
        <v>297</v>
      </c>
      <c r="S357" t="s">
        <v>116</v>
      </c>
      <c r="T357" s="16" t="str">
        <f t="shared" ref="T357:T363" si="15">S357</f>
        <v>Fetal Distress</v>
      </c>
      <c r="U357" s="16" t="str">
        <f>VLOOKUP(T357, [1]Lookup!A:D, 2, 0)</f>
        <v>Antepartum</v>
      </c>
      <c r="V357" s="16">
        <f>VLOOKUP($T357, [1]Lookup!$A:$D, 3, 0)</f>
        <v>1</v>
      </c>
      <c r="W357" s="16" t="str">
        <f>VLOOKUP($T357, [1]Lookup!$A:$D, 4, 0)</f>
        <v>Mother</v>
      </c>
      <c r="X357">
        <v>1</v>
      </c>
      <c r="Y357" s="16" t="s">
        <v>1862</v>
      </c>
    </row>
    <row r="358" spans="1:25" ht="16" hidden="1" x14ac:dyDescent="0.25">
      <c r="A358">
        <v>75983</v>
      </c>
      <c r="B358" t="s">
        <v>682</v>
      </c>
      <c r="C358" s="14">
        <v>44657.085416666669</v>
      </c>
      <c r="D358" s="17">
        <v>8.5416666668606922E-2</v>
      </c>
      <c r="E358" s="18">
        <v>1</v>
      </c>
      <c r="F358" s="16">
        <v>2022</v>
      </c>
      <c r="G358" t="s">
        <v>305</v>
      </c>
      <c r="H358" t="s">
        <v>338</v>
      </c>
      <c r="I358" t="s">
        <v>403</v>
      </c>
      <c r="J358" t="s">
        <v>12</v>
      </c>
      <c r="K358" s="16">
        <v>430</v>
      </c>
      <c r="L358">
        <v>0</v>
      </c>
      <c r="M358" t="s">
        <v>43</v>
      </c>
      <c r="N358" s="16">
        <v>118</v>
      </c>
      <c r="O358">
        <v>4</v>
      </c>
      <c r="P358" t="s">
        <v>654</v>
      </c>
      <c r="Q358" t="s">
        <v>296</v>
      </c>
      <c r="R358" t="s">
        <v>297</v>
      </c>
      <c r="S358" t="s">
        <v>132</v>
      </c>
      <c r="T358" s="16" t="str">
        <f t="shared" si="15"/>
        <v>Normal labor</v>
      </c>
      <c r="U358" s="16" t="str">
        <f>VLOOKUP(T358, [1]Lookup!A:D, 2, 0)</f>
        <v>Intrapartum</v>
      </c>
      <c r="V358" s="16">
        <f>VLOOKUP($T358, [1]Lookup!$A:$D, 3, 0)</f>
        <v>2.5</v>
      </c>
      <c r="W358" s="16" t="str">
        <f>VLOOKUP($T358, [1]Lookup!$A:$D, 4, 0)</f>
        <v>Mother</v>
      </c>
      <c r="X358">
        <v>0</v>
      </c>
      <c r="Y358" s="16" t="s">
        <v>1856</v>
      </c>
    </row>
    <row r="359" spans="1:25" ht="16" hidden="1" x14ac:dyDescent="0.25">
      <c r="A359">
        <v>76039</v>
      </c>
      <c r="B359" t="s">
        <v>683</v>
      </c>
      <c r="C359" s="14">
        <v>44657.488888888889</v>
      </c>
      <c r="D359" s="17">
        <v>0.48888888888905058</v>
      </c>
      <c r="E359" s="18">
        <v>0</v>
      </c>
      <c r="F359" s="16">
        <v>2022</v>
      </c>
      <c r="G359" t="s">
        <v>305</v>
      </c>
      <c r="H359" t="s">
        <v>338</v>
      </c>
      <c r="I359" t="s">
        <v>403</v>
      </c>
      <c r="J359" t="s">
        <v>12</v>
      </c>
      <c r="K359" s="16">
        <v>430</v>
      </c>
      <c r="L359">
        <v>0</v>
      </c>
      <c r="M359" t="s">
        <v>32</v>
      </c>
      <c r="N359" s="16">
        <v>151</v>
      </c>
      <c r="O359">
        <v>5</v>
      </c>
      <c r="P359" t="s">
        <v>656</v>
      </c>
      <c r="Q359" t="s">
        <v>296</v>
      </c>
      <c r="R359" t="s">
        <v>666</v>
      </c>
      <c r="S359" t="s">
        <v>127</v>
      </c>
      <c r="T359" s="16" t="str">
        <f t="shared" si="15"/>
        <v>PProm</v>
      </c>
      <c r="U359" s="16" t="str">
        <f>VLOOKUP(T359, [1]Lookup!A:D, 2, 0)</f>
        <v>Antepartum</v>
      </c>
      <c r="V359" s="16">
        <f>VLOOKUP($T359, [1]Lookup!$A:$D, 3, 0)</f>
        <v>2.5</v>
      </c>
      <c r="W359" s="16" t="str">
        <f>VLOOKUP($T359, [1]Lookup!$A:$D, 4, 0)</f>
        <v>Mother</v>
      </c>
      <c r="X359">
        <v>1</v>
      </c>
      <c r="Y359" s="16" t="s">
        <v>1855</v>
      </c>
    </row>
    <row r="360" spans="1:25" ht="16" hidden="1" x14ac:dyDescent="0.25">
      <c r="A360">
        <v>76041</v>
      </c>
      <c r="B360" t="s">
        <v>684</v>
      </c>
      <c r="C360" s="14">
        <v>44657.518055555556</v>
      </c>
      <c r="D360" s="17">
        <v>0.51805555555620231</v>
      </c>
      <c r="E360" s="18">
        <v>0</v>
      </c>
      <c r="F360" s="16">
        <v>2022</v>
      </c>
      <c r="G360" t="s">
        <v>305</v>
      </c>
      <c r="H360" t="s">
        <v>338</v>
      </c>
      <c r="I360" t="s">
        <v>403</v>
      </c>
      <c r="J360" t="s">
        <v>12</v>
      </c>
      <c r="K360" s="16">
        <v>430</v>
      </c>
      <c r="L360">
        <v>0</v>
      </c>
      <c r="M360" t="s">
        <v>63</v>
      </c>
      <c r="N360" s="16">
        <v>210</v>
      </c>
      <c r="O360">
        <v>4</v>
      </c>
      <c r="P360" t="s">
        <v>502</v>
      </c>
      <c r="Q360" t="s">
        <v>296</v>
      </c>
      <c r="R360" t="s">
        <v>297</v>
      </c>
      <c r="S360" t="s">
        <v>138</v>
      </c>
      <c r="T360" s="16" t="str">
        <f t="shared" si="15"/>
        <v>Breech presentation</v>
      </c>
      <c r="U360" s="16" t="str">
        <f>VLOOKUP(T360, [1]Lookup!A:D, 2, 0)</f>
        <v>Intrapartum</v>
      </c>
      <c r="V360" s="16">
        <f>VLOOKUP($T360, [1]Lookup!$A:$D, 3, 0)</f>
        <v>3</v>
      </c>
      <c r="W360" s="16" t="str">
        <f>VLOOKUP($T360, [1]Lookup!$A:$D, 4, 0)</f>
        <v>Mother</v>
      </c>
      <c r="X360">
        <v>1</v>
      </c>
      <c r="Y360" s="16" t="s">
        <v>1860</v>
      </c>
    </row>
    <row r="361" spans="1:25" ht="16" hidden="1" x14ac:dyDescent="0.25">
      <c r="A361">
        <v>76208</v>
      </c>
      <c r="B361" t="s">
        <v>685</v>
      </c>
      <c r="C361" s="14">
        <v>44659.816666666666</v>
      </c>
      <c r="D361" s="17">
        <v>0.81666666666569654</v>
      </c>
      <c r="E361" s="18">
        <v>1</v>
      </c>
      <c r="F361" s="16">
        <v>2022</v>
      </c>
      <c r="G361" t="s">
        <v>305</v>
      </c>
      <c r="H361" t="s">
        <v>338</v>
      </c>
      <c r="I361" t="s">
        <v>403</v>
      </c>
      <c r="J361" t="s">
        <v>12</v>
      </c>
      <c r="K361" s="16">
        <v>430</v>
      </c>
      <c r="L361">
        <v>0</v>
      </c>
      <c r="M361" t="s">
        <v>15</v>
      </c>
      <c r="N361" s="16">
        <v>40</v>
      </c>
      <c r="O361">
        <v>4</v>
      </c>
      <c r="P361" t="s">
        <v>295</v>
      </c>
      <c r="Q361" t="s">
        <v>296</v>
      </c>
      <c r="R361" t="s">
        <v>686</v>
      </c>
      <c r="S361" t="s">
        <v>118</v>
      </c>
      <c r="T361" s="16" t="str">
        <f t="shared" si="15"/>
        <v>Others</v>
      </c>
      <c r="U361" s="16" t="str">
        <f>VLOOKUP(T361, [1]Lookup!A:D, 2, 0)</f>
        <v>All</v>
      </c>
      <c r="V361" s="16">
        <f>VLOOKUP($T361, [1]Lookup!$A:$D, 3, 0)</f>
        <v>3.5</v>
      </c>
      <c r="W361" s="16" t="str">
        <f>VLOOKUP($T361, [1]Lookup!$A:$D, 4, 0)</f>
        <v>Both</v>
      </c>
      <c r="X361">
        <v>0</v>
      </c>
      <c r="Y361" s="16" t="s">
        <v>1859</v>
      </c>
    </row>
    <row r="362" spans="1:25" ht="16" hidden="1" x14ac:dyDescent="0.25">
      <c r="A362">
        <v>76224</v>
      </c>
      <c r="B362" t="s">
        <v>687</v>
      </c>
      <c r="C362" s="14">
        <v>44660.636111111111</v>
      </c>
      <c r="D362" s="17">
        <v>0.63611111111094942</v>
      </c>
      <c r="E362" s="18">
        <v>0</v>
      </c>
      <c r="F362" s="16">
        <v>2022</v>
      </c>
      <c r="G362" t="s">
        <v>305</v>
      </c>
      <c r="H362" t="s">
        <v>338</v>
      </c>
      <c r="I362" t="s">
        <v>403</v>
      </c>
      <c r="J362" t="s">
        <v>12</v>
      </c>
      <c r="K362" s="16">
        <v>430</v>
      </c>
      <c r="L362">
        <v>0</v>
      </c>
      <c r="M362" t="s">
        <v>63</v>
      </c>
      <c r="N362" s="16">
        <v>210</v>
      </c>
      <c r="O362">
        <v>4</v>
      </c>
      <c r="P362" t="s">
        <v>486</v>
      </c>
      <c r="Q362" t="s">
        <v>296</v>
      </c>
      <c r="R362" t="s">
        <v>666</v>
      </c>
      <c r="S362" t="s">
        <v>116</v>
      </c>
      <c r="T362" s="16" t="str">
        <f t="shared" si="15"/>
        <v>Fetal Distress</v>
      </c>
      <c r="U362" s="16" t="str">
        <f>VLOOKUP(T362, [1]Lookup!A:D, 2, 0)</f>
        <v>Antepartum</v>
      </c>
      <c r="V362" s="16">
        <f>VLOOKUP($T362, [1]Lookup!$A:$D, 3, 0)</f>
        <v>1</v>
      </c>
      <c r="W362" s="16" t="str">
        <f>VLOOKUP($T362, [1]Lookup!$A:$D, 4, 0)</f>
        <v>Mother</v>
      </c>
      <c r="X362">
        <v>1</v>
      </c>
      <c r="Y362" s="16" t="s">
        <v>1860</v>
      </c>
    </row>
    <row r="363" spans="1:25" ht="16" hidden="1" x14ac:dyDescent="0.25">
      <c r="A363">
        <v>76433</v>
      </c>
      <c r="B363" t="s">
        <v>688</v>
      </c>
      <c r="C363" s="14">
        <v>44663.219444444447</v>
      </c>
      <c r="D363" s="17">
        <v>0.21944444444670808</v>
      </c>
      <c r="E363" s="18">
        <v>1</v>
      </c>
      <c r="F363" s="16">
        <v>2022</v>
      </c>
      <c r="G363" t="s">
        <v>305</v>
      </c>
      <c r="H363" t="s">
        <v>338</v>
      </c>
      <c r="I363" t="s">
        <v>403</v>
      </c>
      <c r="J363" t="s">
        <v>12</v>
      </c>
      <c r="K363" s="16">
        <v>430</v>
      </c>
      <c r="L363">
        <v>0</v>
      </c>
      <c r="M363" t="s">
        <v>11</v>
      </c>
      <c r="N363" s="16">
        <v>251</v>
      </c>
      <c r="O363">
        <v>4</v>
      </c>
      <c r="P363" t="s">
        <v>689</v>
      </c>
      <c r="Q363" t="s">
        <v>296</v>
      </c>
      <c r="R363" t="s">
        <v>297</v>
      </c>
      <c r="S363" t="s">
        <v>131</v>
      </c>
      <c r="T363" s="16" t="str">
        <f t="shared" si="15"/>
        <v>Prolonged Labour</v>
      </c>
      <c r="U363" s="16" t="str">
        <f>VLOOKUP(T363, [1]Lookup!A:D, 2, 0)</f>
        <v>Intrapartum</v>
      </c>
      <c r="V363" s="16">
        <f>VLOOKUP($T363, [1]Lookup!$A:$D, 3, 0)</f>
        <v>2.5</v>
      </c>
      <c r="W363" s="16" t="str">
        <f>VLOOKUP($T363, [1]Lookup!$A:$D, 4, 0)</f>
        <v>Mother</v>
      </c>
      <c r="X363">
        <v>1</v>
      </c>
      <c r="Y363" s="16" t="s">
        <v>1863</v>
      </c>
    </row>
    <row r="364" spans="1:25" ht="16" hidden="1" x14ac:dyDescent="0.25">
      <c r="A364">
        <v>76478</v>
      </c>
      <c r="B364" t="s">
        <v>688</v>
      </c>
      <c r="C364" s="14">
        <v>44663.219444444447</v>
      </c>
      <c r="D364" s="17">
        <v>0.21944444444670808</v>
      </c>
      <c r="E364" s="18">
        <v>1</v>
      </c>
      <c r="F364" s="16">
        <v>2022</v>
      </c>
      <c r="G364" t="s">
        <v>305</v>
      </c>
      <c r="H364" t="s">
        <v>293</v>
      </c>
      <c r="J364" t="s">
        <v>12</v>
      </c>
      <c r="K364" s="16">
        <v>430</v>
      </c>
      <c r="L364">
        <v>0</v>
      </c>
      <c r="M364" t="s">
        <v>38</v>
      </c>
      <c r="N364" s="16">
        <v>251</v>
      </c>
      <c r="O364">
        <v>4</v>
      </c>
      <c r="P364" t="s">
        <v>689</v>
      </c>
      <c r="Q364" t="s">
        <v>296</v>
      </c>
      <c r="U364" s="16" t="e">
        <f>VLOOKUP(T364, [1]Lookup!A:D, 2, 0)</f>
        <v>#N/A</v>
      </c>
      <c r="V364" s="16" t="e">
        <f>VLOOKUP($T364, [1]Lookup!$A:$D, 3, 0)</f>
        <v>#N/A</v>
      </c>
      <c r="W364" s="16" t="e">
        <f>VLOOKUP($T364, [1]Lookup!$A:$D, 4, 0)</f>
        <v>#N/A</v>
      </c>
      <c r="Y364" s="16" t="s">
        <v>1863</v>
      </c>
    </row>
    <row r="365" spans="1:25" ht="16" hidden="1" x14ac:dyDescent="0.25">
      <c r="A365">
        <v>76668</v>
      </c>
      <c r="B365" t="s">
        <v>690</v>
      </c>
      <c r="C365" s="14">
        <v>44668.237500000003</v>
      </c>
      <c r="D365" s="17">
        <v>0.23750000000291038</v>
      </c>
      <c r="E365" s="18">
        <v>1</v>
      </c>
      <c r="F365" s="16">
        <v>2022</v>
      </c>
      <c r="G365" t="s">
        <v>305</v>
      </c>
      <c r="H365" t="s">
        <v>338</v>
      </c>
      <c r="I365" t="s">
        <v>403</v>
      </c>
      <c r="J365" t="s">
        <v>12</v>
      </c>
      <c r="K365" s="16">
        <v>430</v>
      </c>
      <c r="L365">
        <v>0</v>
      </c>
      <c r="M365" t="s">
        <v>43</v>
      </c>
      <c r="N365" s="16">
        <v>118</v>
      </c>
      <c r="O365">
        <v>4</v>
      </c>
      <c r="P365" t="s">
        <v>654</v>
      </c>
      <c r="Q365" t="s">
        <v>296</v>
      </c>
      <c r="R365" t="s">
        <v>686</v>
      </c>
      <c r="S365" t="s">
        <v>132</v>
      </c>
      <c r="T365" s="16" t="str">
        <f>S365</f>
        <v>Normal labor</v>
      </c>
      <c r="U365" s="16" t="str">
        <f>VLOOKUP(T365, [1]Lookup!A:D, 2, 0)</f>
        <v>Intrapartum</v>
      </c>
      <c r="V365" s="16">
        <f>VLOOKUP($T365, [1]Lookup!$A:$D, 3, 0)</f>
        <v>2.5</v>
      </c>
      <c r="W365" s="16" t="str">
        <f>VLOOKUP($T365, [1]Lookup!$A:$D, 4, 0)</f>
        <v>Mother</v>
      </c>
      <c r="X365">
        <v>0</v>
      </c>
      <c r="Y365" s="16" t="s">
        <v>1856</v>
      </c>
    </row>
    <row r="366" spans="1:25" ht="16" hidden="1" x14ac:dyDescent="0.25">
      <c r="A366">
        <v>76820</v>
      </c>
      <c r="B366" t="s">
        <v>691</v>
      </c>
      <c r="C366" s="14">
        <v>44666.888888888891</v>
      </c>
      <c r="D366" s="17">
        <v>0.88888888889050577</v>
      </c>
      <c r="E366" s="18">
        <v>1</v>
      </c>
      <c r="F366" s="16">
        <v>2022</v>
      </c>
      <c r="G366" t="s">
        <v>305</v>
      </c>
      <c r="H366" t="s">
        <v>293</v>
      </c>
      <c r="J366" t="s">
        <v>12</v>
      </c>
      <c r="K366" s="16">
        <v>430</v>
      </c>
      <c r="L366">
        <v>0</v>
      </c>
      <c r="M366" t="s">
        <v>38</v>
      </c>
      <c r="N366" s="16">
        <v>251</v>
      </c>
      <c r="O366">
        <v>4</v>
      </c>
      <c r="P366" t="s">
        <v>692</v>
      </c>
      <c r="Q366" t="s">
        <v>296</v>
      </c>
      <c r="U366" s="16" t="e">
        <f>VLOOKUP(T366, [1]Lookup!A:D, 2, 0)</f>
        <v>#N/A</v>
      </c>
      <c r="V366" s="16" t="e">
        <f>VLOOKUP($T366, [1]Lookup!$A:$D, 3, 0)</f>
        <v>#N/A</v>
      </c>
      <c r="W366" s="16" t="e">
        <f>VLOOKUP($T366, [1]Lookup!$A:$D, 4, 0)</f>
        <v>#N/A</v>
      </c>
      <c r="Y366" s="16" t="s">
        <v>1863</v>
      </c>
    </row>
    <row r="367" spans="1:25" ht="16" hidden="1" x14ac:dyDescent="0.25">
      <c r="A367">
        <v>76897</v>
      </c>
      <c r="B367" t="s">
        <v>690</v>
      </c>
      <c r="C367" s="14">
        <v>44668.237500000003</v>
      </c>
      <c r="D367" s="17">
        <v>0.23750000000291038</v>
      </c>
      <c r="E367" s="18">
        <v>1</v>
      </c>
      <c r="F367" s="16">
        <v>2022</v>
      </c>
      <c r="G367" t="s">
        <v>305</v>
      </c>
      <c r="H367" t="s">
        <v>293</v>
      </c>
      <c r="J367" t="s">
        <v>12</v>
      </c>
      <c r="K367" s="16">
        <v>430</v>
      </c>
      <c r="L367">
        <v>0</v>
      </c>
      <c r="M367" t="s">
        <v>43</v>
      </c>
      <c r="N367" s="16">
        <v>118</v>
      </c>
      <c r="O367">
        <v>4</v>
      </c>
      <c r="P367" t="s">
        <v>654</v>
      </c>
      <c r="Q367" t="s">
        <v>296</v>
      </c>
      <c r="Y367" s="16" t="s">
        <v>1856</v>
      </c>
    </row>
    <row r="368" spans="1:25" ht="16" hidden="1" x14ac:dyDescent="0.25">
      <c r="A368">
        <v>77045</v>
      </c>
      <c r="B368" t="s">
        <v>693</v>
      </c>
      <c r="C368" s="14">
        <v>44670.819444444445</v>
      </c>
      <c r="D368" s="17">
        <v>0.81944444444525288</v>
      </c>
      <c r="E368" s="18">
        <v>1</v>
      </c>
      <c r="F368" s="16">
        <v>2022</v>
      </c>
      <c r="G368" t="s">
        <v>305</v>
      </c>
      <c r="H368" t="s">
        <v>293</v>
      </c>
      <c r="I368" t="s">
        <v>294</v>
      </c>
      <c r="J368" t="s">
        <v>12</v>
      </c>
      <c r="K368" s="16">
        <v>430</v>
      </c>
      <c r="L368">
        <v>0</v>
      </c>
      <c r="M368" t="s">
        <v>32</v>
      </c>
      <c r="N368" s="16">
        <v>151</v>
      </c>
      <c r="O368">
        <v>5</v>
      </c>
      <c r="P368" t="s">
        <v>295</v>
      </c>
      <c r="Q368" t="s">
        <v>296</v>
      </c>
      <c r="R368" t="s">
        <v>297</v>
      </c>
      <c r="S368" t="s">
        <v>207</v>
      </c>
      <c r="T368" s="16" t="s">
        <v>117</v>
      </c>
      <c r="U368" s="16" t="str">
        <f>VLOOKUP(T368, [1]Lookup!A:D, 2, 0)</f>
        <v>Antepartum, Intrapartum, Postpartum</v>
      </c>
      <c r="V368" s="16">
        <f>VLOOKUP($T368, [1]Lookup!$A:$D, 3, 0)</f>
        <v>3.5</v>
      </c>
      <c r="W368" s="16" t="str">
        <f>VLOOKUP($T368, [1]Lookup!$A:$D, 4, 0)</f>
        <v>Both</v>
      </c>
      <c r="X368">
        <v>2</v>
      </c>
      <c r="Y368" s="16" t="s">
        <v>1855</v>
      </c>
    </row>
    <row r="369" spans="1:25" ht="16" hidden="1" x14ac:dyDescent="0.25">
      <c r="A369">
        <v>77047</v>
      </c>
      <c r="B369" t="s">
        <v>694</v>
      </c>
      <c r="C369" s="14">
        <v>44670.951388888891</v>
      </c>
      <c r="D369" s="17">
        <v>0.95138888889050577</v>
      </c>
      <c r="E369" s="18">
        <v>1</v>
      </c>
      <c r="F369" s="16">
        <v>2022</v>
      </c>
      <c r="G369" t="s">
        <v>305</v>
      </c>
      <c r="H369" t="s">
        <v>338</v>
      </c>
      <c r="I369" t="s">
        <v>403</v>
      </c>
      <c r="J369" t="s">
        <v>12</v>
      </c>
      <c r="K369" s="16">
        <v>430</v>
      </c>
      <c r="L369">
        <v>0</v>
      </c>
      <c r="M369" t="s">
        <v>59</v>
      </c>
      <c r="N369" s="16">
        <v>233</v>
      </c>
      <c r="O369">
        <v>4</v>
      </c>
      <c r="P369" t="s">
        <v>695</v>
      </c>
      <c r="Q369" t="s">
        <v>296</v>
      </c>
      <c r="R369" t="s">
        <v>666</v>
      </c>
      <c r="S369" t="s">
        <v>116</v>
      </c>
      <c r="T369" s="16" t="str">
        <f t="shared" ref="T369:T375" si="16">S369</f>
        <v>Fetal Distress</v>
      </c>
      <c r="U369" s="16" t="str">
        <f>VLOOKUP(T369, [1]Lookup!A:D, 2, 0)</f>
        <v>Antepartum</v>
      </c>
      <c r="V369" s="16">
        <f>VLOOKUP($T369, [1]Lookup!$A:$D, 3, 0)</f>
        <v>1</v>
      </c>
      <c r="W369" s="16" t="str">
        <f>VLOOKUP($T369, [1]Lookup!$A:$D, 4, 0)</f>
        <v>Mother</v>
      </c>
      <c r="X369">
        <v>1</v>
      </c>
      <c r="Y369" s="16" t="s">
        <v>1864</v>
      </c>
    </row>
    <row r="370" spans="1:25" ht="16" hidden="1" x14ac:dyDescent="0.25">
      <c r="A370">
        <v>77129</v>
      </c>
      <c r="B370" t="s">
        <v>696</v>
      </c>
      <c r="C370" s="14">
        <v>44672.11041666667</v>
      </c>
      <c r="D370" s="17">
        <v>0.11041666667006211</v>
      </c>
      <c r="E370" s="18">
        <v>1</v>
      </c>
      <c r="F370" s="16">
        <v>2022</v>
      </c>
      <c r="G370" t="s">
        <v>305</v>
      </c>
      <c r="H370" t="s">
        <v>338</v>
      </c>
      <c r="I370" t="s">
        <v>403</v>
      </c>
      <c r="J370" t="s">
        <v>12</v>
      </c>
      <c r="K370" s="16">
        <v>430</v>
      </c>
      <c r="L370">
        <v>0</v>
      </c>
      <c r="M370" t="s">
        <v>33</v>
      </c>
      <c r="N370" s="16">
        <v>4</v>
      </c>
      <c r="O370">
        <v>3</v>
      </c>
      <c r="P370" t="s">
        <v>295</v>
      </c>
      <c r="Q370" t="s">
        <v>296</v>
      </c>
      <c r="R370" t="s">
        <v>297</v>
      </c>
      <c r="S370" t="s">
        <v>132</v>
      </c>
      <c r="T370" s="16" t="str">
        <f t="shared" si="16"/>
        <v>Normal labor</v>
      </c>
      <c r="U370" s="16" t="str">
        <f>VLOOKUP(T370, [1]Lookup!A:D, 2, 0)</f>
        <v>Intrapartum</v>
      </c>
      <c r="V370" s="16">
        <f>VLOOKUP($T370, [1]Lookup!$A:$D, 3, 0)</f>
        <v>2.5</v>
      </c>
      <c r="W370" s="16" t="str">
        <f>VLOOKUP($T370, [1]Lookup!$A:$D, 4, 0)</f>
        <v>Mother</v>
      </c>
      <c r="X370">
        <v>0</v>
      </c>
      <c r="Y370" s="16" t="s">
        <v>1865</v>
      </c>
    </row>
    <row r="371" spans="1:25" ht="16" hidden="1" x14ac:dyDescent="0.25">
      <c r="A371">
        <v>77297</v>
      </c>
      <c r="B371" t="s">
        <v>697</v>
      </c>
      <c r="C371" s="14">
        <v>44675.256944444445</v>
      </c>
      <c r="D371" s="17">
        <v>0.25694444444525288</v>
      </c>
      <c r="E371" s="18">
        <v>1</v>
      </c>
      <c r="F371" s="16">
        <v>2022</v>
      </c>
      <c r="G371" t="s">
        <v>305</v>
      </c>
      <c r="H371" t="s">
        <v>338</v>
      </c>
      <c r="I371" t="s">
        <v>403</v>
      </c>
      <c r="J371" t="s">
        <v>12</v>
      </c>
      <c r="K371" s="16">
        <v>430</v>
      </c>
      <c r="L371">
        <v>0</v>
      </c>
      <c r="M371" t="s">
        <v>63</v>
      </c>
      <c r="N371" s="16">
        <v>210</v>
      </c>
      <c r="O371">
        <v>4</v>
      </c>
      <c r="P371" t="s">
        <v>668</v>
      </c>
      <c r="Q371" t="s">
        <v>296</v>
      </c>
      <c r="R371" t="s">
        <v>297</v>
      </c>
      <c r="S371" t="s">
        <v>132</v>
      </c>
      <c r="T371" s="16" t="str">
        <f t="shared" si="16"/>
        <v>Normal labor</v>
      </c>
      <c r="U371" s="16" t="str">
        <f>VLOOKUP(T371, [1]Lookup!A:D, 2, 0)</f>
        <v>Intrapartum</v>
      </c>
      <c r="V371" s="16">
        <f>VLOOKUP($T371, [1]Lookup!$A:$D, 3, 0)</f>
        <v>2.5</v>
      </c>
      <c r="W371" s="16" t="str">
        <f>VLOOKUP($T371, [1]Lookup!$A:$D, 4, 0)</f>
        <v>Mother</v>
      </c>
      <c r="X371">
        <v>0</v>
      </c>
      <c r="Y371" s="16" t="s">
        <v>1860</v>
      </c>
    </row>
    <row r="372" spans="1:25" ht="16" hidden="1" x14ac:dyDescent="0.25">
      <c r="A372">
        <v>77299</v>
      </c>
      <c r="B372" t="s">
        <v>698</v>
      </c>
      <c r="C372" s="14">
        <v>44675.499305555553</v>
      </c>
      <c r="D372" s="17">
        <v>0.49930555555329192</v>
      </c>
      <c r="E372" s="18">
        <v>0</v>
      </c>
      <c r="F372" s="16">
        <v>2022</v>
      </c>
      <c r="G372" t="s">
        <v>305</v>
      </c>
      <c r="H372" t="s">
        <v>338</v>
      </c>
      <c r="I372" t="s">
        <v>403</v>
      </c>
      <c r="J372" t="s">
        <v>12</v>
      </c>
      <c r="K372" s="16">
        <v>430</v>
      </c>
      <c r="L372">
        <v>0</v>
      </c>
      <c r="M372" t="s">
        <v>58</v>
      </c>
      <c r="N372" s="16">
        <v>189</v>
      </c>
      <c r="O372">
        <v>4</v>
      </c>
      <c r="P372" t="s">
        <v>373</v>
      </c>
      <c r="Q372" t="s">
        <v>296</v>
      </c>
      <c r="R372" t="s">
        <v>686</v>
      </c>
      <c r="S372" t="s">
        <v>132</v>
      </c>
      <c r="T372" s="16" t="str">
        <f t="shared" si="16"/>
        <v>Normal labor</v>
      </c>
      <c r="U372" s="16" t="str">
        <f>VLOOKUP(T372, [1]Lookup!A:D, 2, 0)</f>
        <v>Intrapartum</v>
      </c>
      <c r="V372" s="16">
        <f>VLOOKUP($T372, [1]Lookup!$A:$D, 3, 0)</f>
        <v>2.5</v>
      </c>
      <c r="W372" s="16" t="str">
        <f>VLOOKUP($T372, [1]Lookup!$A:$D, 4, 0)</f>
        <v>Mother</v>
      </c>
      <c r="X372">
        <v>0</v>
      </c>
      <c r="Y372" s="16" t="s">
        <v>1866</v>
      </c>
    </row>
    <row r="373" spans="1:25" ht="16" hidden="1" x14ac:dyDescent="0.25">
      <c r="A373">
        <v>77306</v>
      </c>
      <c r="B373" t="s">
        <v>699</v>
      </c>
      <c r="C373" s="14">
        <v>44675.921527777777</v>
      </c>
      <c r="D373" s="17">
        <v>0.92152777777664596</v>
      </c>
      <c r="E373" s="18">
        <v>1</v>
      </c>
      <c r="F373" s="16">
        <v>2022</v>
      </c>
      <c r="G373" t="s">
        <v>305</v>
      </c>
      <c r="H373" t="s">
        <v>338</v>
      </c>
      <c r="I373" t="s">
        <v>403</v>
      </c>
      <c r="J373" t="s">
        <v>12</v>
      </c>
      <c r="K373" s="16">
        <v>430</v>
      </c>
      <c r="L373">
        <v>0</v>
      </c>
      <c r="M373" t="s">
        <v>22</v>
      </c>
      <c r="N373" s="16">
        <v>373</v>
      </c>
      <c r="O373">
        <v>4</v>
      </c>
      <c r="P373" t="s">
        <v>295</v>
      </c>
      <c r="Q373" t="s">
        <v>296</v>
      </c>
      <c r="R373" t="s">
        <v>686</v>
      </c>
      <c r="S373" t="s">
        <v>132</v>
      </c>
      <c r="T373" s="16" t="str">
        <f t="shared" si="16"/>
        <v>Normal labor</v>
      </c>
      <c r="U373" s="16" t="str">
        <f>VLOOKUP(T373, [1]Lookup!A:D, 2, 0)</f>
        <v>Intrapartum</v>
      </c>
      <c r="V373" s="16">
        <f>VLOOKUP($T373, [1]Lookup!$A:$D, 3, 0)</f>
        <v>2.5</v>
      </c>
      <c r="W373" s="16" t="str">
        <f>VLOOKUP($T373, [1]Lookup!$A:$D, 4, 0)</f>
        <v>Mother</v>
      </c>
      <c r="X373">
        <v>0</v>
      </c>
      <c r="Y373" s="16" t="s">
        <v>1862</v>
      </c>
    </row>
    <row r="374" spans="1:25" ht="16" hidden="1" x14ac:dyDescent="0.25">
      <c r="A374">
        <v>77490</v>
      </c>
      <c r="B374" t="s">
        <v>700</v>
      </c>
      <c r="C374" s="14">
        <v>44676.820833333331</v>
      </c>
      <c r="D374" s="17">
        <v>0.82083333333139308</v>
      </c>
      <c r="E374" s="18">
        <v>1</v>
      </c>
      <c r="F374" s="16">
        <v>2022</v>
      </c>
      <c r="G374" t="s">
        <v>305</v>
      </c>
      <c r="H374" t="s">
        <v>338</v>
      </c>
      <c r="I374" t="s">
        <v>403</v>
      </c>
      <c r="J374" t="s">
        <v>12</v>
      </c>
      <c r="K374" s="16">
        <v>430</v>
      </c>
      <c r="L374">
        <v>0</v>
      </c>
      <c r="M374" t="s">
        <v>58</v>
      </c>
      <c r="N374" s="16">
        <v>189</v>
      </c>
      <c r="O374">
        <v>4</v>
      </c>
      <c r="P374" t="s">
        <v>701</v>
      </c>
      <c r="Q374" t="s">
        <v>296</v>
      </c>
      <c r="R374" t="s">
        <v>686</v>
      </c>
      <c r="S374" t="s">
        <v>132</v>
      </c>
      <c r="T374" s="16" t="str">
        <f t="shared" si="16"/>
        <v>Normal labor</v>
      </c>
      <c r="U374" s="16" t="str">
        <f>VLOOKUP(T374, [1]Lookup!A:D, 2, 0)</f>
        <v>Intrapartum</v>
      </c>
      <c r="V374" s="16">
        <f>VLOOKUP($T374, [1]Lookup!$A:$D, 3, 0)</f>
        <v>2.5</v>
      </c>
      <c r="W374" s="16" t="str">
        <f>VLOOKUP($T374, [1]Lookup!$A:$D, 4, 0)</f>
        <v>Mother</v>
      </c>
      <c r="X374">
        <v>0</v>
      </c>
      <c r="Y374" s="16" t="s">
        <v>1866</v>
      </c>
    </row>
    <row r="375" spans="1:25" ht="16" hidden="1" x14ac:dyDescent="0.25">
      <c r="A375">
        <v>77579</v>
      </c>
      <c r="B375" t="s">
        <v>702</v>
      </c>
      <c r="C375" s="14">
        <v>44678.149305555555</v>
      </c>
      <c r="D375" s="17">
        <v>0.14930555555474712</v>
      </c>
      <c r="E375" s="18">
        <v>1</v>
      </c>
      <c r="F375" s="16">
        <v>2022</v>
      </c>
      <c r="G375" t="s">
        <v>305</v>
      </c>
      <c r="H375" t="s">
        <v>338</v>
      </c>
      <c r="I375" t="s">
        <v>403</v>
      </c>
      <c r="J375" t="s">
        <v>12</v>
      </c>
      <c r="K375" s="16">
        <v>430</v>
      </c>
      <c r="L375">
        <v>0</v>
      </c>
      <c r="M375" t="s">
        <v>11</v>
      </c>
      <c r="N375" s="16">
        <v>251</v>
      </c>
      <c r="O375">
        <v>4</v>
      </c>
      <c r="P375" t="s">
        <v>538</v>
      </c>
      <c r="Q375" t="s">
        <v>296</v>
      </c>
      <c r="R375" t="s">
        <v>516</v>
      </c>
      <c r="S375" t="s">
        <v>132</v>
      </c>
      <c r="T375" s="16" t="str">
        <f t="shared" si="16"/>
        <v>Normal labor</v>
      </c>
      <c r="U375" s="16" t="str">
        <f>VLOOKUP(T375, [1]Lookup!A:D, 2, 0)</f>
        <v>Intrapartum</v>
      </c>
      <c r="V375" s="16">
        <f>VLOOKUP($T375, [1]Lookup!$A:$D, 3, 0)</f>
        <v>2.5</v>
      </c>
      <c r="W375" s="16" t="str">
        <f>VLOOKUP($T375, [1]Lookup!$A:$D, 4, 0)</f>
        <v>Mother</v>
      </c>
      <c r="X375">
        <v>0</v>
      </c>
      <c r="Y375" s="16" t="s">
        <v>1863</v>
      </c>
    </row>
    <row r="376" spans="1:25" ht="16" hidden="1" x14ac:dyDescent="0.25">
      <c r="A376">
        <v>77613</v>
      </c>
      <c r="B376" t="s">
        <v>703</v>
      </c>
      <c r="C376" s="14">
        <v>44677.701388888891</v>
      </c>
      <c r="D376" s="17">
        <v>0.70138888889050577</v>
      </c>
      <c r="E376" s="18">
        <v>0</v>
      </c>
      <c r="F376" s="16">
        <v>2022</v>
      </c>
      <c r="G376" t="s">
        <v>305</v>
      </c>
      <c r="H376" t="s">
        <v>293</v>
      </c>
      <c r="J376" t="s">
        <v>12</v>
      </c>
      <c r="K376" s="16">
        <v>430</v>
      </c>
      <c r="L376">
        <v>0</v>
      </c>
      <c r="P376" t="s">
        <v>692</v>
      </c>
      <c r="Q376" t="s">
        <v>296</v>
      </c>
      <c r="Y376" s="16" t="s">
        <v>1854</v>
      </c>
    </row>
    <row r="377" spans="1:25" ht="16" hidden="1" x14ac:dyDescent="0.25">
      <c r="A377">
        <v>77755</v>
      </c>
      <c r="B377" t="s">
        <v>704</v>
      </c>
      <c r="C377" s="14">
        <v>44679.399305555555</v>
      </c>
      <c r="D377" s="17">
        <v>0.39930555555474712</v>
      </c>
      <c r="E377" s="18">
        <v>0</v>
      </c>
      <c r="F377" s="16">
        <v>2022</v>
      </c>
      <c r="G377" t="s">
        <v>305</v>
      </c>
      <c r="H377" t="s">
        <v>293</v>
      </c>
      <c r="I377" t="s">
        <v>294</v>
      </c>
      <c r="J377" t="s">
        <v>12</v>
      </c>
      <c r="K377" s="16">
        <v>430</v>
      </c>
      <c r="L377">
        <v>0</v>
      </c>
      <c r="M377" t="s">
        <v>63</v>
      </c>
      <c r="N377" s="16">
        <v>210</v>
      </c>
      <c r="O377">
        <v>4</v>
      </c>
      <c r="P377" t="s">
        <v>705</v>
      </c>
      <c r="Q377" t="s">
        <v>296</v>
      </c>
      <c r="R377" t="s">
        <v>297</v>
      </c>
      <c r="S377" t="s">
        <v>124</v>
      </c>
      <c r="T377" s="16" t="str">
        <f t="shared" ref="T377:T384" si="17">S377</f>
        <v>Obstructed Labour</v>
      </c>
      <c r="U377" s="16" t="str">
        <f>VLOOKUP(T377, [1]Lookup!A:D, 2, 0)</f>
        <v>Intrapartum</v>
      </c>
      <c r="V377" s="16">
        <f>VLOOKUP($T377, [1]Lookup!$A:$D, 3, 0)</f>
        <v>3</v>
      </c>
      <c r="W377" s="16" t="str">
        <f>VLOOKUP($T377, [1]Lookup!$A:$D, 4, 0)</f>
        <v>Mother</v>
      </c>
      <c r="X377">
        <v>2</v>
      </c>
      <c r="Y377" s="16" t="s">
        <v>1860</v>
      </c>
    </row>
    <row r="378" spans="1:25" ht="16" hidden="1" x14ac:dyDescent="0.25">
      <c r="A378">
        <v>77760</v>
      </c>
      <c r="B378" t="s">
        <v>706</v>
      </c>
      <c r="C378" s="14">
        <v>44679.581250000003</v>
      </c>
      <c r="D378" s="17">
        <v>0.58125000000291038</v>
      </c>
      <c r="E378" s="18">
        <v>0</v>
      </c>
      <c r="F378" s="16">
        <v>2022</v>
      </c>
      <c r="G378" t="s">
        <v>305</v>
      </c>
      <c r="H378" t="s">
        <v>338</v>
      </c>
      <c r="I378" t="s">
        <v>403</v>
      </c>
      <c r="J378" t="s">
        <v>12</v>
      </c>
      <c r="K378" s="16">
        <v>430</v>
      </c>
      <c r="L378">
        <v>0</v>
      </c>
      <c r="M378" t="s">
        <v>63</v>
      </c>
      <c r="N378" s="16">
        <v>210</v>
      </c>
      <c r="O378">
        <v>4</v>
      </c>
      <c r="P378" t="s">
        <v>707</v>
      </c>
      <c r="Q378" t="s">
        <v>296</v>
      </c>
      <c r="R378" t="s">
        <v>686</v>
      </c>
      <c r="S378" t="s">
        <v>132</v>
      </c>
      <c r="T378" s="16" t="str">
        <f t="shared" si="17"/>
        <v>Normal labor</v>
      </c>
      <c r="U378" s="16" t="str">
        <f>VLOOKUP(T378, [1]Lookup!A:D, 2, 0)</f>
        <v>Intrapartum</v>
      </c>
      <c r="V378" s="16">
        <f>VLOOKUP($T378, [1]Lookup!$A:$D, 3, 0)</f>
        <v>2.5</v>
      </c>
      <c r="W378" s="16" t="str">
        <f>VLOOKUP($T378, [1]Lookup!$A:$D, 4, 0)</f>
        <v>Mother</v>
      </c>
      <c r="X378">
        <v>0</v>
      </c>
      <c r="Y378" s="16" t="s">
        <v>1860</v>
      </c>
    </row>
    <row r="379" spans="1:25" ht="16" hidden="1" x14ac:dyDescent="0.25">
      <c r="A379">
        <v>77761</v>
      </c>
      <c r="B379" t="s">
        <v>706</v>
      </c>
      <c r="C379" s="14">
        <v>44679.581250000003</v>
      </c>
      <c r="D379" s="17">
        <v>0.58125000000291038</v>
      </c>
      <c r="E379" s="18">
        <v>0</v>
      </c>
      <c r="F379" s="16">
        <v>2022</v>
      </c>
      <c r="G379" t="s">
        <v>305</v>
      </c>
      <c r="H379" t="s">
        <v>338</v>
      </c>
      <c r="I379" t="s">
        <v>403</v>
      </c>
      <c r="J379" t="s">
        <v>12</v>
      </c>
      <c r="K379" s="16">
        <v>430</v>
      </c>
      <c r="L379">
        <v>0</v>
      </c>
      <c r="M379" t="s">
        <v>63</v>
      </c>
      <c r="N379" s="16">
        <v>210</v>
      </c>
      <c r="O379">
        <v>4</v>
      </c>
      <c r="P379" t="s">
        <v>707</v>
      </c>
      <c r="Q379" t="s">
        <v>296</v>
      </c>
      <c r="R379" t="s">
        <v>686</v>
      </c>
      <c r="S379" t="s">
        <v>118</v>
      </c>
      <c r="T379" s="16" t="str">
        <f t="shared" si="17"/>
        <v>Others</v>
      </c>
      <c r="U379" s="16" t="str">
        <f>VLOOKUP(T379, [1]Lookup!A:D, 2, 0)</f>
        <v>All</v>
      </c>
      <c r="V379" s="16">
        <f>VLOOKUP($T379, [1]Lookup!$A:$D, 3, 0)</f>
        <v>3.5</v>
      </c>
      <c r="W379" s="16" t="str">
        <f>VLOOKUP($T379, [1]Lookup!$A:$D, 4, 0)</f>
        <v>Both</v>
      </c>
      <c r="X379">
        <v>0</v>
      </c>
      <c r="Y379" s="16" t="s">
        <v>1860</v>
      </c>
    </row>
    <row r="380" spans="1:25" ht="16" hidden="1" x14ac:dyDescent="0.25">
      <c r="A380">
        <v>77796</v>
      </c>
      <c r="B380" t="s">
        <v>708</v>
      </c>
      <c r="C380" s="14">
        <v>44683.09375</v>
      </c>
      <c r="D380" s="17">
        <v>9.375E-2</v>
      </c>
      <c r="E380" s="18">
        <v>1</v>
      </c>
      <c r="F380" s="16">
        <v>2022</v>
      </c>
      <c r="G380" t="s">
        <v>305</v>
      </c>
      <c r="H380" t="s">
        <v>338</v>
      </c>
      <c r="I380" t="s">
        <v>403</v>
      </c>
      <c r="J380" t="s">
        <v>12</v>
      </c>
      <c r="K380" s="16">
        <v>430</v>
      </c>
      <c r="L380">
        <v>0</v>
      </c>
      <c r="M380" t="s">
        <v>11</v>
      </c>
      <c r="N380" s="16">
        <v>251</v>
      </c>
      <c r="O380">
        <v>4</v>
      </c>
      <c r="P380" t="s">
        <v>664</v>
      </c>
      <c r="Q380" t="s">
        <v>296</v>
      </c>
      <c r="R380" t="s">
        <v>516</v>
      </c>
      <c r="S380" t="s">
        <v>132</v>
      </c>
      <c r="T380" s="16" t="str">
        <f t="shared" si="17"/>
        <v>Normal labor</v>
      </c>
      <c r="U380" s="16" t="str">
        <f>VLOOKUP(T380, [1]Lookup!A:D, 2, 0)</f>
        <v>Intrapartum</v>
      </c>
      <c r="V380" s="16">
        <f>VLOOKUP($T380, [1]Lookup!$A:$D, 3, 0)</f>
        <v>2.5</v>
      </c>
      <c r="W380" s="16" t="str">
        <f>VLOOKUP($T380, [1]Lookup!$A:$D, 4, 0)</f>
        <v>Mother</v>
      </c>
      <c r="X380">
        <v>0</v>
      </c>
      <c r="Y380" s="16" t="s">
        <v>1863</v>
      </c>
    </row>
    <row r="381" spans="1:25" ht="16" hidden="1" x14ac:dyDescent="0.25">
      <c r="A381">
        <v>77798</v>
      </c>
      <c r="B381" t="s">
        <v>709</v>
      </c>
      <c r="C381" s="14">
        <v>44683.424305555556</v>
      </c>
      <c r="D381" s="17">
        <v>0.42430555555620231</v>
      </c>
      <c r="E381" s="18">
        <v>0</v>
      </c>
      <c r="F381" s="16">
        <v>2022</v>
      </c>
      <c r="G381" t="s">
        <v>305</v>
      </c>
      <c r="H381" t="s">
        <v>293</v>
      </c>
      <c r="I381" t="s">
        <v>294</v>
      </c>
      <c r="J381" t="s">
        <v>12</v>
      </c>
      <c r="K381" s="16">
        <v>430</v>
      </c>
      <c r="L381">
        <v>0</v>
      </c>
      <c r="M381" t="s">
        <v>32</v>
      </c>
      <c r="N381" s="16">
        <v>151</v>
      </c>
      <c r="O381">
        <v>5</v>
      </c>
      <c r="P381" t="s">
        <v>295</v>
      </c>
      <c r="Q381" t="s">
        <v>296</v>
      </c>
      <c r="R381" t="s">
        <v>297</v>
      </c>
      <c r="S381" t="s">
        <v>121</v>
      </c>
      <c r="T381" s="16" t="str">
        <f t="shared" si="17"/>
        <v>Birth Asphyxia</v>
      </c>
      <c r="U381" s="16" t="str">
        <f>VLOOKUP(T381, [1]Lookup!A:D, 2, 0)</f>
        <v>Postpartum</v>
      </c>
      <c r="V381" s="16">
        <f>VLOOKUP($T381, [1]Lookup!$A:$D, 3, 0)</f>
        <v>3.5</v>
      </c>
      <c r="W381" s="16" t="str">
        <f>VLOOKUP($T381, [1]Lookup!$A:$D, 4, 0)</f>
        <v>Child</v>
      </c>
      <c r="X381">
        <v>1</v>
      </c>
      <c r="Y381" s="16" t="s">
        <v>1855</v>
      </c>
    </row>
    <row r="382" spans="1:25" ht="16" hidden="1" x14ac:dyDescent="0.25">
      <c r="A382">
        <v>77804</v>
      </c>
      <c r="B382" t="s">
        <v>710</v>
      </c>
      <c r="C382" s="14">
        <v>44683.730555555558</v>
      </c>
      <c r="D382" s="17">
        <v>0.7305555555576575</v>
      </c>
      <c r="E382" s="18">
        <v>0</v>
      </c>
      <c r="F382" s="16">
        <v>2022</v>
      </c>
      <c r="G382" t="s">
        <v>305</v>
      </c>
      <c r="H382" t="s">
        <v>338</v>
      </c>
      <c r="I382" t="s">
        <v>403</v>
      </c>
      <c r="J382" t="s">
        <v>12</v>
      </c>
      <c r="K382" s="16">
        <v>430</v>
      </c>
      <c r="L382">
        <v>0</v>
      </c>
      <c r="P382" t="s">
        <v>538</v>
      </c>
      <c r="Q382" t="s">
        <v>296</v>
      </c>
      <c r="R382" t="s">
        <v>297</v>
      </c>
      <c r="S382" t="s">
        <v>131</v>
      </c>
      <c r="T382" s="16" t="str">
        <f t="shared" si="17"/>
        <v>Prolonged Labour</v>
      </c>
      <c r="U382" s="16" t="str">
        <f>VLOOKUP(T382, [1]Lookup!A:D, 2, 0)</f>
        <v>Intrapartum</v>
      </c>
      <c r="V382" s="16">
        <f>VLOOKUP($T382, [1]Lookup!$A:$D, 3, 0)</f>
        <v>2.5</v>
      </c>
      <c r="W382" s="16" t="str">
        <f>VLOOKUP($T382, [1]Lookup!$A:$D, 4, 0)</f>
        <v>Mother</v>
      </c>
      <c r="X382">
        <v>1</v>
      </c>
      <c r="Y382" s="16" t="s">
        <v>1854</v>
      </c>
    </row>
    <row r="383" spans="1:25" ht="16" hidden="1" x14ac:dyDescent="0.25">
      <c r="A383">
        <v>77820</v>
      </c>
      <c r="B383" t="s">
        <v>711</v>
      </c>
      <c r="C383" s="14">
        <v>44684.701388888891</v>
      </c>
      <c r="D383" s="17">
        <v>0.70138888889050577</v>
      </c>
      <c r="E383" s="18">
        <v>0</v>
      </c>
      <c r="F383" s="16">
        <v>2022</v>
      </c>
      <c r="G383" t="s">
        <v>305</v>
      </c>
      <c r="H383" t="s">
        <v>338</v>
      </c>
      <c r="I383" t="s">
        <v>403</v>
      </c>
      <c r="J383" t="s">
        <v>12</v>
      </c>
      <c r="K383" s="16">
        <v>430</v>
      </c>
      <c r="L383">
        <v>0</v>
      </c>
      <c r="M383" t="s">
        <v>32</v>
      </c>
      <c r="N383" s="16">
        <v>151</v>
      </c>
      <c r="O383">
        <v>5</v>
      </c>
      <c r="P383" t="s">
        <v>509</v>
      </c>
      <c r="Q383" t="s">
        <v>296</v>
      </c>
      <c r="R383" t="s">
        <v>297</v>
      </c>
      <c r="S383" t="s">
        <v>132</v>
      </c>
      <c r="T383" s="16" t="str">
        <f t="shared" si="17"/>
        <v>Normal labor</v>
      </c>
      <c r="U383" s="16" t="str">
        <f>VLOOKUP(T383, [1]Lookup!A:D, 2, 0)</f>
        <v>Intrapartum</v>
      </c>
      <c r="V383" s="16">
        <f>VLOOKUP($T383, [1]Lookup!$A:$D, 3, 0)</f>
        <v>2.5</v>
      </c>
      <c r="W383" s="16" t="str">
        <f>VLOOKUP($T383, [1]Lookup!$A:$D, 4, 0)</f>
        <v>Mother</v>
      </c>
      <c r="X383">
        <v>0</v>
      </c>
      <c r="Y383" s="16" t="s">
        <v>1855</v>
      </c>
    </row>
    <row r="384" spans="1:25" ht="16" hidden="1" x14ac:dyDescent="0.25">
      <c r="A384">
        <v>77853</v>
      </c>
      <c r="B384" t="s">
        <v>712</v>
      </c>
      <c r="C384" s="14">
        <v>44687.555555555555</v>
      </c>
      <c r="D384" s="17">
        <v>0.55555555555474712</v>
      </c>
      <c r="E384" s="18">
        <v>0</v>
      </c>
      <c r="F384" s="16">
        <v>2022</v>
      </c>
      <c r="G384" t="s">
        <v>305</v>
      </c>
      <c r="H384" t="s">
        <v>293</v>
      </c>
      <c r="I384" t="s">
        <v>294</v>
      </c>
      <c r="J384" t="s">
        <v>12</v>
      </c>
      <c r="K384" s="16">
        <v>430</v>
      </c>
      <c r="L384">
        <v>0</v>
      </c>
      <c r="M384" t="s">
        <v>32</v>
      </c>
      <c r="N384" s="16">
        <v>151</v>
      </c>
      <c r="O384">
        <v>5</v>
      </c>
      <c r="P384" t="s">
        <v>295</v>
      </c>
      <c r="Q384" t="s">
        <v>296</v>
      </c>
      <c r="R384" t="s">
        <v>297</v>
      </c>
      <c r="S384" t="s">
        <v>127</v>
      </c>
      <c r="T384" s="16" t="str">
        <f t="shared" si="17"/>
        <v>PProm</v>
      </c>
      <c r="U384" s="16" t="str">
        <f>VLOOKUP(T384, [1]Lookup!A:D, 2, 0)</f>
        <v>Antepartum</v>
      </c>
      <c r="V384" s="16">
        <f>VLOOKUP($T384, [1]Lookup!$A:$D, 3, 0)</f>
        <v>2.5</v>
      </c>
      <c r="W384" s="16" t="str">
        <f>VLOOKUP($T384, [1]Lookup!$A:$D, 4, 0)</f>
        <v>Mother</v>
      </c>
      <c r="X384">
        <v>1</v>
      </c>
      <c r="Y384" s="16" t="s">
        <v>1855</v>
      </c>
    </row>
    <row r="385" spans="1:25" ht="16" hidden="1" x14ac:dyDescent="0.25">
      <c r="A385">
        <v>77944</v>
      </c>
      <c r="B385" t="s">
        <v>609</v>
      </c>
      <c r="C385" s="14">
        <v>44679.85833333333</v>
      </c>
      <c r="D385" s="17">
        <v>0.85833333332993789</v>
      </c>
      <c r="E385" s="18">
        <v>1</v>
      </c>
      <c r="F385" s="16">
        <v>2022</v>
      </c>
      <c r="G385" t="s">
        <v>305</v>
      </c>
      <c r="H385" t="s">
        <v>293</v>
      </c>
      <c r="J385" t="s">
        <v>12</v>
      </c>
      <c r="K385" s="16">
        <v>430</v>
      </c>
      <c r="L385">
        <v>0</v>
      </c>
      <c r="M385" t="s">
        <v>32</v>
      </c>
      <c r="N385" s="16">
        <v>151</v>
      </c>
      <c r="O385">
        <v>5</v>
      </c>
      <c r="P385" t="s">
        <v>581</v>
      </c>
      <c r="Q385" t="s">
        <v>296</v>
      </c>
      <c r="Y385" s="16" t="s">
        <v>1855</v>
      </c>
    </row>
    <row r="386" spans="1:25" ht="16" hidden="1" x14ac:dyDescent="0.25">
      <c r="A386">
        <v>78509</v>
      </c>
      <c r="B386" t="s">
        <v>713</v>
      </c>
      <c r="C386" s="14">
        <v>44687.894444444442</v>
      </c>
      <c r="D386" s="17">
        <v>0.8944444444423425</v>
      </c>
      <c r="E386" s="18">
        <v>1</v>
      </c>
      <c r="F386" s="16">
        <v>2022</v>
      </c>
      <c r="G386" t="s">
        <v>305</v>
      </c>
      <c r="H386" t="s">
        <v>293</v>
      </c>
      <c r="J386" t="s">
        <v>12</v>
      </c>
      <c r="K386" s="16">
        <v>430</v>
      </c>
      <c r="L386">
        <v>0</v>
      </c>
      <c r="M386" t="s">
        <v>32</v>
      </c>
      <c r="N386" s="16">
        <v>151</v>
      </c>
      <c r="O386">
        <v>5</v>
      </c>
      <c r="P386" t="s">
        <v>689</v>
      </c>
      <c r="Q386" t="s">
        <v>296</v>
      </c>
      <c r="U386" s="16" t="e">
        <f>VLOOKUP(T386, [1]Lookup!A:D, 2, 0)</f>
        <v>#N/A</v>
      </c>
      <c r="V386" s="16" t="e">
        <f>VLOOKUP($T386, [1]Lookup!$A:$D, 3, 0)</f>
        <v>#N/A</v>
      </c>
      <c r="W386" s="16" t="e">
        <f>VLOOKUP($T386, [1]Lookup!$A:$D, 4, 0)</f>
        <v>#N/A</v>
      </c>
      <c r="Y386" s="16" t="s">
        <v>1855</v>
      </c>
    </row>
    <row r="387" spans="1:25" ht="16" hidden="1" x14ac:dyDescent="0.25">
      <c r="A387">
        <v>78817</v>
      </c>
      <c r="B387" t="s">
        <v>611</v>
      </c>
      <c r="C387" s="14">
        <v>44691.877083333333</v>
      </c>
      <c r="D387" s="17">
        <v>0.87708333333284827</v>
      </c>
      <c r="E387" s="18">
        <v>1</v>
      </c>
      <c r="F387" s="16">
        <v>2022</v>
      </c>
      <c r="G387" t="s">
        <v>305</v>
      </c>
      <c r="H387" t="s">
        <v>293</v>
      </c>
      <c r="J387" t="s">
        <v>12</v>
      </c>
      <c r="K387" s="16">
        <v>430</v>
      </c>
      <c r="L387">
        <v>0</v>
      </c>
      <c r="M387" t="s">
        <v>32</v>
      </c>
      <c r="N387" s="16">
        <v>151</v>
      </c>
      <c r="O387">
        <v>5</v>
      </c>
      <c r="P387" t="s">
        <v>581</v>
      </c>
      <c r="Q387" t="s">
        <v>296</v>
      </c>
      <c r="U387" s="16" t="e">
        <f>VLOOKUP(T387, [1]Lookup!A:D, 2, 0)</f>
        <v>#N/A</v>
      </c>
      <c r="V387" s="16" t="e">
        <f>VLOOKUP($T387, [1]Lookup!$A:$D, 3, 0)</f>
        <v>#N/A</v>
      </c>
      <c r="W387" s="16" t="e">
        <f>VLOOKUP($T387, [1]Lookup!$A:$D, 4, 0)</f>
        <v>#N/A</v>
      </c>
      <c r="Y387" s="16" t="s">
        <v>1855</v>
      </c>
    </row>
    <row r="388" spans="1:25" ht="16" hidden="1" x14ac:dyDescent="0.25">
      <c r="A388">
        <v>78872</v>
      </c>
      <c r="B388" t="s">
        <v>714</v>
      </c>
      <c r="C388" s="14">
        <v>44692.688888888886</v>
      </c>
      <c r="D388" s="17">
        <v>0.68888888888614019</v>
      </c>
      <c r="E388" s="18">
        <v>0</v>
      </c>
      <c r="F388" s="16">
        <v>2022</v>
      </c>
      <c r="G388" t="s">
        <v>305</v>
      </c>
      <c r="H388" t="s">
        <v>293</v>
      </c>
      <c r="I388" t="s">
        <v>294</v>
      </c>
      <c r="J388" t="s">
        <v>12</v>
      </c>
      <c r="K388" s="16">
        <v>430</v>
      </c>
      <c r="L388">
        <v>0</v>
      </c>
      <c r="M388" t="s">
        <v>22</v>
      </c>
      <c r="N388" s="16">
        <v>373</v>
      </c>
      <c r="O388">
        <v>4</v>
      </c>
      <c r="P388" t="s">
        <v>470</v>
      </c>
      <c r="Q388" t="s">
        <v>296</v>
      </c>
      <c r="R388" t="s">
        <v>297</v>
      </c>
      <c r="S388" t="s">
        <v>131</v>
      </c>
      <c r="T388" s="16" t="str">
        <f t="shared" ref="T388:T394" si="18">S388</f>
        <v>Prolonged Labour</v>
      </c>
      <c r="U388" s="16" t="str">
        <f>VLOOKUP(T388, [1]Lookup!A:D, 2, 0)</f>
        <v>Intrapartum</v>
      </c>
      <c r="V388" s="16">
        <f>VLOOKUP($T388, [1]Lookup!$A:$D, 3, 0)</f>
        <v>2.5</v>
      </c>
      <c r="W388" s="16" t="str">
        <f>VLOOKUP($T388, [1]Lookup!$A:$D, 4, 0)</f>
        <v>Mother</v>
      </c>
      <c r="X388">
        <v>1</v>
      </c>
      <c r="Y388" s="16" t="s">
        <v>1862</v>
      </c>
    </row>
    <row r="389" spans="1:25" ht="16" hidden="1" x14ac:dyDescent="0.25">
      <c r="A389">
        <v>78875</v>
      </c>
      <c r="B389" t="s">
        <v>715</v>
      </c>
      <c r="C389" s="14">
        <v>44692.824305555558</v>
      </c>
      <c r="D389" s="17">
        <v>0.8243055555576575</v>
      </c>
      <c r="E389" s="18">
        <v>1</v>
      </c>
      <c r="F389" s="16">
        <v>2022</v>
      </c>
      <c r="G389" t="s">
        <v>305</v>
      </c>
      <c r="H389" t="s">
        <v>338</v>
      </c>
      <c r="I389" t="s">
        <v>403</v>
      </c>
      <c r="J389" t="s">
        <v>12</v>
      </c>
      <c r="K389" s="16">
        <v>430</v>
      </c>
      <c r="L389">
        <v>0</v>
      </c>
      <c r="M389" t="s">
        <v>18</v>
      </c>
      <c r="N389" s="16">
        <v>75</v>
      </c>
      <c r="O389">
        <v>3</v>
      </c>
      <c r="P389" t="s">
        <v>716</v>
      </c>
      <c r="Q389" t="s">
        <v>296</v>
      </c>
      <c r="R389" t="s">
        <v>686</v>
      </c>
      <c r="S389" t="s">
        <v>132</v>
      </c>
      <c r="T389" s="16" t="str">
        <f t="shared" si="18"/>
        <v>Normal labor</v>
      </c>
      <c r="U389" s="16" t="str">
        <f>VLOOKUP(T389, [1]Lookup!A:D, 2, 0)</f>
        <v>Intrapartum</v>
      </c>
      <c r="V389" s="16">
        <f>VLOOKUP($T389, [1]Lookup!$A:$D, 3, 0)</f>
        <v>2.5</v>
      </c>
      <c r="W389" s="16" t="str">
        <f>VLOOKUP($T389, [1]Lookup!$A:$D, 4, 0)</f>
        <v>Mother</v>
      </c>
      <c r="X389">
        <v>0</v>
      </c>
      <c r="Y389" s="16" t="s">
        <v>1867</v>
      </c>
    </row>
    <row r="390" spans="1:25" ht="16" hidden="1" x14ac:dyDescent="0.25">
      <c r="A390">
        <v>78877</v>
      </c>
      <c r="B390" t="s">
        <v>717</v>
      </c>
      <c r="C390" s="14">
        <v>44692.792361111111</v>
      </c>
      <c r="D390" s="17">
        <v>0.79236111111094942</v>
      </c>
      <c r="E390" s="18">
        <v>0</v>
      </c>
      <c r="F390" s="16">
        <v>2022</v>
      </c>
      <c r="G390" t="s">
        <v>305</v>
      </c>
      <c r="H390" t="s">
        <v>293</v>
      </c>
      <c r="I390" t="s">
        <v>403</v>
      </c>
      <c r="J390" t="s">
        <v>12</v>
      </c>
      <c r="K390" s="16">
        <v>430</v>
      </c>
      <c r="L390">
        <v>0</v>
      </c>
      <c r="M390" t="s">
        <v>32</v>
      </c>
      <c r="N390" s="16">
        <v>151</v>
      </c>
      <c r="O390">
        <v>5</v>
      </c>
      <c r="P390" t="s">
        <v>718</v>
      </c>
      <c r="Q390" t="s">
        <v>296</v>
      </c>
      <c r="R390" t="s">
        <v>297</v>
      </c>
      <c r="S390" t="s">
        <v>138</v>
      </c>
      <c r="T390" s="16" t="str">
        <f t="shared" si="18"/>
        <v>Breech presentation</v>
      </c>
      <c r="U390" s="16" t="str">
        <f>VLOOKUP(T390, [1]Lookup!A:D, 2, 0)</f>
        <v>Intrapartum</v>
      </c>
      <c r="V390" s="16">
        <f>VLOOKUP($T390, [1]Lookup!$A:$D, 3, 0)</f>
        <v>3</v>
      </c>
      <c r="W390" s="16" t="str">
        <f>VLOOKUP($T390, [1]Lookup!$A:$D, 4, 0)</f>
        <v>Mother</v>
      </c>
      <c r="X390">
        <v>1</v>
      </c>
      <c r="Y390" s="16" t="s">
        <v>1855</v>
      </c>
    </row>
    <row r="391" spans="1:25" ht="16" hidden="1" x14ac:dyDescent="0.25">
      <c r="A391">
        <v>78958</v>
      </c>
      <c r="B391" t="s">
        <v>719</v>
      </c>
      <c r="C391" s="14">
        <v>44694.319444444445</v>
      </c>
      <c r="D391" s="17">
        <v>0.31944444444525288</v>
      </c>
      <c r="E391" s="18">
        <v>0</v>
      </c>
      <c r="F391" s="16">
        <v>2022</v>
      </c>
      <c r="G391" t="s">
        <v>305</v>
      </c>
      <c r="H391" t="s">
        <v>338</v>
      </c>
      <c r="I391" t="s">
        <v>403</v>
      </c>
      <c r="J391" t="s">
        <v>12</v>
      </c>
      <c r="K391" s="16">
        <v>430</v>
      </c>
      <c r="L391">
        <v>0</v>
      </c>
      <c r="M391" t="s">
        <v>32</v>
      </c>
      <c r="N391" s="16">
        <v>151</v>
      </c>
      <c r="O391">
        <v>5</v>
      </c>
      <c r="P391" t="s">
        <v>656</v>
      </c>
      <c r="Q391" t="s">
        <v>296</v>
      </c>
      <c r="R391" t="s">
        <v>362</v>
      </c>
      <c r="S391" t="s">
        <v>132</v>
      </c>
      <c r="T391" s="16" t="str">
        <f t="shared" si="18"/>
        <v>Normal labor</v>
      </c>
      <c r="U391" s="16" t="str">
        <f>VLOOKUP(T391, [1]Lookup!A:D, 2, 0)</f>
        <v>Intrapartum</v>
      </c>
      <c r="V391" s="16">
        <f>VLOOKUP($T391, [1]Lookup!$A:$D, 3, 0)</f>
        <v>2.5</v>
      </c>
      <c r="W391" s="16" t="str">
        <f>VLOOKUP($T391, [1]Lookup!$A:$D, 4, 0)</f>
        <v>Mother</v>
      </c>
      <c r="X391">
        <v>0</v>
      </c>
      <c r="Y391" s="16" t="s">
        <v>1855</v>
      </c>
    </row>
    <row r="392" spans="1:25" ht="16" hidden="1" x14ac:dyDescent="0.25">
      <c r="A392">
        <v>79060</v>
      </c>
      <c r="B392" t="s">
        <v>720</v>
      </c>
      <c r="C392" s="14">
        <v>44695.802083333336</v>
      </c>
      <c r="D392" s="17">
        <v>0.80208333333575865</v>
      </c>
      <c r="E392" s="18">
        <v>0</v>
      </c>
      <c r="F392" s="16">
        <v>2022</v>
      </c>
      <c r="G392" t="s">
        <v>305</v>
      </c>
      <c r="H392" t="s">
        <v>338</v>
      </c>
      <c r="I392" t="s">
        <v>403</v>
      </c>
      <c r="J392" t="s">
        <v>12</v>
      </c>
      <c r="K392" s="16">
        <v>430</v>
      </c>
      <c r="L392">
        <v>0</v>
      </c>
      <c r="M392" t="s">
        <v>15</v>
      </c>
      <c r="N392" s="16">
        <v>40</v>
      </c>
      <c r="O392">
        <v>4</v>
      </c>
      <c r="P392" t="s">
        <v>718</v>
      </c>
      <c r="Q392" t="s">
        <v>296</v>
      </c>
      <c r="R392" t="s">
        <v>516</v>
      </c>
      <c r="S392" t="s">
        <v>122</v>
      </c>
      <c r="T392" s="16" t="str">
        <f t="shared" si="18"/>
        <v>Sepsis</v>
      </c>
      <c r="U392" s="16" t="str">
        <f>VLOOKUP(T392, [1]Lookup!A:D, 2, 0)</f>
        <v>Postpartum</v>
      </c>
      <c r="V392" s="16">
        <f>VLOOKUP($T392, [1]Lookup!$A:$D, 3, 0)</f>
        <v>4.5</v>
      </c>
      <c r="W392" s="16" t="str">
        <f>VLOOKUP($T392, [1]Lookup!$A:$D, 4, 0)</f>
        <v>Both</v>
      </c>
      <c r="X392">
        <v>2</v>
      </c>
      <c r="Y392" s="16" t="s">
        <v>1859</v>
      </c>
    </row>
    <row r="393" spans="1:25" ht="16" hidden="1" x14ac:dyDescent="0.25">
      <c r="A393">
        <v>79062</v>
      </c>
      <c r="B393" t="s">
        <v>721</v>
      </c>
      <c r="C393" s="14">
        <v>44696.009027777778</v>
      </c>
      <c r="D393" s="17">
        <v>9.0277777781011537E-3</v>
      </c>
      <c r="E393" s="18">
        <v>1</v>
      </c>
      <c r="F393" s="16">
        <v>2022</v>
      </c>
      <c r="G393" t="s">
        <v>305</v>
      </c>
      <c r="H393" t="s">
        <v>338</v>
      </c>
      <c r="I393" t="s">
        <v>403</v>
      </c>
      <c r="J393" t="s">
        <v>12</v>
      </c>
      <c r="K393" s="16">
        <v>430</v>
      </c>
      <c r="L393">
        <v>0</v>
      </c>
      <c r="M393" t="s">
        <v>58</v>
      </c>
      <c r="N393" s="16">
        <v>189</v>
      </c>
      <c r="O393">
        <v>4</v>
      </c>
      <c r="P393" t="s">
        <v>373</v>
      </c>
      <c r="Q393" t="s">
        <v>296</v>
      </c>
      <c r="R393" t="s">
        <v>686</v>
      </c>
      <c r="S393" t="s">
        <v>133</v>
      </c>
      <c r="T393" s="16" t="str">
        <f t="shared" si="18"/>
        <v>Pre term labor</v>
      </c>
      <c r="U393" s="16" t="str">
        <f>VLOOKUP(T393, [1]Lookup!A:D, 2, 0)</f>
        <v>Antepartum</v>
      </c>
      <c r="V393" s="16">
        <f>VLOOKUP($T393, [1]Lookup!$A:$D, 3, 0)</f>
        <v>4</v>
      </c>
      <c r="W393" s="16" t="str">
        <f>VLOOKUP($T393, [1]Lookup!$A:$D, 4, 0)</f>
        <v>Mother</v>
      </c>
      <c r="X393">
        <v>1</v>
      </c>
      <c r="Y393" s="16" t="s">
        <v>1866</v>
      </c>
    </row>
    <row r="394" spans="1:25" ht="16" hidden="1" x14ac:dyDescent="0.25">
      <c r="A394">
        <v>79069</v>
      </c>
      <c r="B394" t="s">
        <v>722</v>
      </c>
      <c r="C394" s="14">
        <v>44696.829861111109</v>
      </c>
      <c r="D394" s="17">
        <v>0.82986111110949423</v>
      </c>
      <c r="E394" s="18">
        <v>1</v>
      </c>
      <c r="F394" s="16">
        <v>2022</v>
      </c>
      <c r="G394" t="s">
        <v>305</v>
      </c>
      <c r="H394" t="s">
        <v>293</v>
      </c>
      <c r="I394" t="s">
        <v>403</v>
      </c>
      <c r="J394" t="s">
        <v>12</v>
      </c>
      <c r="K394" s="16">
        <v>430</v>
      </c>
      <c r="L394">
        <v>0</v>
      </c>
      <c r="M394" t="s">
        <v>32</v>
      </c>
      <c r="N394" s="16">
        <v>151</v>
      </c>
      <c r="O394">
        <v>5</v>
      </c>
      <c r="P394" t="s">
        <v>723</v>
      </c>
      <c r="Q394" t="s">
        <v>296</v>
      </c>
      <c r="R394" t="s">
        <v>297</v>
      </c>
      <c r="S394" t="s">
        <v>121</v>
      </c>
      <c r="T394" s="16" t="str">
        <f t="shared" si="18"/>
        <v>Birth Asphyxia</v>
      </c>
      <c r="U394" s="16" t="str">
        <f>VLOOKUP(T394, [1]Lookup!A:D, 2, 0)</f>
        <v>Postpartum</v>
      </c>
      <c r="V394" s="16">
        <f>VLOOKUP($T394, [1]Lookup!$A:$D, 3, 0)</f>
        <v>3.5</v>
      </c>
      <c r="W394" s="16" t="str">
        <f>VLOOKUP($T394, [1]Lookup!$A:$D, 4, 0)</f>
        <v>Child</v>
      </c>
      <c r="X394">
        <v>1</v>
      </c>
      <c r="Y394" s="16" t="s">
        <v>1855</v>
      </c>
    </row>
    <row r="395" spans="1:25" ht="16" hidden="1" x14ac:dyDescent="0.25">
      <c r="A395">
        <v>79105</v>
      </c>
      <c r="B395" t="s">
        <v>612</v>
      </c>
      <c r="C395" s="14">
        <v>44695.222916666666</v>
      </c>
      <c r="D395" s="17">
        <v>0.22291666666569654</v>
      </c>
      <c r="E395" s="18">
        <v>1</v>
      </c>
      <c r="F395" s="16">
        <v>2022</v>
      </c>
      <c r="G395" t="s">
        <v>305</v>
      </c>
      <c r="H395" t="s">
        <v>293</v>
      </c>
      <c r="J395" t="s">
        <v>12</v>
      </c>
      <c r="K395" s="16">
        <v>430</v>
      </c>
      <c r="L395">
        <v>0</v>
      </c>
      <c r="M395" t="s">
        <v>32</v>
      </c>
      <c r="N395" s="16">
        <v>151</v>
      </c>
      <c r="O395">
        <v>5</v>
      </c>
      <c r="P395" t="s">
        <v>581</v>
      </c>
      <c r="Q395" t="s">
        <v>296</v>
      </c>
      <c r="U395" s="16" t="e">
        <f>VLOOKUP(T395, [1]Lookup!A:D, 2, 0)</f>
        <v>#N/A</v>
      </c>
      <c r="V395" s="16" t="e">
        <f>VLOOKUP($T395, [1]Lookup!$A:$D, 3, 0)</f>
        <v>#N/A</v>
      </c>
      <c r="W395" s="16" t="e">
        <f>VLOOKUP($T395, [1]Lookup!$A:$D, 4, 0)</f>
        <v>#N/A</v>
      </c>
      <c r="Y395" s="16" t="s">
        <v>1855</v>
      </c>
    </row>
    <row r="396" spans="1:25" ht="16" hidden="1" x14ac:dyDescent="0.25">
      <c r="A396">
        <v>79323</v>
      </c>
      <c r="B396" t="s">
        <v>533</v>
      </c>
      <c r="C396" s="14">
        <v>44698.865972222222</v>
      </c>
      <c r="D396" s="17">
        <v>0.86597222222189885</v>
      </c>
      <c r="E396" s="18">
        <v>1</v>
      </c>
      <c r="F396" s="16">
        <v>2022</v>
      </c>
      <c r="G396" t="s">
        <v>305</v>
      </c>
      <c r="H396" t="s">
        <v>293</v>
      </c>
      <c r="I396" t="s">
        <v>294</v>
      </c>
      <c r="J396" t="s">
        <v>12</v>
      </c>
      <c r="K396" s="16">
        <v>430</v>
      </c>
      <c r="L396">
        <v>0</v>
      </c>
      <c r="P396" t="s">
        <v>534</v>
      </c>
      <c r="Q396" t="s">
        <v>296</v>
      </c>
      <c r="R396" t="s">
        <v>297</v>
      </c>
      <c r="S396" t="s">
        <v>124</v>
      </c>
      <c r="T396" s="16" t="str">
        <f>S396</f>
        <v>Obstructed Labour</v>
      </c>
      <c r="U396" s="16" t="str">
        <f>VLOOKUP(T396, [1]Lookup!A:D, 2, 0)</f>
        <v>Intrapartum</v>
      </c>
      <c r="V396" s="16">
        <f>VLOOKUP($T396, [1]Lookup!$A:$D, 3, 0)</f>
        <v>3</v>
      </c>
      <c r="W396" s="16" t="str">
        <f>VLOOKUP($T396, [1]Lookup!$A:$D, 4, 0)</f>
        <v>Mother</v>
      </c>
      <c r="X396">
        <v>2</v>
      </c>
      <c r="Y396" s="16" t="s">
        <v>1854</v>
      </c>
    </row>
    <row r="397" spans="1:25" ht="16" hidden="1" x14ac:dyDescent="0.25">
      <c r="A397">
        <v>79324</v>
      </c>
      <c r="B397" t="s">
        <v>724</v>
      </c>
      <c r="C397" s="14">
        <v>44698.976388888892</v>
      </c>
      <c r="D397" s="17">
        <v>0.97638888889196096</v>
      </c>
      <c r="E397" s="18">
        <v>1</v>
      </c>
      <c r="F397" s="16">
        <v>2022</v>
      </c>
      <c r="G397" t="s">
        <v>305</v>
      </c>
      <c r="H397" t="s">
        <v>338</v>
      </c>
      <c r="I397" t="s">
        <v>403</v>
      </c>
      <c r="J397" t="s">
        <v>12</v>
      </c>
      <c r="K397" s="16">
        <v>430</v>
      </c>
      <c r="L397">
        <v>0</v>
      </c>
      <c r="M397" t="s">
        <v>11</v>
      </c>
      <c r="N397" s="16">
        <v>251</v>
      </c>
      <c r="O397">
        <v>4</v>
      </c>
      <c r="P397" t="s">
        <v>538</v>
      </c>
      <c r="Q397" t="s">
        <v>296</v>
      </c>
      <c r="R397" t="s">
        <v>362</v>
      </c>
      <c r="S397" t="s">
        <v>132</v>
      </c>
      <c r="T397" s="16" t="str">
        <f>S397</f>
        <v>Normal labor</v>
      </c>
      <c r="U397" s="16" t="str">
        <f>VLOOKUP(T397, [1]Lookup!A:D, 2, 0)</f>
        <v>Intrapartum</v>
      </c>
      <c r="V397" s="16">
        <f>VLOOKUP($T397, [1]Lookup!$A:$D, 3, 0)</f>
        <v>2.5</v>
      </c>
      <c r="W397" s="16" t="str">
        <f>VLOOKUP($T397, [1]Lookup!$A:$D, 4, 0)</f>
        <v>Mother</v>
      </c>
      <c r="X397">
        <v>0</v>
      </c>
      <c r="Y397" s="16" t="s">
        <v>1863</v>
      </c>
    </row>
    <row r="398" spans="1:25" ht="16" hidden="1" x14ac:dyDescent="0.25">
      <c r="A398">
        <v>79326</v>
      </c>
      <c r="B398" t="s">
        <v>725</v>
      </c>
      <c r="C398" s="14">
        <v>44699</v>
      </c>
      <c r="D398" s="17">
        <v>0</v>
      </c>
      <c r="E398" s="18">
        <v>1</v>
      </c>
      <c r="F398" s="16">
        <v>2022</v>
      </c>
      <c r="G398" t="s">
        <v>305</v>
      </c>
      <c r="H398" t="s">
        <v>338</v>
      </c>
      <c r="I398" t="s">
        <v>403</v>
      </c>
      <c r="J398" t="s">
        <v>12</v>
      </c>
      <c r="K398" s="16">
        <v>430</v>
      </c>
      <c r="L398">
        <v>0</v>
      </c>
      <c r="M398" t="s">
        <v>58</v>
      </c>
      <c r="N398" s="16">
        <v>189</v>
      </c>
      <c r="O398">
        <v>4</v>
      </c>
      <c r="P398" t="s">
        <v>373</v>
      </c>
      <c r="Q398" t="s">
        <v>296</v>
      </c>
      <c r="R398" t="s">
        <v>516</v>
      </c>
      <c r="S398" t="s">
        <v>132</v>
      </c>
      <c r="T398" s="16" t="str">
        <f>S398</f>
        <v>Normal labor</v>
      </c>
      <c r="U398" s="16" t="str">
        <f>VLOOKUP(T398, [1]Lookup!A:D, 2, 0)</f>
        <v>Intrapartum</v>
      </c>
      <c r="V398" s="16">
        <f>VLOOKUP($T398, [1]Lookup!$A:$D, 3, 0)</f>
        <v>2.5</v>
      </c>
      <c r="W398" s="16" t="str">
        <f>VLOOKUP($T398, [1]Lookup!$A:$D, 4, 0)</f>
        <v>Mother</v>
      </c>
      <c r="X398">
        <v>0</v>
      </c>
      <c r="Y398" s="16" t="s">
        <v>1866</v>
      </c>
    </row>
    <row r="399" spans="1:25" ht="16" hidden="1" x14ac:dyDescent="0.25">
      <c r="A399">
        <v>79396</v>
      </c>
      <c r="B399" t="s">
        <v>726</v>
      </c>
      <c r="C399" s="14">
        <v>44699.496527777781</v>
      </c>
      <c r="D399" s="17">
        <v>0.49652777778101154</v>
      </c>
      <c r="E399" s="18">
        <v>0</v>
      </c>
      <c r="F399" s="16">
        <v>2022</v>
      </c>
      <c r="G399" t="s">
        <v>305</v>
      </c>
      <c r="H399" t="s">
        <v>338</v>
      </c>
      <c r="I399" t="s">
        <v>403</v>
      </c>
      <c r="J399" t="s">
        <v>12</v>
      </c>
      <c r="K399" s="16">
        <v>430</v>
      </c>
      <c r="L399">
        <v>0</v>
      </c>
      <c r="M399" t="s">
        <v>32</v>
      </c>
      <c r="N399" s="16">
        <v>151</v>
      </c>
      <c r="O399">
        <v>5</v>
      </c>
      <c r="P399" t="s">
        <v>727</v>
      </c>
      <c r="Q399" t="s">
        <v>296</v>
      </c>
      <c r="R399" t="s">
        <v>297</v>
      </c>
      <c r="S399" t="s">
        <v>205</v>
      </c>
      <c r="T399" s="16" t="s">
        <v>117</v>
      </c>
      <c r="U399" s="16" t="str">
        <f>VLOOKUP(T399, [1]Lookup!A:D, 2, 0)</f>
        <v>Antepartum, Intrapartum, Postpartum</v>
      </c>
      <c r="V399" s="16">
        <f>VLOOKUP($T399, [1]Lookup!$A:$D, 3, 0)</f>
        <v>3.5</v>
      </c>
      <c r="W399" s="16" t="str">
        <f>VLOOKUP($T399, [1]Lookup!$A:$D, 4, 0)</f>
        <v>Both</v>
      </c>
      <c r="X399">
        <v>2</v>
      </c>
      <c r="Y399" s="16" t="s">
        <v>1855</v>
      </c>
    </row>
    <row r="400" spans="1:25" ht="16" hidden="1" x14ac:dyDescent="0.25">
      <c r="A400">
        <v>79398</v>
      </c>
      <c r="B400" t="s">
        <v>728</v>
      </c>
      <c r="C400" s="14">
        <v>44699.574999999997</v>
      </c>
      <c r="D400" s="17">
        <v>0.57499999999708962</v>
      </c>
      <c r="E400" s="18">
        <v>0</v>
      </c>
      <c r="F400" s="16">
        <v>2022</v>
      </c>
      <c r="G400" t="s">
        <v>305</v>
      </c>
      <c r="H400" t="s">
        <v>338</v>
      </c>
      <c r="I400" t="s">
        <v>403</v>
      </c>
      <c r="J400" t="s">
        <v>12</v>
      </c>
      <c r="K400" s="16">
        <v>430</v>
      </c>
      <c r="L400">
        <v>0</v>
      </c>
      <c r="M400" t="s">
        <v>58</v>
      </c>
      <c r="N400" s="16">
        <v>189</v>
      </c>
      <c r="O400">
        <v>4</v>
      </c>
      <c r="P400" t="s">
        <v>729</v>
      </c>
      <c r="Q400" t="s">
        <v>296</v>
      </c>
      <c r="R400" t="s">
        <v>666</v>
      </c>
      <c r="S400" t="s">
        <v>119</v>
      </c>
      <c r="T400" s="16" t="str">
        <f t="shared" ref="T400:T413" si="19">S400</f>
        <v>Pre-Eclampsia</v>
      </c>
      <c r="U400" s="16" t="str">
        <f>VLOOKUP(T400, [1]Lookup!A:D, 2, 0)</f>
        <v>Antepartum</v>
      </c>
      <c r="V400" s="16">
        <f>VLOOKUP($T400, [1]Lookup!$A:$D, 3, 0)</f>
        <v>4</v>
      </c>
      <c r="W400" s="16" t="str">
        <f>VLOOKUP($T400, [1]Lookup!$A:$D, 4, 0)</f>
        <v>Mother</v>
      </c>
      <c r="X400">
        <v>2</v>
      </c>
      <c r="Y400" s="16" t="s">
        <v>1866</v>
      </c>
    </row>
    <row r="401" spans="1:25" ht="16" hidden="1" x14ac:dyDescent="0.25">
      <c r="A401">
        <v>79625</v>
      </c>
      <c r="B401" t="s">
        <v>730</v>
      </c>
      <c r="C401" s="14">
        <v>44703.909722222219</v>
      </c>
      <c r="D401" s="17">
        <v>0.90972222221898846</v>
      </c>
      <c r="E401" s="18">
        <v>1</v>
      </c>
      <c r="F401" s="16">
        <v>2022</v>
      </c>
      <c r="G401" t="s">
        <v>305</v>
      </c>
      <c r="H401" t="s">
        <v>338</v>
      </c>
      <c r="I401" t="s">
        <v>403</v>
      </c>
      <c r="J401" t="s">
        <v>12</v>
      </c>
      <c r="K401" s="16">
        <v>430</v>
      </c>
      <c r="L401">
        <v>0</v>
      </c>
      <c r="M401" t="s">
        <v>105</v>
      </c>
      <c r="N401" s="16">
        <v>425</v>
      </c>
      <c r="O401">
        <v>3</v>
      </c>
      <c r="P401" t="s">
        <v>394</v>
      </c>
      <c r="Q401" t="s">
        <v>296</v>
      </c>
      <c r="R401" t="s">
        <v>686</v>
      </c>
      <c r="S401" t="s">
        <v>126</v>
      </c>
      <c r="T401" s="16" t="str">
        <f t="shared" si="19"/>
        <v>Postpartum Hemorrhage</v>
      </c>
      <c r="U401" s="16" t="str">
        <f>VLOOKUP(T401, [1]Lookup!A:D, 2, 0)</f>
        <v>Postpartum</v>
      </c>
      <c r="V401" s="16">
        <f>VLOOKUP($T401, [1]Lookup!$A:$D, 3, 0)</f>
        <v>4</v>
      </c>
      <c r="W401" s="16" t="str">
        <f>VLOOKUP($T401, [1]Lookup!$A:$D, 4, 0)</f>
        <v>Mother</v>
      </c>
      <c r="X401">
        <v>2</v>
      </c>
      <c r="Y401" s="16" t="s">
        <v>1868</v>
      </c>
    </row>
    <row r="402" spans="1:25" ht="16" hidden="1" x14ac:dyDescent="0.25">
      <c r="A402">
        <v>79827</v>
      </c>
      <c r="B402" t="s">
        <v>731</v>
      </c>
      <c r="C402" s="14">
        <v>44705.025000000001</v>
      </c>
      <c r="D402" s="17">
        <v>2.5000000001455192E-2</v>
      </c>
      <c r="E402" s="18">
        <v>1</v>
      </c>
      <c r="F402" s="16">
        <v>2022</v>
      </c>
      <c r="G402" t="s">
        <v>305</v>
      </c>
      <c r="H402" t="s">
        <v>338</v>
      </c>
      <c r="I402" t="s">
        <v>403</v>
      </c>
      <c r="J402" t="s">
        <v>12</v>
      </c>
      <c r="K402" s="16">
        <v>430</v>
      </c>
      <c r="L402">
        <v>0</v>
      </c>
      <c r="M402" t="s">
        <v>22</v>
      </c>
      <c r="N402" s="16">
        <v>373</v>
      </c>
      <c r="O402">
        <v>4</v>
      </c>
      <c r="P402" t="s">
        <v>313</v>
      </c>
      <c r="Q402" t="s">
        <v>296</v>
      </c>
      <c r="R402" t="s">
        <v>686</v>
      </c>
      <c r="S402" t="s">
        <v>132</v>
      </c>
      <c r="T402" s="16" t="str">
        <f t="shared" si="19"/>
        <v>Normal labor</v>
      </c>
      <c r="U402" s="16" t="str">
        <f>VLOOKUP(T402, [1]Lookup!A:D, 2, 0)</f>
        <v>Intrapartum</v>
      </c>
      <c r="V402" s="16">
        <f>VLOOKUP($T402, [1]Lookup!$A:$D, 3, 0)</f>
        <v>2.5</v>
      </c>
      <c r="W402" s="16" t="str">
        <f>VLOOKUP($T402, [1]Lookup!$A:$D, 4, 0)</f>
        <v>Mother</v>
      </c>
      <c r="X402">
        <v>0</v>
      </c>
      <c r="Y402" s="16" t="s">
        <v>1862</v>
      </c>
    </row>
    <row r="403" spans="1:25" ht="16" hidden="1" x14ac:dyDescent="0.25">
      <c r="A403">
        <v>79861</v>
      </c>
      <c r="B403" t="s">
        <v>732</v>
      </c>
      <c r="C403" s="14">
        <v>44704.754166666666</v>
      </c>
      <c r="D403" s="17">
        <v>0.75416666666569654</v>
      </c>
      <c r="E403" s="18">
        <v>0</v>
      </c>
      <c r="F403" s="16">
        <v>2022</v>
      </c>
      <c r="G403" t="s">
        <v>305</v>
      </c>
      <c r="H403" t="s">
        <v>293</v>
      </c>
      <c r="J403" t="s">
        <v>12</v>
      </c>
      <c r="K403" s="16">
        <v>430</v>
      </c>
      <c r="L403">
        <v>0</v>
      </c>
      <c r="M403" t="s">
        <v>32</v>
      </c>
      <c r="N403" s="16">
        <v>151</v>
      </c>
      <c r="O403">
        <v>5</v>
      </c>
      <c r="P403" t="s">
        <v>689</v>
      </c>
      <c r="Q403" t="s">
        <v>296</v>
      </c>
      <c r="S403" t="s">
        <v>133</v>
      </c>
      <c r="T403" s="16" t="str">
        <f t="shared" si="19"/>
        <v>Pre term labor</v>
      </c>
      <c r="U403" s="16" t="str">
        <f>VLOOKUP(T403, [1]Lookup!A:D, 2, 0)</f>
        <v>Antepartum</v>
      </c>
      <c r="V403" s="16">
        <f>VLOOKUP($T403, [1]Lookup!$A:$D, 3, 0)</f>
        <v>4</v>
      </c>
      <c r="W403" s="16" t="str">
        <f>VLOOKUP($T403, [1]Lookup!$A:$D, 4, 0)</f>
        <v>Mother</v>
      </c>
      <c r="X403">
        <v>1</v>
      </c>
      <c r="Y403" s="16" t="s">
        <v>1855</v>
      </c>
    </row>
    <row r="404" spans="1:25" ht="16" hidden="1" x14ac:dyDescent="0.25">
      <c r="A404">
        <v>79930</v>
      </c>
      <c r="B404" t="s">
        <v>733</v>
      </c>
      <c r="C404" s="14">
        <v>44706.047222222223</v>
      </c>
      <c r="D404" s="17">
        <v>4.7222222223354038E-2</v>
      </c>
      <c r="E404" s="18">
        <v>1</v>
      </c>
      <c r="F404" s="16">
        <v>2022</v>
      </c>
      <c r="G404" t="s">
        <v>305</v>
      </c>
      <c r="H404" t="s">
        <v>338</v>
      </c>
      <c r="I404" t="s">
        <v>403</v>
      </c>
      <c r="J404" t="s">
        <v>12</v>
      </c>
      <c r="K404" s="16">
        <v>430</v>
      </c>
      <c r="L404">
        <v>0</v>
      </c>
      <c r="M404" t="s">
        <v>15</v>
      </c>
      <c r="N404" s="16">
        <v>40</v>
      </c>
      <c r="O404">
        <v>4</v>
      </c>
      <c r="P404" t="s">
        <v>456</v>
      </c>
      <c r="Q404" t="s">
        <v>296</v>
      </c>
      <c r="R404" t="s">
        <v>666</v>
      </c>
      <c r="S404" t="s">
        <v>120</v>
      </c>
      <c r="T404" s="16" t="str">
        <f t="shared" si="19"/>
        <v>Antepartum Hemorrhage</v>
      </c>
      <c r="U404" s="16" t="str">
        <f>VLOOKUP(T404, [1]Lookup!A:D, 2, 0)</f>
        <v>Antepartum</v>
      </c>
      <c r="V404" s="16">
        <f>VLOOKUP($T404, [1]Lookup!$A:$D, 3, 0)</f>
        <v>4</v>
      </c>
      <c r="W404" s="16" t="str">
        <f>VLOOKUP($T404, [1]Lookup!$A:$D, 4, 0)</f>
        <v>Mother</v>
      </c>
      <c r="X404">
        <v>2</v>
      </c>
      <c r="Y404" s="16" t="s">
        <v>1859</v>
      </c>
    </row>
    <row r="405" spans="1:25" ht="16" hidden="1" x14ac:dyDescent="0.25">
      <c r="A405">
        <v>80049</v>
      </c>
      <c r="B405" t="s">
        <v>734</v>
      </c>
      <c r="C405" s="14">
        <v>44708.272916666669</v>
      </c>
      <c r="D405" s="17">
        <v>0.27291666666860692</v>
      </c>
      <c r="E405" s="18">
        <v>1</v>
      </c>
      <c r="F405" s="16">
        <v>2022</v>
      </c>
      <c r="G405" t="s">
        <v>305</v>
      </c>
      <c r="H405" t="s">
        <v>338</v>
      </c>
      <c r="I405" t="s">
        <v>403</v>
      </c>
      <c r="J405" t="s">
        <v>12</v>
      </c>
      <c r="K405" s="16">
        <v>430</v>
      </c>
      <c r="L405">
        <v>0</v>
      </c>
      <c r="M405" t="s">
        <v>58</v>
      </c>
      <c r="N405" s="16">
        <v>189</v>
      </c>
      <c r="O405">
        <v>4</v>
      </c>
      <c r="P405" t="s">
        <v>729</v>
      </c>
      <c r="Q405" t="s">
        <v>296</v>
      </c>
      <c r="R405" t="s">
        <v>686</v>
      </c>
      <c r="S405" t="s">
        <v>132</v>
      </c>
      <c r="T405" s="16" t="str">
        <f t="shared" si="19"/>
        <v>Normal labor</v>
      </c>
      <c r="U405" s="16" t="str">
        <f>VLOOKUP(T405, [1]Lookup!A:D, 2, 0)</f>
        <v>Intrapartum</v>
      </c>
      <c r="V405" s="16">
        <f>VLOOKUP($T405, [1]Lookup!$A:$D, 3, 0)</f>
        <v>2.5</v>
      </c>
      <c r="W405" s="16" t="str">
        <f>VLOOKUP($T405, [1]Lookup!$A:$D, 4, 0)</f>
        <v>Mother</v>
      </c>
      <c r="X405">
        <v>0</v>
      </c>
      <c r="Y405" s="16" t="s">
        <v>1866</v>
      </c>
    </row>
    <row r="406" spans="1:25" ht="16" hidden="1" x14ac:dyDescent="0.25">
      <c r="A406">
        <v>80050</v>
      </c>
      <c r="B406" t="s">
        <v>734</v>
      </c>
      <c r="C406" s="14">
        <v>44708.272916666669</v>
      </c>
      <c r="D406" s="17">
        <v>0.27291666666860692</v>
      </c>
      <c r="E406" s="18">
        <v>1</v>
      </c>
      <c r="F406" s="16">
        <v>2022</v>
      </c>
      <c r="G406" t="s">
        <v>305</v>
      </c>
      <c r="H406" t="s">
        <v>338</v>
      </c>
      <c r="I406" t="s">
        <v>403</v>
      </c>
      <c r="J406" t="s">
        <v>12</v>
      </c>
      <c r="K406" s="16">
        <v>430</v>
      </c>
      <c r="L406">
        <v>0</v>
      </c>
      <c r="P406" t="s">
        <v>729</v>
      </c>
      <c r="Q406" t="s">
        <v>296</v>
      </c>
      <c r="R406" t="s">
        <v>686</v>
      </c>
      <c r="S406" t="s">
        <v>132</v>
      </c>
      <c r="T406" s="16" t="str">
        <f t="shared" si="19"/>
        <v>Normal labor</v>
      </c>
      <c r="U406" s="16" t="str">
        <f>VLOOKUP(T406, [1]Lookup!A:D, 2, 0)</f>
        <v>Intrapartum</v>
      </c>
      <c r="V406" s="16">
        <f>VLOOKUP($T406, [1]Lookup!$A:$D, 3, 0)</f>
        <v>2.5</v>
      </c>
      <c r="W406" s="16" t="str">
        <f>VLOOKUP($T406, [1]Lookup!$A:$D, 4, 0)</f>
        <v>Mother</v>
      </c>
      <c r="X406">
        <v>0</v>
      </c>
      <c r="Y406" s="16" t="s">
        <v>1854</v>
      </c>
    </row>
    <row r="407" spans="1:25" ht="16" hidden="1" x14ac:dyDescent="0.25">
      <c r="A407">
        <v>80158</v>
      </c>
      <c r="B407" t="s">
        <v>735</v>
      </c>
      <c r="C407" s="14">
        <v>44708.81527777778</v>
      </c>
      <c r="D407" s="17">
        <v>0.81527777777955635</v>
      </c>
      <c r="E407" s="18">
        <v>1</v>
      </c>
      <c r="F407" s="16">
        <v>2022</v>
      </c>
      <c r="G407" t="s">
        <v>305</v>
      </c>
      <c r="H407" t="s">
        <v>338</v>
      </c>
      <c r="I407" t="s">
        <v>403</v>
      </c>
      <c r="J407" t="s">
        <v>12</v>
      </c>
      <c r="K407" s="16">
        <v>430</v>
      </c>
      <c r="L407">
        <v>0</v>
      </c>
      <c r="M407" t="s">
        <v>32</v>
      </c>
      <c r="N407" s="16">
        <v>151</v>
      </c>
      <c r="O407">
        <v>5</v>
      </c>
      <c r="P407" t="s">
        <v>597</v>
      </c>
      <c r="Q407" t="s">
        <v>296</v>
      </c>
      <c r="R407" t="s">
        <v>686</v>
      </c>
      <c r="S407" t="s">
        <v>132</v>
      </c>
      <c r="T407" s="16" t="str">
        <f t="shared" si="19"/>
        <v>Normal labor</v>
      </c>
      <c r="U407" s="16" t="str">
        <f>VLOOKUP(T407, [1]Lookup!A:D, 2, 0)</f>
        <v>Intrapartum</v>
      </c>
      <c r="V407" s="16">
        <f>VLOOKUP($T407, [1]Lookup!$A:$D, 3, 0)</f>
        <v>2.5</v>
      </c>
      <c r="W407" s="16" t="str">
        <f>VLOOKUP($T407, [1]Lookup!$A:$D, 4, 0)</f>
        <v>Mother</v>
      </c>
      <c r="X407">
        <v>0</v>
      </c>
      <c r="Y407" s="16" t="s">
        <v>1855</v>
      </c>
    </row>
    <row r="408" spans="1:25" ht="16" hidden="1" x14ac:dyDescent="0.25">
      <c r="A408">
        <v>80189</v>
      </c>
      <c r="B408" t="s">
        <v>736</v>
      </c>
      <c r="C408" s="14">
        <v>44710.824999999997</v>
      </c>
      <c r="D408" s="17">
        <v>0.82499999999708962</v>
      </c>
      <c r="E408" s="18">
        <v>1</v>
      </c>
      <c r="F408" s="16">
        <v>2022</v>
      </c>
      <c r="G408" t="s">
        <v>305</v>
      </c>
      <c r="H408" t="s">
        <v>338</v>
      </c>
      <c r="I408" t="s">
        <v>403</v>
      </c>
      <c r="J408" t="s">
        <v>12</v>
      </c>
      <c r="K408" s="16">
        <v>430</v>
      </c>
      <c r="L408">
        <v>0</v>
      </c>
      <c r="M408" t="s">
        <v>15</v>
      </c>
      <c r="N408" s="16">
        <v>40</v>
      </c>
      <c r="O408">
        <v>4</v>
      </c>
      <c r="P408" t="s">
        <v>394</v>
      </c>
      <c r="Q408" t="s">
        <v>296</v>
      </c>
      <c r="R408" t="s">
        <v>516</v>
      </c>
      <c r="S408" t="s">
        <v>132</v>
      </c>
      <c r="T408" s="16" t="str">
        <f t="shared" si="19"/>
        <v>Normal labor</v>
      </c>
      <c r="U408" s="16" t="str">
        <f>VLOOKUP(T408, [1]Lookup!A:D, 2, 0)</f>
        <v>Intrapartum</v>
      </c>
      <c r="V408" s="16">
        <f>VLOOKUP($T408, [1]Lookup!$A:$D, 3, 0)</f>
        <v>2.5</v>
      </c>
      <c r="W408" s="16" t="str">
        <f>VLOOKUP($T408, [1]Lookup!$A:$D, 4, 0)</f>
        <v>Mother</v>
      </c>
      <c r="X408">
        <v>0</v>
      </c>
      <c r="Y408" s="16" t="s">
        <v>1859</v>
      </c>
    </row>
    <row r="409" spans="1:25" ht="16" hidden="1" x14ac:dyDescent="0.25">
      <c r="A409">
        <v>80192</v>
      </c>
      <c r="B409" t="s">
        <v>737</v>
      </c>
      <c r="C409" s="14">
        <v>44710.9</v>
      </c>
      <c r="D409" s="17">
        <v>0.90000000000145519</v>
      </c>
      <c r="E409" s="18">
        <v>1</v>
      </c>
      <c r="F409" s="16">
        <v>2022</v>
      </c>
      <c r="G409" t="s">
        <v>305</v>
      </c>
      <c r="H409" t="s">
        <v>338</v>
      </c>
      <c r="I409" t="s">
        <v>403</v>
      </c>
      <c r="J409" t="s">
        <v>12</v>
      </c>
      <c r="K409" s="16">
        <v>430</v>
      </c>
      <c r="L409">
        <v>0</v>
      </c>
      <c r="M409" t="s">
        <v>32</v>
      </c>
      <c r="N409" s="16">
        <v>151</v>
      </c>
      <c r="O409">
        <v>5</v>
      </c>
      <c r="P409" t="s">
        <v>647</v>
      </c>
      <c r="Q409" t="s">
        <v>296</v>
      </c>
      <c r="R409" t="s">
        <v>686</v>
      </c>
      <c r="S409" t="s">
        <v>132</v>
      </c>
      <c r="T409" s="16" t="str">
        <f t="shared" si="19"/>
        <v>Normal labor</v>
      </c>
      <c r="U409" s="16" t="str">
        <f>VLOOKUP(T409, [1]Lookup!A:D, 2, 0)</f>
        <v>Intrapartum</v>
      </c>
      <c r="V409" s="16">
        <f>VLOOKUP($T409, [1]Lookup!$A:$D, 3, 0)</f>
        <v>2.5</v>
      </c>
      <c r="W409" s="16" t="str">
        <f>VLOOKUP($T409, [1]Lookup!$A:$D, 4, 0)</f>
        <v>Mother</v>
      </c>
      <c r="X409">
        <v>0</v>
      </c>
      <c r="Y409" s="16" t="s">
        <v>1855</v>
      </c>
    </row>
    <row r="410" spans="1:25" ht="16" hidden="1" x14ac:dyDescent="0.25">
      <c r="A410">
        <v>80424</v>
      </c>
      <c r="B410" t="s">
        <v>738</v>
      </c>
      <c r="C410" s="14">
        <v>44712.28402777778</v>
      </c>
      <c r="D410" s="17">
        <v>0.28402777777955635</v>
      </c>
      <c r="E410" s="18">
        <v>1</v>
      </c>
      <c r="F410" s="16">
        <v>2022</v>
      </c>
      <c r="G410" t="s">
        <v>305</v>
      </c>
      <c r="H410" t="s">
        <v>338</v>
      </c>
      <c r="I410" t="s">
        <v>403</v>
      </c>
      <c r="J410" t="s">
        <v>12</v>
      </c>
      <c r="K410" s="16">
        <v>430</v>
      </c>
      <c r="L410">
        <v>0</v>
      </c>
      <c r="M410" t="s">
        <v>28</v>
      </c>
      <c r="N410" s="16">
        <v>368</v>
      </c>
      <c r="O410">
        <v>3</v>
      </c>
      <c r="P410" t="s">
        <v>739</v>
      </c>
      <c r="Q410" t="s">
        <v>296</v>
      </c>
      <c r="R410" t="s">
        <v>666</v>
      </c>
      <c r="S410" t="s">
        <v>132</v>
      </c>
      <c r="T410" s="16" t="str">
        <f t="shared" si="19"/>
        <v>Normal labor</v>
      </c>
      <c r="U410" s="16" t="str">
        <f>VLOOKUP(T410, [1]Lookup!A:D, 2, 0)</f>
        <v>Intrapartum</v>
      </c>
      <c r="V410" s="16">
        <f>VLOOKUP($T410, [1]Lookup!$A:$D, 3, 0)</f>
        <v>2.5</v>
      </c>
      <c r="W410" s="16" t="str">
        <f>VLOOKUP($T410, [1]Lookup!$A:$D, 4, 0)</f>
        <v>Mother</v>
      </c>
      <c r="X410">
        <v>0</v>
      </c>
      <c r="Y410" s="16" t="s">
        <v>1869</v>
      </c>
    </row>
    <row r="411" spans="1:25" ht="16" hidden="1" x14ac:dyDescent="0.25">
      <c r="A411">
        <v>80483</v>
      </c>
      <c r="B411" t="s">
        <v>740</v>
      </c>
      <c r="C411" s="14">
        <v>44712.669444444444</v>
      </c>
      <c r="D411" s="17">
        <v>0.66944444444379769</v>
      </c>
      <c r="E411" s="18">
        <v>0</v>
      </c>
      <c r="F411" s="16">
        <v>2022</v>
      </c>
      <c r="G411" t="s">
        <v>305</v>
      </c>
      <c r="H411" t="s">
        <v>338</v>
      </c>
      <c r="I411" t="s">
        <v>403</v>
      </c>
      <c r="J411" t="s">
        <v>12</v>
      </c>
      <c r="K411" s="16">
        <v>430</v>
      </c>
      <c r="L411">
        <v>0</v>
      </c>
      <c r="M411" t="s">
        <v>33</v>
      </c>
      <c r="N411" s="16">
        <v>4</v>
      </c>
      <c r="O411">
        <v>3</v>
      </c>
      <c r="P411" t="s">
        <v>741</v>
      </c>
      <c r="Q411" t="s">
        <v>296</v>
      </c>
      <c r="R411" t="s">
        <v>516</v>
      </c>
      <c r="S411" t="s">
        <v>122</v>
      </c>
      <c r="T411" s="16" t="str">
        <f t="shared" si="19"/>
        <v>Sepsis</v>
      </c>
      <c r="U411" s="16" t="str">
        <f>VLOOKUP(T411, [1]Lookup!A:D, 2, 0)</f>
        <v>Postpartum</v>
      </c>
      <c r="V411" s="16">
        <f>VLOOKUP($T411, [1]Lookup!$A:$D, 3, 0)</f>
        <v>4.5</v>
      </c>
      <c r="W411" s="16" t="str">
        <f>VLOOKUP($T411, [1]Lookup!$A:$D, 4, 0)</f>
        <v>Both</v>
      </c>
      <c r="X411">
        <v>2</v>
      </c>
      <c r="Y411" s="16" t="s">
        <v>1865</v>
      </c>
    </row>
    <row r="412" spans="1:25" ht="16" hidden="1" x14ac:dyDescent="0.25">
      <c r="A412">
        <v>80496</v>
      </c>
      <c r="B412" t="s">
        <v>742</v>
      </c>
      <c r="C412" s="14">
        <v>44713.635416666664</v>
      </c>
      <c r="D412" s="17">
        <v>0.63541666666424135</v>
      </c>
      <c r="E412" s="18">
        <v>0</v>
      </c>
      <c r="F412" s="16">
        <v>2022</v>
      </c>
      <c r="G412" t="s">
        <v>305</v>
      </c>
      <c r="H412" t="s">
        <v>338</v>
      </c>
      <c r="I412" t="s">
        <v>403</v>
      </c>
      <c r="J412" t="s">
        <v>12</v>
      </c>
      <c r="K412" s="16">
        <v>430</v>
      </c>
      <c r="L412">
        <v>0</v>
      </c>
      <c r="M412" t="s">
        <v>22</v>
      </c>
      <c r="N412" s="16">
        <v>373</v>
      </c>
      <c r="O412">
        <v>4</v>
      </c>
      <c r="P412" t="s">
        <v>313</v>
      </c>
      <c r="Q412" t="s">
        <v>296</v>
      </c>
      <c r="R412" t="s">
        <v>516</v>
      </c>
      <c r="S412" t="s">
        <v>118</v>
      </c>
      <c r="T412" s="16" t="str">
        <f t="shared" si="19"/>
        <v>Others</v>
      </c>
      <c r="U412" s="16" t="str">
        <f>VLOOKUP(T412, [1]Lookup!A:D, 2, 0)</f>
        <v>All</v>
      </c>
      <c r="V412" s="16">
        <f>VLOOKUP($T412, [1]Lookup!$A:$D, 3, 0)</f>
        <v>3.5</v>
      </c>
      <c r="W412" s="16" t="str">
        <f>VLOOKUP($T412, [1]Lookup!$A:$D, 4, 0)</f>
        <v>Both</v>
      </c>
      <c r="X412">
        <v>0</v>
      </c>
      <c r="Y412" s="16" t="s">
        <v>1862</v>
      </c>
    </row>
    <row r="413" spans="1:25" ht="16" hidden="1" x14ac:dyDescent="0.25">
      <c r="A413">
        <v>80629</v>
      </c>
      <c r="B413" t="s">
        <v>743</v>
      </c>
      <c r="C413" s="14">
        <v>44715.029861111114</v>
      </c>
      <c r="D413" s="17">
        <v>2.9861111113859806E-2</v>
      </c>
      <c r="E413" s="18">
        <v>1</v>
      </c>
      <c r="F413" s="16">
        <v>2022</v>
      </c>
      <c r="G413" t="s">
        <v>305</v>
      </c>
      <c r="H413" t="s">
        <v>338</v>
      </c>
      <c r="I413" t="s">
        <v>403</v>
      </c>
      <c r="J413" t="s">
        <v>12</v>
      </c>
      <c r="K413" s="16">
        <v>430</v>
      </c>
      <c r="L413">
        <v>0</v>
      </c>
      <c r="M413" t="s">
        <v>32</v>
      </c>
      <c r="N413" s="16">
        <v>151</v>
      </c>
      <c r="O413">
        <v>5</v>
      </c>
      <c r="P413" t="s">
        <v>656</v>
      </c>
      <c r="Q413" t="s">
        <v>296</v>
      </c>
      <c r="R413" t="s">
        <v>362</v>
      </c>
      <c r="S413" t="s">
        <v>132</v>
      </c>
      <c r="T413" s="16" t="str">
        <f t="shared" si="19"/>
        <v>Normal labor</v>
      </c>
      <c r="U413" s="16" t="str">
        <f>VLOOKUP(T413, [1]Lookup!A:D, 2, 0)</f>
        <v>Intrapartum</v>
      </c>
      <c r="V413" s="16">
        <f>VLOOKUP($T413, [1]Lookup!$A:$D, 3, 0)</f>
        <v>2.5</v>
      </c>
      <c r="W413" s="16" t="str">
        <f>VLOOKUP($T413, [1]Lookup!$A:$D, 4, 0)</f>
        <v>Mother</v>
      </c>
      <c r="X413">
        <v>0</v>
      </c>
      <c r="Y413" s="16" t="s">
        <v>1855</v>
      </c>
    </row>
    <row r="414" spans="1:25" ht="16" hidden="1" x14ac:dyDescent="0.25">
      <c r="A414">
        <v>80702</v>
      </c>
      <c r="B414" t="s">
        <v>744</v>
      </c>
      <c r="C414" s="14">
        <v>44715.412499999999</v>
      </c>
      <c r="D414" s="17">
        <v>0.41249999999854481</v>
      </c>
      <c r="E414" s="18">
        <v>0</v>
      </c>
      <c r="F414" s="16">
        <v>2022</v>
      </c>
      <c r="G414" t="s">
        <v>305</v>
      </c>
      <c r="H414" t="s">
        <v>293</v>
      </c>
      <c r="J414" t="s">
        <v>12</v>
      </c>
      <c r="K414" s="16">
        <v>430</v>
      </c>
      <c r="L414">
        <v>0</v>
      </c>
      <c r="M414" t="s">
        <v>11</v>
      </c>
      <c r="N414" s="16">
        <v>251</v>
      </c>
      <c r="O414">
        <v>4</v>
      </c>
      <c r="P414" t="s">
        <v>689</v>
      </c>
      <c r="Q414" t="s">
        <v>296</v>
      </c>
      <c r="U414" s="16" t="e">
        <f>VLOOKUP(T414, [1]Lookup!A:D, 2, 0)</f>
        <v>#N/A</v>
      </c>
      <c r="V414" s="16" t="e">
        <f>VLOOKUP($T414, [1]Lookup!$A:$D, 3, 0)</f>
        <v>#N/A</v>
      </c>
      <c r="W414" s="16" t="e">
        <f>VLOOKUP($T414, [1]Lookup!$A:$D, 4, 0)</f>
        <v>#N/A</v>
      </c>
      <c r="Y414" s="16" t="s">
        <v>1863</v>
      </c>
    </row>
    <row r="415" spans="1:25" ht="16" hidden="1" x14ac:dyDescent="0.25">
      <c r="A415">
        <v>80741</v>
      </c>
      <c r="B415" t="s">
        <v>745</v>
      </c>
      <c r="C415" s="14">
        <v>44716.86041666667</v>
      </c>
      <c r="D415" s="17">
        <v>0.86041666667006211</v>
      </c>
      <c r="E415" s="18">
        <v>1</v>
      </c>
      <c r="F415" s="16">
        <v>2022</v>
      </c>
      <c r="G415" t="s">
        <v>305</v>
      </c>
      <c r="H415" t="s">
        <v>338</v>
      </c>
      <c r="I415" t="s">
        <v>403</v>
      </c>
      <c r="J415" t="s">
        <v>12</v>
      </c>
      <c r="K415" s="16">
        <v>430</v>
      </c>
      <c r="L415">
        <v>0</v>
      </c>
      <c r="M415" t="s">
        <v>33</v>
      </c>
      <c r="N415" s="16">
        <v>4</v>
      </c>
      <c r="O415">
        <v>3</v>
      </c>
      <c r="P415" t="s">
        <v>295</v>
      </c>
      <c r="Q415" t="s">
        <v>296</v>
      </c>
      <c r="R415" t="s">
        <v>297</v>
      </c>
      <c r="S415" t="s">
        <v>132</v>
      </c>
      <c r="T415" s="16" t="str">
        <f>S415</f>
        <v>Normal labor</v>
      </c>
      <c r="U415" s="16" t="str">
        <f>VLOOKUP(T415, [1]Lookup!A:D, 2, 0)</f>
        <v>Intrapartum</v>
      </c>
      <c r="V415" s="16">
        <f>VLOOKUP($T415, [1]Lookup!$A:$D, 3, 0)</f>
        <v>2.5</v>
      </c>
      <c r="W415" s="16" t="str">
        <f>VLOOKUP($T415, [1]Lookup!$A:$D, 4, 0)</f>
        <v>Mother</v>
      </c>
      <c r="X415">
        <v>0</v>
      </c>
      <c r="Y415" s="16" t="s">
        <v>1865</v>
      </c>
    </row>
    <row r="416" spans="1:25" ht="16" hidden="1" x14ac:dyDescent="0.25">
      <c r="A416">
        <v>80759</v>
      </c>
      <c r="B416" t="s">
        <v>746</v>
      </c>
      <c r="C416" s="14">
        <v>44718.161111111112</v>
      </c>
      <c r="D416" s="17">
        <v>0.16111111111240461</v>
      </c>
      <c r="E416" s="18">
        <v>1</v>
      </c>
      <c r="F416" s="16">
        <v>2022</v>
      </c>
      <c r="G416" t="s">
        <v>305</v>
      </c>
      <c r="H416" t="s">
        <v>338</v>
      </c>
      <c r="I416" t="s">
        <v>403</v>
      </c>
      <c r="J416" t="s">
        <v>12</v>
      </c>
      <c r="K416" s="16">
        <v>430</v>
      </c>
      <c r="L416">
        <v>0</v>
      </c>
      <c r="M416" t="s">
        <v>32</v>
      </c>
      <c r="N416" s="16">
        <v>151</v>
      </c>
      <c r="O416">
        <v>5</v>
      </c>
      <c r="P416" t="s">
        <v>538</v>
      </c>
      <c r="Q416" t="s">
        <v>296</v>
      </c>
      <c r="R416" t="s">
        <v>516</v>
      </c>
      <c r="S416" t="s">
        <v>132</v>
      </c>
      <c r="T416" s="16" t="str">
        <f>S416</f>
        <v>Normal labor</v>
      </c>
      <c r="U416" s="16" t="str">
        <f>VLOOKUP(T416, [1]Lookup!A:D, 2, 0)</f>
        <v>Intrapartum</v>
      </c>
      <c r="V416" s="16">
        <f>VLOOKUP($T416, [1]Lookup!$A:$D, 3, 0)</f>
        <v>2.5</v>
      </c>
      <c r="W416" s="16" t="str">
        <f>VLOOKUP($T416, [1]Lookup!$A:$D, 4, 0)</f>
        <v>Mother</v>
      </c>
      <c r="X416">
        <v>0</v>
      </c>
      <c r="Y416" s="16" t="s">
        <v>1855</v>
      </c>
    </row>
    <row r="417" spans="1:25" ht="16" hidden="1" x14ac:dyDescent="0.25">
      <c r="A417">
        <v>80761</v>
      </c>
      <c r="B417" t="s">
        <v>747</v>
      </c>
      <c r="C417" s="14">
        <v>44718.381944444445</v>
      </c>
      <c r="D417" s="17">
        <v>0.38194444444525288</v>
      </c>
      <c r="E417" s="18">
        <v>0</v>
      </c>
      <c r="F417" s="16">
        <v>2022</v>
      </c>
      <c r="G417" t="s">
        <v>305</v>
      </c>
      <c r="H417" t="s">
        <v>338</v>
      </c>
      <c r="I417" t="s">
        <v>403</v>
      </c>
      <c r="J417" t="s">
        <v>12</v>
      </c>
      <c r="K417" s="16">
        <v>430</v>
      </c>
      <c r="L417">
        <v>0</v>
      </c>
      <c r="M417" t="s">
        <v>43</v>
      </c>
      <c r="N417" s="16">
        <v>118</v>
      </c>
      <c r="O417">
        <v>4</v>
      </c>
      <c r="P417" t="s">
        <v>654</v>
      </c>
      <c r="Q417" t="s">
        <v>296</v>
      </c>
      <c r="R417" t="s">
        <v>686</v>
      </c>
      <c r="S417" t="s">
        <v>132</v>
      </c>
      <c r="T417" s="16" t="str">
        <f>S417</f>
        <v>Normal labor</v>
      </c>
      <c r="U417" s="16" t="str">
        <f>VLOOKUP(T417, [1]Lookup!A:D, 2, 0)</f>
        <v>Intrapartum</v>
      </c>
      <c r="V417" s="16">
        <f>VLOOKUP($T417, [1]Lookup!$A:$D, 3, 0)</f>
        <v>2.5</v>
      </c>
      <c r="W417" s="16" t="str">
        <f>VLOOKUP($T417, [1]Lookup!$A:$D, 4, 0)</f>
        <v>Mother</v>
      </c>
      <c r="X417">
        <v>0</v>
      </c>
      <c r="Y417" s="16" t="s">
        <v>1856</v>
      </c>
    </row>
    <row r="418" spans="1:25" ht="16" hidden="1" x14ac:dyDescent="0.25">
      <c r="A418">
        <v>80792</v>
      </c>
      <c r="B418" t="s">
        <v>748</v>
      </c>
      <c r="C418" s="14">
        <v>44716.004861111112</v>
      </c>
      <c r="D418" s="17">
        <v>4.8611111124046147E-3</v>
      </c>
      <c r="E418" s="18">
        <v>1</v>
      </c>
      <c r="F418" s="16">
        <v>2022</v>
      </c>
      <c r="G418" t="s">
        <v>305</v>
      </c>
      <c r="H418" t="s">
        <v>293</v>
      </c>
      <c r="J418" t="s">
        <v>12</v>
      </c>
      <c r="K418" s="16">
        <v>430</v>
      </c>
      <c r="L418">
        <v>0</v>
      </c>
      <c r="M418" t="s">
        <v>11</v>
      </c>
      <c r="N418" s="16">
        <v>251</v>
      </c>
      <c r="O418">
        <v>4</v>
      </c>
      <c r="P418" t="s">
        <v>689</v>
      </c>
      <c r="Q418" t="s">
        <v>296</v>
      </c>
      <c r="S418" t="s">
        <v>124</v>
      </c>
      <c r="T418" s="16" t="str">
        <f>S418</f>
        <v>Obstructed Labour</v>
      </c>
      <c r="U418" s="16" t="str">
        <f>VLOOKUP(T418, [1]Lookup!A:D, 2, 0)</f>
        <v>Intrapartum</v>
      </c>
      <c r="V418" s="16">
        <f>VLOOKUP($T418, [1]Lookup!$A:$D, 3, 0)</f>
        <v>3</v>
      </c>
      <c r="W418" s="16" t="str">
        <f>VLOOKUP($T418, [1]Lookup!$A:$D, 4, 0)</f>
        <v>Mother</v>
      </c>
      <c r="X418">
        <v>2</v>
      </c>
      <c r="Y418" s="16" t="s">
        <v>1863</v>
      </c>
    </row>
    <row r="419" spans="1:25" ht="16" hidden="1" x14ac:dyDescent="0.25">
      <c r="A419">
        <v>80957</v>
      </c>
      <c r="B419" t="s">
        <v>749</v>
      </c>
      <c r="C419" s="14">
        <v>44718.848611111112</v>
      </c>
      <c r="D419" s="17">
        <v>0.84861111111240461</v>
      </c>
      <c r="E419" s="18">
        <v>1</v>
      </c>
      <c r="F419" s="16">
        <v>2022</v>
      </c>
      <c r="G419" t="s">
        <v>305</v>
      </c>
      <c r="H419" t="s">
        <v>338</v>
      </c>
      <c r="I419" t="s">
        <v>403</v>
      </c>
      <c r="J419" t="s">
        <v>12</v>
      </c>
      <c r="K419" s="16">
        <v>430</v>
      </c>
      <c r="L419">
        <v>0</v>
      </c>
      <c r="M419" t="s">
        <v>32</v>
      </c>
      <c r="N419" s="16">
        <v>151</v>
      </c>
      <c r="O419">
        <v>5</v>
      </c>
      <c r="P419" t="s">
        <v>540</v>
      </c>
      <c r="Q419" t="s">
        <v>296</v>
      </c>
      <c r="R419" t="s">
        <v>666</v>
      </c>
      <c r="S419" t="s">
        <v>132</v>
      </c>
      <c r="T419" s="16" t="str">
        <f>S419</f>
        <v>Normal labor</v>
      </c>
      <c r="U419" s="16" t="str">
        <f>VLOOKUP(T419, [1]Lookup!A:D, 2, 0)</f>
        <v>Intrapartum</v>
      </c>
      <c r="V419" s="16">
        <f>VLOOKUP($T419, [1]Lookup!$A:$D, 3, 0)</f>
        <v>2.5</v>
      </c>
      <c r="W419" s="16" t="str">
        <f>VLOOKUP($T419, [1]Lookup!$A:$D, 4, 0)</f>
        <v>Mother</v>
      </c>
      <c r="X419">
        <v>0</v>
      </c>
      <c r="Y419" s="16" t="s">
        <v>1855</v>
      </c>
    </row>
    <row r="420" spans="1:25" ht="16" hidden="1" x14ac:dyDescent="0.25">
      <c r="A420">
        <v>81241</v>
      </c>
      <c r="B420" t="s">
        <v>750</v>
      </c>
      <c r="C420" s="14">
        <v>44721.849305555559</v>
      </c>
      <c r="D420" s="17">
        <v>0.84930555555911269</v>
      </c>
      <c r="E420" s="18">
        <v>1</v>
      </c>
      <c r="F420" s="16">
        <v>2022</v>
      </c>
      <c r="G420" t="s">
        <v>305</v>
      </c>
      <c r="H420" t="s">
        <v>293</v>
      </c>
      <c r="J420" t="s">
        <v>12</v>
      </c>
      <c r="K420" s="16">
        <v>430</v>
      </c>
      <c r="L420">
        <v>0</v>
      </c>
      <c r="M420" t="s">
        <v>11</v>
      </c>
      <c r="N420" s="16">
        <v>251</v>
      </c>
      <c r="O420">
        <v>4</v>
      </c>
      <c r="P420" t="s">
        <v>689</v>
      </c>
      <c r="Q420" t="s">
        <v>296</v>
      </c>
      <c r="U420" s="16" t="e">
        <f>VLOOKUP(T420, [1]Lookup!A:D, 2, 0)</f>
        <v>#N/A</v>
      </c>
      <c r="V420" s="16" t="e">
        <f>VLOOKUP($T420, [1]Lookup!$A:$D, 3, 0)</f>
        <v>#N/A</v>
      </c>
      <c r="W420" s="16" t="e">
        <f>VLOOKUP($T420, [1]Lookup!$A:$D, 4, 0)</f>
        <v>#N/A</v>
      </c>
      <c r="Y420" s="16" t="s">
        <v>1863</v>
      </c>
    </row>
    <row r="421" spans="1:25" ht="16" hidden="1" x14ac:dyDescent="0.25">
      <c r="A421">
        <v>81623</v>
      </c>
      <c r="B421" t="s">
        <v>751</v>
      </c>
      <c r="C421" s="14">
        <v>44726.788194444445</v>
      </c>
      <c r="D421" s="17">
        <v>0.78819444444525288</v>
      </c>
      <c r="E421" s="18">
        <v>0</v>
      </c>
      <c r="F421" s="16">
        <v>2022</v>
      </c>
      <c r="G421" t="s">
        <v>305</v>
      </c>
      <c r="H421" t="s">
        <v>338</v>
      </c>
      <c r="I421" t="s">
        <v>403</v>
      </c>
      <c r="J421" t="s">
        <v>12</v>
      </c>
      <c r="K421" s="16">
        <v>430</v>
      </c>
      <c r="L421">
        <v>0</v>
      </c>
      <c r="M421" t="s">
        <v>22</v>
      </c>
      <c r="N421" s="16">
        <v>373</v>
      </c>
      <c r="O421">
        <v>4</v>
      </c>
      <c r="P421" t="s">
        <v>540</v>
      </c>
      <c r="Q421" t="s">
        <v>296</v>
      </c>
      <c r="R421" t="s">
        <v>362</v>
      </c>
      <c r="S421" t="s">
        <v>132</v>
      </c>
      <c r="T421" s="16" t="str">
        <f>S421</f>
        <v>Normal labor</v>
      </c>
      <c r="U421" s="16" t="str">
        <f>VLOOKUP(T421, [1]Lookup!A:D, 2, 0)</f>
        <v>Intrapartum</v>
      </c>
      <c r="V421" s="16">
        <f>VLOOKUP($T421, [1]Lookup!$A:$D, 3, 0)</f>
        <v>2.5</v>
      </c>
      <c r="W421" s="16" t="str">
        <f>VLOOKUP($T421, [1]Lookup!$A:$D, 4, 0)</f>
        <v>Mother</v>
      </c>
      <c r="X421">
        <v>0</v>
      </c>
      <c r="Y421" s="16" t="s">
        <v>1862</v>
      </c>
    </row>
    <row r="422" spans="1:25" ht="16" hidden="1" x14ac:dyDescent="0.25">
      <c r="A422">
        <v>81902</v>
      </c>
      <c r="B422" t="s">
        <v>752</v>
      </c>
      <c r="C422" s="14">
        <v>44731.995138888888</v>
      </c>
      <c r="D422" s="17">
        <v>0.99513888888759539</v>
      </c>
      <c r="E422" s="18">
        <v>1</v>
      </c>
      <c r="F422" s="16">
        <v>2022</v>
      </c>
      <c r="G422" t="s">
        <v>305</v>
      </c>
      <c r="H422" t="s">
        <v>338</v>
      </c>
      <c r="I422" t="s">
        <v>403</v>
      </c>
      <c r="J422" t="s">
        <v>12</v>
      </c>
      <c r="K422" s="16">
        <v>430</v>
      </c>
      <c r="L422">
        <v>0</v>
      </c>
      <c r="M422" t="s">
        <v>15</v>
      </c>
      <c r="N422" s="16">
        <v>40</v>
      </c>
      <c r="O422">
        <v>4</v>
      </c>
      <c r="P422" t="s">
        <v>394</v>
      </c>
      <c r="Q422" t="s">
        <v>296</v>
      </c>
      <c r="R422" t="s">
        <v>516</v>
      </c>
      <c r="S422" t="s">
        <v>132</v>
      </c>
      <c r="T422" s="16" t="str">
        <f>S422</f>
        <v>Normal labor</v>
      </c>
      <c r="U422" s="16" t="str">
        <f>VLOOKUP(T422, [1]Lookup!A:D, 2, 0)</f>
        <v>Intrapartum</v>
      </c>
      <c r="V422" s="16">
        <f>VLOOKUP($T422, [1]Lookup!$A:$D, 3, 0)</f>
        <v>2.5</v>
      </c>
      <c r="W422" s="16" t="str">
        <f>VLOOKUP($T422, [1]Lookup!$A:$D, 4, 0)</f>
        <v>Mother</v>
      </c>
      <c r="X422">
        <v>0</v>
      </c>
      <c r="Y422" s="16" t="s">
        <v>1859</v>
      </c>
    </row>
    <row r="423" spans="1:25" ht="16" hidden="1" x14ac:dyDescent="0.25">
      <c r="A423">
        <v>82111</v>
      </c>
      <c r="B423" t="s">
        <v>753</v>
      </c>
      <c r="C423" s="14">
        <v>44732.862500000003</v>
      </c>
      <c r="D423" s="17">
        <v>0.86250000000291038</v>
      </c>
      <c r="E423" s="18">
        <v>1</v>
      </c>
      <c r="F423" s="16">
        <v>2022</v>
      </c>
      <c r="G423" t="s">
        <v>305</v>
      </c>
      <c r="H423" t="s">
        <v>338</v>
      </c>
      <c r="I423" t="s">
        <v>403</v>
      </c>
      <c r="J423" t="s">
        <v>12</v>
      </c>
      <c r="K423" s="16">
        <v>430</v>
      </c>
      <c r="L423">
        <v>0</v>
      </c>
      <c r="M423" t="s">
        <v>15</v>
      </c>
      <c r="N423" s="16">
        <v>40</v>
      </c>
      <c r="O423">
        <v>4</v>
      </c>
      <c r="P423" t="s">
        <v>741</v>
      </c>
      <c r="Q423" t="s">
        <v>296</v>
      </c>
      <c r="R423" t="s">
        <v>516</v>
      </c>
      <c r="S423" t="s">
        <v>118</v>
      </c>
      <c r="T423" s="16" t="str">
        <f>S423</f>
        <v>Others</v>
      </c>
      <c r="U423" s="16" t="str">
        <f>VLOOKUP(T423, [1]Lookup!A:D, 2, 0)</f>
        <v>All</v>
      </c>
      <c r="V423" s="16">
        <f>VLOOKUP($T423, [1]Lookup!$A:$D, 3, 0)</f>
        <v>3.5</v>
      </c>
      <c r="W423" s="16" t="str">
        <f>VLOOKUP($T423, [1]Lookup!$A:$D, 4, 0)</f>
        <v>Both</v>
      </c>
      <c r="X423">
        <v>0</v>
      </c>
      <c r="Y423" s="16" t="s">
        <v>1859</v>
      </c>
    </row>
    <row r="424" spans="1:25" ht="16" hidden="1" x14ac:dyDescent="0.25">
      <c r="A424">
        <v>82113</v>
      </c>
      <c r="B424" t="s">
        <v>754</v>
      </c>
      <c r="C424" s="14">
        <v>44733.097916666666</v>
      </c>
      <c r="D424" s="17">
        <v>9.7916666665696539E-2</v>
      </c>
      <c r="E424" s="18">
        <v>1</v>
      </c>
      <c r="F424" s="16">
        <v>2022</v>
      </c>
      <c r="G424" t="s">
        <v>305</v>
      </c>
      <c r="H424" t="s">
        <v>338</v>
      </c>
      <c r="I424" t="s">
        <v>403</v>
      </c>
      <c r="J424" t="s">
        <v>12</v>
      </c>
      <c r="K424" s="16">
        <v>430</v>
      </c>
      <c r="L424">
        <v>0</v>
      </c>
      <c r="M424" t="s">
        <v>32</v>
      </c>
      <c r="N424" s="16">
        <v>151</v>
      </c>
      <c r="O424">
        <v>5</v>
      </c>
      <c r="P424" t="s">
        <v>656</v>
      </c>
      <c r="Q424" t="s">
        <v>296</v>
      </c>
      <c r="R424" t="s">
        <v>362</v>
      </c>
      <c r="S424" t="s">
        <v>132</v>
      </c>
      <c r="T424" s="16" t="str">
        <f>S424</f>
        <v>Normal labor</v>
      </c>
      <c r="U424" s="16" t="str">
        <f>VLOOKUP(T424, [1]Lookup!A:D, 2, 0)</f>
        <v>Intrapartum</v>
      </c>
      <c r="V424" s="16">
        <f>VLOOKUP($T424, [1]Lookup!$A:$D, 3, 0)</f>
        <v>2.5</v>
      </c>
      <c r="W424" s="16" t="str">
        <f>VLOOKUP($T424, [1]Lookup!$A:$D, 4, 0)</f>
        <v>Mother</v>
      </c>
      <c r="X424">
        <v>0</v>
      </c>
      <c r="Y424" s="16" t="s">
        <v>1855</v>
      </c>
    </row>
    <row r="425" spans="1:25" ht="16" hidden="1" x14ac:dyDescent="0.25">
      <c r="A425">
        <v>82130</v>
      </c>
      <c r="B425" t="s">
        <v>755</v>
      </c>
      <c r="C425" s="14">
        <v>44733.979861111111</v>
      </c>
      <c r="D425" s="17">
        <v>0.97986111111094942</v>
      </c>
      <c r="E425" s="18">
        <v>1</v>
      </c>
      <c r="F425" s="16">
        <v>2022</v>
      </c>
      <c r="G425" t="s">
        <v>305</v>
      </c>
      <c r="H425" t="s">
        <v>338</v>
      </c>
      <c r="I425" t="s">
        <v>403</v>
      </c>
      <c r="J425" t="s">
        <v>12</v>
      </c>
      <c r="K425" s="16">
        <v>430</v>
      </c>
      <c r="L425">
        <v>0</v>
      </c>
      <c r="M425" t="s">
        <v>32</v>
      </c>
      <c r="N425" s="16">
        <v>151</v>
      </c>
      <c r="O425">
        <v>5</v>
      </c>
      <c r="P425" t="s">
        <v>597</v>
      </c>
      <c r="Q425" t="s">
        <v>296</v>
      </c>
      <c r="R425" t="s">
        <v>686</v>
      </c>
      <c r="S425" t="s">
        <v>206</v>
      </c>
      <c r="T425" s="16" t="s">
        <v>117</v>
      </c>
      <c r="U425" s="16" t="str">
        <f>VLOOKUP(T425, [1]Lookup!A:D, 2, 0)</f>
        <v>Antepartum, Intrapartum, Postpartum</v>
      </c>
      <c r="V425" s="16">
        <f>VLOOKUP($T425, [1]Lookup!$A:$D, 3, 0)</f>
        <v>3.5</v>
      </c>
      <c r="W425" s="16" t="str">
        <f>VLOOKUP($T425, [1]Lookup!$A:$D, 4, 0)</f>
        <v>Both</v>
      </c>
      <c r="X425">
        <v>2</v>
      </c>
      <c r="Y425" s="16" t="s">
        <v>1855</v>
      </c>
    </row>
    <row r="426" spans="1:25" ht="16" hidden="1" x14ac:dyDescent="0.25">
      <c r="A426">
        <v>82281</v>
      </c>
      <c r="B426" t="s">
        <v>756</v>
      </c>
      <c r="C426" s="14">
        <v>44735.054166666669</v>
      </c>
      <c r="D426" s="17">
        <v>5.4166666668606922E-2</v>
      </c>
      <c r="E426" s="18">
        <v>1</v>
      </c>
      <c r="F426" s="16">
        <v>2022</v>
      </c>
      <c r="G426" t="s">
        <v>305</v>
      </c>
      <c r="H426" t="s">
        <v>338</v>
      </c>
      <c r="I426" t="s">
        <v>403</v>
      </c>
      <c r="J426" t="s">
        <v>12</v>
      </c>
      <c r="K426" s="16">
        <v>430</v>
      </c>
      <c r="L426">
        <v>0</v>
      </c>
      <c r="M426" t="s">
        <v>22</v>
      </c>
      <c r="N426" s="16">
        <v>373</v>
      </c>
      <c r="O426">
        <v>4</v>
      </c>
      <c r="P426" t="s">
        <v>295</v>
      </c>
      <c r="Q426" t="s">
        <v>296</v>
      </c>
      <c r="R426" t="s">
        <v>516</v>
      </c>
      <c r="S426" t="s">
        <v>125</v>
      </c>
      <c r="T426" s="16" t="str">
        <f t="shared" ref="T426:T443" si="20">S426</f>
        <v>Abortion</v>
      </c>
      <c r="U426" s="16" t="str">
        <f>VLOOKUP(T426, [1]Lookup!A:D, 2, 0)</f>
        <v>Antepartum</v>
      </c>
      <c r="V426" s="16">
        <f>VLOOKUP($T426, [1]Lookup!$A:$D, 3, 0)</f>
        <v>3.5</v>
      </c>
      <c r="W426" s="16" t="str">
        <f>VLOOKUP($T426, [1]Lookup!$A:$D, 4, 0)</f>
        <v>Mother</v>
      </c>
      <c r="X426">
        <v>2</v>
      </c>
      <c r="Y426" s="16" t="s">
        <v>1862</v>
      </c>
    </row>
    <row r="427" spans="1:25" ht="16" hidden="1" x14ac:dyDescent="0.25">
      <c r="A427">
        <v>82286</v>
      </c>
      <c r="B427" t="s">
        <v>757</v>
      </c>
      <c r="C427" s="14">
        <v>44734.668749999997</v>
      </c>
      <c r="D427" s="17">
        <v>0.66874999999708962</v>
      </c>
      <c r="E427" s="18">
        <v>0</v>
      </c>
      <c r="F427" s="16">
        <v>2022</v>
      </c>
      <c r="G427" t="s">
        <v>305</v>
      </c>
      <c r="H427" t="s">
        <v>293</v>
      </c>
      <c r="J427" t="s">
        <v>12</v>
      </c>
      <c r="K427" s="16">
        <v>430</v>
      </c>
      <c r="L427">
        <v>0</v>
      </c>
      <c r="M427" t="s">
        <v>63</v>
      </c>
      <c r="N427" s="16">
        <v>210</v>
      </c>
      <c r="O427">
        <v>4</v>
      </c>
      <c r="P427" t="s">
        <v>662</v>
      </c>
      <c r="Q427" t="s">
        <v>296</v>
      </c>
      <c r="S427" t="s">
        <v>138</v>
      </c>
      <c r="T427" s="16" t="str">
        <f t="shared" si="20"/>
        <v>Breech presentation</v>
      </c>
      <c r="U427" s="16" t="str">
        <f>VLOOKUP(T427, [1]Lookup!A:D, 2, 0)</f>
        <v>Intrapartum</v>
      </c>
      <c r="V427" s="16">
        <f>VLOOKUP($T427, [1]Lookup!$A:$D, 3, 0)</f>
        <v>3</v>
      </c>
      <c r="W427" s="16" t="str">
        <f>VLOOKUP($T427, [1]Lookup!$A:$D, 4, 0)</f>
        <v>Mother</v>
      </c>
      <c r="X427">
        <v>1</v>
      </c>
      <c r="Y427" s="16" t="s">
        <v>1860</v>
      </c>
    </row>
    <row r="428" spans="1:25" ht="16" hidden="1" x14ac:dyDescent="0.25">
      <c r="A428">
        <v>82337</v>
      </c>
      <c r="B428" t="s">
        <v>758</v>
      </c>
      <c r="C428" s="14">
        <v>44735.654861111114</v>
      </c>
      <c r="D428" s="17">
        <v>0.65486111111385981</v>
      </c>
      <c r="E428" s="18">
        <v>0</v>
      </c>
      <c r="F428" s="16">
        <v>2022</v>
      </c>
      <c r="G428" t="s">
        <v>305</v>
      </c>
      <c r="H428" t="s">
        <v>293</v>
      </c>
      <c r="I428" t="s">
        <v>294</v>
      </c>
      <c r="J428" t="s">
        <v>12</v>
      </c>
      <c r="K428" s="16">
        <v>430</v>
      </c>
      <c r="L428">
        <v>0</v>
      </c>
      <c r="M428" t="s">
        <v>32</v>
      </c>
      <c r="N428" s="16">
        <v>151</v>
      </c>
      <c r="O428">
        <v>5</v>
      </c>
      <c r="P428" t="s">
        <v>295</v>
      </c>
      <c r="Q428" t="s">
        <v>296</v>
      </c>
      <c r="R428" t="s">
        <v>297</v>
      </c>
      <c r="S428" t="s">
        <v>126</v>
      </c>
      <c r="T428" s="16" t="str">
        <f t="shared" si="20"/>
        <v>Postpartum Hemorrhage</v>
      </c>
      <c r="U428" s="16" t="str">
        <f>VLOOKUP(T428, [1]Lookup!A:D, 2, 0)</f>
        <v>Postpartum</v>
      </c>
      <c r="V428" s="16">
        <f>VLOOKUP($T428, [1]Lookup!$A:$D, 3, 0)</f>
        <v>4</v>
      </c>
      <c r="W428" s="16" t="str">
        <f>VLOOKUP($T428, [1]Lookup!$A:$D, 4, 0)</f>
        <v>Mother</v>
      </c>
      <c r="X428">
        <v>2</v>
      </c>
      <c r="Y428" s="16" t="s">
        <v>1855</v>
      </c>
    </row>
    <row r="429" spans="1:25" ht="16" hidden="1" x14ac:dyDescent="0.25">
      <c r="A429">
        <v>82354</v>
      </c>
      <c r="B429" t="s">
        <v>759</v>
      </c>
      <c r="C429" s="14">
        <v>44736.308333333334</v>
      </c>
      <c r="D429" s="17">
        <v>0.30833333333430346</v>
      </c>
      <c r="E429" s="18">
        <v>1</v>
      </c>
      <c r="F429" s="16">
        <v>2022</v>
      </c>
      <c r="G429" t="s">
        <v>305</v>
      </c>
      <c r="H429" t="s">
        <v>338</v>
      </c>
      <c r="I429" t="s">
        <v>403</v>
      </c>
      <c r="J429" t="s">
        <v>12</v>
      </c>
      <c r="K429" s="16">
        <v>430</v>
      </c>
      <c r="L429">
        <v>0</v>
      </c>
      <c r="M429" t="s">
        <v>43</v>
      </c>
      <c r="N429" s="16">
        <v>118</v>
      </c>
      <c r="O429">
        <v>4</v>
      </c>
      <c r="P429" t="s">
        <v>654</v>
      </c>
      <c r="Q429" t="s">
        <v>296</v>
      </c>
      <c r="R429" t="s">
        <v>686</v>
      </c>
      <c r="S429" t="s">
        <v>118</v>
      </c>
      <c r="T429" s="16" t="str">
        <f t="shared" si="20"/>
        <v>Others</v>
      </c>
      <c r="U429" s="16" t="str">
        <f>VLOOKUP(T429, [1]Lookup!A:D, 2, 0)</f>
        <v>All</v>
      </c>
      <c r="V429" s="16">
        <f>VLOOKUP($T429, [1]Lookup!$A:$D, 3, 0)</f>
        <v>3.5</v>
      </c>
      <c r="W429" s="16" t="str">
        <f>VLOOKUP($T429, [1]Lookup!$A:$D, 4, 0)</f>
        <v>Both</v>
      </c>
      <c r="X429">
        <v>0</v>
      </c>
      <c r="Y429" s="16" t="s">
        <v>1856</v>
      </c>
    </row>
    <row r="430" spans="1:25" ht="16" hidden="1" x14ac:dyDescent="0.25">
      <c r="A430">
        <v>82357</v>
      </c>
      <c r="B430" t="s">
        <v>760</v>
      </c>
      <c r="C430" s="14">
        <v>44736.544444444444</v>
      </c>
      <c r="D430" s="17">
        <v>0.54444444444379769</v>
      </c>
      <c r="E430" s="18">
        <v>0</v>
      </c>
      <c r="F430" s="16">
        <v>2022</v>
      </c>
      <c r="G430" t="s">
        <v>305</v>
      </c>
      <c r="H430" t="s">
        <v>338</v>
      </c>
      <c r="I430" t="s">
        <v>403</v>
      </c>
      <c r="J430" t="s">
        <v>12</v>
      </c>
      <c r="K430" s="16">
        <v>430</v>
      </c>
      <c r="L430">
        <v>0</v>
      </c>
      <c r="M430" t="s">
        <v>63</v>
      </c>
      <c r="N430" s="16">
        <v>210</v>
      </c>
      <c r="O430">
        <v>4</v>
      </c>
      <c r="P430" t="s">
        <v>668</v>
      </c>
      <c r="Q430" t="s">
        <v>296</v>
      </c>
      <c r="R430" t="s">
        <v>686</v>
      </c>
      <c r="S430" t="s">
        <v>118</v>
      </c>
      <c r="T430" s="16" t="str">
        <f t="shared" si="20"/>
        <v>Others</v>
      </c>
      <c r="U430" s="16" t="str">
        <f>VLOOKUP(T430, [1]Lookup!A:D, 2, 0)</f>
        <v>All</v>
      </c>
      <c r="V430" s="16">
        <f>VLOOKUP($T430, [1]Lookup!$A:$D, 3, 0)</f>
        <v>3.5</v>
      </c>
      <c r="W430" s="16" t="str">
        <f>VLOOKUP($T430, [1]Lookup!$A:$D, 4, 0)</f>
        <v>Both</v>
      </c>
      <c r="X430">
        <v>0</v>
      </c>
      <c r="Y430" s="16" t="s">
        <v>1860</v>
      </c>
    </row>
    <row r="431" spans="1:25" ht="16" hidden="1" x14ac:dyDescent="0.25">
      <c r="A431">
        <v>82358</v>
      </c>
      <c r="B431" t="s">
        <v>760</v>
      </c>
      <c r="C431" s="14">
        <v>44736.544444444444</v>
      </c>
      <c r="D431" s="17">
        <v>0.54444444444379769</v>
      </c>
      <c r="E431" s="18">
        <v>0</v>
      </c>
      <c r="F431" s="16">
        <v>2022</v>
      </c>
      <c r="G431" t="s">
        <v>305</v>
      </c>
      <c r="H431" t="s">
        <v>338</v>
      </c>
      <c r="I431" t="s">
        <v>403</v>
      </c>
      <c r="J431" t="s">
        <v>12</v>
      </c>
      <c r="K431" s="16">
        <v>430</v>
      </c>
      <c r="L431">
        <v>0</v>
      </c>
      <c r="M431" t="s">
        <v>63</v>
      </c>
      <c r="N431" s="16">
        <v>210</v>
      </c>
      <c r="O431">
        <v>4</v>
      </c>
      <c r="P431" t="s">
        <v>668</v>
      </c>
      <c r="Q431" t="s">
        <v>296</v>
      </c>
      <c r="R431" t="s">
        <v>686</v>
      </c>
      <c r="S431" t="s">
        <v>126</v>
      </c>
      <c r="T431" s="16" t="str">
        <f t="shared" si="20"/>
        <v>Postpartum Hemorrhage</v>
      </c>
      <c r="U431" s="16" t="str">
        <f>VLOOKUP(T431, [1]Lookup!A:D, 2, 0)</f>
        <v>Postpartum</v>
      </c>
      <c r="V431" s="16">
        <f>VLOOKUP($T431, [1]Lookup!$A:$D, 3, 0)</f>
        <v>4</v>
      </c>
      <c r="W431" s="16" t="str">
        <f>VLOOKUP($T431, [1]Lookup!$A:$D, 4, 0)</f>
        <v>Mother</v>
      </c>
      <c r="X431">
        <v>2</v>
      </c>
      <c r="Y431" s="16" t="s">
        <v>1860</v>
      </c>
    </row>
    <row r="432" spans="1:25" ht="16" hidden="1" x14ac:dyDescent="0.25">
      <c r="A432">
        <v>82461</v>
      </c>
      <c r="B432" t="s">
        <v>761</v>
      </c>
      <c r="C432" s="14">
        <v>44737.555555555555</v>
      </c>
      <c r="D432" s="17">
        <v>0.55555555555474712</v>
      </c>
      <c r="E432" s="18">
        <v>0</v>
      </c>
      <c r="F432" s="16">
        <v>2022</v>
      </c>
      <c r="G432" t="s">
        <v>305</v>
      </c>
      <c r="H432" t="s">
        <v>338</v>
      </c>
      <c r="I432" t="s">
        <v>403</v>
      </c>
      <c r="J432" t="s">
        <v>12</v>
      </c>
      <c r="K432" s="16">
        <v>430</v>
      </c>
      <c r="L432">
        <v>0</v>
      </c>
      <c r="M432" t="s">
        <v>32</v>
      </c>
      <c r="N432" s="16">
        <v>151</v>
      </c>
      <c r="O432">
        <v>5</v>
      </c>
      <c r="P432" t="s">
        <v>394</v>
      </c>
      <c r="Q432" t="s">
        <v>296</v>
      </c>
      <c r="R432" t="s">
        <v>297</v>
      </c>
      <c r="S432" t="s">
        <v>118</v>
      </c>
      <c r="T432" s="16" t="str">
        <f t="shared" si="20"/>
        <v>Others</v>
      </c>
      <c r="U432" s="16" t="str">
        <f>VLOOKUP(T432, [1]Lookup!A:D, 2, 0)</f>
        <v>All</v>
      </c>
      <c r="V432" s="16">
        <f>VLOOKUP($T432, [1]Lookup!$A:$D, 3, 0)</f>
        <v>3.5</v>
      </c>
      <c r="W432" s="16" t="str">
        <f>VLOOKUP($T432, [1]Lookup!$A:$D, 4, 0)</f>
        <v>Both</v>
      </c>
      <c r="X432">
        <v>0</v>
      </c>
      <c r="Y432" s="16" t="s">
        <v>1855</v>
      </c>
    </row>
    <row r="433" spans="1:25" ht="16" hidden="1" x14ac:dyDescent="0.25">
      <c r="A433">
        <v>82465</v>
      </c>
      <c r="B433" t="s">
        <v>762</v>
      </c>
      <c r="C433" s="14">
        <v>44737.661111111112</v>
      </c>
      <c r="D433" s="17">
        <v>0.66111111111240461</v>
      </c>
      <c r="E433" s="18">
        <v>0</v>
      </c>
      <c r="F433" s="16">
        <v>2022</v>
      </c>
      <c r="G433" t="s">
        <v>305</v>
      </c>
      <c r="H433" t="s">
        <v>338</v>
      </c>
      <c r="I433" t="s">
        <v>403</v>
      </c>
      <c r="J433" t="s">
        <v>12</v>
      </c>
      <c r="K433" s="16">
        <v>430</v>
      </c>
      <c r="L433">
        <v>0</v>
      </c>
      <c r="M433" t="s">
        <v>22</v>
      </c>
      <c r="N433" s="16">
        <v>373</v>
      </c>
      <c r="O433">
        <v>4</v>
      </c>
      <c r="P433" t="s">
        <v>295</v>
      </c>
      <c r="Q433" t="s">
        <v>296</v>
      </c>
      <c r="R433" t="s">
        <v>686</v>
      </c>
      <c r="S433" t="s">
        <v>132</v>
      </c>
      <c r="T433" s="16" t="str">
        <f t="shared" si="20"/>
        <v>Normal labor</v>
      </c>
      <c r="U433" s="16" t="str">
        <f>VLOOKUP(T433, [1]Lookup!A:D, 2, 0)</f>
        <v>Intrapartum</v>
      </c>
      <c r="V433" s="16">
        <f>VLOOKUP($T433, [1]Lookup!$A:$D, 3, 0)</f>
        <v>2.5</v>
      </c>
      <c r="W433" s="16" t="str">
        <f>VLOOKUP($T433, [1]Lookup!$A:$D, 4, 0)</f>
        <v>Mother</v>
      </c>
      <c r="X433">
        <v>0</v>
      </c>
      <c r="Y433" s="16" t="s">
        <v>1862</v>
      </c>
    </row>
    <row r="434" spans="1:25" ht="16" hidden="1" x14ac:dyDescent="0.25">
      <c r="A434">
        <v>82525</v>
      </c>
      <c r="B434" t="s">
        <v>763</v>
      </c>
      <c r="C434" s="14">
        <v>44737.370138888888</v>
      </c>
      <c r="D434" s="17">
        <v>0.37013888888759539</v>
      </c>
      <c r="E434" s="18">
        <v>0</v>
      </c>
      <c r="F434" s="16">
        <v>2022</v>
      </c>
      <c r="G434" t="s">
        <v>305</v>
      </c>
      <c r="H434" t="s">
        <v>293</v>
      </c>
      <c r="J434" t="s">
        <v>12</v>
      </c>
      <c r="K434" s="16">
        <v>430</v>
      </c>
      <c r="L434">
        <v>0</v>
      </c>
      <c r="P434" t="s">
        <v>689</v>
      </c>
      <c r="Q434" t="s">
        <v>296</v>
      </c>
      <c r="S434" t="s">
        <v>116</v>
      </c>
      <c r="T434" s="16" t="str">
        <f t="shared" si="20"/>
        <v>Fetal Distress</v>
      </c>
      <c r="U434" s="16" t="str">
        <f>VLOOKUP(T434, [1]Lookup!A:D, 2, 0)</f>
        <v>Antepartum</v>
      </c>
      <c r="V434" s="16">
        <f>VLOOKUP($T434, [1]Lookup!$A:$D, 3, 0)</f>
        <v>1</v>
      </c>
      <c r="W434" s="16" t="str">
        <f>VLOOKUP($T434, [1]Lookup!$A:$D, 4, 0)</f>
        <v>Mother</v>
      </c>
      <c r="X434">
        <v>1</v>
      </c>
      <c r="Y434" s="16" t="s">
        <v>1854</v>
      </c>
    </row>
    <row r="435" spans="1:25" ht="16" hidden="1" x14ac:dyDescent="0.25">
      <c r="A435">
        <v>82673</v>
      </c>
      <c r="B435" t="s">
        <v>764</v>
      </c>
      <c r="C435" s="14">
        <v>44739.586805555555</v>
      </c>
      <c r="D435" s="17">
        <v>0.58680555555474712</v>
      </c>
      <c r="E435" s="18">
        <v>0</v>
      </c>
      <c r="F435" s="16">
        <v>2022</v>
      </c>
      <c r="G435" t="s">
        <v>305</v>
      </c>
      <c r="H435" t="s">
        <v>293</v>
      </c>
      <c r="I435" t="s">
        <v>294</v>
      </c>
      <c r="J435" t="s">
        <v>12</v>
      </c>
      <c r="K435" s="16">
        <v>430</v>
      </c>
      <c r="L435">
        <v>0</v>
      </c>
      <c r="M435" t="s">
        <v>15</v>
      </c>
      <c r="N435" s="16">
        <v>40</v>
      </c>
      <c r="O435">
        <v>4</v>
      </c>
      <c r="P435" t="s">
        <v>295</v>
      </c>
      <c r="Q435" t="s">
        <v>296</v>
      </c>
      <c r="R435" t="s">
        <v>297</v>
      </c>
      <c r="S435" t="s">
        <v>116</v>
      </c>
      <c r="T435" s="16" t="str">
        <f t="shared" si="20"/>
        <v>Fetal Distress</v>
      </c>
      <c r="U435" s="16" t="str">
        <f>VLOOKUP(T435, [1]Lookup!A:D, 2, 0)</f>
        <v>Antepartum</v>
      </c>
      <c r="V435" s="16">
        <f>VLOOKUP($T435, [1]Lookup!$A:$D, 3, 0)</f>
        <v>1</v>
      </c>
      <c r="W435" s="16" t="str">
        <f>VLOOKUP($T435, [1]Lookup!$A:$D, 4, 0)</f>
        <v>Mother</v>
      </c>
      <c r="X435">
        <v>1</v>
      </c>
      <c r="Y435" s="16" t="s">
        <v>1859</v>
      </c>
    </row>
    <row r="436" spans="1:25" ht="16" hidden="1" x14ac:dyDescent="0.25">
      <c r="A436">
        <v>82676</v>
      </c>
      <c r="B436" t="s">
        <v>765</v>
      </c>
      <c r="C436" s="14">
        <v>44739.776388888888</v>
      </c>
      <c r="D436" s="17">
        <v>0.77638888888759539</v>
      </c>
      <c r="E436" s="18">
        <v>0</v>
      </c>
      <c r="F436" s="16">
        <v>2022</v>
      </c>
      <c r="G436" t="s">
        <v>305</v>
      </c>
      <c r="H436" t="s">
        <v>293</v>
      </c>
      <c r="I436" t="s">
        <v>294</v>
      </c>
      <c r="J436" t="s">
        <v>12</v>
      </c>
      <c r="K436" s="16">
        <v>430</v>
      </c>
      <c r="L436">
        <v>0</v>
      </c>
      <c r="M436" t="s">
        <v>32</v>
      </c>
      <c r="N436" s="16">
        <v>151</v>
      </c>
      <c r="O436">
        <v>5</v>
      </c>
      <c r="P436" t="s">
        <v>295</v>
      </c>
      <c r="Q436" t="s">
        <v>296</v>
      </c>
      <c r="R436" t="s">
        <v>297</v>
      </c>
      <c r="S436" t="s">
        <v>116</v>
      </c>
      <c r="T436" s="16" t="str">
        <f t="shared" si="20"/>
        <v>Fetal Distress</v>
      </c>
      <c r="U436" s="16" t="str">
        <f>VLOOKUP(T436, [1]Lookup!A:D, 2, 0)</f>
        <v>Antepartum</v>
      </c>
      <c r="V436" s="16">
        <f>VLOOKUP($T436, [1]Lookup!$A:$D, 3, 0)</f>
        <v>1</v>
      </c>
      <c r="W436" s="16" t="str">
        <f>VLOOKUP($T436, [1]Lookup!$A:$D, 4, 0)</f>
        <v>Mother</v>
      </c>
      <c r="X436">
        <v>1</v>
      </c>
      <c r="Y436" s="16" t="s">
        <v>1855</v>
      </c>
    </row>
    <row r="437" spans="1:25" ht="16" hidden="1" x14ac:dyDescent="0.25">
      <c r="A437">
        <v>82697</v>
      </c>
      <c r="B437" t="s">
        <v>766</v>
      </c>
      <c r="C437" s="14">
        <v>44741.565972222219</v>
      </c>
      <c r="D437" s="17">
        <v>0.56597222221898846</v>
      </c>
      <c r="E437" s="18">
        <v>0</v>
      </c>
      <c r="F437" s="16">
        <v>2022</v>
      </c>
      <c r="G437" t="s">
        <v>305</v>
      </c>
      <c r="H437" t="s">
        <v>338</v>
      </c>
      <c r="I437" t="s">
        <v>403</v>
      </c>
      <c r="J437" t="s">
        <v>12</v>
      </c>
      <c r="K437" s="16">
        <v>430</v>
      </c>
      <c r="L437">
        <v>0</v>
      </c>
      <c r="M437" t="s">
        <v>32</v>
      </c>
      <c r="N437" s="16">
        <v>151</v>
      </c>
      <c r="O437">
        <v>5</v>
      </c>
      <c r="P437" t="s">
        <v>767</v>
      </c>
      <c r="Q437" t="s">
        <v>296</v>
      </c>
      <c r="R437" t="s">
        <v>362</v>
      </c>
      <c r="S437" t="s">
        <v>118</v>
      </c>
      <c r="T437" s="16" t="str">
        <f t="shared" si="20"/>
        <v>Others</v>
      </c>
      <c r="U437" s="16" t="str">
        <f>VLOOKUP(T437, [1]Lookup!A:D, 2, 0)</f>
        <v>All</v>
      </c>
      <c r="V437" s="16">
        <f>VLOOKUP($T437, [1]Lookup!$A:$D, 3, 0)</f>
        <v>3.5</v>
      </c>
      <c r="W437" s="16" t="str">
        <f>VLOOKUP($T437, [1]Lookup!$A:$D, 4, 0)</f>
        <v>Both</v>
      </c>
      <c r="X437">
        <v>0</v>
      </c>
      <c r="Y437" s="16" t="s">
        <v>1855</v>
      </c>
    </row>
    <row r="438" spans="1:25" ht="16" hidden="1" x14ac:dyDescent="0.25">
      <c r="A438">
        <v>83034</v>
      </c>
      <c r="B438" t="s">
        <v>768</v>
      </c>
      <c r="C438" s="14">
        <v>44744.638888888891</v>
      </c>
      <c r="D438" s="17">
        <v>0.63888888889050577</v>
      </c>
      <c r="E438" s="18">
        <v>0</v>
      </c>
      <c r="F438" s="16">
        <v>2022</v>
      </c>
      <c r="G438" t="s">
        <v>337</v>
      </c>
      <c r="H438" t="s">
        <v>338</v>
      </c>
      <c r="I438" t="s">
        <v>403</v>
      </c>
      <c r="J438" t="s">
        <v>12</v>
      </c>
      <c r="K438" s="16">
        <v>430</v>
      </c>
      <c r="L438">
        <v>0</v>
      </c>
      <c r="M438" t="s">
        <v>22</v>
      </c>
      <c r="N438" s="16">
        <v>373</v>
      </c>
      <c r="O438">
        <v>4</v>
      </c>
      <c r="P438" t="s">
        <v>579</v>
      </c>
      <c r="Q438" t="s">
        <v>296</v>
      </c>
      <c r="R438" t="s">
        <v>666</v>
      </c>
      <c r="S438" t="s">
        <v>118</v>
      </c>
      <c r="T438" s="16" t="str">
        <f t="shared" si="20"/>
        <v>Others</v>
      </c>
      <c r="U438" s="16" t="str">
        <f>VLOOKUP(T438, [1]Lookup!A:D, 2, 0)</f>
        <v>All</v>
      </c>
      <c r="V438" s="16">
        <f>VLOOKUP($T438, [1]Lookup!$A:$D, 3, 0)</f>
        <v>3.5</v>
      </c>
      <c r="W438" s="16" t="str">
        <f>VLOOKUP($T438, [1]Lookup!$A:$D, 4, 0)</f>
        <v>Both</v>
      </c>
      <c r="X438">
        <v>0</v>
      </c>
      <c r="Y438" s="16" t="s">
        <v>1862</v>
      </c>
    </row>
    <row r="439" spans="1:25" ht="16" hidden="1" x14ac:dyDescent="0.25">
      <c r="A439">
        <v>83039</v>
      </c>
      <c r="B439" t="s">
        <v>769</v>
      </c>
      <c r="C439" s="14">
        <v>44744.841666666667</v>
      </c>
      <c r="D439" s="17">
        <v>0.84166666666715173</v>
      </c>
      <c r="E439" s="18">
        <v>1</v>
      </c>
      <c r="F439" s="16">
        <v>2022</v>
      </c>
      <c r="G439" t="s">
        <v>337</v>
      </c>
      <c r="H439" t="s">
        <v>338</v>
      </c>
      <c r="I439" t="s">
        <v>403</v>
      </c>
      <c r="J439" t="s">
        <v>12</v>
      </c>
      <c r="K439" s="16">
        <v>430</v>
      </c>
      <c r="L439">
        <v>0</v>
      </c>
      <c r="M439" t="s">
        <v>22</v>
      </c>
      <c r="N439" s="16">
        <v>373</v>
      </c>
      <c r="O439">
        <v>4</v>
      </c>
      <c r="P439" t="s">
        <v>741</v>
      </c>
      <c r="Q439" t="s">
        <v>296</v>
      </c>
      <c r="R439" t="s">
        <v>516</v>
      </c>
      <c r="S439" t="s">
        <v>132</v>
      </c>
      <c r="T439" s="16" t="str">
        <f t="shared" si="20"/>
        <v>Normal labor</v>
      </c>
      <c r="U439" s="16" t="str">
        <f>VLOOKUP(T439, [1]Lookup!A:D, 2, 0)</f>
        <v>Intrapartum</v>
      </c>
      <c r="V439" s="16">
        <f>VLOOKUP($T439, [1]Lookup!$A:$D, 3, 0)</f>
        <v>2.5</v>
      </c>
      <c r="W439" s="16" t="str">
        <f>VLOOKUP($T439, [1]Lookup!$A:$D, 4, 0)</f>
        <v>Mother</v>
      </c>
      <c r="X439">
        <v>0</v>
      </c>
      <c r="Y439" s="16" t="s">
        <v>1862</v>
      </c>
    </row>
    <row r="440" spans="1:25" ht="16" hidden="1" x14ac:dyDescent="0.25">
      <c r="A440">
        <v>83051</v>
      </c>
      <c r="B440" t="s">
        <v>770</v>
      </c>
      <c r="C440" s="14">
        <v>44745.522222222222</v>
      </c>
      <c r="D440" s="17">
        <v>0.52222222222189885</v>
      </c>
      <c r="E440" s="18">
        <v>0</v>
      </c>
      <c r="F440" s="16">
        <v>2022</v>
      </c>
      <c r="G440" t="s">
        <v>337</v>
      </c>
      <c r="H440" t="s">
        <v>338</v>
      </c>
      <c r="I440" t="s">
        <v>403</v>
      </c>
      <c r="J440" t="s">
        <v>12</v>
      </c>
      <c r="K440" s="16">
        <v>430</v>
      </c>
      <c r="L440">
        <v>0</v>
      </c>
      <c r="M440" t="s">
        <v>43</v>
      </c>
      <c r="N440" s="16">
        <v>118</v>
      </c>
      <c r="O440">
        <v>4</v>
      </c>
      <c r="P440" t="s">
        <v>654</v>
      </c>
      <c r="Q440" t="s">
        <v>296</v>
      </c>
      <c r="R440" t="s">
        <v>686</v>
      </c>
      <c r="S440" t="s">
        <v>122</v>
      </c>
      <c r="T440" s="16" t="str">
        <f t="shared" si="20"/>
        <v>Sepsis</v>
      </c>
      <c r="U440" s="16" t="str">
        <f>VLOOKUP(T440, [1]Lookup!A:D, 2, 0)</f>
        <v>Postpartum</v>
      </c>
      <c r="V440" s="16">
        <f>VLOOKUP($T440, [1]Lookup!$A:$D, 3, 0)</f>
        <v>4.5</v>
      </c>
      <c r="W440" s="16" t="str">
        <f>VLOOKUP($T440, [1]Lookup!$A:$D, 4, 0)</f>
        <v>Both</v>
      </c>
      <c r="X440">
        <v>2</v>
      </c>
      <c r="Y440" s="16" t="s">
        <v>1856</v>
      </c>
    </row>
    <row r="441" spans="1:25" ht="16" hidden="1" x14ac:dyDescent="0.25">
      <c r="A441">
        <v>83055</v>
      </c>
      <c r="B441" t="s">
        <v>771</v>
      </c>
      <c r="C441" s="14">
        <v>44745.796527777777</v>
      </c>
      <c r="D441" s="17">
        <v>0.79652777777664596</v>
      </c>
      <c r="E441" s="18">
        <v>0</v>
      </c>
      <c r="F441" s="16">
        <v>2022</v>
      </c>
      <c r="G441" t="s">
        <v>337</v>
      </c>
      <c r="H441" t="s">
        <v>338</v>
      </c>
      <c r="I441" t="s">
        <v>403</v>
      </c>
      <c r="J441" t="s">
        <v>12</v>
      </c>
      <c r="K441" s="16">
        <v>430</v>
      </c>
      <c r="L441">
        <v>0</v>
      </c>
      <c r="M441" t="s">
        <v>11</v>
      </c>
      <c r="N441" s="16">
        <v>251</v>
      </c>
      <c r="O441">
        <v>4</v>
      </c>
      <c r="P441" t="s">
        <v>654</v>
      </c>
      <c r="Q441" t="s">
        <v>296</v>
      </c>
      <c r="R441" t="s">
        <v>516</v>
      </c>
      <c r="S441" t="s">
        <v>128</v>
      </c>
      <c r="T441" s="16" t="str">
        <f t="shared" si="20"/>
        <v>Prematurity</v>
      </c>
      <c r="U441" s="16" t="str">
        <f>VLOOKUP(T441, [1]Lookup!A:D, 2, 0)</f>
        <v>Antepartum</v>
      </c>
      <c r="V441" s="16">
        <f>VLOOKUP($T441, [1]Lookup!$A:$D, 3, 0)</f>
        <v>3.5</v>
      </c>
      <c r="W441" s="16" t="str">
        <f>VLOOKUP($T441, [1]Lookup!$A:$D, 4, 0)</f>
        <v>Child</v>
      </c>
      <c r="X441">
        <v>1</v>
      </c>
      <c r="Y441" s="16" t="s">
        <v>1863</v>
      </c>
    </row>
    <row r="442" spans="1:25" ht="16" hidden="1" x14ac:dyDescent="0.25">
      <c r="A442">
        <v>83063</v>
      </c>
      <c r="B442" t="s">
        <v>772</v>
      </c>
      <c r="C442" s="14">
        <v>44746.461111111108</v>
      </c>
      <c r="D442" s="17">
        <v>0.46111111110803904</v>
      </c>
      <c r="E442" s="18">
        <v>0</v>
      </c>
      <c r="F442" s="16">
        <v>2022</v>
      </c>
      <c r="G442" t="s">
        <v>337</v>
      </c>
      <c r="H442" t="s">
        <v>293</v>
      </c>
      <c r="I442" t="s">
        <v>294</v>
      </c>
      <c r="J442" t="s">
        <v>12</v>
      </c>
      <c r="K442" s="16">
        <v>430</v>
      </c>
      <c r="L442">
        <v>0</v>
      </c>
      <c r="M442" t="s">
        <v>11</v>
      </c>
      <c r="N442" s="16">
        <v>251</v>
      </c>
      <c r="O442">
        <v>4</v>
      </c>
      <c r="P442" t="s">
        <v>295</v>
      </c>
      <c r="Q442" t="s">
        <v>296</v>
      </c>
      <c r="R442" t="s">
        <v>297</v>
      </c>
      <c r="S442" t="s">
        <v>116</v>
      </c>
      <c r="T442" s="16" t="str">
        <f t="shared" si="20"/>
        <v>Fetal Distress</v>
      </c>
      <c r="U442" s="16" t="str">
        <f>VLOOKUP(T442, [1]Lookup!A:D, 2, 0)</f>
        <v>Antepartum</v>
      </c>
      <c r="V442" s="16">
        <f>VLOOKUP($T442, [1]Lookup!$A:$D, 3, 0)</f>
        <v>1</v>
      </c>
      <c r="W442" s="16" t="str">
        <f>VLOOKUP($T442, [1]Lookup!$A:$D, 4, 0)</f>
        <v>Mother</v>
      </c>
      <c r="X442">
        <v>1</v>
      </c>
      <c r="Y442" s="16" t="s">
        <v>1863</v>
      </c>
    </row>
    <row r="443" spans="1:25" ht="16" hidden="1" x14ac:dyDescent="0.25">
      <c r="A443">
        <v>83074</v>
      </c>
      <c r="B443" t="s">
        <v>773</v>
      </c>
      <c r="C443" s="14">
        <v>44747.256249999999</v>
      </c>
      <c r="D443" s="17">
        <v>0.25624999999854481</v>
      </c>
      <c r="E443" s="18">
        <v>1</v>
      </c>
      <c r="F443" s="16">
        <v>2022</v>
      </c>
      <c r="G443" t="s">
        <v>337</v>
      </c>
      <c r="H443" t="s">
        <v>338</v>
      </c>
      <c r="I443" t="s">
        <v>403</v>
      </c>
      <c r="J443" t="s">
        <v>12</v>
      </c>
      <c r="K443" s="16">
        <v>430</v>
      </c>
      <c r="L443">
        <v>0</v>
      </c>
      <c r="M443" t="s">
        <v>32</v>
      </c>
      <c r="N443" s="16">
        <v>151</v>
      </c>
      <c r="O443">
        <v>5</v>
      </c>
      <c r="P443" t="s">
        <v>380</v>
      </c>
      <c r="Q443" t="s">
        <v>296</v>
      </c>
      <c r="R443" t="s">
        <v>516</v>
      </c>
      <c r="S443" t="s">
        <v>133</v>
      </c>
      <c r="T443" s="16" t="str">
        <f t="shared" si="20"/>
        <v>Pre term labor</v>
      </c>
      <c r="U443" s="16" t="str">
        <f>VLOOKUP(T443, [1]Lookup!A:D, 2, 0)</f>
        <v>Antepartum</v>
      </c>
      <c r="V443" s="16">
        <f>VLOOKUP($T443, [1]Lookup!$A:$D, 3, 0)</f>
        <v>4</v>
      </c>
      <c r="W443" s="16" t="str">
        <f>VLOOKUP($T443, [1]Lookup!$A:$D, 4, 0)</f>
        <v>Mother</v>
      </c>
      <c r="X443">
        <v>1</v>
      </c>
      <c r="Y443" s="16" t="s">
        <v>1855</v>
      </c>
    </row>
    <row r="444" spans="1:25" ht="16" hidden="1" x14ac:dyDescent="0.25">
      <c r="A444">
        <v>83088</v>
      </c>
      <c r="B444" t="s">
        <v>774</v>
      </c>
      <c r="C444" s="14">
        <v>44747.774305555555</v>
      </c>
      <c r="D444" s="17">
        <v>0.77430555555474712</v>
      </c>
      <c r="E444" s="18">
        <v>0</v>
      </c>
      <c r="F444" s="16">
        <v>2022</v>
      </c>
      <c r="G444" t="s">
        <v>337</v>
      </c>
      <c r="H444" t="s">
        <v>338</v>
      </c>
      <c r="I444" t="s">
        <v>403</v>
      </c>
      <c r="J444" t="s">
        <v>12</v>
      </c>
      <c r="K444" s="16">
        <v>430</v>
      </c>
      <c r="L444">
        <v>0</v>
      </c>
      <c r="M444" t="s">
        <v>15</v>
      </c>
      <c r="N444" s="16">
        <v>40</v>
      </c>
      <c r="O444">
        <v>4</v>
      </c>
      <c r="P444" t="s">
        <v>394</v>
      </c>
      <c r="Q444" t="s">
        <v>296</v>
      </c>
      <c r="R444" t="s">
        <v>516</v>
      </c>
      <c r="S444" t="s">
        <v>209</v>
      </c>
      <c r="T444" s="16" t="s">
        <v>117</v>
      </c>
      <c r="U444" s="16" t="str">
        <f>VLOOKUP(T444, [1]Lookup!A:D, 2, 0)</f>
        <v>Antepartum, Intrapartum, Postpartum</v>
      </c>
      <c r="V444" s="16">
        <f>VLOOKUP($T444, [1]Lookup!$A:$D, 3, 0)</f>
        <v>3.5</v>
      </c>
      <c r="W444" s="16" t="str">
        <f>VLOOKUP($T444, [1]Lookup!$A:$D, 4, 0)</f>
        <v>Both</v>
      </c>
      <c r="X444">
        <v>2</v>
      </c>
      <c r="Y444" s="16" t="s">
        <v>1859</v>
      </c>
    </row>
    <row r="445" spans="1:25" ht="16" hidden="1" x14ac:dyDescent="0.25">
      <c r="A445">
        <v>83544</v>
      </c>
      <c r="B445" t="s">
        <v>775</v>
      </c>
      <c r="C445" s="14">
        <v>44749.384722222225</v>
      </c>
      <c r="D445" s="17">
        <v>0.38472222222480923</v>
      </c>
      <c r="E445" s="18">
        <v>0</v>
      </c>
      <c r="F445" s="16">
        <v>2022</v>
      </c>
      <c r="G445" t="s">
        <v>337</v>
      </c>
      <c r="H445" t="s">
        <v>338</v>
      </c>
      <c r="I445" t="s">
        <v>403</v>
      </c>
      <c r="J445" t="s">
        <v>12</v>
      </c>
      <c r="K445" s="16">
        <v>430</v>
      </c>
      <c r="L445">
        <v>0</v>
      </c>
      <c r="M445" t="s">
        <v>33</v>
      </c>
      <c r="N445" s="16">
        <v>4</v>
      </c>
      <c r="O445">
        <v>3</v>
      </c>
      <c r="P445" t="s">
        <v>597</v>
      </c>
      <c r="Q445" t="s">
        <v>296</v>
      </c>
      <c r="R445" t="s">
        <v>297</v>
      </c>
      <c r="S445" t="s">
        <v>132</v>
      </c>
      <c r="T445" s="16" t="str">
        <f t="shared" ref="T445:T453" si="21">S445</f>
        <v>Normal labor</v>
      </c>
      <c r="U445" s="16" t="str">
        <f>VLOOKUP(T445, [1]Lookup!A:D, 2, 0)</f>
        <v>Intrapartum</v>
      </c>
      <c r="V445" s="16">
        <f>VLOOKUP($T445, [1]Lookup!$A:$D, 3, 0)</f>
        <v>2.5</v>
      </c>
      <c r="W445" s="16" t="str">
        <f>VLOOKUP($T445, [1]Lookup!$A:$D, 4, 0)</f>
        <v>Mother</v>
      </c>
      <c r="X445">
        <v>0</v>
      </c>
      <c r="Y445" s="16" t="s">
        <v>1865</v>
      </c>
    </row>
    <row r="446" spans="1:25" ht="16" hidden="1" x14ac:dyDescent="0.25">
      <c r="A446">
        <v>83559</v>
      </c>
      <c r="B446" t="s">
        <v>776</v>
      </c>
      <c r="C446" s="14">
        <v>44750.056250000001</v>
      </c>
      <c r="D446" s="17">
        <v>5.6250000001455192E-2</v>
      </c>
      <c r="E446" s="18">
        <v>1</v>
      </c>
      <c r="F446" s="16">
        <v>2022</v>
      </c>
      <c r="G446" t="s">
        <v>337</v>
      </c>
      <c r="H446" t="s">
        <v>338</v>
      </c>
      <c r="I446" t="s">
        <v>403</v>
      </c>
      <c r="J446" t="s">
        <v>12</v>
      </c>
      <c r="K446" s="16">
        <v>430</v>
      </c>
      <c r="L446">
        <v>0</v>
      </c>
      <c r="M446" t="s">
        <v>22</v>
      </c>
      <c r="N446" s="16">
        <v>373</v>
      </c>
      <c r="O446">
        <v>4</v>
      </c>
      <c r="P446" t="s">
        <v>739</v>
      </c>
      <c r="Q446" t="s">
        <v>296</v>
      </c>
      <c r="R446" t="s">
        <v>516</v>
      </c>
      <c r="S446" t="s">
        <v>116</v>
      </c>
      <c r="T446" s="16" t="str">
        <f t="shared" si="21"/>
        <v>Fetal Distress</v>
      </c>
      <c r="U446" s="16" t="str">
        <f>VLOOKUP(T446, [1]Lookup!A:D, 2, 0)</f>
        <v>Antepartum</v>
      </c>
      <c r="V446" s="16">
        <f>VLOOKUP($T446, [1]Lookup!$A:$D, 3, 0)</f>
        <v>1</v>
      </c>
      <c r="W446" s="16" t="str">
        <f>VLOOKUP($T446, [1]Lookup!$A:$D, 4, 0)</f>
        <v>Mother</v>
      </c>
      <c r="X446">
        <v>1</v>
      </c>
      <c r="Y446" s="16" t="s">
        <v>1862</v>
      </c>
    </row>
    <row r="447" spans="1:25" ht="16" hidden="1" x14ac:dyDescent="0.25">
      <c r="A447">
        <v>83628</v>
      </c>
      <c r="B447" t="s">
        <v>777</v>
      </c>
      <c r="C447" s="14">
        <v>44750.385416666664</v>
      </c>
      <c r="D447" s="17">
        <v>0.38541666666424135</v>
      </c>
      <c r="E447" s="18">
        <v>0</v>
      </c>
      <c r="F447" s="16">
        <v>2022</v>
      </c>
      <c r="G447" t="s">
        <v>337</v>
      </c>
      <c r="H447" t="s">
        <v>293</v>
      </c>
      <c r="I447" t="s">
        <v>294</v>
      </c>
      <c r="J447" t="s">
        <v>12</v>
      </c>
      <c r="K447" s="16">
        <v>430</v>
      </c>
      <c r="L447">
        <v>0</v>
      </c>
      <c r="M447" t="s">
        <v>32</v>
      </c>
      <c r="N447" s="16">
        <v>151</v>
      </c>
      <c r="O447">
        <v>5</v>
      </c>
      <c r="P447" t="s">
        <v>295</v>
      </c>
      <c r="Q447" t="s">
        <v>296</v>
      </c>
      <c r="R447" t="s">
        <v>297</v>
      </c>
      <c r="S447" t="s">
        <v>122</v>
      </c>
      <c r="T447" s="16" t="str">
        <f t="shared" si="21"/>
        <v>Sepsis</v>
      </c>
      <c r="U447" s="16" t="str">
        <f>VLOOKUP(T447, [1]Lookup!A:D, 2, 0)</f>
        <v>Postpartum</v>
      </c>
      <c r="V447" s="16">
        <f>VLOOKUP($T447, [1]Lookup!$A:$D, 3, 0)</f>
        <v>4.5</v>
      </c>
      <c r="W447" s="16" t="str">
        <f>VLOOKUP($T447, [1]Lookup!$A:$D, 4, 0)</f>
        <v>Both</v>
      </c>
      <c r="X447">
        <v>2</v>
      </c>
      <c r="Y447" s="16" t="s">
        <v>1855</v>
      </c>
    </row>
    <row r="448" spans="1:25" ht="16" hidden="1" x14ac:dyDescent="0.25">
      <c r="A448">
        <v>83629</v>
      </c>
      <c r="B448" t="s">
        <v>778</v>
      </c>
      <c r="C448" s="14">
        <v>44750.40902777778</v>
      </c>
      <c r="D448" s="17">
        <v>0.40902777777955635</v>
      </c>
      <c r="E448" s="18">
        <v>0</v>
      </c>
      <c r="F448" s="16">
        <v>2022</v>
      </c>
      <c r="G448" t="s">
        <v>337</v>
      </c>
      <c r="H448" t="s">
        <v>293</v>
      </c>
      <c r="I448" t="s">
        <v>294</v>
      </c>
      <c r="J448" t="s">
        <v>12</v>
      </c>
      <c r="K448" s="16">
        <v>430</v>
      </c>
      <c r="L448">
        <v>0</v>
      </c>
      <c r="M448" t="s">
        <v>11</v>
      </c>
      <c r="N448" s="16">
        <v>251</v>
      </c>
      <c r="O448">
        <v>4</v>
      </c>
      <c r="P448" t="s">
        <v>295</v>
      </c>
      <c r="Q448" t="s">
        <v>296</v>
      </c>
      <c r="R448" t="s">
        <v>297</v>
      </c>
      <c r="S448" t="s">
        <v>124</v>
      </c>
      <c r="T448" s="16" t="str">
        <f t="shared" si="21"/>
        <v>Obstructed Labour</v>
      </c>
      <c r="U448" s="16" t="str">
        <f>VLOOKUP(T448, [1]Lookup!A:D, 2, 0)</f>
        <v>Intrapartum</v>
      </c>
      <c r="V448" s="16">
        <f>VLOOKUP($T448, [1]Lookup!$A:$D, 3, 0)</f>
        <v>3</v>
      </c>
      <c r="W448" s="16" t="str">
        <f>VLOOKUP($T448, [1]Lookup!$A:$D, 4, 0)</f>
        <v>Mother</v>
      </c>
      <c r="X448">
        <v>2</v>
      </c>
      <c r="Y448" s="16" t="s">
        <v>1863</v>
      </c>
    </row>
    <row r="449" spans="1:25" ht="16" hidden="1" x14ac:dyDescent="0.25">
      <c r="A449">
        <v>83645</v>
      </c>
      <c r="B449" t="s">
        <v>779</v>
      </c>
      <c r="C449" s="14">
        <v>44750.984027777777</v>
      </c>
      <c r="D449" s="17">
        <v>0.98402777777664596</v>
      </c>
      <c r="E449" s="18">
        <v>1</v>
      </c>
      <c r="F449" s="16">
        <v>2022</v>
      </c>
      <c r="G449" t="s">
        <v>337</v>
      </c>
      <c r="H449" t="s">
        <v>338</v>
      </c>
      <c r="I449" t="s">
        <v>403</v>
      </c>
      <c r="J449" t="s">
        <v>12</v>
      </c>
      <c r="K449" s="16">
        <v>430</v>
      </c>
      <c r="L449">
        <v>0</v>
      </c>
      <c r="M449" t="s">
        <v>15</v>
      </c>
      <c r="N449" s="16">
        <v>40</v>
      </c>
      <c r="O449">
        <v>4</v>
      </c>
      <c r="P449" t="s">
        <v>313</v>
      </c>
      <c r="Q449" t="s">
        <v>296</v>
      </c>
      <c r="R449" t="s">
        <v>362</v>
      </c>
      <c r="S449" t="s">
        <v>141</v>
      </c>
      <c r="T449" s="16" t="str">
        <f t="shared" si="21"/>
        <v>Multiple pregnancies</v>
      </c>
      <c r="U449" s="16" t="str">
        <f>VLOOKUP(T449, [1]Lookup!A:D, 2, 0)</f>
        <v>Antepartum</v>
      </c>
      <c r="V449" s="16">
        <f>VLOOKUP($T449, [1]Lookup!$A:$D, 3, 0)</f>
        <v>2.5</v>
      </c>
      <c r="W449" s="16" t="str">
        <f>VLOOKUP($T449, [1]Lookup!$A:$D, 4, 0)</f>
        <v>Mother</v>
      </c>
      <c r="X449">
        <v>1</v>
      </c>
      <c r="Y449" s="16" t="s">
        <v>1859</v>
      </c>
    </row>
    <row r="450" spans="1:25" ht="16" hidden="1" x14ac:dyDescent="0.25">
      <c r="A450">
        <v>83650</v>
      </c>
      <c r="B450" t="s">
        <v>780</v>
      </c>
      <c r="C450" s="14">
        <v>44751.744444444441</v>
      </c>
      <c r="D450" s="17">
        <v>0.74444444444088731</v>
      </c>
      <c r="E450" s="18">
        <v>0</v>
      </c>
      <c r="F450" s="16">
        <v>2022</v>
      </c>
      <c r="G450" t="s">
        <v>337</v>
      </c>
      <c r="H450" t="s">
        <v>338</v>
      </c>
      <c r="I450" t="s">
        <v>403</v>
      </c>
      <c r="J450" t="s">
        <v>12</v>
      </c>
      <c r="K450" s="16">
        <v>430</v>
      </c>
      <c r="L450">
        <v>0</v>
      </c>
      <c r="P450" t="s">
        <v>781</v>
      </c>
      <c r="Q450" t="s">
        <v>296</v>
      </c>
      <c r="R450" t="s">
        <v>666</v>
      </c>
      <c r="S450" t="s">
        <v>120</v>
      </c>
      <c r="T450" s="16" t="str">
        <f t="shared" si="21"/>
        <v>Antepartum Hemorrhage</v>
      </c>
      <c r="U450" s="16" t="str">
        <f>VLOOKUP(T450, [1]Lookup!A:D, 2, 0)</f>
        <v>Antepartum</v>
      </c>
      <c r="V450" s="16">
        <f>VLOOKUP($T450, [1]Lookup!$A:$D, 3, 0)</f>
        <v>4</v>
      </c>
      <c r="W450" s="16" t="str">
        <f>VLOOKUP($T450, [1]Lookup!$A:$D, 4, 0)</f>
        <v>Mother</v>
      </c>
      <c r="X450">
        <v>2</v>
      </c>
      <c r="Y450" s="16" t="s">
        <v>1854</v>
      </c>
    </row>
    <row r="451" spans="1:25" ht="16" hidden="1" x14ac:dyDescent="0.25">
      <c r="A451">
        <v>83666</v>
      </c>
      <c r="B451" t="s">
        <v>782</v>
      </c>
      <c r="C451" s="14">
        <v>44752.840277777781</v>
      </c>
      <c r="D451" s="17">
        <v>0.84027777778101154</v>
      </c>
      <c r="E451" s="18">
        <v>1</v>
      </c>
      <c r="F451" s="16">
        <v>2022</v>
      </c>
      <c r="G451" t="s">
        <v>337</v>
      </c>
      <c r="H451" t="s">
        <v>338</v>
      </c>
      <c r="I451" t="s">
        <v>403</v>
      </c>
      <c r="J451" t="s">
        <v>12</v>
      </c>
      <c r="K451" s="16">
        <v>430</v>
      </c>
      <c r="L451">
        <v>0</v>
      </c>
      <c r="M451" t="s">
        <v>63</v>
      </c>
      <c r="N451" s="16">
        <v>210</v>
      </c>
      <c r="O451">
        <v>4</v>
      </c>
      <c r="P451" t="s">
        <v>502</v>
      </c>
      <c r="Q451" t="s">
        <v>296</v>
      </c>
      <c r="R451" t="s">
        <v>516</v>
      </c>
      <c r="S451" t="s">
        <v>132</v>
      </c>
      <c r="T451" s="16" t="str">
        <f t="shared" si="21"/>
        <v>Normal labor</v>
      </c>
      <c r="U451" s="16" t="str">
        <f>VLOOKUP(T451, [1]Lookup!A:D, 2, 0)</f>
        <v>Intrapartum</v>
      </c>
      <c r="V451" s="16">
        <f>VLOOKUP($T451, [1]Lookup!$A:$D, 3, 0)</f>
        <v>2.5</v>
      </c>
      <c r="W451" s="16" t="str">
        <f>VLOOKUP($T451, [1]Lookup!$A:$D, 4, 0)</f>
        <v>Mother</v>
      </c>
      <c r="X451">
        <v>0</v>
      </c>
      <c r="Y451" s="16" t="s">
        <v>1860</v>
      </c>
    </row>
    <row r="452" spans="1:25" ht="16" hidden="1" x14ac:dyDescent="0.25">
      <c r="A452">
        <v>83670</v>
      </c>
      <c r="B452" t="s">
        <v>783</v>
      </c>
      <c r="C452" s="14">
        <v>44753.046527777777</v>
      </c>
      <c r="D452" s="17">
        <v>4.6527777776645962E-2</v>
      </c>
      <c r="E452" s="18">
        <v>1</v>
      </c>
      <c r="F452" s="16">
        <v>2022</v>
      </c>
      <c r="G452" t="s">
        <v>337</v>
      </c>
      <c r="H452" t="s">
        <v>338</v>
      </c>
      <c r="I452" t="s">
        <v>403</v>
      </c>
      <c r="J452" t="s">
        <v>12</v>
      </c>
      <c r="K452" s="16">
        <v>430</v>
      </c>
      <c r="L452">
        <v>0</v>
      </c>
      <c r="M452" t="s">
        <v>33</v>
      </c>
      <c r="N452" s="16">
        <v>4</v>
      </c>
      <c r="O452">
        <v>3</v>
      </c>
      <c r="P452" t="s">
        <v>295</v>
      </c>
      <c r="Q452" t="s">
        <v>296</v>
      </c>
      <c r="R452" t="s">
        <v>686</v>
      </c>
      <c r="S452" t="s">
        <v>132</v>
      </c>
      <c r="T452" s="16" t="str">
        <f t="shared" si="21"/>
        <v>Normal labor</v>
      </c>
      <c r="U452" s="16" t="str">
        <f>VLOOKUP(T452, [1]Lookup!A:D, 2, 0)</f>
        <v>Intrapartum</v>
      </c>
      <c r="V452" s="16">
        <f>VLOOKUP($T452, [1]Lookup!$A:$D, 3, 0)</f>
        <v>2.5</v>
      </c>
      <c r="W452" s="16" t="str">
        <f>VLOOKUP($T452, [1]Lookup!$A:$D, 4, 0)</f>
        <v>Mother</v>
      </c>
      <c r="X452">
        <v>0</v>
      </c>
      <c r="Y452" s="16" t="s">
        <v>1865</v>
      </c>
    </row>
    <row r="453" spans="1:25" ht="16" hidden="1" x14ac:dyDescent="0.25">
      <c r="A453">
        <v>84078</v>
      </c>
      <c r="B453" t="s">
        <v>784</v>
      </c>
      <c r="C453" s="14">
        <v>44755.515277777777</v>
      </c>
      <c r="D453" s="17">
        <v>0.51527777777664596</v>
      </c>
      <c r="E453" s="18">
        <v>0</v>
      </c>
      <c r="F453" s="16">
        <v>2022</v>
      </c>
      <c r="G453" t="s">
        <v>337</v>
      </c>
      <c r="H453" t="s">
        <v>293</v>
      </c>
      <c r="I453" t="s">
        <v>403</v>
      </c>
      <c r="J453" t="s">
        <v>12</v>
      </c>
      <c r="K453" s="16">
        <v>430</v>
      </c>
      <c r="L453">
        <v>0</v>
      </c>
      <c r="M453" t="s">
        <v>32</v>
      </c>
      <c r="N453" s="16">
        <v>151</v>
      </c>
      <c r="O453">
        <v>5</v>
      </c>
      <c r="P453" t="s">
        <v>695</v>
      </c>
      <c r="Q453" t="s">
        <v>296</v>
      </c>
      <c r="R453" t="s">
        <v>297</v>
      </c>
      <c r="S453" t="s">
        <v>127</v>
      </c>
      <c r="T453" s="16" t="str">
        <f t="shared" si="21"/>
        <v>PProm</v>
      </c>
      <c r="U453" s="16" t="str">
        <f>VLOOKUP(T453, [1]Lookup!A:D, 2, 0)</f>
        <v>Antepartum</v>
      </c>
      <c r="V453" s="16">
        <f>VLOOKUP($T453, [1]Lookup!$A:$D, 3, 0)</f>
        <v>2.5</v>
      </c>
      <c r="W453" s="16" t="str">
        <f>VLOOKUP($T453, [1]Lookup!$A:$D, 4, 0)</f>
        <v>Mother</v>
      </c>
      <c r="X453">
        <v>1</v>
      </c>
      <c r="Y453" s="16" t="s">
        <v>1855</v>
      </c>
    </row>
    <row r="454" spans="1:25" ht="16" hidden="1" x14ac:dyDescent="0.25">
      <c r="A454">
        <v>84081</v>
      </c>
      <c r="B454" t="s">
        <v>785</v>
      </c>
      <c r="C454" s="14">
        <v>44755.632638888892</v>
      </c>
      <c r="D454" s="17">
        <v>0.63263888889196096</v>
      </c>
      <c r="E454" s="18">
        <v>0</v>
      </c>
      <c r="F454" s="16">
        <v>2022</v>
      </c>
      <c r="G454" t="s">
        <v>337</v>
      </c>
      <c r="H454" t="s">
        <v>293</v>
      </c>
      <c r="I454" t="s">
        <v>403</v>
      </c>
      <c r="J454" t="s">
        <v>12</v>
      </c>
      <c r="K454" s="16">
        <v>430</v>
      </c>
      <c r="L454">
        <v>0</v>
      </c>
      <c r="M454" t="s">
        <v>32</v>
      </c>
      <c r="N454" s="16">
        <v>151</v>
      </c>
      <c r="O454">
        <v>5</v>
      </c>
      <c r="P454" t="s">
        <v>689</v>
      </c>
      <c r="Q454" t="s">
        <v>296</v>
      </c>
      <c r="R454" t="s">
        <v>297</v>
      </c>
      <c r="S454" t="s">
        <v>165</v>
      </c>
      <c r="T454" s="16" t="s">
        <v>117</v>
      </c>
      <c r="U454" s="16" t="str">
        <f>VLOOKUP(T454, [1]Lookup!A:D, 2, 0)</f>
        <v>Antepartum, Intrapartum, Postpartum</v>
      </c>
      <c r="V454" s="16">
        <f>VLOOKUP($T454, [1]Lookup!$A:$D, 3, 0)</f>
        <v>3.5</v>
      </c>
      <c r="W454" s="16" t="str">
        <f>VLOOKUP($T454, [1]Lookup!$A:$D, 4, 0)</f>
        <v>Both</v>
      </c>
      <c r="X454">
        <v>2</v>
      </c>
      <c r="Y454" s="16" t="s">
        <v>1855</v>
      </c>
    </row>
    <row r="455" spans="1:25" ht="16" hidden="1" x14ac:dyDescent="0.25">
      <c r="A455">
        <v>84212</v>
      </c>
      <c r="B455" t="s">
        <v>786</v>
      </c>
      <c r="C455" s="14">
        <v>44757.415972222225</v>
      </c>
      <c r="D455" s="17">
        <v>0.41597222222480923</v>
      </c>
      <c r="E455" s="18">
        <v>0</v>
      </c>
      <c r="F455" s="16">
        <v>2022</v>
      </c>
      <c r="G455" t="s">
        <v>337</v>
      </c>
      <c r="H455" t="s">
        <v>649</v>
      </c>
      <c r="I455" t="s">
        <v>403</v>
      </c>
      <c r="J455" t="s">
        <v>12</v>
      </c>
      <c r="K455" s="16">
        <v>430</v>
      </c>
      <c r="L455">
        <v>0</v>
      </c>
      <c r="M455" t="s">
        <v>33</v>
      </c>
      <c r="N455" s="16">
        <v>4</v>
      </c>
      <c r="O455">
        <v>3</v>
      </c>
      <c r="P455" t="s">
        <v>718</v>
      </c>
      <c r="Q455" t="s">
        <v>296</v>
      </c>
      <c r="R455" t="s">
        <v>686</v>
      </c>
      <c r="S455" t="s">
        <v>132</v>
      </c>
      <c r="T455" s="16" t="str">
        <f t="shared" ref="T455:T460" si="22">S455</f>
        <v>Normal labor</v>
      </c>
      <c r="U455" s="16" t="str">
        <f>VLOOKUP(T455, [1]Lookup!A:D, 2, 0)</f>
        <v>Intrapartum</v>
      </c>
      <c r="V455" s="16">
        <f>VLOOKUP($T455, [1]Lookup!$A:$D, 3, 0)</f>
        <v>2.5</v>
      </c>
      <c r="W455" s="16" t="str">
        <f>VLOOKUP($T455, [1]Lookup!$A:$D, 4, 0)</f>
        <v>Mother</v>
      </c>
      <c r="X455">
        <v>0</v>
      </c>
      <c r="Y455" s="16" t="s">
        <v>1865</v>
      </c>
    </row>
    <row r="456" spans="1:25" ht="16" hidden="1" x14ac:dyDescent="0.25">
      <c r="A456">
        <v>84218</v>
      </c>
      <c r="B456" t="s">
        <v>787</v>
      </c>
      <c r="C456" s="14">
        <v>44757.977777777778</v>
      </c>
      <c r="D456" s="17">
        <v>0.97777777777810115</v>
      </c>
      <c r="E456" s="18">
        <v>1</v>
      </c>
      <c r="F456" s="16">
        <v>2022</v>
      </c>
      <c r="G456" t="s">
        <v>337</v>
      </c>
      <c r="H456" t="s">
        <v>338</v>
      </c>
      <c r="I456" t="s">
        <v>403</v>
      </c>
      <c r="J456" t="s">
        <v>12</v>
      </c>
      <c r="K456" s="16">
        <v>430</v>
      </c>
      <c r="L456">
        <v>0</v>
      </c>
      <c r="M456" t="s">
        <v>22</v>
      </c>
      <c r="N456" s="16">
        <v>373</v>
      </c>
      <c r="O456">
        <v>4</v>
      </c>
      <c r="P456" t="s">
        <v>295</v>
      </c>
      <c r="Q456" t="s">
        <v>296</v>
      </c>
      <c r="R456" t="s">
        <v>686</v>
      </c>
      <c r="S456" t="s">
        <v>132</v>
      </c>
      <c r="T456" s="16" t="str">
        <f t="shared" si="22"/>
        <v>Normal labor</v>
      </c>
      <c r="U456" s="16" t="str">
        <f>VLOOKUP(T456, [1]Lookup!A:D, 2, 0)</f>
        <v>Intrapartum</v>
      </c>
      <c r="V456" s="16">
        <f>VLOOKUP($T456, [1]Lookup!$A:$D, 3, 0)</f>
        <v>2.5</v>
      </c>
      <c r="W456" s="16" t="str">
        <f>VLOOKUP($T456, [1]Lookup!$A:$D, 4, 0)</f>
        <v>Mother</v>
      </c>
      <c r="X456">
        <v>0</v>
      </c>
      <c r="Y456" s="16" t="s">
        <v>1862</v>
      </c>
    </row>
    <row r="457" spans="1:25" ht="16" hidden="1" x14ac:dyDescent="0.25">
      <c r="A457">
        <v>84241</v>
      </c>
      <c r="B457" t="s">
        <v>788</v>
      </c>
      <c r="C457" s="14">
        <v>44759.649305555555</v>
      </c>
      <c r="D457" s="17">
        <v>0.64930555555474712</v>
      </c>
      <c r="E457" s="18">
        <v>0</v>
      </c>
      <c r="F457" s="16">
        <v>2022</v>
      </c>
      <c r="G457" t="s">
        <v>337</v>
      </c>
      <c r="H457" t="s">
        <v>338</v>
      </c>
      <c r="I457" t="s">
        <v>403</v>
      </c>
      <c r="J457" t="s">
        <v>12</v>
      </c>
      <c r="K457" s="16">
        <v>430</v>
      </c>
      <c r="L457">
        <v>0</v>
      </c>
      <c r="M457" t="s">
        <v>33</v>
      </c>
      <c r="N457" s="16">
        <v>4</v>
      </c>
      <c r="O457">
        <v>3</v>
      </c>
      <c r="P457" t="s">
        <v>597</v>
      </c>
      <c r="Q457" t="s">
        <v>296</v>
      </c>
      <c r="R457" t="s">
        <v>362</v>
      </c>
      <c r="S457" t="s">
        <v>133</v>
      </c>
      <c r="T457" s="16" t="str">
        <f t="shared" si="22"/>
        <v>Pre term labor</v>
      </c>
      <c r="U457" s="16" t="str">
        <f>VLOOKUP(T457, [1]Lookup!A:D, 2, 0)</f>
        <v>Antepartum</v>
      </c>
      <c r="V457" s="16">
        <f>VLOOKUP($T457, [1]Lookup!$A:$D, 3, 0)</f>
        <v>4</v>
      </c>
      <c r="W457" s="16" t="str">
        <f>VLOOKUP($T457, [1]Lookup!$A:$D, 4, 0)</f>
        <v>Mother</v>
      </c>
      <c r="X457">
        <v>1</v>
      </c>
      <c r="Y457" s="16" t="s">
        <v>1865</v>
      </c>
    </row>
    <row r="458" spans="1:25" ht="16" hidden="1" x14ac:dyDescent="0.25">
      <c r="A458">
        <v>84467</v>
      </c>
      <c r="B458" t="s">
        <v>789</v>
      </c>
      <c r="C458" s="14">
        <v>44760.888194444444</v>
      </c>
      <c r="D458" s="17">
        <v>0.88819444444379769</v>
      </c>
      <c r="E458" s="18">
        <v>1</v>
      </c>
      <c r="F458" s="16">
        <v>2022</v>
      </c>
      <c r="G458" t="s">
        <v>337</v>
      </c>
      <c r="H458" t="s">
        <v>338</v>
      </c>
      <c r="I458" t="s">
        <v>403</v>
      </c>
      <c r="J458" t="s">
        <v>12</v>
      </c>
      <c r="K458" s="16">
        <v>430</v>
      </c>
      <c r="L458">
        <v>0</v>
      </c>
      <c r="M458" t="s">
        <v>32</v>
      </c>
      <c r="N458" s="16">
        <v>151</v>
      </c>
      <c r="O458">
        <v>5</v>
      </c>
      <c r="P458" t="s">
        <v>597</v>
      </c>
      <c r="Q458" t="s">
        <v>296</v>
      </c>
      <c r="R458" t="s">
        <v>362</v>
      </c>
      <c r="S458" t="s">
        <v>120</v>
      </c>
      <c r="T458" s="16" t="str">
        <f t="shared" si="22"/>
        <v>Antepartum Hemorrhage</v>
      </c>
      <c r="U458" s="16" t="str">
        <f>VLOOKUP(T458, [1]Lookup!A:D, 2, 0)</f>
        <v>Antepartum</v>
      </c>
      <c r="V458" s="16">
        <f>VLOOKUP($T458, [1]Lookup!$A:$D, 3, 0)</f>
        <v>4</v>
      </c>
      <c r="W458" s="16" t="str">
        <f>VLOOKUP($T458, [1]Lookup!$A:$D, 4, 0)</f>
        <v>Mother</v>
      </c>
      <c r="X458">
        <v>2</v>
      </c>
      <c r="Y458" s="16" t="s">
        <v>1855</v>
      </c>
    </row>
    <row r="459" spans="1:25" ht="16" hidden="1" x14ac:dyDescent="0.25">
      <c r="A459">
        <v>84509</v>
      </c>
      <c r="B459" t="s">
        <v>790</v>
      </c>
      <c r="C459" s="14">
        <v>44761.836805555555</v>
      </c>
      <c r="D459" s="17">
        <v>0.83680555555474712</v>
      </c>
      <c r="E459" s="18">
        <v>1</v>
      </c>
      <c r="F459" s="16">
        <v>2022</v>
      </c>
      <c r="G459" t="s">
        <v>337</v>
      </c>
      <c r="H459" t="s">
        <v>338</v>
      </c>
      <c r="I459" t="s">
        <v>403</v>
      </c>
      <c r="J459" t="s">
        <v>12</v>
      </c>
      <c r="K459" s="16">
        <v>430</v>
      </c>
      <c r="L459">
        <v>0</v>
      </c>
      <c r="M459" t="s">
        <v>26</v>
      </c>
      <c r="N459" s="16">
        <v>169</v>
      </c>
      <c r="O459">
        <v>3</v>
      </c>
      <c r="Q459" t="s">
        <v>296</v>
      </c>
      <c r="R459" t="s">
        <v>666</v>
      </c>
      <c r="S459" t="s">
        <v>125</v>
      </c>
      <c r="T459" s="16" t="str">
        <f t="shared" si="22"/>
        <v>Abortion</v>
      </c>
      <c r="U459" s="16" t="str">
        <f>VLOOKUP(T459, [1]Lookup!A:D, 2, 0)</f>
        <v>Antepartum</v>
      </c>
      <c r="V459" s="16">
        <f>VLOOKUP($T459, [1]Lookup!$A:$D, 3, 0)</f>
        <v>3.5</v>
      </c>
      <c r="W459" s="16" t="str">
        <f>VLOOKUP($T459, [1]Lookup!$A:$D, 4, 0)</f>
        <v>Mother</v>
      </c>
      <c r="X459">
        <v>2</v>
      </c>
      <c r="Y459" s="16" t="s">
        <v>1870</v>
      </c>
    </row>
    <row r="460" spans="1:25" ht="16" hidden="1" x14ac:dyDescent="0.25">
      <c r="A460">
        <v>84545</v>
      </c>
      <c r="B460" t="s">
        <v>790</v>
      </c>
      <c r="C460" s="14">
        <v>44761.836805555555</v>
      </c>
      <c r="D460" s="17">
        <v>0.83680555555474712</v>
      </c>
      <c r="E460" s="18">
        <v>1</v>
      </c>
      <c r="F460" s="16">
        <v>2022</v>
      </c>
      <c r="G460" t="s">
        <v>337</v>
      </c>
      <c r="H460" t="s">
        <v>338</v>
      </c>
      <c r="I460" t="s">
        <v>403</v>
      </c>
      <c r="J460" t="s">
        <v>12</v>
      </c>
      <c r="K460" s="16">
        <v>430</v>
      </c>
      <c r="L460">
        <v>0</v>
      </c>
      <c r="P460" t="s">
        <v>534</v>
      </c>
      <c r="Q460" t="s">
        <v>296</v>
      </c>
      <c r="R460" t="s">
        <v>666</v>
      </c>
      <c r="S460" t="s">
        <v>125</v>
      </c>
      <c r="T460" s="16" t="str">
        <f t="shared" si="22"/>
        <v>Abortion</v>
      </c>
      <c r="U460" s="16" t="str">
        <f>VLOOKUP(T460, [1]Lookup!A:D, 2, 0)</f>
        <v>Antepartum</v>
      </c>
      <c r="V460" s="16">
        <f>VLOOKUP($T460, [1]Lookup!$A:$D, 3, 0)</f>
        <v>3.5</v>
      </c>
      <c r="W460" s="16" t="str">
        <f>VLOOKUP($T460, [1]Lookup!$A:$D, 4, 0)</f>
        <v>Mother</v>
      </c>
      <c r="X460">
        <v>2</v>
      </c>
      <c r="Y460" s="16" t="s">
        <v>1854</v>
      </c>
    </row>
    <row r="461" spans="1:25" ht="16" hidden="1" x14ac:dyDescent="0.25">
      <c r="A461">
        <v>84577</v>
      </c>
      <c r="B461" t="s">
        <v>791</v>
      </c>
      <c r="C461" s="14">
        <v>44762.542361111111</v>
      </c>
      <c r="D461" s="17">
        <v>0.54236111111094942</v>
      </c>
      <c r="E461" s="18">
        <v>0</v>
      </c>
      <c r="F461" s="16">
        <v>2022</v>
      </c>
      <c r="G461" t="s">
        <v>337</v>
      </c>
      <c r="H461" t="s">
        <v>338</v>
      </c>
      <c r="I461" t="s">
        <v>403</v>
      </c>
      <c r="J461" t="s">
        <v>12</v>
      </c>
      <c r="K461" s="16">
        <v>430</v>
      </c>
      <c r="L461">
        <v>0</v>
      </c>
      <c r="M461" t="s">
        <v>15</v>
      </c>
      <c r="N461" s="16">
        <v>40</v>
      </c>
      <c r="O461">
        <v>4</v>
      </c>
      <c r="P461" t="s">
        <v>718</v>
      </c>
      <c r="Q461" t="s">
        <v>296</v>
      </c>
      <c r="R461" t="s">
        <v>792</v>
      </c>
      <c r="S461" t="s">
        <v>212</v>
      </c>
      <c r="T461" s="16" t="s">
        <v>117</v>
      </c>
      <c r="U461" s="16" t="str">
        <f>VLOOKUP(T461, [1]Lookup!A:D, 2, 0)</f>
        <v>Antepartum, Intrapartum, Postpartum</v>
      </c>
      <c r="V461" s="16">
        <f>VLOOKUP($T461, [1]Lookup!$A:$D, 3, 0)</f>
        <v>3.5</v>
      </c>
      <c r="W461" s="16" t="str">
        <f>VLOOKUP($T461, [1]Lookup!$A:$D, 4, 0)</f>
        <v>Both</v>
      </c>
      <c r="X461">
        <v>2</v>
      </c>
      <c r="Y461" s="16" t="s">
        <v>1859</v>
      </c>
    </row>
    <row r="462" spans="1:25" ht="16" hidden="1" x14ac:dyDescent="0.25">
      <c r="A462">
        <v>84582</v>
      </c>
      <c r="B462" t="s">
        <v>793</v>
      </c>
      <c r="C462" s="14">
        <v>44763.063888888886</v>
      </c>
      <c r="D462" s="17">
        <v>6.3888888886140194E-2</v>
      </c>
      <c r="E462" s="18">
        <v>1</v>
      </c>
      <c r="F462" s="16">
        <v>2022</v>
      </c>
      <c r="G462" t="s">
        <v>337</v>
      </c>
      <c r="H462" t="s">
        <v>338</v>
      </c>
      <c r="I462" t="s">
        <v>403</v>
      </c>
      <c r="J462" t="s">
        <v>12</v>
      </c>
      <c r="K462" s="16">
        <v>430</v>
      </c>
      <c r="L462">
        <v>0</v>
      </c>
      <c r="M462" t="s">
        <v>11</v>
      </c>
      <c r="N462" s="16">
        <v>251</v>
      </c>
      <c r="O462">
        <v>4</v>
      </c>
      <c r="P462" t="s">
        <v>654</v>
      </c>
      <c r="Q462" t="s">
        <v>296</v>
      </c>
      <c r="R462" t="s">
        <v>686</v>
      </c>
      <c r="S462" t="s">
        <v>119</v>
      </c>
      <c r="T462" s="16" t="str">
        <f>S462</f>
        <v>Pre-Eclampsia</v>
      </c>
      <c r="U462" s="16" t="str">
        <f>VLOOKUP(T462, [1]Lookup!A:D, 2, 0)</f>
        <v>Antepartum</v>
      </c>
      <c r="V462" s="16">
        <f>VLOOKUP($T462, [1]Lookup!$A:$D, 3, 0)</f>
        <v>4</v>
      </c>
      <c r="W462" s="16" t="str">
        <f>VLOOKUP($T462, [1]Lookup!$A:$D, 4, 0)</f>
        <v>Mother</v>
      </c>
      <c r="X462">
        <v>2</v>
      </c>
      <c r="Y462" s="16" t="s">
        <v>1863</v>
      </c>
    </row>
    <row r="463" spans="1:25" ht="16" hidden="1" x14ac:dyDescent="0.25">
      <c r="A463">
        <v>84586</v>
      </c>
      <c r="B463" t="s">
        <v>794</v>
      </c>
      <c r="C463" s="14">
        <v>44763.211111111108</v>
      </c>
      <c r="D463" s="17">
        <v>0.21111111110803904</v>
      </c>
      <c r="E463" s="18">
        <v>1</v>
      </c>
      <c r="F463" s="16">
        <v>2022</v>
      </c>
      <c r="G463" t="s">
        <v>337</v>
      </c>
      <c r="H463" t="s">
        <v>338</v>
      </c>
      <c r="I463" t="s">
        <v>403</v>
      </c>
      <c r="J463" t="s">
        <v>12</v>
      </c>
      <c r="K463" s="16">
        <v>430</v>
      </c>
      <c r="L463">
        <v>0</v>
      </c>
      <c r="M463" t="s">
        <v>32</v>
      </c>
      <c r="N463" s="16">
        <v>151</v>
      </c>
      <c r="O463">
        <v>5</v>
      </c>
      <c r="P463" t="s">
        <v>581</v>
      </c>
      <c r="Q463" t="s">
        <v>296</v>
      </c>
      <c r="R463" t="s">
        <v>666</v>
      </c>
      <c r="S463" t="s">
        <v>120</v>
      </c>
      <c r="T463" s="16" t="str">
        <f>S463</f>
        <v>Antepartum Hemorrhage</v>
      </c>
      <c r="U463" s="16" t="str">
        <f>VLOOKUP(T463, [1]Lookup!A:D, 2, 0)</f>
        <v>Antepartum</v>
      </c>
      <c r="V463" s="16">
        <f>VLOOKUP($T463, [1]Lookup!$A:$D, 3, 0)</f>
        <v>4</v>
      </c>
      <c r="W463" s="16" t="str">
        <f>VLOOKUP($T463, [1]Lookup!$A:$D, 4, 0)</f>
        <v>Mother</v>
      </c>
      <c r="X463">
        <v>2</v>
      </c>
      <c r="Y463" s="16" t="s">
        <v>1855</v>
      </c>
    </row>
    <row r="464" spans="1:25" ht="16" hidden="1" x14ac:dyDescent="0.25">
      <c r="A464">
        <v>84646</v>
      </c>
      <c r="B464" t="s">
        <v>795</v>
      </c>
      <c r="C464" s="14">
        <v>44764.018055555556</v>
      </c>
      <c r="D464" s="17">
        <v>1.8055555556202307E-2</v>
      </c>
      <c r="E464" s="18">
        <v>1</v>
      </c>
      <c r="F464" s="16">
        <v>2022</v>
      </c>
      <c r="G464" t="s">
        <v>337</v>
      </c>
      <c r="H464" t="s">
        <v>338</v>
      </c>
      <c r="I464" t="s">
        <v>403</v>
      </c>
      <c r="J464" t="s">
        <v>12</v>
      </c>
      <c r="K464" s="16">
        <v>430</v>
      </c>
      <c r="L464">
        <v>0</v>
      </c>
      <c r="M464" t="s">
        <v>32</v>
      </c>
      <c r="N464" s="16">
        <v>151</v>
      </c>
      <c r="O464">
        <v>5</v>
      </c>
      <c r="P464" t="s">
        <v>716</v>
      </c>
      <c r="Q464" t="s">
        <v>296</v>
      </c>
      <c r="R464" t="s">
        <v>686</v>
      </c>
      <c r="S464" t="s">
        <v>133</v>
      </c>
      <c r="T464" s="16" t="str">
        <f>S464</f>
        <v>Pre term labor</v>
      </c>
      <c r="U464" s="16" t="str">
        <f>VLOOKUP(T464, [1]Lookup!A:D, 2, 0)</f>
        <v>Antepartum</v>
      </c>
      <c r="V464" s="16">
        <f>VLOOKUP($T464, [1]Lookup!$A:$D, 3, 0)</f>
        <v>4</v>
      </c>
      <c r="W464" s="16" t="str">
        <f>VLOOKUP($T464, [1]Lookup!$A:$D, 4, 0)</f>
        <v>Mother</v>
      </c>
      <c r="X464">
        <v>1</v>
      </c>
      <c r="Y464" s="16" t="s">
        <v>1855</v>
      </c>
    </row>
    <row r="465" spans="1:25" ht="16" hidden="1" x14ac:dyDescent="0.25">
      <c r="A465">
        <v>84746</v>
      </c>
      <c r="B465" t="s">
        <v>796</v>
      </c>
      <c r="C465" s="14">
        <v>44766.682638888888</v>
      </c>
      <c r="D465" s="17">
        <v>0.68263888888759539</v>
      </c>
      <c r="E465" s="18">
        <v>0</v>
      </c>
      <c r="F465" s="16">
        <v>2022</v>
      </c>
      <c r="G465" t="s">
        <v>337</v>
      </c>
      <c r="H465" t="s">
        <v>338</v>
      </c>
      <c r="I465" t="s">
        <v>403</v>
      </c>
      <c r="J465" t="s">
        <v>12</v>
      </c>
      <c r="K465" s="16">
        <v>430</v>
      </c>
      <c r="L465">
        <v>0</v>
      </c>
      <c r="M465" t="s">
        <v>22</v>
      </c>
      <c r="N465" s="16">
        <v>373</v>
      </c>
      <c r="O465">
        <v>4</v>
      </c>
      <c r="P465" t="s">
        <v>295</v>
      </c>
      <c r="Q465" t="s">
        <v>296</v>
      </c>
      <c r="R465" t="s">
        <v>797</v>
      </c>
      <c r="S465" t="s">
        <v>210</v>
      </c>
      <c r="T465" s="16" t="s">
        <v>117</v>
      </c>
      <c r="U465" s="16" t="str">
        <f>VLOOKUP(T465, [1]Lookup!A:D, 2, 0)</f>
        <v>Antepartum, Intrapartum, Postpartum</v>
      </c>
      <c r="V465" s="16">
        <f>VLOOKUP($T465, [1]Lookup!$A:$D, 3, 0)</f>
        <v>3.5</v>
      </c>
      <c r="W465" s="16" t="str">
        <f>VLOOKUP($T465, [1]Lookup!$A:$D, 4, 0)</f>
        <v>Both</v>
      </c>
      <c r="X465">
        <v>2</v>
      </c>
      <c r="Y465" s="16" t="s">
        <v>1862</v>
      </c>
    </row>
    <row r="466" spans="1:25" ht="16" hidden="1" x14ac:dyDescent="0.25">
      <c r="A466">
        <v>84750</v>
      </c>
      <c r="B466" t="s">
        <v>798</v>
      </c>
      <c r="C466" s="14">
        <v>44767.02847222222</v>
      </c>
      <c r="D466" s="17">
        <v>2.8472222220443655E-2</v>
      </c>
      <c r="E466" s="18">
        <v>1</v>
      </c>
      <c r="F466" s="16">
        <v>2022</v>
      </c>
      <c r="G466" t="s">
        <v>337</v>
      </c>
      <c r="H466" t="s">
        <v>338</v>
      </c>
      <c r="I466" t="s">
        <v>403</v>
      </c>
      <c r="J466" t="s">
        <v>12</v>
      </c>
      <c r="K466" s="16">
        <v>430</v>
      </c>
      <c r="L466">
        <v>0</v>
      </c>
      <c r="M466" t="s">
        <v>33</v>
      </c>
      <c r="N466" s="16">
        <v>4</v>
      </c>
      <c r="O466">
        <v>3</v>
      </c>
      <c r="P466" t="s">
        <v>741</v>
      </c>
      <c r="Q466" t="s">
        <v>296</v>
      </c>
      <c r="R466" t="s">
        <v>686</v>
      </c>
      <c r="S466" t="s">
        <v>132</v>
      </c>
      <c r="T466" s="16" t="str">
        <f t="shared" ref="T466:T472" si="23">S466</f>
        <v>Normal labor</v>
      </c>
      <c r="U466" s="16" t="str">
        <f>VLOOKUP(T466, [1]Lookup!A:D, 2, 0)</f>
        <v>Intrapartum</v>
      </c>
      <c r="V466" s="16">
        <f>VLOOKUP($T466, [1]Lookup!$A:$D, 3, 0)</f>
        <v>2.5</v>
      </c>
      <c r="W466" s="16" t="str">
        <f>VLOOKUP($T466, [1]Lookup!$A:$D, 4, 0)</f>
        <v>Mother</v>
      </c>
      <c r="X466">
        <v>0</v>
      </c>
      <c r="Y466" s="16" t="s">
        <v>1865</v>
      </c>
    </row>
    <row r="467" spans="1:25" ht="16" hidden="1" x14ac:dyDescent="0.25">
      <c r="A467">
        <v>85001</v>
      </c>
      <c r="B467" t="s">
        <v>799</v>
      </c>
      <c r="C467" s="14">
        <v>44768.913888888892</v>
      </c>
      <c r="D467" s="17">
        <v>0.91388888889196096</v>
      </c>
      <c r="E467" s="18">
        <v>1</v>
      </c>
      <c r="F467" s="16">
        <v>2022</v>
      </c>
      <c r="G467" t="s">
        <v>337</v>
      </c>
      <c r="H467" t="s">
        <v>338</v>
      </c>
      <c r="I467" t="s">
        <v>403</v>
      </c>
      <c r="J467" t="s">
        <v>12</v>
      </c>
      <c r="K467" s="16">
        <v>430</v>
      </c>
      <c r="L467">
        <v>0</v>
      </c>
      <c r="M467" t="s">
        <v>15</v>
      </c>
      <c r="N467" s="16">
        <v>40</v>
      </c>
      <c r="O467">
        <v>4</v>
      </c>
      <c r="P467" t="s">
        <v>456</v>
      </c>
      <c r="Q467" t="s">
        <v>296</v>
      </c>
      <c r="R467" t="s">
        <v>800</v>
      </c>
      <c r="S467" t="s">
        <v>118</v>
      </c>
      <c r="T467" s="16" t="str">
        <f t="shared" si="23"/>
        <v>Others</v>
      </c>
      <c r="U467" s="16" t="str">
        <f>VLOOKUP(T467, [1]Lookup!A:D, 2, 0)</f>
        <v>All</v>
      </c>
      <c r="V467" s="16">
        <f>VLOOKUP($T467, [1]Lookup!$A:$D, 3, 0)</f>
        <v>3.5</v>
      </c>
      <c r="W467" s="16" t="str">
        <f>VLOOKUP($T467, [1]Lookup!$A:$D, 4, 0)</f>
        <v>Both</v>
      </c>
      <c r="X467">
        <v>0</v>
      </c>
      <c r="Y467" s="16" t="s">
        <v>1859</v>
      </c>
    </row>
    <row r="468" spans="1:25" ht="16" hidden="1" x14ac:dyDescent="0.25">
      <c r="A468">
        <v>85002</v>
      </c>
      <c r="B468" t="s">
        <v>801</v>
      </c>
      <c r="C468" s="14">
        <v>44768.925694444442</v>
      </c>
      <c r="D468" s="17">
        <v>0.9256944444423425</v>
      </c>
      <c r="E468" s="18">
        <v>1</v>
      </c>
      <c r="F468" s="16">
        <v>2022</v>
      </c>
      <c r="G468" t="s">
        <v>337</v>
      </c>
      <c r="H468" t="s">
        <v>338</v>
      </c>
      <c r="I468" t="s">
        <v>403</v>
      </c>
      <c r="J468" t="s">
        <v>12</v>
      </c>
      <c r="K468" s="16">
        <v>430</v>
      </c>
      <c r="L468">
        <v>0</v>
      </c>
      <c r="M468" t="s">
        <v>33</v>
      </c>
      <c r="N468" s="16">
        <v>4</v>
      </c>
      <c r="O468">
        <v>3</v>
      </c>
      <c r="P468" t="s">
        <v>741</v>
      </c>
      <c r="Q468" t="s">
        <v>296</v>
      </c>
      <c r="R468" t="s">
        <v>516</v>
      </c>
      <c r="S468" t="s">
        <v>138</v>
      </c>
      <c r="T468" s="16" t="str">
        <f t="shared" si="23"/>
        <v>Breech presentation</v>
      </c>
      <c r="U468" s="16" t="str">
        <f>VLOOKUP(T468, [1]Lookup!A:D, 2, 0)</f>
        <v>Intrapartum</v>
      </c>
      <c r="V468" s="16">
        <f>VLOOKUP($T468, [1]Lookup!$A:$D, 3, 0)</f>
        <v>3</v>
      </c>
      <c r="W468" s="16" t="str">
        <f>VLOOKUP($T468, [1]Lookup!$A:$D, 4, 0)</f>
        <v>Mother</v>
      </c>
      <c r="X468">
        <v>1</v>
      </c>
      <c r="Y468" s="16" t="s">
        <v>1865</v>
      </c>
    </row>
    <row r="469" spans="1:25" ht="16" x14ac:dyDescent="0.25">
      <c r="A469">
        <v>85007</v>
      </c>
      <c r="B469" t="s">
        <v>802</v>
      </c>
      <c r="C469" s="14">
        <v>44769.170138888891</v>
      </c>
      <c r="D469" s="17">
        <v>0.17013888889050577</v>
      </c>
      <c r="E469" s="18">
        <v>1</v>
      </c>
      <c r="F469" s="16">
        <v>2022</v>
      </c>
      <c r="G469" t="s">
        <v>337</v>
      </c>
      <c r="H469" t="s">
        <v>338</v>
      </c>
      <c r="I469" t="s">
        <v>403</v>
      </c>
      <c r="J469" t="s">
        <v>12</v>
      </c>
      <c r="K469" s="16">
        <v>430</v>
      </c>
      <c r="L469">
        <v>0</v>
      </c>
      <c r="M469" t="s">
        <v>109</v>
      </c>
      <c r="N469" s="16">
        <v>423</v>
      </c>
      <c r="O469">
        <v>4</v>
      </c>
      <c r="P469" t="s">
        <v>741</v>
      </c>
      <c r="Q469" t="s">
        <v>296</v>
      </c>
      <c r="R469" t="s">
        <v>800</v>
      </c>
      <c r="S469" t="s">
        <v>118</v>
      </c>
      <c r="T469" s="16" t="str">
        <f t="shared" si="23"/>
        <v>Others</v>
      </c>
      <c r="U469" s="16" t="str">
        <f>VLOOKUP(T469, [1]Lookup!A:D, 2, 0)</f>
        <v>All</v>
      </c>
      <c r="V469" s="16">
        <f>VLOOKUP($T469, [1]Lookup!$A:$D, 3, 0)</f>
        <v>3.5</v>
      </c>
      <c r="W469" s="16" t="str">
        <f>VLOOKUP($T469, [1]Lookup!$A:$D, 4, 0)</f>
        <v>Both</v>
      </c>
      <c r="X469">
        <v>0</v>
      </c>
      <c r="Y469" s="16" t="s">
        <v>1871</v>
      </c>
    </row>
    <row r="470" spans="1:25" ht="16" hidden="1" x14ac:dyDescent="0.25">
      <c r="A470">
        <v>85010</v>
      </c>
      <c r="B470" t="s">
        <v>803</v>
      </c>
      <c r="C470" s="14">
        <v>44769.306944444441</v>
      </c>
      <c r="D470" s="17">
        <v>0.30694444444088731</v>
      </c>
      <c r="E470" s="18">
        <v>1</v>
      </c>
      <c r="F470" s="16">
        <v>2022</v>
      </c>
      <c r="G470" t="s">
        <v>337</v>
      </c>
      <c r="H470" t="s">
        <v>293</v>
      </c>
      <c r="I470" t="s">
        <v>403</v>
      </c>
      <c r="J470" t="s">
        <v>12</v>
      </c>
      <c r="K470" s="16">
        <v>430</v>
      </c>
      <c r="L470">
        <v>0</v>
      </c>
      <c r="M470" t="s">
        <v>40</v>
      </c>
      <c r="N470" s="16">
        <v>140</v>
      </c>
      <c r="O470">
        <v>3</v>
      </c>
      <c r="P470" t="s">
        <v>295</v>
      </c>
      <c r="Q470" t="s">
        <v>296</v>
      </c>
      <c r="R470" t="s">
        <v>362</v>
      </c>
      <c r="S470" t="s">
        <v>132</v>
      </c>
      <c r="T470" s="16" t="str">
        <f t="shared" si="23"/>
        <v>Normal labor</v>
      </c>
      <c r="U470" s="16" t="str">
        <f>VLOOKUP(T470, [1]Lookup!A:D, 2, 0)</f>
        <v>Intrapartum</v>
      </c>
      <c r="V470" s="16">
        <f>VLOOKUP($T470, [1]Lookup!$A:$D, 3, 0)</f>
        <v>2.5</v>
      </c>
      <c r="W470" s="16" t="str">
        <f>VLOOKUP($T470, [1]Lookup!$A:$D, 4, 0)</f>
        <v>Mother</v>
      </c>
      <c r="X470">
        <v>0</v>
      </c>
      <c r="Y470" s="16" t="s">
        <v>1872</v>
      </c>
    </row>
    <row r="471" spans="1:25" ht="16" hidden="1" x14ac:dyDescent="0.25">
      <c r="A471">
        <v>85109</v>
      </c>
      <c r="B471" t="s">
        <v>804</v>
      </c>
      <c r="C471" s="14">
        <v>44769.980555555558</v>
      </c>
      <c r="D471" s="17">
        <v>0.9805555555576575</v>
      </c>
      <c r="E471" s="18">
        <v>1</v>
      </c>
      <c r="F471" s="16">
        <v>2022</v>
      </c>
      <c r="G471" t="s">
        <v>337</v>
      </c>
      <c r="H471" t="s">
        <v>293</v>
      </c>
      <c r="I471" t="s">
        <v>294</v>
      </c>
      <c r="J471" t="s">
        <v>12</v>
      </c>
      <c r="K471" s="16">
        <v>430</v>
      </c>
      <c r="L471">
        <v>0</v>
      </c>
      <c r="P471" t="s">
        <v>727</v>
      </c>
      <c r="Q471" t="s">
        <v>296</v>
      </c>
      <c r="R471" t="s">
        <v>297</v>
      </c>
      <c r="S471" t="s">
        <v>116</v>
      </c>
      <c r="T471" s="16" t="str">
        <f t="shared" si="23"/>
        <v>Fetal Distress</v>
      </c>
      <c r="U471" s="16" t="str">
        <f>VLOOKUP(T471, [1]Lookup!A:D, 2, 0)</f>
        <v>Antepartum</v>
      </c>
      <c r="V471" s="16">
        <f>VLOOKUP($T471, [1]Lookup!$A:$D, 3, 0)</f>
        <v>1</v>
      </c>
      <c r="W471" s="16" t="str">
        <f>VLOOKUP($T471, [1]Lookup!$A:$D, 4, 0)</f>
        <v>Mother</v>
      </c>
      <c r="X471">
        <v>1</v>
      </c>
      <c r="Y471" s="16" t="s">
        <v>1854</v>
      </c>
    </row>
    <row r="472" spans="1:25" ht="16" hidden="1" x14ac:dyDescent="0.25">
      <c r="A472">
        <v>85153</v>
      </c>
      <c r="B472" t="s">
        <v>805</v>
      </c>
      <c r="C472" s="14">
        <v>44770.558333333334</v>
      </c>
      <c r="D472" s="17">
        <v>0.55833333333430346</v>
      </c>
      <c r="E472" s="18">
        <v>0</v>
      </c>
      <c r="F472" s="16">
        <v>2022</v>
      </c>
      <c r="G472" t="s">
        <v>337</v>
      </c>
      <c r="H472" t="s">
        <v>338</v>
      </c>
      <c r="I472" t="s">
        <v>403</v>
      </c>
      <c r="J472" t="s">
        <v>12</v>
      </c>
      <c r="K472" s="16">
        <v>430</v>
      </c>
      <c r="L472">
        <v>0</v>
      </c>
      <c r="M472" t="s">
        <v>32</v>
      </c>
      <c r="N472" s="16">
        <v>151</v>
      </c>
      <c r="O472">
        <v>5</v>
      </c>
      <c r="P472" t="s">
        <v>741</v>
      </c>
      <c r="Q472" t="s">
        <v>296</v>
      </c>
      <c r="R472" t="s">
        <v>516</v>
      </c>
      <c r="S472" t="s">
        <v>118</v>
      </c>
      <c r="T472" s="16" t="str">
        <f t="shared" si="23"/>
        <v>Others</v>
      </c>
      <c r="U472" s="16" t="str">
        <f>VLOOKUP(T472, [1]Lookup!A:D, 2, 0)</f>
        <v>All</v>
      </c>
      <c r="V472" s="16">
        <f>VLOOKUP($T472, [1]Lookup!$A:$D, 3, 0)</f>
        <v>3.5</v>
      </c>
      <c r="W472" s="16" t="str">
        <f>VLOOKUP($T472, [1]Lookup!$A:$D, 4, 0)</f>
        <v>Both</v>
      </c>
      <c r="X472">
        <v>0</v>
      </c>
      <c r="Y472" s="16" t="s">
        <v>1855</v>
      </c>
    </row>
    <row r="473" spans="1:25" ht="16" hidden="1" x14ac:dyDescent="0.25">
      <c r="A473">
        <v>85160</v>
      </c>
      <c r="B473" t="s">
        <v>806</v>
      </c>
      <c r="C473" s="14">
        <v>44770.906944444447</v>
      </c>
      <c r="D473" s="17">
        <v>0.90694444444670808</v>
      </c>
      <c r="E473" s="18">
        <v>1</v>
      </c>
      <c r="F473" s="16">
        <v>2022</v>
      </c>
      <c r="G473" t="s">
        <v>337</v>
      </c>
      <c r="H473" t="s">
        <v>338</v>
      </c>
      <c r="I473" t="s">
        <v>403</v>
      </c>
      <c r="J473" t="s">
        <v>12</v>
      </c>
      <c r="K473" s="16">
        <v>430</v>
      </c>
      <c r="L473">
        <v>0</v>
      </c>
      <c r="M473" t="s">
        <v>32</v>
      </c>
      <c r="N473" s="16">
        <v>151</v>
      </c>
      <c r="O473">
        <v>5</v>
      </c>
      <c r="P473" t="s">
        <v>807</v>
      </c>
      <c r="Q473" t="s">
        <v>296</v>
      </c>
      <c r="R473" t="s">
        <v>362</v>
      </c>
      <c r="S473" t="s">
        <v>196</v>
      </c>
      <c r="T473" s="16" t="s">
        <v>117</v>
      </c>
      <c r="U473" s="16" t="str">
        <f>VLOOKUP(T473, [1]Lookup!A:D, 2, 0)</f>
        <v>Antepartum, Intrapartum, Postpartum</v>
      </c>
      <c r="V473" s="16">
        <f>VLOOKUP($T473, [1]Lookup!$A:$D, 3, 0)</f>
        <v>3.5</v>
      </c>
      <c r="W473" s="16" t="str">
        <f>VLOOKUP($T473, [1]Lookup!$A:$D, 4, 0)</f>
        <v>Both</v>
      </c>
      <c r="X473">
        <v>2</v>
      </c>
      <c r="Y473" s="16" t="s">
        <v>1855</v>
      </c>
    </row>
    <row r="474" spans="1:25" ht="16" hidden="1" x14ac:dyDescent="0.25">
      <c r="A474">
        <v>85214</v>
      </c>
      <c r="B474" t="s">
        <v>808</v>
      </c>
      <c r="C474" s="14">
        <v>44771.497916666667</v>
      </c>
      <c r="D474" s="17">
        <v>0.49791666666715173</v>
      </c>
      <c r="E474" s="18">
        <v>0</v>
      </c>
      <c r="F474" s="16">
        <v>2022</v>
      </c>
      <c r="G474" t="s">
        <v>337</v>
      </c>
      <c r="H474" t="s">
        <v>338</v>
      </c>
      <c r="I474" t="s">
        <v>403</v>
      </c>
      <c r="J474" t="s">
        <v>12</v>
      </c>
      <c r="K474" s="16">
        <v>430</v>
      </c>
      <c r="L474">
        <v>0</v>
      </c>
      <c r="M474" t="s">
        <v>33</v>
      </c>
      <c r="N474" s="16">
        <v>4</v>
      </c>
      <c r="O474">
        <v>3</v>
      </c>
      <c r="P474" t="s">
        <v>597</v>
      </c>
      <c r="Q474" t="s">
        <v>296</v>
      </c>
      <c r="R474" t="s">
        <v>686</v>
      </c>
      <c r="S474" t="s">
        <v>132</v>
      </c>
      <c r="T474" s="16" t="str">
        <f t="shared" ref="T474:T502" si="24">S474</f>
        <v>Normal labor</v>
      </c>
      <c r="U474" s="16" t="str">
        <f>VLOOKUP(T474, [1]Lookup!A:D, 2, 0)</f>
        <v>Intrapartum</v>
      </c>
      <c r="V474" s="16">
        <f>VLOOKUP($T474, [1]Lookup!$A:$D, 3, 0)</f>
        <v>2.5</v>
      </c>
      <c r="W474" s="16" t="str">
        <f>VLOOKUP($T474, [1]Lookup!$A:$D, 4, 0)</f>
        <v>Mother</v>
      </c>
      <c r="X474">
        <v>0</v>
      </c>
      <c r="Y474" s="16" t="s">
        <v>1865</v>
      </c>
    </row>
    <row r="475" spans="1:25" ht="16" hidden="1" x14ac:dyDescent="0.25">
      <c r="A475">
        <v>85215</v>
      </c>
      <c r="B475" t="s">
        <v>808</v>
      </c>
      <c r="C475" s="14">
        <v>44771.497916666667</v>
      </c>
      <c r="D475" s="17">
        <v>0.49791666666715173</v>
      </c>
      <c r="E475" s="18">
        <v>0</v>
      </c>
      <c r="F475" s="16">
        <v>2022</v>
      </c>
      <c r="G475" t="s">
        <v>337</v>
      </c>
      <c r="H475" t="s">
        <v>338</v>
      </c>
      <c r="I475" t="s">
        <v>403</v>
      </c>
      <c r="J475" t="s">
        <v>12</v>
      </c>
      <c r="K475" s="16">
        <v>430</v>
      </c>
      <c r="L475">
        <v>0</v>
      </c>
      <c r="M475" t="s">
        <v>33</v>
      </c>
      <c r="N475" s="16">
        <v>4</v>
      </c>
      <c r="O475">
        <v>3</v>
      </c>
      <c r="P475" t="s">
        <v>597</v>
      </c>
      <c r="Q475" t="s">
        <v>296</v>
      </c>
      <c r="R475" t="s">
        <v>297</v>
      </c>
      <c r="S475" t="s">
        <v>120</v>
      </c>
      <c r="T475" s="16" t="str">
        <f t="shared" si="24"/>
        <v>Antepartum Hemorrhage</v>
      </c>
      <c r="U475" s="16" t="str">
        <f>VLOOKUP(T475, [1]Lookup!A:D, 2, 0)</f>
        <v>Antepartum</v>
      </c>
      <c r="V475" s="16">
        <f>VLOOKUP($T475, [1]Lookup!$A:$D, 3, 0)</f>
        <v>4</v>
      </c>
      <c r="W475" s="16" t="str">
        <f>VLOOKUP($T475, [1]Lookup!$A:$D, 4, 0)</f>
        <v>Mother</v>
      </c>
      <c r="X475">
        <v>2</v>
      </c>
      <c r="Y475" s="16" t="s">
        <v>1865</v>
      </c>
    </row>
    <row r="476" spans="1:25" ht="16" hidden="1" x14ac:dyDescent="0.25">
      <c r="A476">
        <v>85228</v>
      </c>
      <c r="B476" t="s">
        <v>809</v>
      </c>
      <c r="C476" s="14">
        <v>44771.588194444441</v>
      </c>
      <c r="D476" s="17">
        <v>0.58819444444088731</v>
      </c>
      <c r="E476" s="18">
        <v>0</v>
      </c>
      <c r="F476" s="16">
        <v>2022</v>
      </c>
      <c r="G476" t="s">
        <v>337</v>
      </c>
      <c r="H476" t="s">
        <v>338</v>
      </c>
      <c r="I476" t="s">
        <v>403</v>
      </c>
      <c r="J476" t="s">
        <v>12</v>
      </c>
      <c r="K476" s="16">
        <v>430</v>
      </c>
      <c r="L476">
        <v>0</v>
      </c>
      <c r="P476" t="s">
        <v>295</v>
      </c>
      <c r="Q476" t="s">
        <v>296</v>
      </c>
      <c r="R476" t="s">
        <v>800</v>
      </c>
      <c r="S476" t="s">
        <v>120</v>
      </c>
      <c r="T476" s="16" t="str">
        <f t="shared" si="24"/>
        <v>Antepartum Hemorrhage</v>
      </c>
      <c r="U476" s="16" t="str">
        <f>VLOOKUP(T476, [1]Lookup!A:D, 2, 0)</f>
        <v>Antepartum</v>
      </c>
      <c r="V476" s="16">
        <f>VLOOKUP($T476, [1]Lookup!$A:$D, 3, 0)</f>
        <v>4</v>
      </c>
      <c r="W476" s="16" t="str">
        <f>VLOOKUP($T476, [1]Lookup!$A:$D, 4, 0)</f>
        <v>Mother</v>
      </c>
      <c r="X476">
        <v>2</v>
      </c>
      <c r="Y476" s="16" t="s">
        <v>1854</v>
      </c>
    </row>
    <row r="477" spans="1:25" ht="16" hidden="1" x14ac:dyDescent="0.25">
      <c r="A477">
        <v>85235</v>
      </c>
      <c r="B477" t="s">
        <v>810</v>
      </c>
      <c r="C477" s="14">
        <v>44772.822222222225</v>
      </c>
      <c r="D477" s="17">
        <v>0.82222222222480923</v>
      </c>
      <c r="E477" s="18">
        <v>1</v>
      </c>
      <c r="F477" s="16">
        <v>2022</v>
      </c>
      <c r="G477" t="s">
        <v>337</v>
      </c>
      <c r="H477" t="s">
        <v>338</v>
      </c>
      <c r="I477" t="s">
        <v>403</v>
      </c>
      <c r="J477" t="s">
        <v>12</v>
      </c>
      <c r="K477" s="16">
        <v>430</v>
      </c>
      <c r="L477">
        <v>0</v>
      </c>
      <c r="M477" t="s">
        <v>33</v>
      </c>
      <c r="N477" s="16">
        <v>4</v>
      </c>
      <c r="O477">
        <v>3</v>
      </c>
      <c r="P477" t="s">
        <v>597</v>
      </c>
      <c r="Q477" t="s">
        <v>296</v>
      </c>
      <c r="R477" t="s">
        <v>686</v>
      </c>
      <c r="S477" t="s">
        <v>132</v>
      </c>
      <c r="T477" s="16" t="str">
        <f t="shared" si="24"/>
        <v>Normal labor</v>
      </c>
      <c r="U477" s="16" t="str">
        <f>VLOOKUP(T477, [1]Lookup!A:D, 2, 0)</f>
        <v>Intrapartum</v>
      </c>
      <c r="V477" s="16">
        <f>VLOOKUP($T477, [1]Lookup!$A:$D, 3, 0)</f>
        <v>2.5</v>
      </c>
      <c r="W477" s="16" t="str">
        <f>VLOOKUP($T477, [1]Lookup!$A:$D, 4, 0)</f>
        <v>Mother</v>
      </c>
      <c r="X477">
        <v>0</v>
      </c>
      <c r="Y477" s="16" t="s">
        <v>1865</v>
      </c>
    </row>
    <row r="478" spans="1:25" ht="16" hidden="1" x14ac:dyDescent="0.25">
      <c r="A478">
        <v>85237</v>
      </c>
      <c r="B478" t="s">
        <v>811</v>
      </c>
      <c r="C478" s="14">
        <v>44772.847222222219</v>
      </c>
      <c r="D478" s="17">
        <v>0.84722222221898846</v>
      </c>
      <c r="E478" s="18">
        <v>1</v>
      </c>
      <c r="F478" s="16">
        <v>2022</v>
      </c>
      <c r="G478" t="s">
        <v>337</v>
      </c>
      <c r="H478" t="s">
        <v>338</v>
      </c>
      <c r="I478" t="s">
        <v>403</v>
      </c>
      <c r="J478" t="s">
        <v>12</v>
      </c>
      <c r="K478" s="16">
        <v>430</v>
      </c>
      <c r="L478">
        <v>0</v>
      </c>
      <c r="M478" t="s">
        <v>22</v>
      </c>
      <c r="N478" s="16">
        <v>373</v>
      </c>
      <c r="O478">
        <v>4</v>
      </c>
      <c r="P478" t="s">
        <v>597</v>
      </c>
      <c r="Q478" t="s">
        <v>296</v>
      </c>
      <c r="R478" t="s">
        <v>516</v>
      </c>
      <c r="S478" t="s">
        <v>133</v>
      </c>
      <c r="T478" s="16" t="str">
        <f t="shared" si="24"/>
        <v>Pre term labor</v>
      </c>
      <c r="U478" s="16" t="str">
        <f>VLOOKUP(T478, [1]Lookup!A:D, 2, 0)</f>
        <v>Antepartum</v>
      </c>
      <c r="V478" s="16">
        <f>VLOOKUP($T478, [1]Lookup!$A:$D, 3, 0)</f>
        <v>4</v>
      </c>
      <c r="W478" s="16" t="str">
        <f>VLOOKUP($T478, [1]Lookup!$A:$D, 4, 0)</f>
        <v>Mother</v>
      </c>
      <c r="X478">
        <v>1</v>
      </c>
      <c r="Y478" s="16" t="s">
        <v>1862</v>
      </c>
    </row>
    <row r="479" spans="1:25" ht="16" hidden="1" x14ac:dyDescent="0.25">
      <c r="A479">
        <v>85245</v>
      </c>
      <c r="B479" t="s">
        <v>812</v>
      </c>
      <c r="C479" s="14">
        <v>44773.223611111112</v>
      </c>
      <c r="D479" s="17">
        <v>0.22361111111240461</v>
      </c>
      <c r="E479" s="18">
        <v>1</v>
      </c>
      <c r="F479" s="16">
        <v>2022</v>
      </c>
      <c r="G479" t="s">
        <v>337</v>
      </c>
      <c r="H479" t="s">
        <v>338</v>
      </c>
      <c r="I479" t="s">
        <v>403</v>
      </c>
      <c r="J479" t="s">
        <v>12</v>
      </c>
      <c r="K479" s="16">
        <v>430</v>
      </c>
      <c r="L479">
        <v>0</v>
      </c>
      <c r="M479" t="s">
        <v>40</v>
      </c>
      <c r="N479" s="16">
        <v>140</v>
      </c>
      <c r="O479">
        <v>3</v>
      </c>
      <c r="P479" t="s">
        <v>295</v>
      </c>
      <c r="Q479" t="s">
        <v>296</v>
      </c>
      <c r="R479" t="s">
        <v>686</v>
      </c>
      <c r="S479" t="s">
        <v>132</v>
      </c>
      <c r="T479" s="16" t="str">
        <f t="shared" si="24"/>
        <v>Normal labor</v>
      </c>
      <c r="U479" s="16" t="str">
        <f>VLOOKUP(T479, [1]Lookup!A:D, 2, 0)</f>
        <v>Intrapartum</v>
      </c>
      <c r="V479" s="16">
        <f>VLOOKUP($T479, [1]Lookup!$A:$D, 3, 0)</f>
        <v>2.5</v>
      </c>
      <c r="W479" s="16" t="str">
        <f>VLOOKUP($T479, [1]Lookup!$A:$D, 4, 0)</f>
        <v>Mother</v>
      </c>
      <c r="X479">
        <v>0</v>
      </c>
      <c r="Y479" s="16" t="s">
        <v>1872</v>
      </c>
    </row>
    <row r="480" spans="1:25" ht="16" hidden="1" x14ac:dyDescent="0.25">
      <c r="A480">
        <v>85248</v>
      </c>
      <c r="B480" t="s">
        <v>813</v>
      </c>
      <c r="C480" s="14">
        <v>44773.753472222219</v>
      </c>
      <c r="D480" s="17">
        <v>0.75347222221898846</v>
      </c>
      <c r="E480" s="18">
        <v>0</v>
      </c>
      <c r="F480" s="16">
        <v>2022</v>
      </c>
      <c r="G480" t="s">
        <v>337</v>
      </c>
      <c r="H480" t="s">
        <v>338</v>
      </c>
      <c r="I480" t="s">
        <v>403</v>
      </c>
      <c r="J480" t="s">
        <v>12</v>
      </c>
      <c r="K480" s="16">
        <v>430</v>
      </c>
      <c r="L480">
        <v>0</v>
      </c>
      <c r="M480" t="s">
        <v>25</v>
      </c>
      <c r="N480" s="16">
        <v>84</v>
      </c>
      <c r="O480">
        <v>3</v>
      </c>
      <c r="P480" t="s">
        <v>581</v>
      </c>
      <c r="Q480" t="s">
        <v>296</v>
      </c>
      <c r="R480" t="s">
        <v>666</v>
      </c>
      <c r="S480" t="s">
        <v>132</v>
      </c>
      <c r="T480" s="16" t="str">
        <f t="shared" si="24"/>
        <v>Normal labor</v>
      </c>
      <c r="U480" s="16" t="str">
        <f>VLOOKUP(T480, [1]Lookup!A:D, 2, 0)</f>
        <v>Intrapartum</v>
      </c>
      <c r="V480" s="16">
        <f>VLOOKUP($T480, [1]Lookup!$A:$D, 3, 0)</f>
        <v>2.5</v>
      </c>
      <c r="W480" s="16" t="str">
        <f>VLOOKUP($T480, [1]Lookup!$A:$D, 4, 0)</f>
        <v>Mother</v>
      </c>
      <c r="X480">
        <v>0</v>
      </c>
      <c r="Y480" s="16" t="s">
        <v>1873</v>
      </c>
    </row>
    <row r="481" spans="1:25" ht="16" hidden="1" x14ac:dyDescent="0.25">
      <c r="A481">
        <v>85546</v>
      </c>
      <c r="B481" t="s">
        <v>814</v>
      </c>
      <c r="C481" s="14">
        <v>44775.705555555556</v>
      </c>
      <c r="D481" s="17">
        <v>0.70555555555620231</v>
      </c>
      <c r="E481" s="18">
        <v>0</v>
      </c>
      <c r="F481" s="16">
        <v>2022</v>
      </c>
      <c r="G481" t="s">
        <v>337</v>
      </c>
      <c r="H481" t="s">
        <v>338</v>
      </c>
      <c r="I481" t="s">
        <v>403</v>
      </c>
      <c r="J481" t="s">
        <v>12</v>
      </c>
      <c r="K481" s="16">
        <v>430</v>
      </c>
      <c r="L481">
        <v>0</v>
      </c>
      <c r="M481" t="s">
        <v>54</v>
      </c>
      <c r="N481" s="16">
        <v>298</v>
      </c>
      <c r="O481">
        <v>4</v>
      </c>
      <c r="P481" t="s">
        <v>668</v>
      </c>
      <c r="Q481" t="s">
        <v>296</v>
      </c>
      <c r="R481" t="s">
        <v>686</v>
      </c>
      <c r="S481" t="s">
        <v>132</v>
      </c>
      <c r="T481" s="16" t="str">
        <f t="shared" si="24"/>
        <v>Normal labor</v>
      </c>
      <c r="U481" s="16" t="str">
        <f>VLOOKUP(T481, [1]Lookup!A:D, 2, 0)</f>
        <v>Intrapartum</v>
      </c>
      <c r="V481" s="16">
        <f>VLOOKUP($T481, [1]Lookup!$A:$D, 3, 0)</f>
        <v>2.5</v>
      </c>
      <c r="W481" s="16" t="str">
        <f>VLOOKUP($T481, [1]Lookup!$A:$D, 4, 0)</f>
        <v>Mother</v>
      </c>
      <c r="X481">
        <v>0</v>
      </c>
      <c r="Y481" s="16" t="s">
        <v>1874</v>
      </c>
    </row>
    <row r="482" spans="1:25" ht="16" x14ac:dyDescent="0.25">
      <c r="A482">
        <v>85547</v>
      </c>
      <c r="B482" t="s">
        <v>815</v>
      </c>
      <c r="C482" s="14">
        <v>44775.716666666667</v>
      </c>
      <c r="D482" s="17">
        <v>0.71666666666715173</v>
      </c>
      <c r="E482" s="18">
        <v>0</v>
      </c>
      <c r="F482" s="16">
        <v>2022</v>
      </c>
      <c r="G482" t="s">
        <v>337</v>
      </c>
      <c r="H482" t="s">
        <v>293</v>
      </c>
      <c r="I482" t="s">
        <v>294</v>
      </c>
      <c r="J482" t="s">
        <v>12</v>
      </c>
      <c r="K482" s="16">
        <v>430</v>
      </c>
      <c r="L482">
        <v>0</v>
      </c>
      <c r="M482" t="s">
        <v>99</v>
      </c>
      <c r="N482" s="16">
        <v>415</v>
      </c>
      <c r="O482">
        <v>5</v>
      </c>
      <c r="P482" t="s">
        <v>295</v>
      </c>
      <c r="Q482" t="s">
        <v>296</v>
      </c>
      <c r="R482" t="s">
        <v>297</v>
      </c>
      <c r="S482" t="s">
        <v>128</v>
      </c>
      <c r="T482" s="16" t="str">
        <f t="shared" si="24"/>
        <v>Prematurity</v>
      </c>
      <c r="U482" s="16" t="str">
        <f>VLOOKUP(T482, [1]Lookup!A:D, 2, 0)</f>
        <v>Antepartum</v>
      </c>
      <c r="V482" s="16">
        <f>VLOOKUP($T482, [1]Lookup!$A:$D, 3, 0)</f>
        <v>3.5</v>
      </c>
      <c r="W482" s="16" t="str">
        <f>VLOOKUP($T482, [1]Lookup!$A:$D, 4, 0)</f>
        <v>Child</v>
      </c>
      <c r="X482">
        <v>1</v>
      </c>
      <c r="Y482" s="16" t="s">
        <v>1857</v>
      </c>
    </row>
    <row r="483" spans="1:25" ht="16" hidden="1" x14ac:dyDescent="0.25">
      <c r="A483">
        <v>85549</v>
      </c>
      <c r="B483" t="s">
        <v>816</v>
      </c>
      <c r="C483" s="14">
        <v>44775.888194444444</v>
      </c>
      <c r="D483" s="17">
        <v>0.88819444444379769</v>
      </c>
      <c r="E483" s="18">
        <v>1</v>
      </c>
      <c r="F483" s="16">
        <v>2022</v>
      </c>
      <c r="G483" t="s">
        <v>337</v>
      </c>
      <c r="H483" t="s">
        <v>338</v>
      </c>
      <c r="I483" t="s">
        <v>403</v>
      </c>
      <c r="J483" t="s">
        <v>12</v>
      </c>
      <c r="K483" s="16">
        <v>430</v>
      </c>
      <c r="L483">
        <v>0</v>
      </c>
      <c r="M483" t="s">
        <v>15</v>
      </c>
      <c r="N483" s="16">
        <v>40</v>
      </c>
      <c r="O483">
        <v>4</v>
      </c>
      <c r="P483" t="s">
        <v>579</v>
      </c>
      <c r="Q483" t="s">
        <v>296</v>
      </c>
      <c r="R483" t="s">
        <v>686</v>
      </c>
      <c r="S483" t="s">
        <v>132</v>
      </c>
      <c r="T483" s="16" t="str">
        <f t="shared" si="24"/>
        <v>Normal labor</v>
      </c>
      <c r="U483" s="16" t="str">
        <f>VLOOKUP(T483, [1]Lookup!A:D, 2, 0)</f>
        <v>Intrapartum</v>
      </c>
      <c r="V483" s="16">
        <f>VLOOKUP($T483, [1]Lookup!$A:$D, 3, 0)</f>
        <v>2.5</v>
      </c>
      <c r="W483" s="16" t="str">
        <f>VLOOKUP($T483, [1]Lookup!$A:$D, 4, 0)</f>
        <v>Mother</v>
      </c>
      <c r="X483">
        <v>0</v>
      </c>
      <c r="Y483" s="16" t="s">
        <v>1859</v>
      </c>
    </row>
    <row r="484" spans="1:25" ht="16" hidden="1" x14ac:dyDescent="0.25">
      <c r="A484">
        <v>85550</v>
      </c>
      <c r="B484" t="s">
        <v>817</v>
      </c>
      <c r="C484" s="14">
        <v>44776.248611111114</v>
      </c>
      <c r="D484" s="17">
        <v>0.24861111111385981</v>
      </c>
      <c r="E484" s="18">
        <v>1</v>
      </c>
      <c r="F484" s="16">
        <v>2022</v>
      </c>
      <c r="G484" t="s">
        <v>337</v>
      </c>
      <c r="H484" t="s">
        <v>338</v>
      </c>
      <c r="I484" t="s">
        <v>403</v>
      </c>
      <c r="J484" t="s">
        <v>12</v>
      </c>
      <c r="K484" s="16">
        <v>430</v>
      </c>
      <c r="L484">
        <v>0</v>
      </c>
      <c r="M484" t="s">
        <v>33</v>
      </c>
      <c r="N484" s="16">
        <v>4</v>
      </c>
      <c r="O484">
        <v>3</v>
      </c>
      <c r="P484" t="s">
        <v>295</v>
      </c>
      <c r="Q484" t="s">
        <v>296</v>
      </c>
      <c r="R484" t="s">
        <v>516</v>
      </c>
      <c r="S484" t="s">
        <v>133</v>
      </c>
      <c r="T484" s="16" t="str">
        <f t="shared" si="24"/>
        <v>Pre term labor</v>
      </c>
      <c r="U484" s="16" t="str">
        <f>VLOOKUP(T484, [1]Lookup!A:D, 2, 0)</f>
        <v>Antepartum</v>
      </c>
      <c r="V484" s="16">
        <f>VLOOKUP($T484, [1]Lookup!$A:$D, 3, 0)</f>
        <v>4</v>
      </c>
      <c r="W484" s="16" t="str">
        <f>VLOOKUP($T484, [1]Lookup!$A:$D, 4, 0)</f>
        <v>Mother</v>
      </c>
      <c r="X484">
        <v>1</v>
      </c>
      <c r="Y484" s="16" t="s">
        <v>1865</v>
      </c>
    </row>
    <row r="485" spans="1:25" ht="16" hidden="1" x14ac:dyDescent="0.25">
      <c r="A485">
        <v>85631</v>
      </c>
      <c r="B485" t="s">
        <v>818</v>
      </c>
      <c r="C485" s="14">
        <v>44776.507638888892</v>
      </c>
      <c r="D485" s="17">
        <v>0.50763888889196096</v>
      </c>
      <c r="E485" s="18">
        <v>0</v>
      </c>
      <c r="F485" s="16">
        <v>2022</v>
      </c>
      <c r="G485" t="s">
        <v>337</v>
      </c>
      <c r="H485" t="s">
        <v>338</v>
      </c>
      <c r="I485" t="s">
        <v>403</v>
      </c>
      <c r="J485" t="s">
        <v>12</v>
      </c>
      <c r="K485" s="16">
        <v>430</v>
      </c>
      <c r="L485">
        <v>0</v>
      </c>
      <c r="M485" t="s">
        <v>22</v>
      </c>
      <c r="N485" s="16">
        <v>373</v>
      </c>
      <c r="O485">
        <v>4</v>
      </c>
      <c r="P485" t="s">
        <v>295</v>
      </c>
      <c r="Q485" t="s">
        <v>296</v>
      </c>
      <c r="R485" t="s">
        <v>686</v>
      </c>
      <c r="S485" t="s">
        <v>133</v>
      </c>
      <c r="T485" s="16" t="str">
        <f t="shared" si="24"/>
        <v>Pre term labor</v>
      </c>
      <c r="U485" s="16" t="str">
        <f>VLOOKUP(T485, [1]Lookup!A:D, 2, 0)</f>
        <v>Antepartum</v>
      </c>
      <c r="V485" s="16">
        <f>VLOOKUP($T485, [1]Lookup!$A:$D, 3, 0)</f>
        <v>4</v>
      </c>
      <c r="W485" s="16" t="str">
        <f>VLOOKUP($T485, [1]Lookup!$A:$D, 4, 0)</f>
        <v>Mother</v>
      </c>
      <c r="X485">
        <v>1</v>
      </c>
      <c r="Y485" s="16" t="s">
        <v>1862</v>
      </c>
    </row>
    <row r="486" spans="1:25" ht="16" hidden="1" x14ac:dyDescent="0.25">
      <c r="A486">
        <v>85633</v>
      </c>
      <c r="B486" t="s">
        <v>819</v>
      </c>
      <c r="C486" s="14">
        <v>44776.540972222225</v>
      </c>
      <c r="D486" s="17">
        <v>0.54097222222480923</v>
      </c>
      <c r="E486" s="18">
        <v>0</v>
      </c>
      <c r="F486" s="16">
        <v>2022</v>
      </c>
      <c r="G486" t="s">
        <v>337</v>
      </c>
      <c r="H486" t="s">
        <v>338</v>
      </c>
      <c r="I486" t="s">
        <v>403</v>
      </c>
      <c r="J486" t="s">
        <v>12</v>
      </c>
      <c r="K486" s="16">
        <v>430</v>
      </c>
      <c r="L486">
        <v>0</v>
      </c>
      <c r="M486" t="s">
        <v>33</v>
      </c>
      <c r="N486" s="16">
        <v>4</v>
      </c>
      <c r="O486">
        <v>3</v>
      </c>
      <c r="P486" t="s">
        <v>597</v>
      </c>
      <c r="Q486" t="s">
        <v>296</v>
      </c>
      <c r="R486" t="s">
        <v>297</v>
      </c>
      <c r="S486" t="s">
        <v>132</v>
      </c>
      <c r="T486" s="16" t="str">
        <f t="shared" si="24"/>
        <v>Normal labor</v>
      </c>
      <c r="U486" s="16" t="str">
        <f>VLOOKUP(T486, [1]Lookup!A:D, 2, 0)</f>
        <v>Intrapartum</v>
      </c>
      <c r="V486" s="16">
        <f>VLOOKUP($T486, [1]Lookup!$A:$D, 3, 0)</f>
        <v>2.5</v>
      </c>
      <c r="W486" s="16" t="str">
        <f>VLOOKUP($T486, [1]Lookup!$A:$D, 4, 0)</f>
        <v>Mother</v>
      </c>
      <c r="X486">
        <v>0</v>
      </c>
      <c r="Y486" s="16" t="s">
        <v>1865</v>
      </c>
    </row>
    <row r="487" spans="1:25" ht="16" hidden="1" x14ac:dyDescent="0.25">
      <c r="A487">
        <v>85703</v>
      </c>
      <c r="B487" t="s">
        <v>820</v>
      </c>
      <c r="C487" s="14">
        <v>44777.445833333331</v>
      </c>
      <c r="D487" s="17">
        <v>0.44583333333139308</v>
      </c>
      <c r="E487" s="18">
        <v>0</v>
      </c>
      <c r="F487" s="16">
        <v>2022</v>
      </c>
      <c r="G487" t="s">
        <v>337</v>
      </c>
      <c r="H487" t="s">
        <v>338</v>
      </c>
      <c r="I487" t="s">
        <v>403</v>
      </c>
      <c r="J487" t="s">
        <v>12</v>
      </c>
      <c r="K487" s="16">
        <v>430</v>
      </c>
      <c r="L487">
        <v>0</v>
      </c>
      <c r="M487" t="s">
        <v>22</v>
      </c>
      <c r="N487" s="16">
        <v>373</v>
      </c>
      <c r="O487">
        <v>4</v>
      </c>
      <c r="P487" t="s">
        <v>597</v>
      </c>
      <c r="Q487" t="s">
        <v>296</v>
      </c>
      <c r="R487" t="s">
        <v>516</v>
      </c>
      <c r="S487" t="s">
        <v>132</v>
      </c>
      <c r="T487" s="16" t="str">
        <f t="shared" si="24"/>
        <v>Normal labor</v>
      </c>
      <c r="U487" s="16" t="str">
        <f>VLOOKUP(T487, [1]Lookup!A:D, 2, 0)</f>
        <v>Intrapartum</v>
      </c>
      <c r="V487" s="16">
        <f>VLOOKUP($T487, [1]Lookup!$A:$D, 3, 0)</f>
        <v>2.5</v>
      </c>
      <c r="W487" s="16" t="str">
        <f>VLOOKUP($T487, [1]Lookup!$A:$D, 4, 0)</f>
        <v>Mother</v>
      </c>
      <c r="X487">
        <v>0</v>
      </c>
      <c r="Y487" s="16" t="s">
        <v>1862</v>
      </c>
    </row>
    <row r="488" spans="1:25" ht="16" hidden="1" x14ac:dyDescent="0.25">
      <c r="A488">
        <v>85705</v>
      </c>
      <c r="B488" t="s">
        <v>821</v>
      </c>
      <c r="C488" s="14">
        <v>44777.581250000003</v>
      </c>
      <c r="D488" s="17">
        <v>0.58125000000291038</v>
      </c>
      <c r="E488" s="18">
        <v>0</v>
      </c>
      <c r="F488" s="16">
        <v>2022</v>
      </c>
      <c r="G488" t="s">
        <v>337</v>
      </c>
      <c r="H488" t="s">
        <v>338</v>
      </c>
      <c r="I488" t="s">
        <v>403</v>
      </c>
      <c r="J488" t="s">
        <v>12</v>
      </c>
      <c r="K488" s="16">
        <v>430</v>
      </c>
      <c r="L488">
        <v>0</v>
      </c>
      <c r="M488" t="s">
        <v>33</v>
      </c>
      <c r="N488" s="16">
        <v>4</v>
      </c>
      <c r="O488">
        <v>3</v>
      </c>
      <c r="P488" t="s">
        <v>597</v>
      </c>
      <c r="Q488" t="s">
        <v>296</v>
      </c>
      <c r="R488" t="s">
        <v>686</v>
      </c>
      <c r="S488" t="s">
        <v>132</v>
      </c>
      <c r="T488" s="16" t="str">
        <f t="shared" si="24"/>
        <v>Normal labor</v>
      </c>
      <c r="U488" s="16" t="str">
        <f>VLOOKUP(T488, [1]Lookup!A:D, 2, 0)</f>
        <v>Intrapartum</v>
      </c>
      <c r="V488" s="16">
        <f>VLOOKUP($T488, [1]Lookup!$A:$D, 3, 0)</f>
        <v>2.5</v>
      </c>
      <c r="W488" s="16" t="str">
        <f>VLOOKUP($T488, [1]Lookup!$A:$D, 4, 0)</f>
        <v>Mother</v>
      </c>
      <c r="X488">
        <v>0</v>
      </c>
      <c r="Y488" s="16" t="s">
        <v>1865</v>
      </c>
    </row>
    <row r="489" spans="1:25" ht="16" hidden="1" x14ac:dyDescent="0.25">
      <c r="A489">
        <v>85715</v>
      </c>
      <c r="B489" t="s">
        <v>822</v>
      </c>
      <c r="C489" s="14">
        <v>44778.238888888889</v>
      </c>
      <c r="D489" s="17">
        <v>0.23888888888905058</v>
      </c>
      <c r="E489" s="18">
        <v>1</v>
      </c>
      <c r="F489" s="16">
        <v>2022</v>
      </c>
      <c r="G489" t="s">
        <v>337</v>
      </c>
      <c r="H489" t="s">
        <v>338</v>
      </c>
      <c r="I489" t="s">
        <v>403</v>
      </c>
      <c r="J489" t="s">
        <v>12</v>
      </c>
      <c r="K489" s="16">
        <v>430</v>
      </c>
      <c r="L489">
        <v>0</v>
      </c>
      <c r="M489" t="s">
        <v>33</v>
      </c>
      <c r="N489" s="16">
        <v>4</v>
      </c>
      <c r="O489">
        <v>3</v>
      </c>
      <c r="P489" t="s">
        <v>295</v>
      </c>
      <c r="Q489" t="s">
        <v>296</v>
      </c>
      <c r="R489" t="s">
        <v>800</v>
      </c>
      <c r="S489" t="s">
        <v>132</v>
      </c>
      <c r="T489" s="16" t="str">
        <f t="shared" si="24"/>
        <v>Normal labor</v>
      </c>
      <c r="U489" s="16" t="str">
        <f>VLOOKUP(T489, [1]Lookup!A:D, 2, 0)</f>
        <v>Intrapartum</v>
      </c>
      <c r="V489" s="16">
        <f>VLOOKUP($T489, [1]Lookup!$A:$D, 3, 0)</f>
        <v>2.5</v>
      </c>
      <c r="W489" s="16" t="str">
        <f>VLOOKUP($T489, [1]Lookup!$A:$D, 4, 0)</f>
        <v>Mother</v>
      </c>
      <c r="X489">
        <v>0</v>
      </c>
      <c r="Y489" s="16" t="s">
        <v>1865</v>
      </c>
    </row>
    <row r="490" spans="1:25" ht="16" hidden="1" x14ac:dyDescent="0.25">
      <c r="A490">
        <v>85717</v>
      </c>
      <c r="B490" t="s">
        <v>823</v>
      </c>
      <c r="C490" s="14">
        <v>44778.31527777778</v>
      </c>
      <c r="D490" s="17">
        <v>0.31527777777955635</v>
      </c>
      <c r="E490" s="18">
        <v>0</v>
      </c>
      <c r="F490" s="16">
        <v>2022</v>
      </c>
      <c r="G490" t="s">
        <v>337</v>
      </c>
      <c r="H490" t="s">
        <v>338</v>
      </c>
      <c r="I490" t="s">
        <v>403</v>
      </c>
      <c r="J490" t="s">
        <v>12</v>
      </c>
      <c r="K490" s="16">
        <v>430</v>
      </c>
      <c r="L490">
        <v>0</v>
      </c>
      <c r="M490" t="s">
        <v>18</v>
      </c>
      <c r="N490" s="16">
        <v>75</v>
      </c>
      <c r="O490">
        <v>3</v>
      </c>
      <c r="P490" t="s">
        <v>716</v>
      </c>
      <c r="Q490" t="s">
        <v>296</v>
      </c>
      <c r="R490" t="s">
        <v>686</v>
      </c>
      <c r="S490" t="s">
        <v>132</v>
      </c>
      <c r="T490" s="16" t="str">
        <f t="shared" si="24"/>
        <v>Normal labor</v>
      </c>
      <c r="U490" s="16" t="str">
        <f>VLOOKUP(T490, [1]Lookup!A:D, 2, 0)</f>
        <v>Intrapartum</v>
      </c>
      <c r="V490" s="16">
        <f>VLOOKUP($T490, [1]Lookup!$A:$D, 3, 0)</f>
        <v>2.5</v>
      </c>
      <c r="W490" s="16" t="str">
        <f>VLOOKUP($T490, [1]Lookup!$A:$D, 4, 0)</f>
        <v>Mother</v>
      </c>
      <c r="X490">
        <v>0</v>
      </c>
      <c r="Y490" s="16" t="s">
        <v>1867</v>
      </c>
    </row>
    <row r="491" spans="1:25" ht="16" hidden="1" x14ac:dyDescent="0.25">
      <c r="A491">
        <v>85787</v>
      </c>
      <c r="B491" t="s">
        <v>824</v>
      </c>
      <c r="C491" s="14">
        <v>44778.561111111114</v>
      </c>
      <c r="D491" s="17">
        <v>0.56111111111385981</v>
      </c>
      <c r="E491" s="18">
        <v>0</v>
      </c>
      <c r="F491" s="16">
        <v>2022</v>
      </c>
      <c r="G491" t="s">
        <v>337</v>
      </c>
      <c r="H491" t="s">
        <v>338</v>
      </c>
      <c r="I491" t="s">
        <v>403</v>
      </c>
      <c r="J491" t="s">
        <v>12</v>
      </c>
      <c r="K491" s="16">
        <v>430</v>
      </c>
      <c r="L491">
        <v>0</v>
      </c>
      <c r="M491" t="s">
        <v>58</v>
      </c>
      <c r="N491" s="16">
        <v>189</v>
      </c>
      <c r="O491">
        <v>4</v>
      </c>
      <c r="P491" t="s">
        <v>729</v>
      </c>
      <c r="Q491" t="s">
        <v>296</v>
      </c>
      <c r="R491" t="s">
        <v>516</v>
      </c>
      <c r="S491" t="s">
        <v>132</v>
      </c>
      <c r="T491" s="16" t="str">
        <f t="shared" si="24"/>
        <v>Normal labor</v>
      </c>
      <c r="U491" s="16" t="str">
        <f>VLOOKUP(T491, [1]Lookup!A:D, 2, 0)</f>
        <v>Intrapartum</v>
      </c>
      <c r="V491" s="16">
        <f>VLOOKUP($T491, [1]Lookup!$A:$D, 3, 0)</f>
        <v>2.5</v>
      </c>
      <c r="W491" s="16" t="str">
        <f>VLOOKUP($T491, [1]Lookup!$A:$D, 4, 0)</f>
        <v>Mother</v>
      </c>
      <c r="X491">
        <v>0</v>
      </c>
      <c r="Y491" s="16" t="s">
        <v>1866</v>
      </c>
    </row>
    <row r="492" spans="1:25" ht="16" hidden="1" x14ac:dyDescent="0.25">
      <c r="A492">
        <v>85788</v>
      </c>
      <c r="B492" t="s">
        <v>824</v>
      </c>
      <c r="C492" s="14">
        <v>44778.561111111114</v>
      </c>
      <c r="D492" s="17">
        <v>0.56111111111385981</v>
      </c>
      <c r="E492" s="18">
        <v>0</v>
      </c>
      <c r="F492" s="16">
        <v>2022</v>
      </c>
      <c r="G492" t="s">
        <v>337</v>
      </c>
      <c r="H492" t="s">
        <v>338</v>
      </c>
      <c r="I492" t="s">
        <v>403</v>
      </c>
      <c r="J492" t="s">
        <v>12</v>
      </c>
      <c r="K492" s="16">
        <v>430</v>
      </c>
      <c r="L492">
        <v>0</v>
      </c>
      <c r="P492" t="s">
        <v>729</v>
      </c>
      <c r="Q492" t="s">
        <v>296</v>
      </c>
      <c r="R492" t="s">
        <v>516</v>
      </c>
      <c r="S492" t="s">
        <v>132</v>
      </c>
      <c r="T492" s="16" t="str">
        <f t="shared" si="24"/>
        <v>Normal labor</v>
      </c>
      <c r="U492" s="16" t="str">
        <f>VLOOKUP(T492, [1]Lookup!A:D, 2, 0)</f>
        <v>Intrapartum</v>
      </c>
      <c r="V492" s="16">
        <f>VLOOKUP($T492, [1]Lookup!$A:$D, 3, 0)</f>
        <v>2.5</v>
      </c>
      <c r="W492" s="16" t="str">
        <f>VLOOKUP($T492, [1]Lookup!$A:$D, 4, 0)</f>
        <v>Mother</v>
      </c>
      <c r="X492">
        <v>0</v>
      </c>
      <c r="Y492" s="16" t="s">
        <v>1854</v>
      </c>
    </row>
    <row r="493" spans="1:25" ht="16" hidden="1" x14ac:dyDescent="0.25">
      <c r="A493">
        <v>85797</v>
      </c>
      <c r="B493" t="s">
        <v>825</v>
      </c>
      <c r="C493" s="14">
        <v>44779.076388888891</v>
      </c>
      <c r="D493" s="17">
        <v>7.6388888890505768E-2</v>
      </c>
      <c r="E493" s="18">
        <v>1</v>
      </c>
      <c r="F493" s="16">
        <v>2022</v>
      </c>
      <c r="G493" t="s">
        <v>337</v>
      </c>
      <c r="H493" t="s">
        <v>338</v>
      </c>
      <c r="I493" t="s">
        <v>403</v>
      </c>
      <c r="J493" t="s">
        <v>12</v>
      </c>
      <c r="K493" s="16">
        <v>430</v>
      </c>
      <c r="L493">
        <v>0</v>
      </c>
      <c r="M493" t="s">
        <v>15</v>
      </c>
      <c r="N493" s="16">
        <v>40</v>
      </c>
      <c r="O493">
        <v>4</v>
      </c>
      <c r="P493" t="s">
        <v>313</v>
      </c>
      <c r="Q493" t="s">
        <v>296</v>
      </c>
      <c r="R493" t="s">
        <v>800</v>
      </c>
      <c r="S493" t="s">
        <v>132</v>
      </c>
      <c r="T493" s="16" t="str">
        <f t="shared" si="24"/>
        <v>Normal labor</v>
      </c>
      <c r="U493" s="16" t="str">
        <f>VLOOKUP(T493, [1]Lookup!A:D, 2, 0)</f>
        <v>Intrapartum</v>
      </c>
      <c r="V493" s="16">
        <f>VLOOKUP($T493, [1]Lookup!$A:$D, 3, 0)</f>
        <v>2.5</v>
      </c>
      <c r="W493" s="16" t="str">
        <f>VLOOKUP($T493, [1]Lookup!$A:$D, 4, 0)</f>
        <v>Mother</v>
      </c>
      <c r="X493">
        <v>0</v>
      </c>
      <c r="Y493" s="16" t="s">
        <v>1859</v>
      </c>
    </row>
    <row r="494" spans="1:25" ht="16" hidden="1" x14ac:dyDescent="0.25">
      <c r="A494">
        <v>85802</v>
      </c>
      <c r="B494" t="s">
        <v>826</v>
      </c>
      <c r="C494" s="14">
        <v>44779.820833333331</v>
      </c>
      <c r="D494" s="17">
        <v>0.82083333333139308</v>
      </c>
      <c r="E494" s="18">
        <v>1</v>
      </c>
      <c r="F494" s="16">
        <v>2022</v>
      </c>
      <c r="G494" t="s">
        <v>337</v>
      </c>
      <c r="H494" t="s">
        <v>293</v>
      </c>
      <c r="I494" t="s">
        <v>403</v>
      </c>
      <c r="J494" t="s">
        <v>12</v>
      </c>
      <c r="K494" s="16">
        <v>430</v>
      </c>
      <c r="L494">
        <v>0</v>
      </c>
      <c r="M494" t="s">
        <v>22</v>
      </c>
      <c r="N494" s="16">
        <v>373</v>
      </c>
      <c r="O494">
        <v>4</v>
      </c>
      <c r="P494" t="s">
        <v>597</v>
      </c>
      <c r="Q494" t="s">
        <v>296</v>
      </c>
      <c r="R494" t="s">
        <v>516</v>
      </c>
      <c r="S494" t="s">
        <v>118</v>
      </c>
      <c r="T494" s="16" t="str">
        <f t="shared" si="24"/>
        <v>Others</v>
      </c>
      <c r="U494" s="16" t="str">
        <f>VLOOKUP(T494, [1]Lookup!A:D, 2, 0)</f>
        <v>All</v>
      </c>
      <c r="V494" s="16">
        <f>VLOOKUP($T494, [1]Lookup!$A:$D, 3, 0)</f>
        <v>3.5</v>
      </c>
      <c r="W494" s="16" t="str">
        <f>VLOOKUP($T494, [1]Lookup!$A:$D, 4, 0)</f>
        <v>Both</v>
      </c>
      <c r="X494">
        <v>0</v>
      </c>
      <c r="Y494" s="16" t="s">
        <v>1862</v>
      </c>
    </row>
    <row r="495" spans="1:25" ht="16" hidden="1" x14ac:dyDescent="0.25">
      <c r="A495">
        <v>85812</v>
      </c>
      <c r="B495" t="s">
        <v>827</v>
      </c>
      <c r="C495" s="14">
        <v>44780.566666666666</v>
      </c>
      <c r="D495" s="17">
        <v>0.56666666666569654</v>
      </c>
      <c r="E495" s="18">
        <v>0</v>
      </c>
      <c r="F495" s="16">
        <v>2022</v>
      </c>
      <c r="G495" t="s">
        <v>337</v>
      </c>
      <c r="H495" t="s">
        <v>338</v>
      </c>
      <c r="I495" t="s">
        <v>403</v>
      </c>
      <c r="J495" t="s">
        <v>12</v>
      </c>
      <c r="K495" s="16">
        <v>430</v>
      </c>
      <c r="L495">
        <v>0</v>
      </c>
      <c r="M495" t="s">
        <v>58</v>
      </c>
      <c r="N495" s="16">
        <v>189</v>
      </c>
      <c r="O495">
        <v>4</v>
      </c>
      <c r="P495" t="s">
        <v>373</v>
      </c>
      <c r="Q495" t="s">
        <v>296</v>
      </c>
      <c r="R495" t="s">
        <v>686</v>
      </c>
      <c r="S495" t="s">
        <v>118</v>
      </c>
      <c r="T495" s="16" t="str">
        <f t="shared" si="24"/>
        <v>Others</v>
      </c>
      <c r="U495" s="16" t="str">
        <f>VLOOKUP(T495, [1]Lookup!A:D, 2, 0)</f>
        <v>All</v>
      </c>
      <c r="V495" s="16">
        <f>VLOOKUP($T495, [1]Lookup!$A:$D, 3, 0)</f>
        <v>3.5</v>
      </c>
      <c r="W495" s="16" t="str">
        <f>VLOOKUP($T495, [1]Lookup!$A:$D, 4, 0)</f>
        <v>Both</v>
      </c>
      <c r="X495">
        <v>0</v>
      </c>
      <c r="Y495" s="16" t="s">
        <v>1866</v>
      </c>
    </row>
    <row r="496" spans="1:25" ht="16" hidden="1" x14ac:dyDescent="0.25">
      <c r="A496">
        <v>85818</v>
      </c>
      <c r="B496" t="s">
        <v>828</v>
      </c>
      <c r="C496" s="14">
        <v>44781.166666666664</v>
      </c>
      <c r="D496" s="17">
        <v>0.16666666666424135</v>
      </c>
      <c r="E496" s="18">
        <v>1</v>
      </c>
      <c r="F496" s="16">
        <v>2022</v>
      </c>
      <c r="G496" t="s">
        <v>337</v>
      </c>
      <c r="H496" t="s">
        <v>338</v>
      </c>
      <c r="I496" t="s">
        <v>403</v>
      </c>
      <c r="J496" t="s">
        <v>12</v>
      </c>
      <c r="K496" s="16">
        <v>430</v>
      </c>
      <c r="L496">
        <v>0</v>
      </c>
      <c r="M496" t="s">
        <v>15</v>
      </c>
      <c r="N496" s="16">
        <v>40</v>
      </c>
      <c r="O496">
        <v>4</v>
      </c>
      <c r="P496" t="s">
        <v>394</v>
      </c>
      <c r="Q496" t="s">
        <v>296</v>
      </c>
      <c r="R496" t="s">
        <v>516</v>
      </c>
      <c r="S496" t="s">
        <v>132</v>
      </c>
      <c r="T496" s="16" t="str">
        <f t="shared" si="24"/>
        <v>Normal labor</v>
      </c>
      <c r="U496" s="16" t="str">
        <f>VLOOKUP(T496, [1]Lookup!A:D, 2, 0)</f>
        <v>Intrapartum</v>
      </c>
      <c r="V496" s="16">
        <f>VLOOKUP($T496, [1]Lookup!$A:$D, 3, 0)</f>
        <v>2.5</v>
      </c>
      <c r="W496" s="16" t="str">
        <f>VLOOKUP($T496, [1]Lookup!$A:$D, 4, 0)</f>
        <v>Mother</v>
      </c>
      <c r="X496">
        <v>0</v>
      </c>
      <c r="Y496" s="16" t="s">
        <v>1859</v>
      </c>
    </row>
    <row r="497" spans="1:25" ht="16" hidden="1" x14ac:dyDescent="0.25">
      <c r="A497">
        <v>85991</v>
      </c>
      <c r="B497" t="s">
        <v>829</v>
      </c>
      <c r="C497" s="14">
        <v>44782.087500000001</v>
      </c>
      <c r="D497" s="17">
        <v>8.7500000001455192E-2</v>
      </c>
      <c r="E497" s="18">
        <v>1</v>
      </c>
      <c r="F497" s="16">
        <v>2022</v>
      </c>
      <c r="G497" t="s">
        <v>337</v>
      </c>
      <c r="H497" t="s">
        <v>338</v>
      </c>
      <c r="I497" t="s">
        <v>403</v>
      </c>
      <c r="J497" t="s">
        <v>12</v>
      </c>
      <c r="K497" s="16">
        <v>430</v>
      </c>
      <c r="L497">
        <v>0</v>
      </c>
      <c r="M497" t="s">
        <v>15</v>
      </c>
      <c r="N497" s="16">
        <v>40</v>
      </c>
      <c r="O497">
        <v>4</v>
      </c>
      <c r="P497" t="s">
        <v>394</v>
      </c>
      <c r="Q497" t="s">
        <v>296</v>
      </c>
      <c r="R497" t="s">
        <v>800</v>
      </c>
      <c r="S497" t="s">
        <v>132</v>
      </c>
      <c r="T497" s="16" t="str">
        <f t="shared" si="24"/>
        <v>Normal labor</v>
      </c>
      <c r="U497" s="16" t="str">
        <f>VLOOKUP(T497, [1]Lookup!A:D, 2, 0)</f>
        <v>Intrapartum</v>
      </c>
      <c r="V497" s="16">
        <f>VLOOKUP($T497, [1]Lookup!$A:$D, 3, 0)</f>
        <v>2.5</v>
      </c>
      <c r="W497" s="16" t="str">
        <f>VLOOKUP($T497, [1]Lookup!$A:$D, 4, 0)</f>
        <v>Mother</v>
      </c>
      <c r="X497">
        <v>0</v>
      </c>
      <c r="Y497" s="16" t="s">
        <v>1859</v>
      </c>
    </row>
    <row r="498" spans="1:25" ht="16" x14ac:dyDescent="0.25">
      <c r="A498">
        <v>85996</v>
      </c>
      <c r="B498" t="s">
        <v>830</v>
      </c>
      <c r="C498" s="14">
        <v>44782.311805555553</v>
      </c>
      <c r="D498" s="17">
        <v>0.31180555555329192</v>
      </c>
      <c r="E498" s="18">
        <v>1</v>
      </c>
      <c r="F498" s="16">
        <v>2022</v>
      </c>
      <c r="G498" t="s">
        <v>337</v>
      </c>
      <c r="H498" t="s">
        <v>338</v>
      </c>
      <c r="I498" t="s">
        <v>403</v>
      </c>
      <c r="J498" t="s">
        <v>12</v>
      </c>
      <c r="K498" s="16">
        <v>430</v>
      </c>
      <c r="L498">
        <v>0</v>
      </c>
      <c r="M498" t="s">
        <v>108</v>
      </c>
      <c r="N498" s="16">
        <v>429</v>
      </c>
      <c r="O498">
        <v>4</v>
      </c>
      <c r="P498" t="s">
        <v>532</v>
      </c>
      <c r="Q498" t="s">
        <v>296</v>
      </c>
      <c r="R498" t="s">
        <v>800</v>
      </c>
      <c r="S498" t="s">
        <v>132</v>
      </c>
      <c r="T498" s="16" t="str">
        <f t="shared" si="24"/>
        <v>Normal labor</v>
      </c>
      <c r="U498" s="16" t="str">
        <f>VLOOKUP(T498, [1]Lookup!A:D, 2, 0)</f>
        <v>Intrapartum</v>
      </c>
      <c r="V498" s="16">
        <f>VLOOKUP($T498, [1]Lookup!$A:$D, 3, 0)</f>
        <v>2.5</v>
      </c>
      <c r="W498" s="16" t="str">
        <f>VLOOKUP($T498, [1]Lookup!$A:$D, 4, 0)</f>
        <v>Mother</v>
      </c>
      <c r="X498">
        <v>0</v>
      </c>
      <c r="Y498" s="16" t="s">
        <v>1875</v>
      </c>
    </row>
    <row r="499" spans="1:25" ht="16" hidden="1" x14ac:dyDescent="0.25">
      <c r="A499">
        <v>86005</v>
      </c>
      <c r="B499" t="s">
        <v>831</v>
      </c>
      <c r="C499" s="14">
        <v>44782.790972222225</v>
      </c>
      <c r="D499" s="17">
        <v>0.79097222222480923</v>
      </c>
      <c r="E499" s="18">
        <v>0</v>
      </c>
      <c r="F499" s="16">
        <v>2022</v>
      </c>
      <c r="G499" t="s">
        <v>337</v>
      </c>
      <c r="H499" t="s">
        <v>338</v>
      </c>
      <c r="I499" t="s">
        <v>403</v>
      </c>
      <c r="J499" t="s">
        <v>12</v>
      </c>
      <c r="K499" s="16">
        <v>430</v>
      </c>
      <c r="L499">
        <v>0</v>
      </c>
      <c r="M499" t="s">
        <v>26</v>
      </c>
      <c r="N499" s="16">
        <v>169</v>
      </c>
      <c r="O499">
        <v>3</v>
      </c>
      <c r="P499" t="s">
        <v>579</v>
      </c>
      <c r="Q499" t="s">
        <v>296</v>
      </c>
      <c r="R499" t="s">
        <v>686</v>
      </c>
      <c r="S499" t="s">
        <v>132</v>
      </c>
      <c r="T499" s="16" t="str">
        <f t="shared" si="24"/>
        <v>Normal labor</v>
      </c>
      <c r="U499" s="16" t="str">
        <f>VLOOKUP(T499, [1]Lookup!A:D, 2, 0)</f>
        <v>Intrapartum</v>
      </c>
      <c r="V499" s="16">
        <f>VLOOKUP($T499, [1]Lookup!$A:$D, 3, 0)</f>
        <v>2.5</v>
      </c>
      <c r="W499" s="16" t="str">
        <f>VLOOKUP($T499, [1]Lookup!$A:$D, 4, 0)</f>
        <v>Mother</v>
      </c>
      <c r="X499">
        <v>0</v>
      </c>
      <c r="Y499" s="16" t="s">
        <v>1870</v>
      </c>
    </row>
    <row r="500" spans="1:25" ht="16" hidden="1" x14ac:dyDescent="0.25">
      <c r="A500">
        <v>86017</v>
      </c>
      <c r="B500" t="s">
        <v>832</v>
      </c>
      <c r="C500" s="14">
        <v>44783.193055555559</v>
      </c>
      <c r="D500" s="17">
        <v>0.19305555555911269</v>
      </c>
      <c r="E500" s="18">
        <v>1</v>
      </c>
      <c r="F500" s="16">
        <v>2022</v>
      </c>
      <c r="G500" t="s">
        <v>337</v>
      </c>
      <c r="H500" t="s">
        <v>338</v>
      </c>
      <c r="I500" t="s">
        <v>403</v>
      </c>
      <c r="J500" t="s">
        <v>12</v>
      </c>
      <c r="K500" s="16">
        <v>430</v>
      </c>
      <c r="L500">
        <v>0</v>
      </c>
      <c r="M500" t="s">
        <v>33</v>
      </c>
      <c r="N500" s="16">
        <v>4</v>
      </c>
      <c r="O500">
        <v>3</v>
      </c>
      <c r="P500" t="s">
        <v>597</v>
      </c>
      <c r="Q500" t="s">
        <v>296</v>
      </c>
      <c r="R500" t="s">
        <v>686</v>
      </c>
      <c r="S500" t="s">
        <v>132</v>
      </c>
      <c r="T500" s="16" t="str">
        <f t="shared" si="24"/>
        <v>Normal labor</v>
      </c>
      <c r="U500" s="16" t="str">
        <f>VLOOKUP(T500, [1]Lookup!A:D, 2, 0)</f>
        <v>Intrapartum</v>
      </c>
      <c r="V500" s="16">
        <f>VLOOKUP($T500, [1]Lookup!$A:$D, 3, 0)</f>
        <v>2.5</v>
      </c>
      <c r="W500" s="16" t="str">
        <f>VLOOKUP($T500, [1]Lookup!$A:$D, 4, 0)</f>
        <v>Mother</v>
      </c>
      <c r="X500">
        <v>0</v>
      </c>
      <c r="Y500" s="16" t="s">
        <v>1865</v>
      </c>
    </row>
    <row r="501" spans="1:25" ht="16" hidden="1" x14ac:dyDescent="0.25">
      <c r="A501">
        <v>86099</v>
      </c>
      <c r="B501" t="s">
        <v>833</v>
      </c>
      <c r="C501" s="14">
        <v>44783.504861111112</v>
      </c>
      <c r="D501" s="17">
        <v>0.50486111111240461</v>
      </c>
      <c r="E501" s="18">
        <v>0</v>
      </c>
      <c r="F501" s="16">
        <v>2022</v>
      </c>
      <c r="G501" t="s">
        <v>337</v>
      </c>
      <c r="H501" t="s">
        <v>338</v>
      </c>
      <c r="I501" t="s">
        <v>403</v>
      </c>
      <c r="J501" t="s">
        <v>12</v>
      </c>
      <c r="K501" s="16">
        <v>430</v>
      </c>
      <c r="L501">
        <v>0</v>
      </c>
      <c r="M501" t="s">
        <v>15</v>
      </c>
      <c r="N501" s="16">
        <v>40</v>
      </c>
      <c r="O501">
        <v>4</v>
      </c>
      <c r="P501" t="s">
        <v>597</v>
      </c>
      <c r="Q501" t="s">
        <v>296</v>
      </c>
      <c r="R501" t="s">
        <v>686</v>
      </c>
      <c r="S501" t="s">
        <v>120</v>
      </c>
      <c r="T501" s="16" t="str">
        <f t="shared" si="24"/>
        <v>Antepartum Hemorrhage</v>
      </c>
      <c r="U501" s="16" t="str">
        <f>VLOOKUP(T501, [1]Lookup!A:D, 2, 0)</f>
        <v>Antepartum</v>
      </c>
      <c r="V501" s="16">
        <f>VLOOKUP($T501, [1]Lookup!$A:$D, 3, 0)</f>
        <v>4</v>
      </c>
      <c r="W501" s="16" t="str">
        <f>VLOOKUP($T501, [1]Lookup!$A:$D, 4, 0)</f>
        <v>Mother</v>
      </c>
      <c r="X501">
        <v>2</v>
      </c>
      <c r="Y501" s="16" t="s">
        <v>1859</v>
      </c>
    </row>
    <row r="502" spans="1:25" ht="16" hidden="1" x14ac:dyDescent="0.25">
      <c r="A502">
        <v>86104</v>
      </c>
      <c r="B502" t="s">
        <v>834</v>
      </c>
      <c r="C502" s="14">
        <v>44783.674305555556</v>
      </c>
      <c r="D502" s="17">
        <v>0.67430555555620231</v>
      </c>
      <c r="E502" s="18">
        <v>0</v>
      </c>
      <c r="F502" s="16">
        <v>2022</v>
      </c>
      <c r="G502" t="s">
        <v>337</v>
      </c>
      <c r="H502" t="s">
        <v>338</v>
      </c>
      <c r="I502" t="s">
        <v>403</v>
      </c>
      <c r="J502" t="s">
        <v>12</v>
      </c>
      <c r="K502" s="16">
        <v>430</v>
      </c>
      <c r="L502">
        <v>0</v>
      </c>
      <c r="M502" t="s">
        <v>33</v>
      </c>
      <c r="N502" s="16">
        <v>4</v>
      </c>
      <c r="O502">
        <v>3</v>
      </c>
      <c r="P502" t="s">
        <v>597</v>
      </c>
      <c r="Q502" t="s">
        <v>296</v>
      </c>
      <c r="R502" t="s">
        <v>800</v>
      </c>
      <c r="S502" t="s">
        <v>133</v>
      </c>
      <c r="T502" s="16" t="str">
        <f t="shared" si="24"/>
        <v>Pre term labor</v>
      </c>
      <c r="U502" s="16" t="str">
        <f>VLOOKUP(T502, [1]Lookup!A:D, 2, 0)</f>
        <v>Antepartum</v>
      </c>
      <c r="V502" s="16">
        <f>VLOOKUP($T502, [1]Lookup!$A:$D, 3, 0)</f>
        <v>4</v>
      </c>
      <c r="W502" s="16" t="str">
        <f>VLOOKUP($T502, [1]Lookup!$A:$D, 4, 0)</f>
        <v>Mother</v>
      </c>
      <c r="X502">
        <v>1</v>
      </c>
      <c r="Y502" s="16" t="s">
        <v>1865</v>
      </c>
    </row>
    <row r="503" spans="1:25" ht="16" hidden="1" x14ac:dyDescent="0.25">
      <c r="A503">
        <v>86106</v>
      </c>
      <c r="B503" t="s">
        <v>835</v>
      </c>
      <c r="C503" s="14">
        <v>44783.775694444441</v>
      </c>
      <c r="D503" s="17">
        <v>0.77569444444088731</v>
      </c>
      <c r="E503" s="18">
        <v>0</v>
      </c>
      <c r="F503" s="16">
        <v>2022</v>
      </c>
      <c r="G503" t="s">
        <v>337</v>
      </c>
      <c r="H503" t="s">
        <v>338</v>
      </c>
      <c r="I503" t="s">
        <v>403</v>
      </c>
      <c r="J503" t="s">
        <v>12</v>
      </c>
      <c r="K503" s="16">
        <v>430</v>
      </c>
      <c r="L503">
        <v>0</v>
      </c>
      <c r="M503" t="s">
        <v>33</v>
      </c>
      <c r="N503" s="16">
        <v>4</v>
      </c>
      <c r="O503">
        <v>3</v>
      </c>
      <c r="P503" t="s">
        <v>597</v>
      </c>
      <c r="Q503" t="s">
        <v>296</v>
      </c>
      <c r="R503" t="s">
        <v>686</v>
      </c>
      <c r="S503" t="s">
        <v>211</v>
      </c>
      <c r="T503" s="16" t="s">
        <v>117</v>
      </c>
      <c r="U503" s="16" t="str">
        <f>VLOOKUP(T503, [1]Lookup!A:D, 2, 0)</f>
        <v>Antepartum, Intrapartum, Postpartum</v>
      </c>
      <c r="V503" s="16">
        <f>VLOOKUP($T503, [1]Lookup!$A:$D, 3, 0)</f>
        <v>3.5</v>
      </c>
      <c r="W503" s="16" t="str">
        <f>VLOOKUP($T503, [1]Lookup!$A:$D, 4, 0)</f>
        <v>Both</v>
      </c>
      <c r="X503">
        <v>2</v>
      </c>
      <c r="Y503" s="16" t="s">
        <v>1865</v>
      </c>
    </row>
    <row r="504" spans="1:25" ht="16" hidden="1" x14ac:dyDescent="0.25">
      <c r="A504">
        <v>86156</v>
      </c>
      <c r="B504" t="s">
        <v>836</v>
      </c>
      <c r="C504" s="14">
        <v>44784.605555555558</v>
      </c>
      <c r="D504" s="17">
        <v>0.6055555555576575</v>
      </c>
      <c r="E504" s="18">
        <v>0</v>
      </c>
      <c r="F504" s="16">
        <v>2022</v>
      </c>
      <c r="G504" t="s">
        <v>337</v>
      </c>
      <c r="H504" t="s">
        <v>293</v>
      </c>
      <c r="I504" t="s">
        <v>403</v>
      </c>
      <c r="J504" t="s">
        <v>12</v>
      </c>
      <c r="K504" s="16">
        <v>430</v>
      </c>
      <c r="L504">
        <v>0</v>
      </c>
      <c r="M504" t="s">
        <v>22</v>
      </c>
      <c r="N504" s="16">
        <v>373</v>
      </c>
      <c r="O504">
        <v>4</v>
      </c>
      <c r="P504" t="s">
        <v>295</v>
      </c>
      <c r="Q504" t="s">
        <v>296</v>
      </c>
      <c r="R504" t="s">
        <v>516</v>
      </c>
      <c r="S504" t="s">
        <v>132</v>
      </c>
      <c r="T504" s="16" t="str">
        <f t="shared" ref="T504:T518" si="25">S504</f>
        <v>Normal labor</v>
      </c>
      <c r="U504" s="16" t="str">
        <f>VLOOKUP(T504, [1]Lookup!A:D, 2, 0)</f>
        <v>Intrapartum</v>
      </c>
      <c r="V504" s="16">
        <f>VLOOKUP($T504, [1]Lookup!$A:$D, 3, 0)</f>
        <v>2.5</v>
      </c>
      <c r="W504" s="16" t="str">
        <f>VLOOKUP($T504, [1]Lookup!$A:$D, 4, 0)</f>
        <v>Mother</v>
      </c>
      <c r="X504">
        <v>0</v>
      </c>
      <c r="Y504" s="16" t="s">
        <v>1862</v>
      </c>
    </row>
    <row r="505" spans="1:25" ht="16" hidden="1" x14ac:dyDescent="0.25">
      <c r="A505">
        <v>86163</v>
      </c>
      <c r="B505" t="s">
        <v>837</v>
      </c>
      <c r="C505" s="14">
        <v>44784.845138888886</v>
      </c>
      <c r="D505" s="17">
        <v>0.84513888888614019</v>
      </c>
      <c r="E505" s="18">
        <v>1</v>
      </c>
      <c r="F505" s="16">
        <v>2022</v>
      </c>
      <c r="G505" t="s">
        <v>337</v>
      </c>
      <c r="H505" t="s">
        <v>338</v>
      </c>
      <c r="I505" t="s">
        <v>403</v>
      </c>
      <c r="J505" t="s">
        <v>12</v>
      </c>
      <c r="K505" s="16">
        <v>430</v>
      </c>
      <c r="L505">
        <v>0</v>
      </c>
      <c r="M505" t="s">
        <v>32</v>
      </c>
      <c r="N505" s="16">
        <v>151</v>
      </c>
      <c r="O505">
        <v>5</v>
      </c>
      <c r="P505" t="s">
        <v>538</v>
      </c>
      <c r="Q505" t="s">
        <v>296</v>
      </c>
      <c r="R505" t="s">
        <v>800</v>
      </c>
      <c r="S505" t="s">
        <v>132</v>
      </c>
      <c r="T505" s="16" t="str">
        <f t="shared" si="25"/>
        <v>Normal labor</v>
      </c>
      <c r="U505" s="16" t="str">
        <f>VLOOKUP(T505, [1]Lookup!A:D, 2, 0)</f>
        <v>Intrapartum</v>
      </c>
      <c r="V505" s="16">
        <f>VLOOKUP($T505, [1]Lookup!$A:$D, 3, 0)</f>
        <v>2.5</v>
      </c>
      <c r="W505" s="16" t="str">
        <f>VLOOKUP($T505, [1]Lookup!$A:$D, 4, 0)</f>
        <v>Mother</v>
      </c>
      <c r="X505">
        <v>0</v>
      </c>
      <c r="Y505" s="16" t="s">
        <v>1855</v>
      </c>
    </row>
    <row r="506" spans="1:25" ht="16" hidden="1" x14ac:dyDescent="0.25">
      <c r="A506">
        <v>86218</v>
      </c>
      <c r="B506" t="s">
        <v>838</v>
      </c>
      <c r="C506" s="14">
        <v>44786.093055555553</v>
      </c>
      <c r="D506" s="17">
        <v>9.3055555553291924E-2</v>
      </c>
      <c r="E506" s="18">
        <v>1</v>
      </c>
      <c r="F506" s="16">
        <v>2022</v>
      </c>
      <c r="G506" t="s">
        <v>337</v>
      </c>
      <c r="H506" t="s">
        <v>338</v>
      </c>
      <c r="I506" t="s">
        <v>403</v>
      </c>
      <c r="J506" t="s">
        <v>12</v>
      </c>
      <c r="K506" s="16">
        <v>430</v>
      </c>
      <c r="L506">
        <v>0</v>
      </c>
      <c r="P506" t="s">
        <v>839</v>
      </c>
      <c r="Q506" t="s">
        <v>296</v>
      </c>
      <c r="R506" t="s">
        <v>297</v>
      </c>
      <c r="S506" t="s">
        <v>132</v>
      </c>
      <c r="T506" s="16" t="str">
        <f t="shared" si="25"/>
        <v>Normal labor</v>
      </c>
      <c r="U506" s="16" t="str">
        <f>VLOOKUP(T506, [1]Lookup!A:D, 2, 0)</f>
        <v>Intrapartum</v>
      </c>
      <c r="V506" s="16">
        <f>VLOOKUP($T506, [1]Lookup!$A:$D, 3, 0)</f>
        <v>2.5</v>
      </c>
      <c r="W506" s="16" t="str">
        <f>VLOOKUP($T506, [1]Lookup!$A:$D, 4, 0)</f>
        <v>Mother</v>
      </c>
      <c r="X506">
        <v>0</v>
      </c>
      <c r="Y506" s="16" t="s">
        <v>1854</v>
      </c>
    </row>
    <row r="507" spans="1:25" ht="16" hidden="1" x14ac:dyDescent="0.25">
      <c r="A507">
        <v>86219</v>
      </c>
      <c r="B507" t="s">
        <v>838</v>
      </c>
      <c r="C507" s="14">
        <v>44786.093055555553</v>
      </c>
      <c r="D507" s="17">
        <v>9.3055555553291924E-2</v>
      </c>
      <c r="E507" s="18">
        <v>1</v>
      </c>
      <c r="F507" s="16">
        <v>2022</v>
      </c>
      <c r="G507" t="s">
        <v>337</v>
      </c>
      <c r="H507" t="s">
        <v>338</v>
      </c>
      <c r="I507" t="s">
        <v>403</v>
      </c>
      <c r="J507" t="s">
        <v>12</v>
      </c>
      <c r="K507" s="16">
        <v>430</v>
      </c>
      <c r="L507">
        <v>0</v>
      </c>
      <c r="M507" t="s">
        <v>60</v>
      </c>
      <c r="N507" s="16">
        <v>0</v>
      </c>
      <c r="O507">
        <v>4</v>
      </c>
      <c r="P507" t="s">
        <v>839</v>
      </c>
      <c r="Q507" t="s">
        <v>296</v>
      </c>
      <c r="R507" t="s">
        <v>516</v>
      </c>
      <c r="S507" t="s">
        <v>132</v>
      </c>
      <c r="T507" s="16" t="str">
        <f t="shared" si="25"/>
        <v>Normal labor</v>
      </c>
      <c r="U507" s="16" t="str">
        <f>VLOOKUP(T507, [1]Lookup!A:D, 2, 0)</f>
        <v>Intrapartum</v>
      </c>
      <c r="V507" s="16">
        <f>VLOOKUP($T507, [1]Lookup!$A:$D, 3, 0)</f>
        <v>2.5</v>
      </c>
      <c r="W507" s="16" t="str">
        <f>VLOOKUP($T507, [1]Lookup!$A:$D, 4, 0)</f>
        <v>Mother</v>
      </c>
      <c r="X507">
        <v>0</v>
      </c>
      <c r="Y507" s="16" t="s">
        <v>1876</v>
      </c>
    </row>
    <row r="508" spans="1:25" ht="16" hidden="1" x14ac:dyDescent="0.25">
      <c r="A508">
        <v>86224</v>
      </c>
      <c r="B508" t="s">
        <v>840</v>
      </c>
      <c r="C508" s="14">
        <v>44786.558333333334</v>
      </c>
      <c r="D508" s="17">
        <v>0.55833333333430346</v>
      </c>
      <c r="E508" s="18">
        <v>0</v>
      </c>
      <c r="F508" s="16">
        <v>2022</v>
      </c>
      <c r="G508" t="s">
        <v>337</v>
      </c>
      <c r="H508" t="s">
        <v>338</v>
      </c>
      <c r="I508" t="s">
        <v>403</v>
      </c>
      <c r="J508" t="s">
        <v>12</v>
      </c>
      <c r="K508" s="16">
        <v>430</v>
      </c>
      <c r="L508">
        <v>0</v>
      </c>
      <c r="M508" t="s">
        <v>15</v>
      </c>
      <c r="N508" s="16">
        <v>40</v>
      </c>
      <c r="O508">
        <v>4</v>
      </c>
      <c r="P508" t="s">
        <v>313</v>
      </c>
      <c r="Q508" t="s">
        <v>296</v>
      </c>
      <c r="R508" t="s">
        <v>666</v>
      </c>
      <c r="S508" t="s">
        <v>133</v>
      </c>
      <c r="T508" s="16" t="str">
        <f t="shared" si="25"/>
        <v>Pre term labor</v>
      </c>
      <c r="U508" s="16" t="str">
        <f>VLOOKUP(T508, [1]Lookup!A:D, 2, 0)</f>
        <v>Antepartum</v>
      </c>
      <c r="V508" s="16">
        <f>VLOOKUP($T508, [1]Lookup!$A:$D, 3, 0)</f>
        <v>4</v>
      </c>
      <c r="W508" s="16" t="str">
        <f>VLOOKUP($T508, [1]Lookup!$A:$D, 4, 0)</f>
        <v>Mother</v>
      </c>
      <c r="X508">
        <v>1</v>
      </c>
      <c r="Y508" s="16" t="s">
        <v>1859</v>
      </c>
    </row>
    <row r="509" spans="1:25" ht="16" hidden="1" x14ac:dyDescent="0.25">
      <c r="A509">
        <v>86235</v>
      </c>
      <c r="B509" t="s">
        <v>841</v>
      </c>
      <c r="C509" s="14">
        <v>44787.033333333333</v>
      </c>
      <c r="D509" s="17">
        <v>3.3333333332848269E-2</v>
      </c>
      <c r="E509" s="18">
        <v>1</v>
      </c>
      <c r="F509" s="16">
        <v>2022</v>
      </c>
      <c r="G509" t="s">
        <v>337</v>
      </c>
      <c r="H509" t="s">
        <v>338</v>
      </c>
      <c r="I509" t="s">
        <v>403</v>
      </c>
      <c r="J509" t="s">
        <v>12</v>
      </c>
      <c r="K509" s="16">
        <v>430</v>
      </c>
      <c r="L509">
        <v>0</v>
      </c>
      <c r="M509" t="s">
        <v>32</v>
      </c>
      <c r="N509" s="16">
        <v>151</v>
      </c>
      <c r="O509">
        <v>5</v>
      </c>
      <c r="P509" t="s">
        <v>656</v>
      </c>
      <c r="Q509" t="s">
        <v>296</v>
      </c>
      <c r="R509" t="s">
        <v>516</v>
      </c>
      <c r="S509" t="s">
        <v>132</v>
      </c>
      <c r="T509" s="16" t="str">
        <f t="shared" si="25"/>
        <v>Normal labor</v>
      </c>
      <c r="U509" s="16" t="str">
        <f>VLOOKUP(T509, [1]Lookup!A:D, 2, 0)</f>
        <v>Intrapartum</v>
      </c>
      <c r="V509" s="16">
        <f>VLOOKUP($T509, [1]Lookup!$A:$D, 3, 0)</f>
        <v>2.5</v>
      </c>
      <c r="W509" s="16" t="str">
        <f>VLOOKUP($T509, [1]Lookup!$A:$D, 4, 0)</f>
        <v>Mother</v>
      </c>
      <c r="X509">
        <v>0</v>
      </c>
      <c r="Y509" s="16" t="s">
        <v>1855</v>
      </c>
    </row>
    <row r="510" spans="1:25" ht="16" hidden="1" x14ac:dyDescent="0.25">
      <c r="A510">
        <v>86247</v>
      </c>
      <c r="B510" t="s">
        <v>842</v>
      </c>
      <c r="C510" s="14">
        <v>44788.440972222219</v>
      </c>
      <c r="D510" s="17">
        <v>0.44097222221898846</v>
      </c>
      <c r="E510" s="18">
        <v>0</v>
      </c>
      <c r="F510" s="16">
        <v>2022</v>
      </c>
      <c r="G510" t="s">
        <v>337</v>
      </c>
      <c r="H510" t="s">
        <v>338</v>
      </c>
      <c r="I510" t="s">
        <v>403</v>
      </c>
      <c r="J510" t="s">
        <v>12</v>
      </c>
      <c r="K510" s="16">
        <v>430</v>
      </c>
      <c r="L510">
        <v>0</v>
      </c>
      <c r="M510" t="s">
        <v>22</v>
      </c>
      <c r="N510" s="16">
        <v>373</v>
      </c>
      <c r="O510">
        <v>4</v>
      </c>
      <c r="P510" t="s">
        <v>597</v>
      </c>
      <c r="Q510" t="s">
        <v>296</v>
      </c>
      <c r="R510" t="s">
        <v>800</v>
      </c>
      <c r="S510" t="s">
        <v>132</v>
      </c>
      <c r="T510" s="16" t="str">
        <f t="shared" si="25"/>
        <v>Normal labor</v>
      </c>
      <c r="U510" s="16" t="str">
        <f>VLOOKUP(T510, [1]Lookup!A:D, 2, 0)</f>
        <v>Intrapartum</v>
      </c>
      <c r="V510" s="16">
        <f>VLOOKUP($T510, [1]Lookup!$A:$D, 3, 0)</f>
        <v>2.5</v>
      </c>
      <c r="W510" s="16" t="str">
        <f>VLOOKUP($T510, [1]Lookup!$A:$D, 4, 0)</f>
        <v>Mother</v>
      </c>
      <c r="X510">
        <v>0</v>
      </c>
      <c r="Y510" s="16" t="s">
        <v>1862</v>
      </c>
    </row>
    <row r="511" spans="1:25" ht="16" hidden="1" x14ac:dyDescent="0.25">
      <c r="A511">
        <v>86386</v>
      </c>
      <c r="B511" t="s">
        <v>843</v>
      </c>
      <c r="C511" s="14">
        <v>44789.21597222222</v>
      </c>
      <c r="D511" s="17">
        <v>0.21597222222044365</v>
      </c>
      <c r="E511" s="18">
        <v>1</v>
      </c>
      <c r="F511" s="16">
        <v>2022</v>
      </c>
      <c r="G511" t="s">
        <v>337</v>
      </c>
      <c r="H511" t="s">
        <v>338</v>
      </c>
      <c r="I511" t="s">
        <v>403</v>
      </c>
      <c r="J511" t="s">
        <v>12</v>
      </c>
      <c r="K511" s="16">
        <v>430</v>
      </c>
      <c r="L511">
        <v>0</v>
      </c>
      <c r="M511" t="s">
        <v>68</v>
      </c>
      <c r="N511" s="16">
        <v>248</v>
      </c>
      <c r="O511">
        <v>2</v>
      </c>
      <c r="P511" t="s">
        <v>844</v>
      </c>
      <c r="Q511" t="s">
        <v>296</v>
      </c>
      <c r="R511" t="s">
        <v>686</v>
      </c>
      <c r="S511" t="s">
        <v>132</v>
      </c>
      <c r="T511" s="16" t="str">
        <f t="shared" si="25"/>
        <v>Normal labor</v>
      </c>
      <c r="U511" s="16" t="str">
        <f>VLOOKUP(T511, [1]Lookup!A:D, 2, 0)</f>
        <v>Intrapartum</v>
      </c>
      <c r="V511" s="16">
        <f>VLOOKUP($T511, [1]Lookup!$A:$D, 3, 0)</f>
        <v>2.5</v>
      </c>
      <c r="W511" s="16" t="str">
        <f>VLOOKUP($T511, [1]Lookup!$A:$D, 4, 0)</f>
        <v>Mother</v>
      </c>
      <c r="X511">
        <v>0</v>
      </c>
      <c r="Y511" s="16" t="s">
        <v>1877</v>
      </c>
    </row>
    <row r="512" spans="1:25" ht="16" hidden="1" x14ac:dyDescent="0.25">
      <c r="A512">
        <v>86423</v>
      </c>
      <c r="B512" t="s">
        <v>845</v>
      </c>
      <c r="C512" s="14">
        <v>44789.881249999999</v>
      </c>
      <c r="D512" s="17">
        <v>0.88124999999854481</v>
      </c>
      <c r="E512" s="18">
        <v>1</v>
      </c>
      <c r="F512" s="16">
        <v>2022</v>
      </c>
      <c r="G512" t="s">
        <v>337</v>
      </c>
      <c r="H512" t="s">
        <v>338</v>
      </c>
      <c r="I512" t="s">
        <v>403</v>
      </c>
      <c r="J512" t="s">
        <v>12</v>
      </c>
      <c r="K512" s="16">
        <v>430</v>
      </c>
      <c r="L512">
        <v>0</v>
      </c>
      <c r="M512" t="s">
        <v>32</v>
      </c>
      <c r="N512" s="16">
        <v>151</v>
      </c>
      <c r="O512">
        <v>5</v>
      </c>
      <c r="P512" t="s">
        <v>654</v>
      </c>
      <c r="Q512" t="s">
        <v>296</v>
      </c>
      <c r="R512" t="s">
        <v>686</v>
      </c>
      <c r="S512" t="s">
        <v>133</v>
      </c>
      <c r="T512" s="16" t="str">
        <f t="shared" si="25"/>
        <v>Pre term labor</v>
      </c>
      <c r="U512" s="16" t="str">
        <f>VLOOKUP(T512, [1]Lookup!A:D, 2, 0)</f>
        <v>Antepartum</v>
      </c>
      <c r="V512" s="16">
        <f>VLOOKUP($T512, [1]Lookup!$A:$D, 3, 0)</f>
        <v>4</v>
      </c>
      <c r="W512" s="16" t="str">
        <f>VLOOKUP($T512, [1]Lookup!$A:$D, 4, 0)</f>
        <v>Mother</v>
      </c>
      <c r="X512">
        <v>1</v>
      </c>
      <c r="Y512" s="16" t="s">
        <v>1855</v>
      </c>
    </row>
    <row r="513" spans="1:25" ht="16" hidden="1" x14ac:dyDescent="0.25">
      <c r="A513">
        <v>86487</v>
      </c>
      <c r="B513" t="s">
        <v>846</v>
      </c>
      <c r="C513" s="14">
        <v>44790.658333333333</v>
      </c>
      <c r="D513" s="17">
        <v>0.65833333333284827</v>
      </c>
      <c r="E513" s="18">
        <v>0</v>
      </c>
      <c r="F513" s="16">
        <v>2022</v>
      </c>
      <c r="G513" t="s">
        <v>337</v>
      </c>
      <c r="H513" t="s">
        <v>338</v>
      </c>
      <c r="I513" t="s">
        <v>403</v>
      </c>
      <c r="J513" t="s">
        <v>12</v>
      </c>
      <c r="K513" s="16">
        <v>430</v>
      </c>
      <c r="L513">
        <v>0</v>
      </c>
      <c r="P513" t="s">
        <v>727</v>
      </c>
      <c r="Q513" t="s">
        <v>296</v>
      </c>
      <c r="R513" t="s">
        <v>297</v>
      </c>
      <c r="S513" t="s">
        <v>118</v>
      </c>
      <c r="T513" s="16" t="str">
        <f t="shared" si="25"/>
        <v>Others</v>
      </c>
      <c r="U513" s="16" t="str">
        <f>VLOOKUP(T513, [1]Lookup!A:D, 2, 0)</f>
        <v>All</v>
      </c>
      <c r="V513" s="16">
        <f>VLOOKUP($T513, [1]Lookup!$A:$D, 3, 0)</f>
        <v>3.5</v>
      </c>
      <c r="W513" s="16" t="str">
        <f>VLOOKUP($T513, [1]Lookup!$A:$D, 4, 0)</f>
        <v>Both</v>
      </c>
      <c r="X513">
        <v>0</v>
      </c>
      <c r="Y513" s="16" t="s">
        <v>1854</v>
      </c>
    </row>
    <row r="514" spans="1:25" ht="16" hidden="1" x14ac:dyDescent="0.25">
      <c r="A514">
        <v>86494</v>
      </c>
      <c r="B514" t="s">
        <v>847</v>
      </c>
      <c r="C514" s="14">
        <v>44791.21875</v>
      </c>
      <c r="D514" s="17">
        <v>0.21875</v>
      </c>
      <c r="E514" s="18">
        <v>1</v>
      </c>
      <c r="F514" s="16">
        <v>2022</v>
      </c>
      <c r="G514" t="s">
        <v>337</v>
      </c>
      <c r="H514" t="s">
        <v>338</v>
      </c>
      <c r="I514" t="s">
        <v>403</v>
      </c>
      <c r="J514" t="s">
        <v>12</v>
      </c>
      <c r="K514" s="16">
        <v>430</v>
      </c>
      <c r="L514">
        <v>0</v>
      </c>
      <c r="M514" t="s">
        <v>43</v>
      </c>
      <c r="N514" s="16">
        <v>118</v>
      </c>
      <c r="O514">
        <v>4</v>
      </c>
      <c r="P514" t="s">
        <v>689</v>
      </c>
      <c r="Q514" t="s">
        <v>296</v>
      </c>
      <c r="R514" t="s">
        <v>686</v>
      </c>
      <c r="S514" t="s">
        <v>132</v>
      </c>
      <c r="T514" s="16" t="str">
        <f t="shared" si="25"/>
        <v>Normal labor</v>
      </c>
      <c r="U514" s="16" t="str">
        <f>VLOOKUP(T514, [1]Lookup!A:D, 2, 0)</f>
        <v>Intrapartum</v>
      </c>
      <c r="V514" s="16">
        <f>VLOOKUP($T514, [1]Lookup!$A:$D, 3, 0)</f>
        <v>2.5</v>
      </c>
      <c r="W514" s="16" t="str">
        <f>VLOOKUP($T514, [1]Lookup!$A:$D, 4, 0)</f>
        <v>Mother</v>
      </c>
      <c r="X514">
        <v>0</v>
      </c>
      <c r="Y514" s="16" t="s">
        <v>1856</v>
      </c>
    </row>
    <row r="515" spans="1:25" ht="16" hidden="1" x14ac:dyDescent="0.25">
      <c r="A515">
        <v>86556</v>
      </c>
      <c r="B515" t="s">
        <v>848</v>
      </c>
      <c r="C515" s="14">
        <v>44792.057638888888</v>
      </c>
      <c r="D515" s="17">
        <v>5.7638888887595385E-2</v>
      </c>
      <c r="E515" s="18">
        <v>1</v>
      </c>
      <c r="F515" s="16">
        <v>2022</v>
      </c>
      <c r="G515" t="s">
        <v>337</v>
      </c>
      <c r="H515" t="s">
        <v>338</v>
      </c>
      <c r="I515" t="s">
        <v>403</v>
      </c>
      <c r="J515" t="s">
        <v>12</v>
      </c>
      <c r="K515" s="16">
        <v>430</v>
      </c>
      <c r="L515">
        <v>0</v>
      </c>
      <c r="M515" t="s">
        <v>32</v>
      </c>
      <c r="N515" s="16">
        <v>151</v>
      </c>
      <c r="O515">
        <v>5</v>
      </c>
      <c r="P515" t="s">
        <v>579</v>
      </c>
      <c r="Q515" t="s">
        <v>296</v>
      </c>
      <c r="R515" t="s">
        <v>686</v>
      </c>
      <c r="S515" t="s">
        <v>132</v>
      </c>
      <c r="T515" s="16" t="str">
        <f t="shared" si="25"/>
        <v>Normal labor</v>
      </c>
      <c r="U515" s="16" t="str">
        <f>VLOOKUP(T515, [1]Lookup!A:D, 2, 0)</f>
        <v>Intrapartum</v>
      </c>
      <c r="V515" s="16">
        <f>VLOOKUP($T515, [1]Lookup!$A:$D, 3, 0)</f>
        <v>2.5</v>
      </c>
      <c r="W515" s="16" t="str">
        <f>VLOOKUP($T515, [1]Lookup!$A:$D, 4, 0)</f>
        <v>Mother</v>
      </c>
      <c r="X515">
        <v>0</v>
      </c>
      <c r="Y515" s="16" t="s">
        <v>1855</v>
      </c>
    </row>
    <row r="516" spans="1:25" ht="16" hidden="1" x14ac:dyDescent="0.25">
      <c r="A516">
        <v>86618</v>
      </c>
      <c r="B516" t="s">
        <v>849</v>
      </c>
      <c r="C516" s="14">
        <v>44792.793055555558</v>
      </c>
      <c r="D516" s="17">
        <v>0.7930555555576575</v>
      </c>
      <c r="E516" s="18">
        <v>0</v>
      </c>
      <c r="F516" s="16">
        <v>2022</v>
      </c>
      <c r="G516" t="s">
        <v>337</v>
      </c>
      <c r="H516" t="s">
        <v>338</v>
      </c>
      <c r="I516" t="s">
        <v>403</v>
      </c>
      <c r="J516" t="s">
        <v>12</v>
      </c>
      <c r="K516" s="16">
        <v>430</v>
      </c>
      <c r="L516">
        <v>0</v>
      </c>
      <c r="M516" t="s">
        <v>33</v>
      </c>
      <c r="N516" s="16">
        <v>4</v>
      </c>
      <c r="O516">
        <v>3</v>
      </c>
      <c r="P516" t="s">
        <v>741</v>
      </c>
      <c r="Q516" t="s">
        <v>296</v>
      </c>
      <c r="R516" t="s">
        <v>686</v>
      </c>
      <c r="S516" t="s">
        <v>132</v>
      </c>
      <c r="T516" s="16" t="str">
        <f t="shared" si="25"/>
        <v>Normal labor</v>
      </c>
      <c r="U516" s="16" t="str">
        <f>VLOOKUP(T516, [1]Lookup!A:D, 2, 0)</f>
        <v>Intrapartum</v>
      </c>
      <c r="V516" s="16">
        <f>VLOOKUP($T516, [1]Lookup!$A:$D, 3, 0)</f>
        <v>2.5</v>
      </c>
      <c r="W516" s="16" t="str">
        <f>VLOOKUP($T516, [1]Lookup!$A:$D, 4, 0)</f>
        <v>Mother</v>
      </c>
      <c r="X516">
        <v>0</v>
      </c>
      <c r="Y516" s="16" t="s">
        <v>1865</v>
      </c>
    </row>
    <row r="517" spans="1:25" ht="16" hidden="1" x14ac:dyDescent="0.25">
      <c r="A517">
        <v>86621</v>
      </c>
      <c r="B517" t="s">
        <v>850</v>
      </c>
      <c r="C517" s="14">
        <v>44793.032638888886</v>
      </c>
      <c r="D517" s="17">
        <v>3.2638888886140194E-2</v>
      </c>
      <c r="E517" s="18">
        <v>1</v>
      </c>
      <c r="F517" s="16">
        <v>2022</v>
      </c>
      <c r="G517" t="s">
        <v>337</v>
      </c>
      <c r="H517" t="s">
        <v>338</v>
      </c>
      <c r="I517" t="s">
        <v>403</v>
      </c>
      <c r="J517" t="s">
        <v>12</v>
      </c>
      <c r="K517" s="16">
        <v>430</v>
      </c>
      <c r="L517">
        <v>0</v>
      </c>
      <c r="M517" t="s">
        <v>26</v>
      </c>
      <c r="N517" s="16">
        <v>169</v>
      </c>
      <c r="O517">
        <v>3</v>
      </c>
      <c r="P517" t="s">
        <v>532</v>
      </c>
      <c r="Q517" t="s">
        <v>296</v>
      </c>
      <c r="R517" t="s">
        <v>800</v>
      </c>
      <c r="S517" t="s">
        <v>132</v>
      </c>
      <c r="T517" s="16" t="str">
        <f t="shared" si="25"/>
        <v>Normal labor</v>
      </c>
      <c r="U517" s="16" t="str">
        <f>VLOOKUP(T517, [1]Lookup!A:D, 2, 0)</f>
        <v>Intrapartum</v>
      </c>
      <c r="V517" s="16">
        <f>VLOOKUP($T517, [1]Lookup!$A:$D, 3, 0)</f>
        <v>2.5</v>
      </c>
      <c r="W517" s="16" t="str">
        <f>VLOOKUP($T517, [1]Lookup!$A:$D, 4, 0)</f>
        <v>Mother</v>
      </c>
      <c r="X517">
        <v>0</v>
      </c>
      <c r="Y517" s="16" t="s">
        <v>1870</v>
      </c>
    </row>
    <row r="518" spans="1:25" ht="16" hidden="1" x14ac:dyDescent="0.25">
      <c r="A518">
        <v>86626</v>
      </c>
      <c r="B518" t="s">
        <v>851</v>
      </c>
      <c r="C518" s="14">
        <v>44793.817361111112</v>
      </c>
      <c r="D518" s="17">
        <v>0.81736111111240461</v>
      </c>
      <c r="E518" s="18">
        <v>1</v>
      </c>
      <c r="F518" s="16">
        <v>2022</v>
      </c>
      <c r="G518" t="s">
        <v>337</v>
      </c>
      <c r="H518" t="s">
        <v>338</v>
      </c>
      <c r="I518" t="s">
        <v>403</v>
      </c>
      <c r="J518" t="s">
        <v>12</v>
      </c>
      <c r="K518" s="16">
        <v>430</v>
      </c>
      <c r="L518">
        <v>0</v>
      </c>
      <c r="M518" t="s">
        <v>33</v>
      </c>
      <c r="N518" s="16">
        <v>4</v>
      </c>
      <c r="O518">
        <v>3</v>
      </c>
      <c r="P518" t="s">
        <v>741</v>
      </c>
      <c r="Q518" t="s">
        <v>296</v>
      </c>
      <c r="R518" t="s">
        <v>686</v>
      </c>
      <c r="S518" t="s">
        <v>132</v>
      </c>
      <c r="T518" s="16" t="str">
        <f t="shared" si="25"/>
        <v>Normal labor</v>
      </c>
      <c r="U518" s="16" t="str">
        <f>VLOOKUP(T518, [1]Lookup!A:D, 2, 0)</f>
        <v>Intrapartum</v>
      </c>
      <c r="V518" s="16">
        <f>VLOOKUP($T518, [1]Lookup!$A:$D, 3, 0)</f>
        <v>2.5</v>
      </c>
      <c r="W518" s="16" t="str">
        <f>VLOOKUP($T518, [1]Lookup!$A:$D, 4, 0)</f>
        <v>Mother</v>
      </c>
      <c r="X518">
        <v>0</v>
      </c>
      <c r="Y518" s="16" t="s">
        <v>1865</v>
      </c>
    </row>
    <row r="519" spans="1:25" ht="16" hidden="1" x14ac:dyDescent="0.25">
      <c r="A519">
        <v>86640</v>
      </c>
      <c r="B519" t="s">
        <v>852</v>
      </c>
      <c r="C519" s="14">
        <v>44794.52847222222</v>
      </c>
      <c r="D519" s="17">
        <v>0.52847222222044365</v>
      </c>
      <c r="E519" s="18">
        <v>0</v>
      </c>
      <c r="F519" s="16">
        <v>2022</v>
      </c>
      <c r="G519" t="s">
        <v>337</v>
      </c>
      <c r="H519" t="s">
        <v>293</v>
      </c>
      <c r="I519" t="s">
        <v>294</v>
      </c>
      <c r="J519" t="s">
        <v>12</v>
      </c>
      <c r="K519" s="16">
        <v>430</v>
      </c>
      <c r="L519">
        <v>0</v>
      </c>
      <c r="M519" t="s">
        <v>11</v>
      </c>
      <c r="N519" s="16">
        <v>251</v>
      </c>
      <c r="O519">
        <v>4</v>
      </c>
      <c r="P519" t="s">
        <v>295</v>
      </c>
      <c r="Q519" t="s">
        <v>296</v>
      </c>
      <c r="R519" t="s">
        <v>297</v>
      </c>
      <c r="S519" t="s">
        <v>170</v>
      </c>
      <c r="T519" s="16" t="s">
        <v>117</v>
      </c>
      <c r="U519" s="16" t="str">
        <f>VLOOKUP(T519, [1]Lookup!A:D, 2, 0)</f>
        <v>Antepartum, Intrapartum, Postpartum</v>
      </c>
      <c r="V519" s="16">
        <f>VLOOKUP($T519, [1]Lookup!$A:$D, 3, 0)</f>
        <v>3.5</v>
      </c>
      <c r="W519" s="16" t="str">
        <f>VLOOKUP($T519, [1]Lookup!$A:$D, 4, 0)</f>
        <v>Both</v>
      </c>
      <c r="X519">
        <v>2</v>
      </c>
      <c r="Y519" s="16" t="s">
        <v>1863</v>
      </c>
    </row>
    <row r="520" spans="1:25" ht="16" hidden="1" x14ac:dyDescent="0.25">
      <c r="A520">
        <v>86793</v>
      </c>
      <c r="B520" t="s">
        <v>853</v>
      </c>
      <c r="C520" s="14">
        <v>44796.362500000003</v>
      </c>
      <c r="D520" s="17">
        <v>0.36250000000291038</v>
      </c>
      <c r="E520" s="18">
        <v>0</v>
      </c>
      <c r="F520" s="16">
        <v>2022</v>
      </c>
      <c r="G520" t="s">
        <v>337</v>
      </c>
      <c r="H520" t="s">
        <v>338</v>
      </c>
      <c r="I520" t="s">
        <v>403</v>
      </c>
      <c r="J520" t="s">
        <v>12</v>
      </c>
      <c r="K520" s="16">
        <v>430</v>
      </c>
      <c r="L520">
        <v>0</v>
      </c>
      <c r="M520" t="s">
        <v>33</v>
      </c>
      <c r="N520" s="16">
        <v>4</v>
      </c>
      <c r="O520">
        <v>3</v>
      </c>
      <c r="P520" t="s">
        <v>741</v>
      </c>
      <c r="Q520" t="s">
        <v>296</v>
      </c>
      <c r="R520" t="s">
        <v>686</v>
      </c>
      <c r="S520" t="s">
        <v>132</v>
      </c>
      <c r="T520" s="16" t="str">
        <f t="shared" ref="T520:T551" si="26">S520</f>
        <v>Normal labor</v>
      </c>
      <c r="U520" s="16" t="str">
        <f>VLOOKUP(T520, [1]Lookup!A:D, 2, 0)</f>
        <v>Intrapartum</v>
      </c>
      <c r="V520" s="16">
        <f>VLOOKUP($T520, [1]Lookup!$A:$D, 3, 0)</f>
        <v>2.5</v>
      </c>
      <c r="W520" s="16" t="str">
        <f>VLOOKUP($T520, [1]Lookup!$A:$D, 4, 0)</f>
        <v>Mother</v>
      </c>
      <c r="X520">
        <v>0</v>
      </c>
      <c r="Y520" s="16" t="s">
        <v>1865</v>
      </c>
    </row>
    <row r="521" spans="1:25" ht="16" hidden="1" x14ac:dyDescent="0.25">
      <c r="A521">
        <v>86857</v>
      </c>
      <c r="B521" t="s">
        <v>853</v>
      </c>
      <c r="C521" s="14">
        <v>44796.362500000003</v>
      </c>
      <c r="D521" s="17">
        <v>0.36250000000291038</v>
      </c>
      <c r="E521" s="18">
        <v>0</v>
      </c>
      <c r="F521" s="16">
        <v>2022</v>
      </c>
      <c r="G521" t="s">
        <v>337</v>
      </c>
      <c r="H521" t="s">
        <v>338</v>
      </c>
      <c r="I521" t="s">
        <v>403</v>
      </c>
      <c r="J521" t="s">
        <v>12</v>
      </c>
      <c r="K521" s="16">
        <v>430</v>
      </c>
      <c r="L521">
        <v>0</v>
      </c>
      <c r="M521" t="s">
        <v>42</v>
      </c>
      <c r="N521" s="16">
        <v>369</v>
      </c>
      <c r="O521">
        <v>3</v>
      </c>
      <c r="P521" t="s">
        <v>741</v>
      </c>
      <c r="Q521" t="s">
        <v>296</v>
      </c>
      <c r="R521" t="s">
        <v>686</v>
      </c>
      <c r="S521" t="s">
        <v>129</v>
      </c>
      <c r="T521" s="16" t="str">
        <f t="shared" si="26"/>
        <v>Retained placenta</v>
      </c>
      <c r="U521" s="16" t="str">
        <f>VLOOKUP(T521, [1]Lookup!A:D, 2, 0)</f>
        <v>Intrapartum</v>
      </c>
      <c r="V521" s="16">
        <f>VLOOKUP($T521, [1]Lookup!$A:$D, 3, 0)</f>
        <v>3.5</v>
      </c>
      <c r="W521" s="16" t="str">
        <f>VLOOKUP($T521, [1]Lookup!$A:$D, 4, 0)</f>
        <v>Mother</v>
      </c>
      <c r="X521">
        <v>1</v>
      </c>
      <c r="Y521" s="16" t="s">
        <v>1878</v>
      </c>
    </row>
    <row r="522" spans="1:25" ht="16" hidden="1" x14ac:dyDescent="0.25">
      <c r="A522">
        <v>86860</v>
      </c>
      <c r="B522" t="s">
        <v>854</v>
      </c>
      <c r="C522" s="14">
        <v>44796.57708333333</v>
      </c>
      <c r="D522" s="17">
        <v>0.57708333332993789</v>
      </c>
      <c r="E522" s="18">
        <v>0</v>
      </c>
      <c r="F522" s="16">
        <v>2022</v>
      </c>
      <c r="G522" t="s">
        <v>337</v>
      </c>
      <c r="H522" t="s">
        <v>338</v>
      </c>
      <c r="I522" t="s">
        <v>403</v>
      </c>
      <c r="J522" t="s">
        <v>12</v>
      </c>
      <c r="K522" s="16">
        <v>430</v>
      </c>
      <c r="L522">
        <v>0</v>
      </c>
      <c r="M522" t="s">
        <v>22</v>
      </c>
      <c r="N522" s="16">
        <v>373</v>
      </c>
      <c r="O522">
        <v>4</v>
      </c>
      <c r="P522" t="s">
        <v>597</v>
      </c>
      <c r="Q522" t="s">
        <v>296</v>
      </c>
      <c r="R522" t="s">
        <v>800</v>
      </c>
      <c r="S522" t="s">
        <v>128</v>
      </c>
      <c r="T522" s="16" t="str">
        <f t="shared" si="26"/>
        <v>Prematurity</v>
      </c>
      <c r="U522" s="16" t="str">
        <f>VLOOKUP(T522, [1]Lookup!A:D, 2, 0)</f>
        <v>Antepartum</v>
      </c>
      <c r="V522" s="16">
        <f>VLOOKUP($T522, [1]Lookup!$A:$D, 3, 0)</f>
        <v>3.5</v>
      </c>
      <c r="W522" s="16" t="str">
        <f>VLOOKUP($T522, [1]Lookup!$A:$D, 4, 0)</f>
        <v>Child</v>
      </c>
      <c r="X522">
        <v>1</v>
      </c>
      <c r="Y522" s="16" t="s">
        <v>1862</v>
      </c>
    </row>
    <row r="523" spans="1:25" ht="16" hidden="1" x14ac:dyDescent="0.25">
      <c r="A523">
        <v>86910</v>
      </c>
      <c r="B523" t="s">
        <v>855</v>
      </c>
      <c r="C523" s="14">
        <v>44797.932638888888</v>
      </c>
      <c r="D523" s="17">
        <v>0.93263888888759539</v>
      </c>
      <c r="E523" s="18">
        <v>1</v>
      </c>
      <c r="F523" s="16">
        <v>2022</v>
      </c>
      <c r="G523" t="s">
        <v>337</v>
      </c>
      <c r="H523" t="s">
        <v>338</v>
      </c>
      <c r="I523" t="s">
        <v>403</v>
      </c>
      <c r="J523" t="s">
        <v>12</v>
      </c>
      <c r="K523" s="16">
        <v>430</v>
      </c>
      <c r="L523">
        <v>0</v>
      </c>
      <c r="M523" t="s">
        <v>22</v>
      </c>
      <c r="N523" s="16">
        <v>373</v>
      </c>
      <c r="O523">
        <v>4</v>
      </c>
      <c r="P523" t="s">
        <v>597</v>
      </c>
      <c r="Q523" t="s">
        <v>296</v>
      </c>
      <c r="R523" t="s">
        <v>516</v>
      </c>
      <c r="S523" t="s">
        <v>118</v>
      </c>
      <c r="T523" s="16" t="str">
        <f t="shared" si="26"/>
        <v>Others</v>
      </c>
      <c r="U523" s="16" t="str">
        <f>VLOOKUP(T523, [1]Lookup!A:D, 2, 0)</f>
        <v>All</v>
      </c>
      <c r="V523" s="16">
        <f>VLOOKUP($T523, [1]Lookup!$A:$D, 3, 0)</f>
        <v>3.5</v>
      </c>
      <c r="W523" s="16" t="str">
        <f>VLOOKUP($T523, [1]Lookup!$A:$D, 4, 0)</f>
        <v>Both</v>
      </c>
      <c r="X523">
        <v>0</v>
      </c>
      <c r="Y523" s="16" t="s">
        <v>1862</v>
      </c>
    </row>
    <row r="524" spans="1:25" ht="16" hidden="1" x14ac:dyDescent="0.25">
      <c r="A524">
        <v>86911</v>
      </c>
      <c r="B524" t="s">
        <v>856</v>
      </c>
      <c r="C524" s="14">
        <v>44798.107638888891</v>
      </c>
      <c r="D524" s="17">
        <v>0.10763888889050577</v>
      </c>
      <c r="E524" s="18">
        <v>1</v>
      </c>
      <c r="F524" s="16">
        <v>2022</v>
      </c>
      <c r="G524" t="s">
        <v>337</v>
      </c>
      <c r="H524" t="s">
        <v>293</v>
      </c>
      <c r="I524" t="s">
        <v>294</v>
      </c>
      <c r="J524" t="s">
        <v>12</v>
      </c>
      <c r="K524" s="16">
        <v>430</v>
      </c>
      <c r="L524">
        <v>0</v>
      </c>
      <c r="M524" t="s">
        <v>15</v>
      </c>
      <c r="N524" s="16">
        <v>40</v>
      </c>
      <c r="O524">
        <v>4</v>
      </c>
      <c r="P524" t="s">
        <v>295</v>
      </c>
      <c r="Q524" t="s">
        <v>296</v>
      </c>
      <c r="R524" t="s">
        <v>297</v>
      </c>
      <c r="S524" t="s">
        <v>118</v>
      </c>
      <c r="T524" s="16" t="str">
        <f t="shared" si="26"/>
        <v>Others</v>
      </c>
      <c r="U524" s="16" t="str">
        <f>VLOOKUP(T524, [1]Lookup!A:D, 2, 0)</f>
        <v>All</v>
      </c>
      <c r="V524" s="16">
        <f>VLOOKUP($T524, [1]Lookup!$A:$D, 3, 0)</f>
        <v>3.5</v>
      </c>
      <c r="W524" s="16" t="str">
        <f>VLOOKUP($T524, [1]Lookup!$A:$D, 4, 0)</f>
        <v>Both</v>
      </c>
      <c r="X524">
        <v>0</v>
      </c>
      <c r="Y524" s="16" t="s">
        <v>1859</v>
      </c>
    </row>
    <row r="525" spans="1:25" ht="16" hidden="1" x14ac:dyDescent="0.25">
      <c r="A525">
        <v>86912</v>
      </c>
      <c r="B525" t="s">
        <v>857</v>
      </c>
      <c r="C525" s="14">
        <v>44798.168749999997</v>
      </c>
      <c r="D525" s="17">
        <v>0.16874999999708962</v>
      </c>
      <c r="E525" s="18">
        <v>1</v>
      </c>
      <c r="F525" s="16">
        <v>2022</v>
      </c>
      <c r="G525" t="s">
        <v>337</v>
      </c>
      <c r="H525" t="s">
        <v>338</v>
      </c>
      <c r="I525" t="s">
        <v>403</v>
      </c>
      <c r="J525" t="s">
        <v>12</v>
      </c>
      <c r="K525" s="16">
        <v>430</v>
      </c>
      <c r="L525">
        <v>0</v>
      </c>
      <c r="M525" t="s">
        <v>22</v>
      </c>
      <c r="N525" s="16">
        <v>373</v>
      </c>
      <c r="O525">
        <v>4</v>
      </c>
      <c r="P525" t="s">
        <v>597</v>
      </c>
      <c r="Q525" t="s">
        <v>296</v>
      </c>
      <c r="R525" t="s">
        <v>686</v>
      </c>
      <c r="S525" t="s">
        <v>132</v>
      </c>
      <c r="T525" s="16" t="str">
        <f t="shared" si="26"/>
        <v>Normal labor</v>
      </c>
      <c r="U525" s="16" t="str">
        <f>VLOOKUP(T525, [1]Lookup!A:D, 2, 0)</f>
        <v>Intrapartum</v>
      </c>
      <c r="V525" s="16">
        <f>VLOOKUP($T525, [1]Lookup!$A:$D, 3, 0)</f>
        <v>2.5</v>
      </c>
      <c r="W525" s="16" t="str">
        <f>VLOOKUP($T525, [1]Lookup!$A:$D, 4, 0)</f>
        <v>Mother</v>
      </c>
      <c r="X525">
        <v>0</v>
      </c>
      <c r="Y525" s="16" t="s">
        <v>1862</v>
      </c>
    </row>
    <row r="526" spans="1:25" ht="16" hidden="1" x14ac:dyDescent="0.25">
      <c r="A526">
        <v>86980</v>
      </c>
      <c r="B526" t="s">
        <v>858</v>
      </c>
      <c r="C526" s="14">
        <v>44798.461805555555</v>
      </c>
      <c r="D526" s="17">
        <v>0.46180555555474712</v>
      </c>
      <c r="E526" s="18">
        <v>0</v>
      </c>
      <c r="F526" s="16">
        <v>2022</v>
      </c>
      <c r="G526" t="s">
        <v>337</v>
      </c>
      <c r="H526" t="s">
        <v>338</v>
      </c>
      <c r="I526" t="s">
        <v>403</v>
      </c>
      <c r="J526" t="s">
        <v>12</v>
      </c>
      <c r="K526" s="16">
        <v>430</v>
      </c>
      <c r="L526">
        <v>0</v>
      </c>
      <c r="M526" t="s">
        <v>34</v>
      </c>
      <c r="N526" s="16">
        <v>409</v>
      </c>
      <c r="O526">
        <v>3</v>
      </c>
      <c r="P526" t="s">
        <v>597</v>
      </c>
      <c r="Q526" t="s">
        <v>296</v>
      </c>
      <c r="R526" t="s">
        <v>686</v>
      </c>
      <c r="S526" t="s">
        <v>118</v>
      </c>
      <c r="T526" s="16" t="str">
        <f t="shared" si="26"/>
        <v>Others</v>
      </c>
      <c r="U526" s="16" t="str">
        <f>VLOOKUP(T526, [1]Lookup!A:D, 2, 0)</f>
        <v>All</v>
      </c>
      <c r="V526" s="16">
        <f>VLOOKUP($T526, [1]Lookup!$A:$D, 3, 0)</f>
        <v>3.5</v>
      </c>
      <c r="W526" s="16" t="str">
        <f>VLOOKUP($T526, [1]Lookup!$A:$D, 4, 0)</f>
        <v>Both</v>
      </c>
      <c r="X526">
        <v>0</v>
      </c>
      <c r="Y526" s="16" t="s">
        <v>1879</v>
      </c>
    </row>
    <row r="527" spans="1:25" ht="16" hidden="1" x14ac:dyDescent="0.25">
      <c r="A527">
        <v>86986</v>
      </c>
      <c r="B527" t="s">
        <v>859</v>
      </c>
      <c r="C527" s="14">
        <v>44798.700694444444</v>
      </c>
      <c r="D527" s="17">
        <v>0.70069444444379769</v>
      </c>
      <c r="E527" s="18">
        <v>0</v>
      </c>
      <c r="F527" s="16">
        <v>2022</v>
      </c>
      <c r="G527" t="s">
        <v>337</v>
      </c>
      <c r="H527" t="s">
        <v>338</v>
      </c>
      <c r="J527" t="s">
        <v>12</v>
      </c>
      <c r="K527" s="16">
        <v>430</v>
      </c>
      <c r="L527">
        <v>0</v>
      </c>
      <c r="P527" t="s">
        <v>659</v>
      </c>
      <c r="Q527" t="s">
        <v>296</v>
      </c>
      <c r="R527" t="s">
        <v>297</v>
      </c>
      <c r="S527" t="s">
        <v>130</v>
      </c>
      <c r="T527" s="16" t="str">
        <f t="shared" si="26"/>
        <v>Anemia</v>
      </c>
      <c r="U527" s="16" t="str">
        <f>VLOOKUP(T527, [1]Lookup!A:D, 2, 0)</f>
        <v>Antepartum</v>
      </c>
      <c r="V527" s="16">
        <f>VLOOKUP($T527, [1]Lookup!$A:$D, 3, 0)</f>
        <v>4</v>
      </c>
      <c r="W527" s="16" t="str">
        <f>VLOOKUP($T527, [1]Lookup!$A:$D, 4, 0)</f>
        <v>Child</v>
      </c>
      <c r="X527">
        <v>2</v>
      </c>
      <c r="Y527" s="16" t="s">
        <v>1854</v>
      </c>
    </row>
    <row r="528" spans="1:25" ht="16" hidden="1" x14ac:dyDescent="0.25">
      <c r="A528">
        <v>86994</v>
      </c>
      <c r="B528" t="s">
        <v>860</v>
      </c>
      <c r="C528" s="14">
        <v>44798.926388888889</v>
      </c>
      <c r="D528" s="17">
        <v>0.92638888888905058</v>
      </c>
      <c r="E528" s="18">
        <v>1</v>
      </c>
      <c r="F528" s="16">
        <v>2022</v>
      </c>
      <c r="G528" t="s">
        <v>337</v>
      </c>
      <c r="H528" t="s">
        <v>338</v>
      </c>
      <c r="I528" t="s">
        <v>403</v>
      </c>
      <c r="J528" t="s">
        <v>12</v>
      </c>
      <c r="K528" s="16">
        <v>430</v>
      </c>
      <c r="L528">
        <v>0</v>
      </c>
      <c r="M528" t="s">
        <v>33</v>
      </c>
      <c r="N528" s="16">
        <v>4</v>
      </c>
      <c r="O528">
        <v>3</v>
      </c>
      <c r="P528" t="s">
        <v>741</v>
      </c>
      <c r="Q528" t="s">
        <v>296</v>
      </c>
      <c r="R528" t="s">
        <v>686</v>
      </c>
      <c r="S528" t="s">
        <v>132</v>
      </c>
      <c r="T528" s="16" t="str">
        <f t="shared" si="26"/>
        <v>Normal labor</v>
      </c>
      <c r="U528" s="16" t="str">
        <f>VLOOKUP(T528, [1]Lookup!A:D, 2, 0)</f>
        <v>Intrapartum</v>
      </c>
      <c r="V528" s="16">
        <f>VLOOKUP($T528, [1]Lookup!$A:$D, 3, 0)</f>
        <v>2.5</v>
      </c>
      <c r="W528" s="16" t="str">
        <f>VLOOKUP($T528, [1]Lookup!$A:$D, 4, 0)</f>
        <v>Mother</v>
      </c>
      <c r="X528">
        <v>0</v>
      </c>
      <c r="Y528" s="16" t="s">
        <v>1865</v>
      </c>
    </row>
    <row r="529" spans="1:25" ht="16" hidden="1" x14ac:dyDescent="0.25">
      <c r="A529">
        <v>86995</v>
      </c>
      <c r="B529" t="s">
        <v>860</v>
      </c>
      <c r="C529" s="14">
        <v>44798.926388888889</v>
      </c>
      <c r="D529" s="17">
        <v>0.92638888888905058</v>
      </c>
      <c r="E529" s="18">
        <v>1</v>
      </c>
      <c r="F529" s="16">
        <v>2022</v>
      </c>
      <c r="G529" t="s">
        <v>337</v>
      </c>
      <c r="H529" t="s">
        <v>338</v>
      </c>
      <c r="I529" t="s">
        <v>403</v>
      </c>
      <c r="J529" t="s">
        <v>12</v>
      </c>
      <c r="K529" s="16">
        <v>430</v>
      </c>
      <c r="L529">
        <v>0</v>
      </c>
      <c r="M529" t="s">
        <v>33</v>
      </c>
      <c r="N529" s="16">
        <v>4</v>
      </c>
      <c r="O529">
        <v>3</v>
      </c>
      <c r="P529" t="s">
        <v>741</v>
      </c>
      <c r="Q529" t="s">
        <v>296</v>
      </c>
      <c r="R529" t="s">
        <v>686</v>
      </c>
      <c r="S529" t="s">
        <v>132</v>
      </c>
      <c r="T529" s="16" t="str">
        <f t="shared" si="26"/>
        <v>Normal labor</v>
      </c>
      <c r="U529" s="16" t="str">
        <f>VLOOKUP(T529, [1]Lookup!A:D, 2, 0)</f>
        <v>Intrapartum</v>
      </c>
      <c r="V529" s="16">
        <f>VLOOKUP($T529, [1]Lookup!$A:$D, 3, 0)</f>
        <v>2.5</v>
      </c>
      <c r="W529" s="16" t="str">
        <f>VLOOKUP($T529, [1]Lookup!$A:$D, 4, 0)</f>
        <v>Mother</v>
      </c>
      <c r="X529">
        <v>0</v>
      </c>
      <c r="Y529" s="16" t="s">
        <v>1865</v>
      </c>
    </row>
    <row r="530" spans="1:25" ht="16" hidden="1" x14ac:dyDescent="0.25">
      <c r="A530">
        <v>87064</v>
      </c>
      <c r="B530" t="s">
        <v>861</v>
      </c>
      <c r="C530" s="14">
        <v>44800.218055555553</v>
      </c>
      <c r="D530" s="17">
        <v>0.21805555555329192</v>
      </c>
      <c r="E530" s="18">
        <v>1</v>
      </c>
      <c r="F530" s="16">
        <v>2022</v>
      </c>
      <c r="G530" t="s">
        <v>337</v>
      </c>
      <c r="H530" t="s">
        <v>338</v>
      </c>
      <c r="I530" t="s">
        <v>403</v>
      </c>
      <c r="J530" t="s">
        <v>12</v>
      </c>
      <c r="K530" s="16">
        <v>430</v>
      </c>
      <c r="L530">
        <v>0</v>
      </c>
      <c r="M530" t="s">
        <v>26</v>
      </c>
      <c r="N530" s="16">
        <v>169</v>
      </c>
      <c r="O530">
        <v>3</v>
      </c>
      <c r="P530" t="s">
        <v>579</v>
      </c>
      <c r="Q530" t="s">
        <v>296</v>
      </c>
      <c r="R530" t="s">
        <v>686</v>
      </c>
      <c r="S530" t="s">
        <v>133</v>
      </c>
      <c r="T530" s="16" t="str">
        <f t="shared" si="26"/>
        <v>Pre term labor</v>
      </c>
      <c r="U530" s="16" t="str">
        <f>VLOOKUP(T530, [1]Lookup!A:D, 2, 0)</f>
        <v>Antepartum</v>
      </c>
      <c r="V530" s="16">
        <f>VLOOKUP($T530, [1]Lookup!$A:$D, 3, 0)</f>
        <v>4</v>
      </c>
      <c r="W530" s="16" t="str">
        <f>VLOOKUP($T530, [1]Lookup!$A:$D, 4, 0)</f>
        <v>Mother</v>
      </c>
      <c r="X530">
        <v>1</v>
      </c>
      <c r="Y530" s="16" t="s">
        <v>1870</v>
      </c>
    </row>
    <row r="531" spans="1:25" ht="16" hidden="1" x14ac:dyDescent="0.25">
      <c r="A531">
        <v>87067</v>
      </c>
      <c r="B531" t="s">
        <v>862</v>
      </c>
      <c r="C531" s="14">
        <v>44800.503472222219</v>
      </c>
      <c r="D531" s="17">
        <v>0.50347222221898846</v>
      </c>
      <c r="E531" s="18">
        <v>0</v>
      </c>
      <c r="F531" s="16">
        <v>2022</v>
      </c>
      <c r="G531" t="s">
        <v>337</v>
      </c>
      <c r="H531" t="s">
        <v>338</v>
      </c>
      <c r="I531" t="s">
        <v>403</v>
      </c>
      <c r="J531" t="s">
        <v>12</v>
      </c>
      <c r="K531" s="16">
        <v>430</v>
      </c>
      <c r="L531">
        <v>0</v>
      </c>
      <c r="M531" t="s">
        <v>33</v>
      </c>
      <c r="N531" s="16">
        <v>4</v>
      </c>
      <c r="O531">
        <v>3</v>
      </c>
      <c r="P531" t="s">
        <v>597</v>
      </c>
      <c r="Q531" t="s">
        <v>296</v>
      </c>
      <c r="R531" t="s">
        <v>800</v>
      </c>
      <c r="S531" t="s">
        <v>131</v>
      </c>
      <c r="T531" s="16" t="str">
        <f t="shared" si="26"/>
        <v>Prolonged Labour</v>
      </c>
      <c r="U531" s="16" t="str">
        <f>VLOOKUP(T531, [1]Lookup!A:D, 2, 0)</f>
        <v>Intrapartum</v>
      </c>
      <c r="V531" s="16">
        <f>VLOOKUP($T531, [1]Lookup!$A:$D, 3, 0)</f>
        <v>2.5</v>
      </c>
      <c r="W531" s="16" t="str">
        <f>VLOOKUP($T531, [1]Lookup!$A:$D, 4, 0)</f>
        <v>Mother</v>
      </c>
      <c r="X531">
        <v>1</v>
      </c>
      <c r="Y531" s="16" t="s">
        <v>1865</v>
      </c>
    </row>
    <row r="532" spans="1:25" ht="16" hidden="1" x14ac:dyDescent="0.25">
      <c r="A532">
        <v>87070</v>
      </c>
      <c r="B532" t="s">
        <v>863</v>
      </c>
      <c r="C532" s="14">
        <v>44800.692361111112</v>
      </c>
      <c r="D532" s="17">
        <v>0.69236111111240461</v>
      </c>
      <c r="E532" s="18">
        <v>0</v>
      </c>
      <c r="F532" s="16">
        <v>2022</v>
      </c>
      <c r="G532" t="s">
        <v>337</v>
      </c>
      <c r="H532" t="s">
        <v>338</v>
      </c>
      <c r="I532" t="s">
        <v>403</v>
      </c>
      <c r="J532" t="s">
        <v>12</v>
      </c>
      <c r="K532" s="16">
        <v>430</v>
      </c>
      <c r="L532">
        <v>0</v>
      </c>
      <c r="M532" t="s">
        <v>32</v>
      </c>
      <c r="N532" s="16">
        <v>151</v>
      </c>
      <c r="O532">
        <v>5</v>
      </c>
      <c r="P532" t="s">
        <v>739</v>
      </c>
      <c r="Q532" t="s">
        <v>296</v>
      </c>
      <c r="R532" t="s">
        <v>666</v>
      </c>
      <c r="S532" t="s">
        <v>120</v>
      </c>
      <c r="T532" s="16" t="str">
        <f t="shared" si="26"/>
        <v>Antepartum Hemorrhage</v>
      </c>
      <c r="U532" s="16" t="str">
        <f>VLOOKUP(T532, [1]Lookup!A:D, 2, 0)</f>
        <v>Antepartum</v>
      </c>
      <c r="V532" s="16">
        <f>VLOOKUP($T532, [1]Lookup!$A:$D, 3, 0)</f>
        <v>4</v>
      </c>
      <c r="W532" s="16" t="str">
        <f>VLOOKUP($T532, [1]Lookup!$A:$D, 4, 0)</f>
        <v>Mother</v>
      </c>
      <c r="X532">
        <v>2</v>
      </c>
      <c r="Y532" s="16" t="s">
        <v>1855</v>
      </c>
    </row>
    <row r="533" spans="1:25" ht="16" hidden="1" x14ac:dyDescent="0.25">
      <c r="A533">
        <v>87078</v>
      </c>
      <c r="B533" t="s">
        <v>864</v>
      </c>
      <c r="C533" s="14">
        <v>44800.797222222223</v>
      </c>
      <c r="D533" s="17">
        <v>0.79722222222335404</v>
      </c>
      <c r="E533" s="18">
        <v>0</v>
      </c>
      <c r="F533" s="16">
        <v>2022</v>
      </c>
      <c r="G533" t="s">
        <v>337</v>
      </c>
      <c r="H533" t="s">
        <v>293</v>
      </c>
      <c r="I533" t="s">
        <v>294</v>
      </c>
      <c r="J533" t="s">
        <v>12</v>
      </c>
      <c r="K533" s="16">
        <v>430</v>
      </c>
      <c r="L533">
        <v>0</v>
      </c>
      <c r="M533" t="s">
        <v>32</v>
      </c>
      <c r="N533" s="16">
        <v>151</v>
      </c>
      <c r="O533">
        <v>5</v>
      </c>
      <c r="P533" t="s">
        <v>656</v>
      </c>
      <c r="Q533" t="s">
        <v>296</v>
      </c>
      <c r="R533" t="s">
        <v>297</v>
      </c>
      <c r="S533" t="s">
        <v>130</v>
      </c>
      <c r="T533" s="16" t="str">
        <f t="shared" si="26"/>
        <v>Anemia</v>
      </c>
      <c r="U533" s="16" t="str">
        <f>VLOOKUP(T533, [1]Lookup!A:D, 2, 0)</f>
        <v>Antepartum</v>
      </c>
      <c r="V533" s="16">
        <f>VLOOKUP($T533, [1]Lookup!$A:$D, 3, 0)</f>
        <v>4</v>
      </c>
      <c r="W533" s="16" t="str">
        <f>VLOOKUP($T533, [1]Lookup!$A:$D, 4, 0)</f>
        <v>Child</v>
      </c>
      <c r="X533">
        <v>2</v>
      </c>
      <c r="Y533" s="16" t="s">
        <v>1855</v>
      </c>
    </row>
    <row r="534" spans="1:25" ht="16" hidden="1" x14ac:dyDescent="0.25">
      <c r="A534">
        <v>87080</v>
      </c>
      <c r="B534" t="s">
        <v>865</v>
      </c>
      <c r="C534" s="14">
        <v>44801.072916666664</v>
      </c>
      <c r="D534" s="17">
        <v>7.2916666664241347E-2</v>
      </c>
      <c r="E534" s="18">
        <v>1</v>
      </c>
      <c r="F534" s="16">
        <v>2022</v>
      </c>
      <c r="G534" t="s">
        <v>337</v>
      </c>
      <c r="H534" t="s">
        <v>338</v>
      </c>
      <c r="I534" t="s">
        <v>403</v>
      </c>
      <c r="J534" t="s">
        <v>12</v>
      </c>
      <c r="K534" s="16">
        <v>430</v>
      </c>
      <c r="L534">
        <v>0</v>
      </c>
      <c r="M534" t="s">
        <v>22</v>
      </c>
      <c r="N534" s="16">
        <v>373</v>
      </c>
      <c r="O534">
        <v>4</v>
      </c>
      <c r="P534" t="s">
        <v>295</v>
      </c>
      <c r="Q534" t="s">
        <v>296</v>
      </c>
      <c r="R534" t="s">
        <v>686</v>
      </c>
      <c r="S534" t="s">
        <v>132</v>
      </c>
      <c r="T534" s="16" t="str">
        <f t="shared" si="26"/>
        <v>Normal labor</v>
      </c>
      <c r="U534" s="16" t="str">
        <f>VLOOKUP(T534, [1]Lookup!A:D, 2, 0)</f>
        <v>Intrapartum</v>
      </c>
      <c r="V534" s="16">
        <f>VLOOKUP($T534, [1]Lookup!$A:$D, 3, 0)</f>
        <v>2.5</v>
      </c>
      <c r="W534" s="16" t="str">
        <f>VLOOKUP($T534, [1]Lookup!$A:$D, 4, 0)</f>
        <v>Mother</v>
      </c>
      <c r="X534">
        <v>0</v>
      </c>
      <c r="Y534" s="16" t="s">
        <v>1862</v>
      </c>
    </row>
    <row r="535" spans="1:25" ht="16" hidden="1" x14ac:dyDescent="0.25">
      <c r="A535">
        <v>87081</v>
      </c>
      <c r="B535" t="s">
        <v>866</v>
      </c>
      <c r="C535" s="14">
        <v>44801.130555555559</v>
      </c>
      <c r="D535" s="17">
        <v>0.13055555555911269</v>
      </c>
      <c r="E535" s="18">
        <v>1</v>
      </c>
      <c r="F535" s="16">
        <v>2022</v>
      </c>
      <c r="G535" t="s">
        <v>337</v>
      </c>
      <c r="H535" t="s">
        <v>338</v>
      </c>
      <c r="J535" t="s">
        <v>12</v>
      </c>
      <c r="K535" s="16">
        <v>430</v>
      </c>
      <c r="L535">
        <v>0</v>
      </c>
      <c r="P535" t="s">
        <v>739</v>
      </c>
      <c r="Q535" t="s">
        <v>296</v>
      </c>
      <c r="R535" t="s">
        <v>686</v>
      </c>
      <c r="S535" t="s">
        <v>132</v>
      </c>
      <c r="T535" s="16" t="str">
        <f t="shared" si="26"/>
        <v>Normal labor</v>
      </c>
      <c r="U535" s="16" t="str">
        <f>VLOOKUP(T535, [1]Lookup!A:D, 2, 0)</f>
        <v>Intrapartum</v>
      </c>
      <c r="V535" s="16">
        <f>VLOOKUP($T535, [1]Lookup!$A:$D, 3, 0)</f>
        <v>2.5</v>
      </c>
      <c r="W535" s="16" t="str">
        <f>VLOOKUP($T535, [1]Lookup!$A:$D, 4, 0)</f>
        <v>Mother</v>
      </c>
      <c r="X535">
        <v>0</v>
      </c>
      <c r="Y535" s="16" t="s">
        <v>1854</v>
      </c>
    </row>
    <row r="536" spans="1:25" ht="16" hidden="1" x14ac:dyDescent="0.25">
      <c r="A536">
        <v>87082</v>
      </c>
      <c r="B536" t="s">
        <v>867</v>
      </c>
      <c r="C536" s="14">
        <v>44801.283333333333</v>
      </c>
      <c r="D536" s="17">
        <v>0.28333333333284827</v>
      </c>
      <c r="E536" s="18">
        <v>1</v>
      </c>
      <c r="F536" s="16">
        <v>2022</v>
      </c>
      <c r="G536" t="s">
        <v>337</v>
      </c>
      <c r="H536" t="s">
        <v>338</v>
      </c>
      <c r="I536" t="s">
        <v>403</v>
      </c>
      <c r="J536" t="s">
        <v>12</v>
      </c>
      <c r="K536" s="16">
        <v>430</v>
      </c>
      <c r="L536">
        <v>0</v>
      </c>
      <c r="M536" t="s">
        <v>20</v>
      </c>
      <c r="N536" s="16">
        <v>292</v>
      </c>
      <c r="O536">
        <v>3</v>
      </c>
      <c r="P536" t="s">
        <v>532</v>
      </c>
      <c r="Q536" t="s">
        <v>296</v>
      </c>
      <c r="R536" t="s">
        <v>686</v>
      </c>
      <c r="S536" t="s">
        <v>132</v>
      </c>
      <c r="T536" s="16" t="str">
        <f t="shared" si="26"/>
        <v>Normal labor</v>
      </c>
      <c r="U536" s="16" t="str">
        <f>VLOOKUP(T536, [1]Lookup!A:D, 2, 0)</f>
        <v>Intrapartum</v>
      </c>
      <c r="V536" s="16">
        <f>VLOOKUP($T536, [1]Lookup!$A:$D, 3, 0)</f>
        <v>2.5</v>
      </c>
      <c r="W536" s="16" t="str">
        <f>VLOOKUP($T536, [1]Lookup!$A:$D, 4, 0)</f>
        <v>Mother</v>
      </c>
      <c r="X536">
        <v>0</v>
      </c>
      <c r="Y536" s="16" t="s">
        <v>1880</v>
      </c>
    </row>
    <row r="537" spans="1:25" ht="16" hidden="1" x14ac:dyDescent="0.25">
      <c r="A537">
        <v>87087</v>
      </c>
      <c r="B537" t="s">
        <v>868</v>
      </c>
      <c r="C537" s="14">
        <v>44801.636111111111</v>
      </c>
      <c r="D537" s="17">
        <v>0.63611111111094942</v>
      </c>
      <c r="E537" s="18">
        <v>0</v>
      </c>
      <c r="F537" s="16">
        <v>2022</v>
      </c>
      <c r="G537" t="s">
        <v>337</v>
      </c>
      <c r="H537" t="s">
        <v>338</v>
      </c>
      <c r="I537" t="s">
        <v>403</v>
      </c>
      <c r="J537" t="s">
        <v>12</v>
      </c>
      <c r="K537" s="16">
        <v>430</v>
      </c>
      <c r="L537">
        <v>0</v>
      </c>
      <c r="M537" t="s">
        <v>32</v>
      </c>
      <c r="N537" s="16">
        <v>151</v>
      </c>
      <c r="O537">
        <v>5</v>
      </c>
      <c r="P537" t="s">
        <v>647</v>
      </c>
      <c r="Q537" t="s">
        <v>296</v>
      </c>
      <c r="R537" t="s">
        <v>666</v>
      </c>
      <c r="S537" t="s">
        <v>132</v>
      </c>
      <c r="T537" s="16" t="str">
        <f t="shared" si="26"/>
        <v>Normal labor</v>
      </c>
      <c r="U537" s="16" t="str">
        <f>VLOOKUP(T537, [1]Lookup!A:D, 2, 0)</f>
        <v>Intrapartum</v>
      </c>
      <c r="V537" s="16">
        <f>VLOOKUP($T537, [1]Lookup!$A:$D, 3, 0)</f>
        <v>2.5</v>
      </c>
      <c r="W537" s="16" t="str">
        <f>VLOOKUP($T537, [1]Lookup!$A:$D, 4, 0)</f>
        <v>Mother</v>
      </c>
      <c r="X537">
        <v>0</v>
      </c>
      <c r="Y537" s="16" t="s">
        <v>1855</v>
      </c>
    </row>
    <row r="538" spans="1:25" ht="16" hidden="1" x14ac:dyDescent="0.25">
      <c r="A538">
        <v>87091</v>
      </c>
      <c r="B538" t="s">
        <v>869</v>
      </c>
      <c r="C538" s="14">
        <v>44802.036111111112</v>
      </c>
      <c r="D538" s="17">
        <v>3.6111111112404615E-2</v>
      </c>
      <c r="E538" s="18">
        <v>1</v>
      </c>
      <c r="F538" s="16">
        <v>2022</v>
      </c>
      <c r="G538" t="s">
        <v>337</v>
      </c>
      <c r="H538" t="s">
        <v>338</v>
      </c>
      <c r="I538" t="s">
        <v>403</v>
      </c>
      <c r="J538" t="s">
        <v>12</v>
      </c>
      <c r="K538" s="16">
        <v>430</v>
      </c>
      <c r="L538">
        <v>0</v>
      </c>
      <c r="M538" t="s">
        <v>15</v>
      </c>
      <c r="N538" s="16">
        <v>40</v>
      </c>
      <c r="O538">
        <v>4</v>
      </c>
      <c r="P538" t="s">
        <v>394</v>
      </c>
      <c r="Q538" t="s">
        <v>296</v>
      </c>
      <c r="R538" t="s">
        <v>686</v>
      </c>
      <c r="S538" t="s">
        <v>132</v>
      </c>
      <c r="T538" s="16" t="str">
        <f t="shared" si="26"/>
        <v>Normal labor</v>
      </c>
      <c r="U538" s="16" t="str">
        <f>VLOOKUP(T538, [1]Lookup!A:D, 2, 0)</f>
        <v>Intrapartum</v>
      </c>
      <c r="V538" s="16">
        <f>VLOOKUP($T538, [1]Lookup!$A:$D, 3, 0)</f>
        <v>2.5</v>
      </c>
      <c r="W538" s="16" t="str">
        <f>VLOOKUP($T538, [1]Lookup!$A:$D, 4, 0)</f>
        <v>Mother</v>
      </c>
      <c r="X538">
        <v>0</v>
      </c>
      <c r="Y538" s="16" t="s">
        <v>1859</v>
      </c>
    </row>
    <row r="539" spans="1:25" ht="16" hidden="1" x14ac:dyDescent="0.25">
      <c r="A539">
        <v>87097</v>
      </c>
      <c r="B539" t="s">
        <v>870</v>
      </c>
      <c r="C539" s="14">
        <v>44802.667361111111</v>
      </c>
      <c r="D539" s="17">
        <v>0.66736111111094942</v>
      </c>
      <c r="E539" s="18">
        <v>0</v>
      </c>
      <c r="F539" s="16">
        <v>2022</v>
      </c>
      <c r="G539" t="s">
        <v>337</v>
      </c>
      <c r="H539" t="s">
        <v>338</v>
      </c>
      <c r="I539" t="s">
        <v>403</v>
      </c>
      <c r="J539" t="s">
        <v>12</v>
      </c>
      <c r="K539" s="16">
        <v>430</v>
      </c>
      <c r="L539">
        <v>0</v>
      </c>
      <c r="M539" t="s">
        <v>22</v>
      </c>
      <c r="N539" s="16">
        <v>373</v>
      </c>
      <c r="O539">
        <v>4</v>
      </c>
      <c r="P539" t="s">
        <v>597</v>
      </c>
      <c r="Q539" t="s">
        <v>296</v>
      </c>
      <c r="R539" t="s">
        <v>686</v>
      </c>
      <c r="S539" t="s">
        <v>118</v>
      </c>
      <c r="T539" s="16" t="str">
        <f t="shared" si="26"/>
        <v>Others</v>
      </c>
      <c r="U539" s="16" t="str">
        <f>VLOOKUP(T539, [1]Lookup!A:D, 2, 0)</f>
        <v>All</v>
      </c>
      <c r="V539" s="16">
        <f>VLOOKUP($T539, [1]Lookup!$A:$D, 3, 0)</f>
        <v>3.5</v>
      </c>
      <c r="W539" s="16" t="str">
        <f>VLOOKUP($T539, [1]Lookup!$A:$D, 4, 0)</f>
        <v>Both</v>
      </c>
      <c r="X539">
        <v>0</v>
      </c>
      <c r="Y539" s="16" t="s">
        <v>1862</v>
      </c>
    </row>
    <row r="540" spans="1:25" ht="16" hidden="1" x14ac:dyDescent="0.25">
      <c r="A540">
        <v>87105</v>
      </c>
      <c r="B540" t="s">
        <v>871</v>
      </c>
      <c r="C540" s="14">
        <v>44803.259722222225</v>
      </c>
      <c r="D540" s="17">
        <v>0.25972222222480923</v>
      </c>
      <c r="E540" s="18">
        <v>1</v>
      </c>
      <c r="F540" s="16">
        <v>2022</v>
      </c>
      <c r="G540" t="s">
        <v>337</v>
      </c>
      <c r="H540" t="s">
        <v>338</v>
      </c>
      <c r="I540" t="s">
        <v>403</v>
      </c>
      <c r="J540" t="s">
        <v>12</v>
      </c>
      <c r="K540" s="16">
        <v>430</v>
      </c>
      <c r="L540">
        <v>0</v>
      </c>
      <c r="M540" t="s">
        <v>11</v>
      </c>
      <c r="N540" s="16">
        <v>251</v>
      </c>
      <c r="O540">
        <v>4</v>
      </c>
      <c r="P540" t="s">
        <v>654</v>
      </c>
      <c r="Q540" t="s">
        <v>296</v>
      </c>
      <c r="R540" t="s">
        <v>686</v>
      </c>
      <c r="S540" t="s">
        <v>132</v>
      </c>
      <c r="T540" s="16" t="str">
        <f t="shared" si="26"/>
        <v>Normal labor</v>
      </c>
      <c r="U540" s="16" t="str">
        <f>VLOOKUP(T540, [1]Lookup!A:D, 2, 0)</f>
        <v>Intrapartum</v>
      </c>
      <c r="V540" s="16">
        <f>VLOOKUP($T540, [1]Lookup!$A:$D, 3, 0)</f>
        <v>2.5</v>
      </c>
      <c r="W540" s="16" t="str">
        <f>VLOOKUP($T540, [1]Lookup!$A:$D, 4, 0)</f>
        <v>Mother</v>
      </c>
      <c r="X540">
        <v>0</v>
      </c>
      <c r="Y540" s="16" t="s">
        <v>1863</v>
      </c>
    </row>
    <row r="541" spans="1:25" ht="16" hidden="1" x14ac:dyDescent="0.25">
      <c r="A541">
        <v>87107</v>
      </c>
      <c r="B541" t="s">
        <v>872</v>
      </c>
      <c r="C541" s="14">
        <v>44803.338194444441</v>
      </c>
      <c r="D541" s="17">
        <v>0.33819444444088731</v>
      </c>
      <c r="E541" s="18">
        <v>0</v>
      </c>
      <c r="F541" s="16">
        <v>2022</v>
      </c>
      <c r="G541" t="s">
        <v>337</v>
      </c>
      <c r="H541" t="s">
        <v>338</v>
      </c>
      <c r="I541" t="s">
        <v>403</v>
      </c>
      <c r="J541" t="s">
        <v>12</v>
      </c>
      <c r="K541" s="16">
        <v>430</v>
      </c>
      <c r="L541">
        <v>0</v>
      </c>
      <c r="M541" t="s">
        <v>20</v>
      </c>
      <c r="N541" s="16">
        <v>292</v>
      </c>
      <c r="O541">
        <v>3</v>
      </c>
      <c r="P541" t="s">
        <v>532</v>
      </c>
      <c r="Q541" t="s">
        <v>296</v>
      </c>
      <c r="R541" t="s">
        <v>800</v>
      </c>
      <c r="S541" t="s">
        <v>132</v>
      </c>
      <c r="T541" s="16" t="str">
        <f t="shared" si="26"/>
        <v>Normal labor</v>
      </c>
      <c r="U541" s="16" t="str">
        <f>VLOOKUP(T541, [1]Lookup!A:D, 2, 0)</f>
        <v>Intrapartum</v>
      </c>
      <c r="V541" s="16">
        <f>VLOOKUP($T541, [1]Lookup!$A:$D, 3, 0)</f>
        <v>2.5</v>
      </c>
      <c r="W541" s="16" t="str">
        <f>VLOOKUP($T541, [1]Lookup!$A:$D, 4, 0)</f>
        <v>Mother</v>
      </c>
      <c r="X541">
        <v>0</v>
      </c>
      <c r="Y541" s="16" t="s">
        <v>1880</v>
      </c>
    </row>
    <row r="542" spans="1:25" ht="16" hidden="1" x14ac:dyDescent="0.25">
      <c r="A542">
        <v>87109</v>
      </c>
      <c r="B542" t="s">
        <v>872</v>
      </c>
      <c r="C542" s="14">
        <v>44803.338194444441</v>
      </c>
      <c r="D542" s="17">
        <v>0.33819444444088731</v>
      </c>
      <c r="E542" s="18">
        <v>0</v>
      </c>
      <c r="F542" s="16">
        <v>2022</v>
      </c>
      <c r="G542" t="s">
        <v>337</v>
      </c>
      <c r="H542" t="s">
        <v>338</v>
      </c>
      <c r="I542" t="s">
        <v>403</v>
      </c>
      <c r="J542" t="s">
        <v>12</v>
      </c>
      <c r="K542" s="16">
        <v>430</v>
      </c>
      <c r="L542">
        <v>0</v>
      </c>
      <c r="M542" t="s">
        <v>20</v>
      </c>
      <c r="N542" s="16">
        <v>292</v>
      </c>
      <c r="O542">
        <v>3</v>
      </c>
      <c r="P542" t="s">
        <v>532</v>
      </c>
      <c r="Q542" t="s">
        <v>296</v>
      </c>
      <c r="R542" t="s">
        <v>800</v>
      </c>
      <c r="S542" t="s">
        <v>132</v>
      </c>
      <c r="T542" s="16" t="str">
        <f t="shared" si="26"/>
        <v>Normal labor</v>
      </c>
      <c r="U542" s="16" t="str">
        <f>VLOOKUP(T542, [1]Lookup!A:D, 2, 0)</f>
        <v>Intrapartum</v>
      </c>
      <c r="V542" s="16">
        <f>VLOOKUP($T542, [1]Lookup!$A:$D, 3, 0)</f>
        <v>2.5</v>
      </c>
      <c r="W542" s="16" t="str">
        <f>VLOOKUP($T542, [1]Lookup!$A:$D, 4, 0)</f>
        <v>Mother</v>
      </c>
      <c r="X542">
        <v>0</v>
      </c>
      <c r="Y542" s="16" t="s">
        <v>1880</v>
      </c>
    </row>
    <row r="543" spans="1:25" ht="16" hidden="1" x14ac:dyDescent="0.25">
      <c r="A543">
        <v>87112</v>
      </c>
      <c r="B543" t="s">
        <v>873</v>
      </c>
      <c r="C543" s="14">
        <v>44803.336111111108</v>
      </c>
      <c r="D543" s="17">
        <v>0.33611111110803904</v>
      </c>
      <c r="E543" s="18">
        <v>0</v>
      </c>
      <c r="F543" s="16">
        <v>2022</v>
      </c>
      <c r="G543" t="s">
        <v>337</v>
      </c>
      <c r="H543" t="s">
        <v>338</v>
      </c>
      <c r="I543" t="s">
        <v>403</v>
      </c>
      <c r="J543" t="s">
        <v>12</v>
      </c>
      <c r="K543" s="16">
        <v>430</v>
      </c>
      <c r="L543">
        <v>0</v>
      </c>
      <c r="P543" t="s">
        <v>739</v>
      </c>
      <c r="Q543" t="s">
        <v>296</v>
      </c>
      <c r="R543" t="s">
        <v>686</v>
      </c>
      <c r="S543" t="s">
        <v>132</v>
      </c>
      <c r="T543" s="16" t="str">
        <f t="shared" si="26"/>
        <v>Normal labor</v>
      </c>
      <c r="U543" s="16" t="str">
        <f>VLOOKUP(T543, [1]Lookup!A:D, 2, 0)</f>
        <v>Intrapartum</v>
      </c>
      <c r="V543" s="16">
        <f>VLOOKUP($T543, [1]Lookup!$A:$D, 3, 0)</f>
        <v>2.5</v>
      </c>
      <c r="W543" s="16" t="str">
        <f>VLOOKUP($T543, [1]Lookup!$A:$D, 4, 0)</f>
        <v>Mother</v>
      </c>
      <c r="X543">
        <v>0</v>
      </c>
      <c r="Y543" s="16" t="s">
        <v>1854</v>
      </c>
    </row>
    <row r="544" spans="1:25" ht="16" hidden="1" x14ac:dyDescent="0.25">
      <c r="A544">
        <v>87113</v>
      </c>
      <c r="B544" t="s">
        <v>874</v>
      </c>
      <c r="C544" s="14">
        <v>44803.420138888891</v>
      </c>
      <c r="D544" s="17">
        <v>0.42013888889050577</v>
      </c>
      <c r="E544" s="18">
        <v>0</v>
      </c>
      <c r="F544" s="16">
        <v>2022</v>
      </c>
      <c r="G544" t="s">
        <v>337</v>
      </c>
      <c r="H544" t="s">
        <v>338</v>
      </c>
      <c r="I544" t="s">
        <v>403</v>
      </c>
      <c r="J544" t="s">
        <v>12</v>
      </c>
      <c r="K544" s="16">
        <v>430</v>
      </c>
      <c r="L544">
        <v>0</v>
      </c>
      <c r="M544" t="s">
        <v>11</v>
      </c>
      <c r="N544" s="16">
        <v>251</v>
      </c>
      <c r="O544">
        <v>4</v>
      </c>
      <c r="P544" t="s">
        <v>767</v>
      </c>
      <c r="Q544" t="s">
        <v>296</v>
      </c>
      <c r="R544" t="s">
        <v>800</v>
      </c>
      <c r="S544" t="s">
        <v>133</v>
      </c>
      <c r="T544" s="16" t="str">
        <f t="shared" si="26"/>
        <v>Pre term labor</v>
      </c>
      <c r="U544" s="16" t="str">
        <f>VLOOKUP(T544, [1]Lookup!A:D, 2, 0)</f>
        <v>Antepartum</v>
      </c>
      <c r="V544" s="16">
        <f>VLOOKUP($T544, [1]Lookup!$A:$D, 3, 0)</f>
        <v>4</v>
      </c>
      <c r="W544" s="16" t="str">
        <f>VLOOKUP($T544, [1]Lookup!$A:$D, 4, 0)</f>
        <v>Mother</v>
      </c>
      <c r="X544">
        <v>1</v>
      </c>
      <c r="Y544" s="16" t="s">
        <v>1863</v>
      </c>
    </row>
    <row r="545" spans="1:25" ht="16" hidden="1" x14ac:dyDescent="0.25">
      <c r="A545">
        <v>87121</v>
      </c>
      <c r="B545" t="s">
        <v>875</v>
      </c>
      <c r="C545" s="14">
        <v>44803.719444444447</v>
      </c>
      <c r="D545" s="17">
        <v>0.71944444444670808</v>
      </c>
      <c r="E545" s="18">
        <v>0</v>
      </c>
      <c r="F545" s="16">
        <v>2022</v>
      </c>
      <c r="G545" t="s">
        <v>337</v>
      </c>
      <c r="H545" t="s">
        <v>293</v>
      </c>
      <c r="I545" t="s">
        <v>403</v>
      </c>
      <c r="J545" t="s">
        <v>12</v>
      </c>
      <c r="K545" s="16">
        <v>430</v>
      </c>
      <c r="L545">
        <v>0</v>
      </c>
      <c r="M545" t="s">
        <v>56</v>
      </c>
      <c r="N545" s="16">
        <v>286</v>
      </c>
      <c r="O545">
        <v>4</v>
      </c>
      <c r="P545" t="s">
        <v>532</v>
      </c>
      <c r="Q545" t="s">
        <v>296</v>
      </c>
      <c r="R545" t="s">
        <v>297</v>
      </c>
      <c r="S545" t="s">
        <v>131</v>
      </c>
      <c r="T545" s="16" t="str">
        <f t="shared" si="26"/>
        <v>Prolonged Labour</v>
      </c>
      <c r="U545" s="16" t="str">
        <f>VLOOKUP(T545, [1]Lookup!A:D, 2, 0)</f>
        <v>Intrapartum</v>
      </c>
      <c r="V545" s="16">
        <f>VLOOKUP($T545, [1]Lookup!$A:$D, 3, 0)</f>
        <v>2.5</v>
      </c>
      <c r="W545" s="16" t="str">
        <f>VLOOKUP($T545, [1]Lookup!$A:$D, 4, 0)</f>
        <v>Mother</v>
      </c>
      <c r="X545">
        <v>1</v>
      </c>
      <c r="Y545" s="16" t="s">
        <v>1881</v>
      </c>
    </row>
    <row r="546" spans="1:25" ht="16" hidden="1" x14ac:dyDescent="0.25">
      <c r="A546">
        <v>87125</v>
      </c>
      <c r="B546" t="s">
        <v>876</v>
      </c>
      <c r="C546" s="14">
        <v>44803.79583333333</v>
      </c>
      <c r="D546" s="17">
        <v>0.79583333332993789</v>
      </c>
      <c r="E546" s="18">
        <v>0</v>
      </c>
      <c r="F546" s="16">
        <v>2022</v>
      </c>
      <c r="G546" t="s">
        <v>337</v>
      </c>
      <c r="H546" t="s">
        <v>338</v>
      </c>
      <c r="I546" t="s">
        <v>403</v>
      </c>
      <c r="J546" t="s">
        <v>12</v>
      </c>
      <c r="K546" s="16">
        <v>430</v>
      </c>
      <c r="L546">
        <v>0</v>
      </c>
      <c r="P546" t="s">
        <v>597</v>
      </c>
      <c r="Q546" t="s">
        <v>296</v>
      </c>
      <c r="R546" t="s">
        <v>686</v>
      </c>
      <c r="S546" t="s">
        <v>132</v>
      </c>
      <c r="T546" s="16" t="str">
        <f t="shared" si="26"/>
        <v>Normal labor</v>
      </c>
      <c r="U546" s="16" t="str">
        <f>VLOOKUP(T546, [1]Lookup!A:D, 2, 0)</f>
        <v>Intrapartum</v>
      </c>
      <c r="V546" s="16">
        <f>VLOOKUP($T546, [1]Lookup!$A:$D, 3, 0)</f>
        <v>2.5</v>
      </c>
      <c r="W546" s="16" t="str">
        <f>VLOOKUP($T546, [1]Lookup!$A:$D, 4, 0)</f>
        <v>Mother</v>
      </c>
      <c r="X546">
        <v>0</v>
      </c>
      <c r="Y546" s="16" t="s">
        <v>1854</v>
      </c>
    </row>
    <row r="547" spans="1:25" ht="16" hidden="1" x14ac:dyDescent="0.25">
      <c r="A547">
        <v>87127</v>
      </c>
      <c r="B547" t="s">
        <v>877</v>
      </c>
      <c r="C547" s="14">
        <v>44803.97152777778</v>
      </c>
      <c r="D547" s="17">
        <v>0.97152777777955635</v>
      </c>
      <c r="E547" s="18">
        <v>1</v>
      </c>
      <c r="F547" s="16">
        <v>2022</v>
      </c>
      <c r="G547" t="s">
        <v>337</v>
      </c>
      <c r="H547" t="s">
        <v>293</v>
      </c>
      <c r="I547" t="s">
        <v>294</v>
      </c>
      <c r="J547" t="s">
        <v>12</v>
      </c>
      <c r="K547" s="16">
        <v>430</v>
      </c>
      <c r="L547">
        <v>0</v>
      </c>
      <c r="P547" t="s">
        <v>727</v>
      </c>
      <c r="Q547" t="s">
        <v>296</v>
      </c>
      <c r="R547" t="s">
        <v>297</v>
      </c>
      <c r="S547" t="s">
        <v>118</v>
      </c>
      <c r="T547" s="16" t="str">
        <f t="shared" si="26"/>
        <v>Others</v>
      </c>
      <c r="U547" s="16" t="str">
        <f>VLOOKUP(T547, [1]Lookup!A:D, 2, 0)</f>
        <v>All</v>
      </c>
      <c r="V547" s="16">
        <f>VLOOKUP($T547, [1]Lookup!$A:$D, 3, 0)</f>
        <v>3.5</v>
      </c>
      <c r="W547" s="16" t="str">
        <f>VLOOKUP($T547, [1]Lookup!$A:$D, 4, 0)</f>
        <v>Both</v>
      </c>
      <c r="X547">
        <v>0</v>
      </c>
      <c r="Y547" s="16" t="s">
        <v>1854</v>
      </c>
    </row>
    <row r="548" spans="1:25" ht="16" hidden="1" x14ac:dyDescent="0.25">
      <c r="A548">
        <v>87129</v>
      </c>
      <c r="B548" t="s">
        <v>878</v>
      </c>
      <c r="C548" s="14">
        <v>44804.132638888892</v>
      </c>
      <c r="D548" s="17">
        <v>0.13263888889196096</v>
      </c>
      <c r="E548" s="18">
        <v>1</v>
      </c>
      <c r="F548" s="16">
        <v>2022</v>
      </c>
      <c r="G548" t="s">
        <v>337</v>
      </c>
      <c r="H548" t="s">
        <v>338</v>
      </c>
      <c r="I548" t="s">
        <v>403</v>
      </c>
      <c r="J548" t="s">
        <v>12</v>
      </c>
      <c r="K548" s="16">
        <v>430</v>
      </c>
      <c r="L548">
        <v>0</v>
      </c>
      <c r="M548" t="s">
        <v>15</v>
      </c>
      <c r="N548" s="16">
        <v>40</v>
      </c>
      <c r="O548">
        <v>4</v>
      </c>
      <c r="P548" t="s">
        <v>313</v>
      </c>
      <c r="Q548" t="s">
        <v>296</v>
      </c>
      <c r="R548" t="s">
        <v>800</v>
      </c>
      <c r="S548" t="s">
        <v>132</v>
      </c>
      <c r="T548" s="16" t="str">
        <f t="shared" si="26"/>
        <v>Normal labor</v>
      </c>
      <c r="U548" s="16" t="str">
        <f>VLOOKUP(T548, [1]Lookup!A:D, 2, 0)</f>
        <v>Intrapartum</v>
      </c>
      <c r="V548" s="16">
        <f>VLOOKUP($T548, [1]Lookup!$A:$D, 3, 0)</f>
        <v>2.5</v>
      </c>
      <c r="W548" s="16" t="str">
        <f>VLOOKUP($T548, [1]Lookup!$A:$D, 4, 0)</f>
        <v>Mother</v>
      </c>
      <c r="X548">
        <v>0</v>
      </c>
      <c r="Y548" s="16" t="s">
        <v>1859</v>
      </c>
    </row>
    <row r="549" spans="1:25" ht="16" hidden="1" x14ac:dyDescent="0.25">
      <c r="A549">
        <v>87139</v>
      </c>
      <c r="B549" t="s">
        <v>879</v>
      </c>
      <c r="C549" s="14">
        <v>44804.79791666667</v>
      </c>
      <c r="D549" s="17">
        <v>0.79791666667006211</v>
      </c>
      <c r="E549" s="18">
        <v>0</v>
      </c>
      <c r="F549" s="16">
        <v>2022</v>
      </c>
      <c r="G549" t="s">
        <v>337</v>
      </c>
      <c r="H549" t="s">
        <v>338</v>
      </c>
      <c r="I549" t="s">
        <v>403</v>
      </c>
      <c r="J549" t="s">
        <v>12</v>
      </c>
      <c r="K549" s="16">
        <v>430</v>
      </c>
      <c r="L549">
        <v>0</v>
      </c>
      <c r="M549" t="s">
        <v>56</v>
      </c>
      <c r="N549" s="16">
        <v>286</v>
      </c>
      <c r="O549">
        <v>4</v>
      </c>
      <c r="P549" t="s">
        <v>844</v>
      </c>
      <c r="Q549" t="s">
        <v>296</v>
      </c>
      <c r="R549" t="s">
        <v>686</v>
      </c>
      <c r="S549" t="s">
        <v>132</v>
      </c>
      <c r="T549" s="16" t="str">
        <f t="shared" si="26"/>
        <v>Normal labor</v>
      </c>
      <c r="U549" s="16" t="str">
        <f>VLOOKUP(T549, [1]Lookup!A:D, 2, 0)</f>
        <v>Intrapartum</v>
      </c>
      <c r="V549" s="16">
        <f>VLOOKUP($T549, [1]Lookup!$A:$D, 3, 0)</f>
        <v>2.5</v>
      </c>
      <c r="W549" s="16" t="str">
        <f>VLOOKUP($T549, [1]Lookup!$A:$D, 4, 0)</f>
        <v>Mother</v>
      </c>
      <c r="X549">
        <v>0</v>
      </c>
      <c r="Y549" s="16" t="s">
        <v>1881</v>
      </c>
    </row>
    <row r="550" spans="1:25" ht="16" hidden="1" x14ac:dyDescent="0.25">
      <c r="A550">
        <v>87140</v>
      </c>
      <c r="B550" t="s">
        <v>880</v>
      </c>
      <c r="C550" s="14">
        <v>44804.935416666667</v>
      </c>
      <c r="D550" s="17">
        <v>0.93541666666715173</v>
      </c>
      <c r="E550" s="18">
        <v>1</v>
      </c>
      <c r="F550" s="16">
        <v>2022</v>
      </c>
      <c r="G550" t="s">
        <v>337</v>
      </c>
      <c r="H550" t="s">
        <v>338</v>
      </c>
      <c r="I550" t="s">
        <v>403</v>
      </c>
      <c r="J550" t="s">
        <v>12</v>
      </c>
      <c r="K550" s="16">
        <v>430</v>
      </c>
      <c r="L550">
        <v>0</v>
      </c>
      <c r="M550" t="s">
        <v>33</v>
      </c>
      <c r="N550" s="16">
        <v>4</v>
      </c>
      <c r="O550">
        <v>3</v>
      </c>
      <c r="P550" t="s">
        <v>470</v>
      </c>
      <c r="Q550" t="s">
        <v>296</v>
      </c>
      <c r="R550" t="s">
        <v>686</v>
      </c>
      <c r="S550" t="s">
        <v>132</v>
      </c>
      <c r="T550" s="16" t="str">
        <f t="shared" si="26"/>
        <v>Normal labor</v>
      </c>
      <c r="U550" s="16" t="str">
        <f>VLOOKUP(T550, [1]Lookup!A:D, 2, 0)</f>
        <v>Intrapartum</v>
      </c>
      <c r="V550" s="16">
        <f>VLOOKUP($T550, [1]Lookup!$A:$D, 3, 0)</f>
        <v>2.5</v>
      </c>
      <c r="W550" s="16" t="str">
        <f>VLOOKUP($T550, [1]Lookup!$A:$D, 4, 0)</f>
        <v>Mother</v>
      </c>
      <c r="X550">
        <v>0</v>
      </c>
      <c r="Y550" s="16" t="s">
        <v>1865</v>
      </c>
    </row>
    <row r="551" spans="1:25" ht="16" hidden="1" x14ac:dyDescent="0.25">
      <c r="A551">
        <v>87141</v>
      </c>
      <c r="B551" t="s">
        <v>881</v>
      </c>
      <c r="C551" s="14">
        <v>44804.946527777778</v>
      </c>
      <c r="D551" s="17">
        <v>0.94652777777810115</v>
      </c>
      <c r="E551" s="18">
        <v>1</v>
      </c>
      <c r="F551" s="16">
        <v>2022</v>
      </c>
      <c r="G551" t="s">
        <v>337</v>
      </c>
      <c r="H551" t="s">
        <v>338</v>
      </c>
      <c r="I551" t="s">
        <v>403</v>
      </c>
      <c r="J551" t="s">
        <v>12</v>
      </c>
      <c r="K551" s="16">
        <v>430</v>
      </c>
      <c r="L551">
        <v>0</v>
      </c>
      <c r="P551" t="s">
        <v>579</v>
      </c>
      <c r="Q551" t="s">
        <v>296</v>
      </c>
      <c r="R551" t="s">
        <v>686</v>
      </c>
      <c r="S551" t="s">
        <v>132</v>
      </c>
      <c r="T551" s="16" t="str">
        <f t="shared" si="26"/>
        <v>Normal labor</v>
      </c>
      <c r="U551" s="16" t="str">
        <f>VLOOKUP(T551, [1]Lookup!A:D, 2, 0)</f>
        <v>Intrapartum</v>
      </c>
      <c r="V551" s="16">
        <f>VLOOKUP($T551, [1]Lookup!$A:$D, 3, 0)</f>
        <v>2.5</v>
      </c>
      <c r="W551" s="16" t="str">
        <f>VLOOKUP($T551, [1]Lookup!$A:$D, 4, 0)</f>
        <v>Mother</v>
      </c>
      <c r="X551">
        <v>0</v>
      </c>
      <c r="Y551" s="16" t="s">
        <v>1854</v>
      </c>
    </row>
    <row r="552" spans="1:25" ht="16" hidden="1" x14ac:dyDescent="0.25">
      <c r="A552">
        <v>87236</v>
      </c>
      <c r="B552" t="s">
        <v>863</v>
      </c>
      <c r="C552" s="14">
        <v>44800.692361111112</v>
      </c>
      <c r="D552" s="17">
        <v>0.69236111111240461</v>
      </c>
      <c r="E552" s="18">
        <v>0</v>
      </c>
      <c r="F552" s="16">
        <v>2022</v>
      </c>
      <c r="G552" t="s">
        <v>337</v>
      </c>
      <c r="H552" t="s">
        <v>338</v>
      </c>
      <c r="J552" t="s">
        <v>12</v>
      </c>
      <c r="K552" s="16">
        <v>430</v>
      </c>
      <c r="L552">
        <v>0</v>
      </c>
      <c r="M552" t="s">
        <v>32</v>
      </c>
      <c r="N552" s="16">
        <v>151</v>
      </c>
      <c r="O552">
        <v>5</v>
      </c>
      <c r="P552" t="s">
        <v>739</v>
      </c>
      <c r="Q552" t="s">
        <v>296</v>
      </c>
      <c r="R552" t="s">
        <v>666</v>
      </c>
      <c r="U552" s="16" t="e">
        <f>VLOOKUP(T552, [1]Lookup!A:D, 2, 0)</f>
        <v>#N/A</v>
      </c>
      <c r="V552" s="16" t="e">
        <f>VLOOKUP($T552, [1]Lookup!$A:$D, 3, 0)</f>
        <v>#N/A</v>
      </c>
      <c r="W552" s="16" t="e">
        <f>VLOOKUP($T552, [1]Lookup!$A:$D, 4, 0)</f>
        <v>#N/A</v>
      </c>
      <c r="Y552" s="16" t="s">
        <v>1855</v>
      </c>
    </row>
    <row r="553" spans="1:25" ht="16" hidden="1" x14ac:dyDescent="0.25">
      <c r="A553">
        <v>87505</v>
      </c>
      <c r="B553" t="s">
        <v>882</v>
      </c>
      <c r="C553" s="14">
        <v>44805.474999999999</v>
      </c>
      <c r="D553" s="17">
        <v>0.47499999999854481</v>
      </c>
      <c r="E553" s="18">
        <v>0</v>
      </c>
      <c r="F553" s="16">
        <v>2022</v>
      </c>
      <c r="G553" t="s">
        <v>337</v>
      </c>
      <c r="H553" t="s">
        <v>293</v>
      </c>
      <c r="I553" t="s">
        <v>403</v>
      </c>
      <c r="J553" t="s">
        <v>12</v>
      </c>
      <c r="K553" s="16">
        <v>430</v>
      </c>
      <c r="L553">
        <v>0</v>
      </c>
      <c r="M553" t="s">
        <v>32</v>
      </c>
      <c r="N553" s="16">
        <v>151</v>
      </c>
      <c r="O553">
        <v>5</v>
      </c>
      <c r="P553" t="s">
        <v>689</v>
      </c>
      <c r="Q553" t="s">
        <v>296</v>
      </c>
      <c r="R553" t="s">
        <v>297</v>
      </c>
      <c r="S553" t="s">
        <v>170</v>
      </c>
      <c r="T553" s="16" t="s">
        <v>117</v>
      </c>
      <c r="U553" s="16" t="str">
        <f>VLOOKUP(T553, [1]Lookup!A:D, 2, 0)</f>
        <v>Antepartum, Intrapartum, Postpartum</v>
      </c>
      <c r="V553" s="16">
        <f>VLOOKUP($T553, [1]Lookup!$A:$D, 3, 0)</f>
        <v>3.5</v>
      </c>
      <c r="W553" s="16" t="str">
        <f>VLOOKUP($T553, [1]Lookup!$A:$D, 4, 0)</f>
        <v>Both</v>
      </c>
      <c r="X553">
        <v>2</v>
      </c>
      <c r="Y553" s="16" t="s">
        <v>1855</v>
      </c>
    </row>
    <row r="554" spans="1:25" ht="16" hidden="1" x14ac:dyDescent="0.25">
      <c r="A554">
        <v>87509</v>
      </c>
      <c r="B554" t="s">
        <v>883</v>
      </c>
      <c r="C554" s="14">
        <v>44805.94027777778</v>
      </c>
      <c r="D554" s="17">
        <v>0.94027777777955635</v>
      </c>
      <c r="E554" s="18">
        <v>1</v>
      </c>
      <c r="F554" s="16">
        <v>2022</v>
      </c>
      <c r="G554" t="s">
        <v>337</v>
      </c>
      <c r="H554" t="s">
        <v>338</v>
      </c>
      <c r="I554" t="s">
        <v>403</v>
      </c>
      <c r="J554" t="s">
        <v>12</v>
      </c>
      <c r="K554" s="16">
        <v>430</v>
      </c>
      <c r="L554">
        <v>0</v>
      </c>
      <c r="M554" t="s">
        <v>26</v>
      </c>
      <c r="N554" s="16">
        <v>169</v>
      </c>
      <c r="O554">
        <v>3</v>
      </c>
      <c r="P554" t="s">
        <v>884</v>
      </c>
      <c r="Q554" t="s">
        <v>296</v>
      </c>
      <c r="R554" t="s">
        <v>686</v>
      </c>
      <c r="S554" t="s">
        <v>132</v>
      </c>
      <c r="T554" s="16" t="str">
        <f t="shared" ref="T554:T563" si="27">S554</f>
        <v>Normal labor</v>
      </c>
      <c r="U554" s="16" t="str">
        <f>VLOOKUP(T554, [1]Lookup!A:D, 2, 0)</f>
        <v>Intrapartum</v>
      </c>
      <c r="V554" s="16">
        <f>VLOOKUP($T554, [1]Lookup!$A:$D, 3, 0)</f>
        <v>2.5</v>
      </c>
      <c r="W554" s="16" t="str">
        <f>VLOOKUP($T554, [1]Lookup!$A:$D, 4, 0)</f>
        <v>Mother</v>
      </c>
      <c r="X554">
        <v>0</v>
      </c>
      <c r="Y554" s="16" t="s">
        <v>1870</v>
      </c>
    </row>
    <row r="555" spans="1:25" ht="16" hidden="1" x14ac:dyDescent="0.25">
      <c r="A555">
        <v>87511</v>
      </c>
      <c r="B555" t="s">
        <v>885</v>
      </c>
      <c r="C555" s="14">
        <v>44805.963888888888</v>
      </c>
      <c r="D555" s="17">
        <v>0.96388888888759539</v>
      </c>
      <c r="E555" s="18">
        <v>1</v>
      </c>
      <c r="F555" s="16">
        <v>2022</v>
      </c>
      <c r="G555" t="s">
        <v>337</v>
      </c>
      <c r="H555" t="s">
        <v>338</v>
      </c>
      <c r="I555" t="s">
        <v>403</v>
      </c>
      <c r="J555" t="s">
        <v>12</v>
      </c>
      <c r="K555" s="16">
        <v>430</v>
      </c>
      <c r="L555">
        <v>0</v>
      </c>
      <c r="M555" t="s">
        <v>15</v>
      </c>
      <c r="N555" s="16">
        <v>40</v>
      </c>
      <c r="O555">
        <v>4</v>
      </c>
      <c r="P555" t="s">
        <v>313</v>
      </c>
      <c r="Q555" t="s">
        <v>296</v>
      </c>
      <c r="R555" t="s">
        <v>686</v>
      </c>
      <c r="S555" t="s">
        <v>132</v>
      </c>
      <c r="T555" s="16" t="str">
        <f t="shared" si="27"/>
        <v>Normal labor</v>
      </c>
      <c r="U555" s="16" t="str">
        <f>VLOOKUP(T555, [1]Lookup!A:D, 2, 0)</f>
        <v>Intrapartum</v>
      </c>
      <c r="V555" s="16">
        <f>VLOOKUP($T555, [1]Lookup!$A:$D, 3, 0)</f>
        <v>2.5</v>
      </c>
      <c r="W555" s="16" t="str">
        <f>VLOOKUP($T555, [1]Lookup!$A:$D, 4, 0)</f>
        <v>Mother</v>
      </c>
      <c r="X555">
        <v>0</v>
      </c>
      <c r="Y555" s="16" t="s">
        <v>1859</v>
      </c>
    </row>
    <row r="556" spans="1:25" ht="16" hidden="1" x14ac:dyDescent="0.25">
      <c r="A556">
        <v>87576</v>
      </c>
      <c r="B556" t="s">
        <v>886</v>
      </c>
      <c r="C556" s="14">
        <v>44807.831944444442</v>
      </c>
      <c r="D556" s="17">
        <v>0.8319444444423425</v>
      </c>
      <c r="E556" s="18">
        <v>1</v>
      </c>
      <c r="F556" s="16">
        <v>2022</v>
      </c>
      <c r="G556" t="s">
        <v>337</v>
      </c>
      <c r="H556" t="s">
        <v>338</v>
      </c>
      <c r="I556" t="s">
        <v>403</v>
      </c>
      <c r="J556" t="s">
        <v>12</v>
      </c>
      <c r="K556" s="16">
        <v>430</v>
      </c>
      <c r="L556">
        <v>0</v>
      </c>
      <c r="M556" t="s">
        <v>22</v>
      </c>
      <c r="N556" s="16">
        <v>373</v>
      </c>
      <c r="O556">
        <v>4</v>
      </c>
      <c r="P556" t="s">
        <v>295</v>
      </c>
      <c r="Q556" t="s">
        <v>296</v>
      </c>
      <c r="R556" t="s">
        <v>686</v>
      </c>
      <c r="S556" t="s">
        <v>132</v>
      </c>
      <c r="T556" s="16" t="str">
        <f t="shared" si="27"/>
        <v>Normal labor</v>
      </c>
      <c r="U556" s="16" t="str">
        <f>VLOOKUP(T556, [1]Lookup!A:D, 2, 0)</f>
        <v>Intrapartum</v>
      </c>
      <c r="V556" s="16">
        <f>VLOOKUP($T556, [1]Lookup!$A:$D, 3, 0)</f>
        <v>2.5</v>
      </c>
      <c r="W556" s="16" t="str">
        <f>VLOOKUP($T556, [1]Lookup!$A:$D, 4, 0)</f>
        <v>Mother</v>
      </c>
      <c r="X556">
        <v>0</v>
      </c>
      <c r="Y556" s="16" t="s">
        <v>1862</v>
      </c>
    </row>
    <row r="557" spans="1:25" ht="16" hidden="1" x14ac:dyDescent="0.25">
      <c r="A557">
        <v>87580</v>
      </c>
      <c r="B557" t="s">
        <v>887</v>
      </c>
      <c r="C557" s="14">
        <v>44808.5</v>
      </c>
      <c r="D557" s="17">
        <v>0.5</v>
      </c>
      <c r="E557" s="18">
        <v>0</v>
      </c>
      <c r="F557" s="16">
        <v>2022</v>
      </c>
      <c r="G557" t="s">
        <v>337</v>
      </c>
      <c r="H557" t="s">
        <v>338</v>
      </c>
      <c r="I557" t="s">
        <v>403</v>
      </c>
      <c r="J557" t="s">
        <v>12</v>
      </c>
      <c r="K557" s="16">
        <v>430</v>
      </c>
      <c r="L557">
        <v>0</v>
      </c>
      <c r="M557" t="s">
        <v>22</v>
      </c>
      <c r="N557" s="16">
        <v>373</v>
      </c>
      <c r="O557">
        <v>4</v>
      </c>
      <c r="P557" t="s">
        <v>295</v>
      </c>
      <c r="Q557" t="s">
        <v>296</v>
      </c>
      <c r="R557" t="s">
        <v>686</v>
      </c>
      <c r="S557" t="s">
        <v>132</v>
      </c>
      <c r="T557" s="16" t="str">
        <f t="shared" si="27"/>
        <v>Normal labor</v>
      </c>
      <c r="U557" s="16" t="str">
        <f>VLOOKUP(T557, [1]Lookup!A:D, 2, 0)</f>
        <v>Intrapartum</v>
      </c>
      <c r="V557" s="16">
        <f>VLOOKUP($T557, [1]Lookup!$A:$D, 3, 0)</f>
        <v>2.5</v>
      </c>
      <c r="W557" s="16" t="str">
        <f>VLOOKUP($T557, [1]Lookup!$A:$D, 4, 0)</f>
        <v>Mother</v>
      </c>
      <c r="X557">
        <v>0</v>
      </c>
      <c r="Y557" s="16" t="s">
        <v>1862</v>
      </c>
    </row>
    <row r="558" spans="1:25" ht="16" hidden="1" x14ac:dyDescent="0.25">
      <c r="A558">
        <v>87585</v>
      </c>
      <c r="B558" t="s">
        <v>888</v>
      </c>
      <c r="C558" s="14">
        <v>44808.886111111111</v>
      </c>
      <c r="D558" s="17">
        <v>0.88611111111094942</v>
      </c>
      <c r="E558" s="18">
        <v>1</v>
      </c>
      <c r="F558" s="16">
        <v>2022</v>
      </c>
      <c r="G558" t="s">
        <v>337</v>
      </c>
      <c r="H558" t="s">
        <v>338</v>
      </c>
      <c r="I558" t="s">
        <v>403</v>
      </c>
      <c r="J558" t="s">
        <v>12</v>
      </c>
      <c r="K558" s="16">
        <v>430</v>
      </c>
      <c r="L558">
        <v>0</v>
      </c>
      <c r="M558" t="s">
        <v>22</v>
      </c>
      <c r="N558" s="16">
        <v>373</v>
      </c>
      <c r="O558">
        <v>4</v>
      </c>
      <c r="P558" t="s">
        <v>739</v>
      </c>
      <c r="Q558" t="s">
        <v>296</v>
      </c>
      <c r="R558" t="s">
        <v>686</v>
      </c>
      <c r="S558" t="s">
        <v>132</v>
      </c>
      <c r="T558" s="16" t="str">
        <f t="shared" si="27"/>
        <v>Normal labor</v>
      </c>
      <c r="U558" s="16" t="str">
        <f>VLOOKUP(T558, [1]Lookup!A:D, 2, 0)</f>
        <v>Intrapartum</v>
      </c>
      <c r="V558" s="16">
        <f>VLOOKUP($T558, [1]Lookup!$A:$D, 3, 0)</f>
        <v>2.5</v>
      </c>
      <c r="W558" s="16" t="str">
        <f>VLOOKUP($T558, [1]Lookup!$A:$D, 4, 0)</f>
        <v>Mother</v>
      </c>
      <c r="X558">
        <v>0</v>
      </c>
      <c r="Y558" s="16" t="s">
        <v>1862</v>
      </c>
    </row>
    <row r="559" spans="1:25" ht="16" hidden="1" x14ac:dyDescent="0.25">
      <c r="A559">
        <v>87586</v>
      </c>
      <c r="B559" t="s">
        <v>888</v>
      </c>
      <c r="C559" s="14">
        <v>44808.886111111111</v>
      </c>
      <c r="D559" s="17">
        <v>0.88611111111094942</v>
      </c>
      <c r="E559" s="18">
        <v>1</v>
      </c>
      <c r="F559" s="16">
        <v>2022</v>
      </c>
      <c r="G559" t="s">
        <v>337</v>
      </c>
      <c r="H559" t="s">
        <v>338</v>
      </c>
      <c r="I559" t="s">
        <v>403</v>
      </c>
      <c r="J559" t="s">
        <v>12</v>
      </c>
      <c r="K559" s="16">
        <v>430</v>
      </c>
      <c r="L559">
        <v>0</v>
      </c>
      <c r="M559" t="s">
        <v>22</v>
      </c>
      <c r="N559" s="16">
        <v>373</v>
      </c>
      <c r="O559">
        <v>4</v>
      </c>
      <c r="P559" t="s">
        <v>739</v>
      </c>
      <c r="Q559" t="s">
        <v>296</v>
      </c>
      <c r="R559" t="s">
        <v>686</v>
      </c>
      <c r="S559" t="s">
        <v>118</v>
      </c>
      <c r="T559" s="16" t="str">
        <f t="shared" si="27"/>
        <v>Others</v>
      </c>
      <c r="U559" s="16" t="str">
        <f>VLOOKUP(T559, [1]Lookup!A:D, 2, 0)</f>
        <v>All</v>
      </c>
      <c r="V559" s="16">
        <f>VLOOKUP($T559, [1]Lookup!$A:$D, 3, 0)</f>
        <v>3.5</v>
      </c>
      <c r="W559" s="16" t="str">
        <f>VLOOKUP($T559, [1]Lookup!$A:$D, 4, 0)</f>
        <v>Both</v>
      </c>
      <c r="X559">
        <v>0</v>
      </c>
      <c r="Y559" s="16" t="s">
        <v>1862</v>
      </c>
    </row>
    <row r="560" spans="1:25" ht="16" hidden="1" x14ac:dyDescent="0.25">
      <c r="A560">
        <v>87765</v>
      </c>
      <c r="B560" t="s">
        <v>889</v>
      </c>
      <c r="C560" s="14">
        <v>44810.154861111114</v>
      </c>
      <c r="D560" s="17">
        <v>0.15486111111385981</v>
      </c>
      <c r="E560" s="18">
        <v>1</v>
      </c>
      <c r="F560" s="16">
        <v>2022</v>
      </c>
      <c r="G560" t="s">
        <v>337</v>
      </c>
      <c r="H560" t="s">
        <v>338</v>
      </c>
      <c r="I560" t="s">
        <v>403</v>
      </c>
      <c r="J560" t="s">
        <v>12</v>
      </c>
      <c r="K560" s="16">
        <v>430</v>
      </c>
      <c r="L560">
        <v>0</v>
      </c>
      <c r="M560" t="s">
        <v>15</v>
      </c>
      <c r="N560" s="16">
        <v>40</v>
      </c>
      <c r="O560">
        <v>4</v>
      </c>
      <c r="P560" t="s">
        <v>579</v>
      </c>
      <c r="Q560" t="s">
        <v>296</v>
      </c>
      <c r="R560" t="s">
        <v>686</v>
      </c>
      <c r="S560" t="s">
        <v>132</v>
      </c>
      <c r="T560" s="16" t="str">
        <f t="shared" si="27"/>
        <v>Normal labor</v>
      </c>
      <c r="U560" s="16" t="str">
        <f>VLOOKUP(T560, [1]Lookup!A:D, 2, 0)</f>
        <v>Intrapartum</v>
      </c>
      <c r="V560" s="16">
        <f>VLOOKUP($T560, [1]Lookup!$A:$D, 3, 0)</f>
        <v>2.5</v>
      </c>
      <c r="W560" s="16" t="str">
        <f>VLOOKUP($T560, [1]Lookup!$A:$D, 4, 0)</f>
        <v>Mother</v>
      </c>
      <c r="X560">
        <v>0</v>
      </c>
      <c r="Y560" s="16" t="s">
        <v>1859</v>
      </c>
    </row>
    <row r="561" spans="1:25" ht="16" hidden="1" x14ac:dyDescent="0.25">
      <c r="A561">
        <v>87828</v>
      </c>
      <c r="B561" t="s">
        <v>890</v>
      </c>
      <c r="C561" s="14">
        <v>44810.492361111108</v>
      </c>
      <c r="D561" s="17">
        <v>0.49236111110803904</v>
      </c>
      <c r="E561" s="18">
        <v>0</v>
      </c>
      <c r="F561" s="16">
        <v>2022</v>
      </c>
      <c r="G561" t="s">
        <v>337</v>
      </c>
      <c r="H561" t="s">
        <v>338</v>
      </c>
      <c r="I561" t="s">
        <v>403</v>
      </c>
      <c r="J561" t="s">
        <v>12</v>
      </c>
      <c r="K561" s="16">
        <v>430</v>
      </c>
      <c r="L561">
        <v>0</v>
      </c>
      <c r="M561" t="s">
        <v>22</v>
      </c>
      <c r="N561" s="16">
        <v>373</v>
      </c>
      <c r="O561">
        <v>4</v>
      </c>
      <c r="P561" t="s">
        <v>597</v>
      </c>
      <c r="Q561" t="s">
        <v>296</v>
      </c>
      <c r="R561" t="s">
        <v>686</v>
      </c>
      <c r="S561" t="s">
        <v>118</v>
      </c>
      <c r="T561" s="16" t="str">
        <f t="shared" si="27"/>
        <v>Others</v>
      </c>
      <c r="U561" s="16" t="str">
        <f>VLOOKUP(T561, [1]Lookup!A:D, 2, 0)</f>
        <v>All</v>
      </c>
      <c r="V561" s="16">
        <f>VLOOKUP($T561, [1]Lookup!$A:$D, 3, 0)</f>
        <v>3.5</v>
      </c>
      <c r="W561" s="16" t="str">
        <f>VLOOKUP($T561, [1]Lookup!$A:$D, 4, 0)</f>
        <v>Both</v>
      </c>
      <c r="X561">
        <v>0</v>
      </c>
      <c r="Y561" s="16" t="s">
        <v>1862</v>
      </c>
    </row>
    <row r="562" spans="1:25" ht="16" hidden="1" x14ac:dyDescent="0.25">
      <c r="A562">
        <v>87830</v>
      </c>
      <c r="B562" t="s">
        <v>891</v>
      </c>
      <c r="C562" s="14">
        <v>44810.581250000003</v>
      </c>
      <c r="D562" s="17">
        <v>0.58125000000291038</v>
      </c>
      <c r="E562" s="18">
        <v>0</v>
      </c>
      <c r="F562" s="16">
        <v>2022</v>
      </c>
      <c r="G562" t="s">
        <v>337</v>
      </c>
      <c r="H562" t="s">
        <v>338</v>
      </c>
      <c r="I562" t="s">
        <v>403</v>
      </c>
      <c r="J562" t="s">
        <v>12</v>
      </c>
      <c r="K562" s="16">
        <v>430</v>
      </c>
      <c r="L562">
        <v>0</v>
      </c>
      <c r="M562" t="s">
        <v>32</v>
      </c>
      <c r="N562" s="16">
        <v>151</v>
      </c>
      <c r="O562">
        <v>5</v>
      </c>
      <c r="P562" t="s">
        <v>654</v>
      </c>
      <c r="Q562" t="s">
        <v>296</v>
      </c>
      <c r="R562" t="s">
        <v>686</v>
      </c>
      <c r="S562" t="s">
        <v>127</v>
      </c>
      <c r="T562" s="16" t="str">
        <f t="shared" si="27"/>
        <v>PProm</v>
      </c>
      <c r="U562" s="16" t="str">
        <f>VLOOKUP(T562, [1]Lookup!A:D, 2, 0)</f>
        <v>Antepartum</v>
      </c>
      <c r="V562" s="16">
        <f>VLOOKUP($T562, [1]Lookup!$A:$D, 3, 0)</f>
        <v>2.5</v>
      </c>
      <c r="W562" s="16" t="str">
        <f>VLOOKUP($T562, [1]Lookup!$A:$D, 4, 0)</f>
        <v>Mother</v>
      </c>
      <c r="X562">
        <v>1</v>
      </c>
      <c r="Y562" s="16" t="s">
        <v>1855</v>
      </c>
    </row>
    <row r="563" spans="1:25" ht="16" hidden="1" x14ac:dyDescent="0.25">
      <c r="A563">
        <v>87835</v>
      </c>
      <c r="B563" t="s">
        <v>892</v>
      </c>
      <c r="C563" s="14">
        <v>44810.965277777781</v>
      </c>
      <c r="D563" s="17">
        <v>0.96527777778101154</v>
      </c>
      <c r="E563" s="18">
        <v>1</v>
      </c>
      <c r="F563" s="16">
        <v>2022</v>
      </c>
      <c r="G563" t="s">
        <v>337</v>
      </c>
      <c r="H563" t="s">
        <v>338</v>
      </c>
      <c r="I563" t="s">
        <v>403</v>
      </c>
      <c r="J563" t="s">
        <v>12</v>
      </c>
      <c r="K563" s="16">
        <v>430</v>
      </c>
      <c r="L563">
        <v>0</v>
      </c>
      <c r="M563" t="s">
        <v>15</v>
      </c>
      <c r="N563" s="16">
        <v>40</v>
      </c>
      <c r="O563">
        <v>4</v>
      </c>
      <c r="P563" t="s">
        <v>534</v>
      </c>
      <c r="Q563" t="s">
        <v>296</v>
      </c>
      <c r="R563" t="s">
        <v>686</v>
      </c>
      <c r="S563" t="s">
        <v>132</v>
      </c>
      <c r="T563" s="16" t="str">
        <f t="shared" si="27"/>
        <v>Normal labor</v>
      </c>
      <c r="U563" s="16" t="str">
        <f>VLOOKUP(T563, [1]Lookup!A:D, 2, 0)</f>
        <v>Intrapartum</v>
      </c>
      <c r="V563" s="16">
        <f>VLOOKUP($T563, [1]Lookup!$A:$D, 3, 0)</f>
        <v>2.5</v>
      </c>
      <c r="W563" s="16" t="str">
        <f>VLOOKUP($T563, [1]Lookup!$A:$D, 4, 0)</f>
        <v>Mother</v>
      </c>
      <c r="X563">
        <v>0</v>
      </c>
      <c r="Y563" s="16" t="s">
        <v>1859</v>
      </c>
    </row>
    <row r="564" spans="1:25" ht="16" hidden="1" x14ac:dyDescent="0.25">
      <c r="A564">
        <v>87836</v>
      </c>
      <c r="B564" t="s">
        <v>892</v>
      </c>
      <c r="C564" s="14">
        <v>44810.965277777781</v>
      </c>
      <c r="D564" s="17">
        <v>0.96527777778101154</v>
      </c>
      <c r="E564" s="18">
        <v>1</v>
      </c>
      <c r="F564" s="16">
        <v>2022</v>
      </c>
      <c r="G564" t="s">
        <v>337</v>
      </c>
      <c r="H564" t="s">
        <v>338</v>
      </c>
      <c r="I564" t="s">
        <v>403</v>
      </c>
      <c r="J564" t="s">
        <v>12</v>
      </c>
      <c r="K564" s="16">
        <v>430</v>
      </c>
      <c r="L564">
        <v>0</v>
      </c>
      <c r="M564" t="s">
        <v>15</v>
      </c>
      <c r="N564" s="16">
        <v>40</v>
      </c>
      <c r="O564">
        <v>4</v>
      </c>
      <c r="P564" t="s">
        <v>534</v>
      </c>
      <c r="Q564" t="s">
        <v>296</v>
      </c>
      <c r="R564" t="s">
        <v>362</v>
      </c>
      <c r="Y564" s="16" t="s">
        <v>1859</v>
      </c>
    </row>
    <row r="565" spans="1:25" ht="16" hidden="1" x14ac:dyDescent="0.25">
      <c r="A565">
        <v>87837</v>
      </c>
      <c r="B565" t="s">
        <v>892</v>
      </c>
      <c r="C565" s="14">
        <v>44810.965277777781</v>
      </c>
      <c r="D565" s="17">
        <v>0.96527777778101154</v>
      </c>
      <c r="E565" s="18">
        <v>1</v>
      </c>
      <c r="F565" s="16">
        <v>2022</v>
      </c>
      <c r="G565" t="s">
        <v>337</v>
      </c>
      <c r="H565" t="s">
        <v>338</v>
      </c>
      <c r="I565" t="s">
        <v>403</v>
      </c>
      <c r="J565" t="s">
        <v>12</v>
      </c>
      <c r="K565" s="16">
        <v>430</v>
      </c>
      <c r="L565">
        <v>0</v>
      </c>
      <c r="M565" t="s">
        <v>15</v>
      </c>
      <c r="N565" s="16">
        <v>40</v>
      </c>
      <c r="O565">
        <v>4</v>
      </c>
      <c r="P565" t="s">
        <v>534</v>
      </c>
      <c r="Q565" t="s">
        <v>296</v>
      </c>
      <c r="R565" t="s">
        <v>686</v>
      </c>
      <c r="S565" t="s">
        <v>132</v>
      </c>
      <c r="T565" s="16" t="str">
        <f t="shared" ref="T565:T587" si="28">S565</f>
        <v>Normal labor</v>
      </c>
      <c r="U565" s="16" t="str">
        <f>VLOOKUP(T565, [1]Lookup!A:D, 2, 0)</f>
        <v>Intrapartum</v>
      </c>
      <c r="V565" s="16">
        <f>VLOOKUP($T565, [1]Lookup!$A:$D, 3, 0)</f>
        <v>2.5</v>
      </c>
      <c r="W565" s="16" t="str">
        <f>VLOOKUP($T565, [1]Lookup!$A:$D, 4, 0)</f>
        <v>Mother</v>
      </c>
      <c r="X565">
        <v>0</v>
      </c>
      <c r="Y565" s="16" t="s">
        <v>1859</v>
      </c>
    </row>
    <row r="566" spans="1:25" ht="16" hidden="1" x14ac:dyDescent="0.25">
      <c r="A566">
        <v>87838</v>
      </c>
      <c r="B566" t="s">
        <v>893</v>
      </c>
      <c r="C566" s="14">
        <v>44811.0625</v>
      </c>
      <c r="D566" s="17">
        <v>6.25E-2</v>
      </c>
      <c r="E566" s="18">
        <v>1</v>
      </c>
      <c r="F566" s="16">
        <v>2022</v>
      </c>
      <c r="G566" t="s">
        <v>337</v>
      </c>
      <c r="H566" t="s">
        <v>338</v>
      </c>
      <c r="I566" t="s">
        <v>403</v>
      </c>
      <c r="J566" t="s">
        <v>12</v>
      </c>
      <c r="K566" s="16">
        <v>430</v>
      </c>
      <c r="L566">
        <v>0</v>
      </c>
      <c r="M566" t="s">
        <v>22</v>
      </c>
      <c r="N566" s="16">
        <v>373</v>
      </c>
      <c r="O566">
        <v>4</v>
      </c>
      <c r="P566" t="s">
        <v>597</v>
      </c>
      <c r="Q566" t="s">
        <v>296</v>
      </c>
      <c r="R566" t="s">
        <v>516</v>
      </c>
      <c r="S566" t="s">
        <v>118</v>
      </c>
      <c r="T566" s="16" t="str">
        <f t="shared" si="28"/>
        <v>Others</v>
      </c>
      <c r="U566" s="16" t="str">
        <f>VLOOKUP(T566, [1]Lookup!A:D, 2, 0)</f>
        <v>All</v>
      </c>
      <c r="V566" s="16">
        <f>VLOOKUP($T566, [1]Lookup!$A:$D, 3, 0)</f>
        <v>3.5</v>
      </c>
      <c r="W566" s="16" t="str">
        <f>VLOOKUP($T566, [1]Lookup!$A:$D, 4, 0)</f>
        <v>Both</v>
      </c>
      <c r="X566">
        <v>0</v>
      </c>
      <c r="Y566" s="16" t="s">
        <v>1862</v>
      </c>
    </row>
    <row r="567" spans="1:25" ht="16" hidden="1" x14ac:dyDescent="0.25">
      <c r="A567">
        <v>87839</v>
      </c>
      <c r="B567" t="s">
        <v>894</v>
      </c>
      <c r="C567" s="14">
        <v>44811.105555555558</v>
      </c>
      <c r="D567" s="17">
        <v>0.1055555555576575</v>
      </c>
      <c r="E567" s="18">
        <v>1</v>
      </c>
      <c r="F567" s="16">
        <v>2022</v>
      </c>
      <c r="G567" t="s">
        <v>337</v>
      </c>
      <c r="H567" t="s">
        <v>338</v>
      </c>
      <c r="I567" t="s">
        <v>403</v>
      </c>
      <c r="J567" t="s">
        <v>12</v>
      </c>
      <c r="K567" s="16">
        <v>430</v>
      </c>
      <c r="L567">
        <v>0</v>
      </c>
      <c r="M567" t="s">
        <v>15</v>
      </c>
      <c r="N567" s="16">
        <v>40</v>
      </c>
      <c r="O567">
        <v>4</v>
      </c>
      <c r="P567" t="s">
        <v>532</v>
      </c>
      <c r="Q567" t="s">
        <v>296</v>
      </c>
      <c r="R567" t="s">
        <v>686</v>
      </c>
      <c r="S567" t="s">
        <v>132</v>
      </c>
      <c r="T567" s="16" t="str">
        <f t="shared" si="28"/>
        <v>Normal labor</v>
      </c>
      <c r="U567" s="16" t="str">
        <f>VLOOKUP(T567, [1]Lookup!A:D, 2, 0)</f>
        <v>Intrapartum</v>
      </c>
      <c r="V567" s="16">
        <f>VLOOKUP($T567, [1]Lookup!$A:$D, 3, 0)</f>
        <v>2.5</v>
      </c>
      <c r="W567" s="16" t="str">
        <f>VLOOKUP($T567, [1]Lookup!$A:$D, 4, 0)</f>
        <v>Mother</v>
      </c>
      <c r="X567">
        <v>0</v>
      </c>
      <c r="Y567" s="16" t="s">
        <v>1859</v>
      </c>
    </row>
    <row r="568" spans="1:25" ht="16" hidden="1" x14ac:dyDescent="0.25">
      <c r="A568">
        <v>87918</v>
      </c>
      <c r="B568" t="s">
        <v>895</v>
      </c>
      <c r="C568" s="14">
        <v>44811.710416666669</v>
      </c>
      <c r="D568" s="17">
        <v>0.71041666666860692</v>
      </c>
      <c r="E568" s="18">
        <v>0</v>
      </c>
      <c r="F568" s="16">
        <v>2022</v>
      </c>
      <c r="G568" t="s">
        <v>337</v>
      </c>
      <c r="H568" t="s">
        <v>293</v>
      </c>
      <c r="J568" t="s">
        <v>12</v>
      </c>
      <c r="K568" s="16">
        <v>430</v>
      </c>
      <c r="L568">
        <v>0</v>
      </c>
      <c r="M568" t="s">
        <v>32</v>
      </c>
      <c r="N568" s="16">
        <v>151</v>
      </c>
      <c r="O568">
        <v>5</v>
      </c>
      <c r="P568" t="s">
        <v>645</v>
      </c>
      <c r="Q568" t="s">
        <v>296</v>
      </c>
      <c r="R568" t="s">
        <v>297</v>
      </c>
      <c r="S568" t="s">
        <v>121</v>
      </c>
      <c r="T568" s="16" t="str">
        <f t="shared" si="28"/>
        <v>Birth Asphyxia</v>
      </c>
      <c r="U568" s="16" t="str">
        <f>VLOOKUP(T568, [1]Lookup!A:D, 2, 0)</f>
        <v>Postpartum</v>
      </c>
      <c r="V568" s="16">
        <f>VLOOKUP($T568, [1]Lookup!$A:$D, 3, 0)</f>
        <v>3.5</v>
      </c>
      <c r="W568" s="16" t="str">
        <f>VLOOKUP($T568, [1]Lookup!$A:$D, 4, 0)</f>
        <v>Child</v>
      </c>
      <c r="X568">
        <v>1</v>
      </c>
      <c r="Y568" s="16" t="s">
        <v>1855</v>
      </c>
    </row>
    <row r="569" spans="1:25" ht="16" hidden="1" x14ac:dyDescent="0.25">
      <c r="A569">
        <v>87929</v>
      </c>
      <c r="B569" t="s">
        <v>896</v>
      </c>
      <c r="C569" s="14">
        <v>44812.09652777778</v>
      </c>
      <c r="D569" s="17">
        <v>9.6527777779556345E-2</v>
      </c>
      <c r="E569" s="18">
        <v>1</v>
      </c>
      <c r="F569" s="16">
        <v>2022</v>
      </c>
      <c r="G569" t="s">
        <v>337</v>
      </c>
      <c r="H569" t="s">
        <v>338</v>
      </c>
      <c r="I569" t="s">
        <v>403</v>
      </c>
      <c r="J569" t="s">
        <v>12</v>
      </c>
      <c r="K569" s="16">
        <v>430</v>
      </c>
      <c r="L569">
        <v>0</v>
      </c>
      <c r="M569" t="s">
        <v>32</v>
      </c>
      <c r="N569" s="16">
        <v>151</v>
      </c>
      <c r="O569">
        <v>5</v>
      </c>
      <c r="P569" t="s">
        <v>668</v>
      </c>
      <c r="Q569" t="s">
        <v>296</v>
      </c>
      <c r="R569" t="s">
        <v>516</v>
      </c>
      <c r="S569" t="s">
        <v>120</v>
      </c>
      <c r="T569" s="16" t="str">
        <f t="shared" si="28"/>
        <v>Antepartum Hemorrhage</v>
      </c>
      <c r="U569" s="16" t="str">
        <f>VLOOKUP(T569, [1]Lookup!A:D, 2, 0)</f>
        <v>Antepartum</v>
      </c>
      <c r="V569" s="16">
        <f>VLOOKUP($T569, [1]Lookup!$A:$D, 3, 0)</f>
        <v>4</v>
      </c>
      <c r="W569" s="16" t="str">
        <f>VLOOKUP($T569, [1]Lookup!$A:$D, 4, 0)</f>
        <v>Mother</v>
      </c>
      <c r="X569">
        <v>2</v>
      </c>
      <c r="Y569" s="16" t="s">
        <v>1855</v>
      </c>
    </row>
    <row r="570" spans="1:25" ht="16" hidden="1" x14ac:dyDescent="0.25">
      <c r="A570">
        <v>87931</v>
      </c>
      <c r="B570" t="s">
        <v>897</v>
      </c>
      <c r="C570" s="14">
        <v>44811.727083333331</v>
      </c>
      <c r="D570" s="17">
        <v>0.72708333333139308</v>
      </c>
      <c r="E570" s="18">
        <v>0</v>
      </c>
      <c r="F570" s="16">
        <v>2022</v>
      </c>
      <c r="G570" t="s">
        <v>337</v>
      </c>
      <c r="H570" t="s">
        <v>338</v>
      </c>
      <c r="I570" t="s">
        <v>403</v>
      </c>
      <c r="J570" t="s">
        <v>12</v>
      </c>
      <c r="K570" s="16">
        <v>430</v>
      </c>
      <c r="L570">
        <v>0</v>
      </c>
      <c r="M570" t="s">
        <v>68</v>
      </c>
      <c r="N570" s="16">
        <v>248</v>
      </c>
      <c r="O570">
        <v>2</v>
      </c>
      <c r="P570" t="s">
        <v>532</v>
      </c>
      <c r="Q570" t="s">
        <v>296</v>
      </c>
      <c r="R570" t="s">
        <v>800</v>
      </c>
      <c r="S570" t="s">
        <v>132</v>
      </c>
      <c r="T570" s="16" t="str">
        <f t="shared" si="28"/>
        <v>Normal labor</v>
      </c>
      <c r="U570" s="16" t="str">
        <f>VLOOKUP(T570, [1]Lookup!A:D, 2, 0)</f>
        <v>Intrapartum</v>
      </c>
      <c r="V570" s="16">
        <f>VLOOKUP($T570, [1]Lookup!$A:$D, 3, 0)</f>
        <v>2.5</v>
      </c>
      <c r="W570" s="16" t="str">
        <f>VLOOKUP($T570, [1]Lookup!$A:$D, 4, 0)</f>
        <v>Mother</v>
      </c>
      <c r="X570">
        <v>0</v>
      </c>
      <c r="Y570" s="16" t="s">
        <v>1877</v>
      </c>
    </row>
    <row r="571" spans="1:25" ht="16" hidden="1" x14ac:dyDescent="0.25">
      <c r="A571">
        <v>88074</v>
      </c>
      <c r="B571" t="s">
        <v>898</v>
      </c>
      <c r="C571" s="14">
        <v>44813.27847222222</v>
      </c>
      <c r="D571" s="17">
        <v>0.27847222222044365</v>
      </c>
      <c r="E571" s="18">
        <v>1</v>
      </c>
      <c r="F571" s="16">
        <v>2022</v>
      </c>
      <c r="G571" t="s">
        <v>337</v>
      </c>
      <c r="H571" t="s">
        <v>338</v>
      </c>
      <c r="I571" t="s">
        <v>403</v>
      </c>
      <c r="J571" t="s">
        <v>12</v>
      </c>
      <c r="K571" s="16">
        <v>430</v>
      </c>
      <c r="L571">
        <v>0</v>
      </c>
      <c r="M571" t="s">
        <v>22</v>
      </c>
      <c r="N571" s="16">
        <v>373</v>
      </c>
      <c r="O571">
        <v>4</v>
      </c>
      <c r="P571" t="s">
        <v>295</v>
      </c>
      <c r="Q571" t="s">
        <v>296</v>
      </c>
      <c r="R571" t="s">
        <v>686</v>
      </c>
      <c r="S571" t="s">
        <v>132</v>
      </c>
      <c r="T571" s="16" t="str">
        <f t="shared" si="28"/>
        <v>Normal labor</v>
      </c>
      <c r="U571" s="16" t="str">
        <f>VLOOKUP(T571, [1]Lookup!A:D, 2, 0)</f>
        <v>Intrapartum</v>
      </c>
      <c r="V571" s="16">
        <f>VLOOKUP($T571, [1]Lookup!$A:$D, 3, 0)</f>
        <v>2.5</v>
      </c>
      <c r="W571" s="16" t="str">
        <f>VLOOKUP($T571, [1]Lookup!$A:$D, 4, 0)</f>
        <v>Mother</v>
      </c>
      <c r="X571">
        <v>0</v>
      </c>
      <c r="Y571" s="16" t="s">
        <v>1862</v>
      </c>
    </row>
    <row r="572" spans="1:25" ht="16" hidden="1" x14ac:dyDescent="0.25">
      <c r="A572">
        <v>88088</v>
      </c>
      <c r="B572" t="s">
        <v>899</v>
      </c>
      <c r="C572" s="14">
        <v>44814.120138888888</v>
      </c>
      <c r="D572" s="17">
        <v>0.12013888888759539</v>
      </c>
      <c r="E572" s="18">
        <v>1</v>
      </c>
      <c r="F572" s="16">
        <v>2022</v>
      </c>
      <c r="G572" t="s">
        <v>337</v>
      </c>
      <c r="H572" t="s">
        <v>338</v>
      </c>
      <c r="I572" t="s">
        <v>403</v>
      </c>
      <c r="J572" t="s">
        <v>12</v>
      </c>
      <c r="K572" s="16">
        <v>430</v>
      </c>
      <c r="L572">
        <v>0</v>
      </c>
      <c r="M572" t="s">
        <v>58</v>
      </c>
      <c r="N572" s="16">
        <v>189</v>
      </c>
      <c r="O572">
        <v>4</v>
      </c>
      <c r="P572" t="s">
        <v>373</v>
      </c>
      <c r="Q572" t="s">
        <v>296</v>
      </c>
      <c r="R572" t="s">
        <v>800</v>
      </c>
      <c r="S572" t="s">
        <v>132</v>
      </c>
      <c r="T572" s="16" t="str">
        <f t="shared" si="28"/>
        <v>Normal labor</v>
      </c>
      <c r="U572" s="16" t="str">
        <f>VLOOKUP(T572, [1]Lookup!A:D, 2, 0)</f>
        <v>Intrapartum</v>
      </c>
      <c r="V572" s="16">
        <f>VLOOKUP($T572, [1]Lookup!$A:$D, 3, 0)</f>
        <v>2.5</v>
      </c>
      <c r="W572" s="16" t="str">
        <f>VLOOKUP($T572, [1]Lookup!$A:$D, 4, 0)</f>
        <v>Mother</v>
      </c>
      <c r="X572">
        <v>0</v>
      </c>
      <c r="Y572" s="16" t="s">
        <v>1866</v>
      </c>
    </row>
    <row r="573" spans="1:25" ht="16" hidden="1" x14ac:dyDescent="0.25">
      <c r="A573">
        <v>88090</v>
      </c>
      <c r="B573" t="s">
        <v>900</v>
      </c>
      <c r="C573" s="14">
        <v>44814.136805555558</v>
      </c>
      <c r="D573" s="17">
        <v>0.1368055555576575</v>
      </c>
      <c r="E573" s="18">
        <v>1</v>
      </c>
      <c r="F573" s="16">
        <v>2022</v>
      </c>
      <c r="G573" t="s">
        <v>337</v>
      </c>
      <c r="H573" t="s">
        <v>338</v>
      </c>
      <c r="I573" t="s">
        <v>403</v>
      </c>
      <c r="J573" t="s">
        <v>12</v>
      </c>
      <c r="K573" s="16">
        <v>430</v>
      </c>
      <c r="L573">
        <v>0</v>
      </c>
      <c r="M573" t="s">
        <v>26</v>
      </c>
      <c r="N573" s="16">
        <v>169</v>
      </c>
      <c r="O573">
        <v>3</v>
      </c>
      <c r="P573" t="s">
        <v>579</v>
      </c>
      <c r="Q573" t="s">
        <v>296</v>
      </c>
      <c r="R573" t="s">
        <v>686</v>
      </c>
      <c r="S573" t="s">
        <v>132</v>
      </c>
      <c r="T573" s="16" t="str">
        <f t="shared" si="28"/>
        <v>Normal labor</v>
      </c>
      <c r="U573" s="16" t="str">
        <f>VLOOKUP(T573, [1]Lookup!A:D, 2, 0)</f>
        <v>Intrapartum</v>
      </c>
      <c r="V573" s="16">
        <f>VLOOKUP($T573, [1]Lookup!$A:$D, 3, 0)</f>
        <v>2.5</v>
      </c>
      <c r="W573" s="16" t="str">
        <f>VLOOKUP($T573, [1]Lookup!$A:$D, 4, 0)</f>
        <v>Mother</v>
      </c>
      <c r="X573">
        <v>0</v>
      </c>
      <c r="Y573" s="16" t="s">
        <v>1870</v>
      </c>
    </row>
    <row r="574" spans="1:25" ht="16" hidden="1" x14ac:dyDescent="0.25">
      <c r="A574">
        <v>88097</v>
      </c>
      <c r="B574" t="s">
        <v>901</v>
      </c>
      <c r="C574" s="14">
        <v>44814.495833333334</v>
      </c>
      <c r="D574" s="17">
        <v>0.49583333333430346</v>
      </c>
      <c r="E574" s="18">
        <v>0</v>
      </c>
      <c r="F574" s="16">
        <v>2022</v>
      </c>
      <c r="G574" t="s">
        <v>337</v>
      </c>
      <c r="H574" t="s">
        <v>338</v>
      </c>
      <c r="I574" t="s">
        <v>403</v>
      </c>
      <c r="J574" t="s">
        <v>12</v>
      </c>
      <c r="K574" s="16">
        <v>430</v>
      </c>
      <c r="L574">
        <v>0</v>
      </c>
      <c r="M574" t="s">
        <v>22</v>
      </c>
      <c r="N574" s="16">
        <v>373</v>
      </c>
      <c r="O574">
        <v>4</v>
      </c>
      <c r="P574" t="s">
        <v>295</v>
      </c>
      <c r="Q574" t="s">
        <v>296</v>
      </c>
      <c r="R574" t="s">
        <v>686</v>
      </c>
      <c r="S574" t="s">
        <v>132</v>
      </c>
      <c r="T574" s="16" t="str">
        <f t="shared" si="28"/>
        <v>Normal labor</v>
      </c>
      <c r="U574" s="16" t="str">
        <f>VLOOKUP(T574, [1]Lookup!A:D, 2, 0)</f>
        <v>Intrapartum</v>
      </c>
      <c r="V574" s="16">
        <f>VLOOKUP($T574, [1]Lookup!$A:$D, 3, 0)</f>
        <v>2.5</v>
      </c>
      <c r="W574" s="16" t="str">
        <f>VLOOKUP($T574, [1]Lookup!$A:$D, 4, 0)</f>
        <v>Mother</v>
      </c>
      <c r="X574">
        <v>0</v>
      </c>
      <c r="Y574" s="16" t="s">
        <v>1862</v>
      </c>
    </row>
    <row r="575" spans="1:25" ht="16" hidden="1" x14ac:dyDescent="0.25">
      <c r="A575">
        <v>88110</v>
      </c>
      <c r="B575" t="s">
        <v>902</v>
      </c>
      <c r="C575" s="14">
        <v>44814.981249999997</v>
      </c>
      <c r="D575" s="17">
        <v>0.98124999999708962</v>
      </c>
      <c r="E575" s="18">
        <v>1</v>
      </c>
      <c r="F575" s="16">
        <v>2022</v>
      </c>
      <c r="G575" t="s">
        <v>337</v>
      </c>
      <c r="H575" t="s">
        <v>338</v>
      </c>
      <c r="I575" t="s">
        <v>403</v>
      </c>
      <c r="J575" t="s">
        <v>12</v>
      </c>
      <c r="K575" s="16">
        <v>430</v>
      </c>
      <c r="L575">
        <v>0</v>
      </c>
      <c r="M575" t="s">
        <v>32</v>
      </c>
      <c r="N575" s="16">
        <v>151</v>
      </c>
      <c r="O575">
        <v>5</v>
      </c>
      <c r="P575" t="s">
        <v>581</v>
      </c>
      <c r="Q575" t="s">
        <v>296</v>
      </c>
      <c r="R575" t="s">
        <v>516</v>
      </c>
      <c r="S575" t="s">
        <v>132</v>
      </c>
      <c r="T575" s="16" t="str">
        <f t="shared" si="28"/>
        <v>Normal labor</v>
      </c>
      <c r="U575" s="16" t="str">
        <f>VLOOKUP(T575, [1]Lookup!A:D, 2, 0)</f>
        <v>Intrapartum</v>
      </c>
      <c r="V575" s="16">
        <f>VLOOKUP($T575, [1]Lookup!$A:$D, 3, 0)</f>
        <v>2.5</v>
      </c>
      <c r="W575" s="16" t="str">
        <f>VLOOKUP($T575, [1]Lookup!$A:$D, 4, 0)</f>
        <v>Mother</v>
      </c>
      <c r="X575">
        <v>0</v>
      </c>
      <c r="Y575" s="16" t="s">
        <v>1855</v>
      </c>
    </row>
    <row r="576" spans="1:25" ht="16" hidden="1" x14ac:dyDescent="0.25">
      <c r="A576">
        <v>88116</v>
      </c>
      <c r="B576" t="s">
        <v>903</v>
      </c>
      <c r="C576" s="14">
        <v>44815.613194444442</v>
      </c>
      <c r="D576" s="17">
        <v>0.6131944444423425</v>
      </c>
      <c r="E576" s="18">
        <v>0</v>
      </c>
      <c r="F576" s="16">
        <v>2022</v>
      </c>
      <c r="G576" t="s">
        <v>337</v>
      </c>
      <c r="H576" t="s">
        <v>338</v>
      </c>
      <c r="I576" t="s">
        <v>403</v>
      </c>
      <c r="J576" t="s">
        <v>12</v>
      </c>
      <c r="K576" s="16">
        <v>430</v>
      </c>
      <c r="L576">
        <v>0</v>
      </c>
      <c r="M576" t="s">
        <v>33</v>
      </c>
      <c r="N576" s="16">
        <v>4</v>
      </c>
      <c r="O576">
        <v>3</v>
      </c>
      <c r="P576" t="s">
        <v>597</v>
      </c>
      <c r="Q576" t="s">
        <v>296</v>
      </c>
      <c r="R576" t="s">
        <v>686</v>
      </c>
      <c r="S576" t="s">
        <v>132</v>
      </c>
      <c r="T576" s="16" t="str">
        <f t="shared" si="28"/>
        <v>Normal labor</v>
      </c>
      <c r="U576" s="16" t="str">
        <f>VLOOKUP(T576, [1]Lookup!A:D, 2, 0)</f>
        <v>Intrapartum</v>
      </c>
      <c r="V576" s="16">
        <f>VLOOKUP($T576, [1]Lookup!$A:$D, 3, 0)</f>
        <v>2.5</v>
      </c>
      <c r="W576" s="16" t="str">
        <f>VLOOKUP($T576, [1]Lookup!$A:$D, 4, 0)</f>
        <v>Mother</v>
      </c>
      <c r="X576">
        <v>0</v>
      </c>
      <c r="Y576" s="16" t="s">
        <v>1865</v>
      </c>
    </row>
    <row r="577" spans="1:25" ht="16" hidden="1" x14ac:dyDescent="0.25">
      <c r="A577">
        <v>88128</v>
      </c>
      <c r="B577" t="s">
        <v>904</v>
      </c>
      <c r="C577" s="14">
        <v>44816.306944444441</v>
      </c>
      <c r="D577" s="17">
        <v>0.30694444444088731</v>
      </c>
      <c r="E577" s="18">
        <v>1</v>
      </c>
      <c r="F577" s="16">
        <v>2022</v>
      </c>
      <c r="G577" t="s">
        <v>337</v>
      </c>
      <c r="H577" t="s">
        <v>338</v>
      </c>
      <c r="I577" t="s">
        <v>403</v>
      </c>
      <c r="J577" t="s">
        <v>12</v>
      </c>
      <c r="K577" s="16">
        <v>430</v>
      </c>
      <c r="L577">
        <v>0</v>
      </c>
      <c r="M577" t="s">
        <v>22</v>
      </c>
      <c r="N577" s="16">
        <v>373</v>
      </c>
      <c r="O577">
        <v>4</v>
      </c>
      <c r="P577" t="s">
        <v>295</v>
      </c>
      <c r="Q577" t="s">
        <v>296</v>
      </c>
      <c r="R577" t="s">
        <v>686</v>
      </c>
      <c r="S577" t="s">
        <v>132</v>
      </c>
      <c r="T577" s="16" t="str">
        <f t="shared" si="28"/>
        <v>Normal labor</v>
      </c>
      <c r="U577" s="16" t="str">
        <f>VLOOKUP(T577, [1]Lookup!A:D, 2, 0)</f>
        <v>Intrapartum</v>
      </c>
      <c r="V577" s="16">
        <f>VLOOKUP($T577, [1]Lookup!$A:$D, 3, 0)</f>
        <v>2.5</v>
      </c>
      <c r="W577" s="16" t="str">
        <f>VLOOKUP($T577, [1]Lookup!$A:$D, 4, 0)</f>
        <v>Mother</v>
      </c>
      <c r="X577">
        <v>0</v>
      </c>
      <c r="Y577" s="16" t="s">
        <v>1862</v>
      </c>
    </row>
    <row r="578" spans="1:25" ht="16" hidden="1" x14ac:dyDescent="0.25">
      <c r="A578">
        <v>88138</v>
      </c>
      <c r="B578" t="s">
        <v>905</v>
      </c>
      <c r="C578" s="14">
        <v>44816.481249999997</v>
      </c>
      <c r="D578" s="17">
        <v>0.48124999999708962</v>
      </c>
      <c r="E578" s="18">
        <v>0</v>
      </c>
      <c r="F578" s="16">
        <v>2022</v>
      </c>
      <c r="G578" t="s">
        <v>337</v>
      </c>
      <c r="H578" t="s">
        <v>293</v>
      </c>
      <c r="I578" t="s">
        <v>294</v>
      </c>
      <c r="J578" t="s">
        <v>12</v>
      </c>
      <c r="K578" s="16">
        <v>430</v>
      </c>
      <c r="L578">
        <v>0</v>
      </c>
      <c r="M578" t="s">
        <v>15</v>
      </c>
      <c r="N578" s="16">
        <v>40</v>
      </c>
      <c r="O578">
        <v>4</v>
      </c>
      <c r="P578" t="s">
        <v>695</v>
      </c>
      <c r="Q578" t="s">
        <v>296</v>
      </c>
      <c r="R578" t="s">
        <v>297</v>
      </c>
      <c r="S578" t="s">
        <v>116</v>
      </c>
      <c r="T578" s="16" t="str">
        <f t="shared" si="28"/>
        <v>Fetal Distress</v>
      </c>
      <c r="U578" s="16" t="str">
        <f>VLOOKUP(T578, [1]Lookup!A:D, 2, 0)</f>
        <v>Antepartum</v>
      </c>
      <c r="V578" s="16">
        <f>VLOOKUP($T578, [1]Lookup!$A:$D, 3, 0)</f>
        <v>1</v>
      </c>
      <c r="W578" s="16" t="str">
        <f>VLOOKUP($T578, [1]Lookup!$A:$D, 4, 0)</f>
        <v>Mother</v>
      </c>
      <c r="X578">
        <v>1</v>
      </c>
      <c r="Y578" s="16" t="s">
        <v>1859</v>
      </c>
    </row>
    <row r="579" spans="1:25" ht="16" hidden="1" x14ac:dyDescent="0.25">
      <c r="A579">
        <v>88145</v>
      </c>
      <c r="B579" t="s">
        <v>906</v>
      </c>
      <c r="C579" s="14">
        <v>44816.885416666664</v>
      </c>
      <c r="D579" s="17">
        <v>0.88541666666424135</v>
      </c>
      <c r="E579" s="18">
        <v>1</v>
      </c>
      <c r="F579" s="16">
        <v>2022</v>
      </c>
      <c r="G579" t="s">
        <v>337</v>
      </c>
      <c r="H579" t="s">
        <v>338</v>
      </c>
      <c r="I579" t="s">
        <v>403</v>
      </c>
      <c r="J579" t="s">
        <v>12</v>
      </c>
      <c r="K579" s="16">
        <v>430</v>
      </c>
      <c r="L579">
        <v>0</v>
      </c>
      <c r="M579" t="s">
        <v>111</v>
      </c>
      <c r="N579" s="16">
        <v>422</v>
      </c>
      <c r="O579">
        <v>3</v>
      </c>
      <c r="P579" t="s">
        <v>741</v>
      </c>
      <c r="Q579" t="s">
        <v>296</v>
      </c>
      <c r="R579" t="s">
        <v>686</v>
      </c>
      <c r="S579" t="s">
        <v>132</v>
      </c>
      <c r="T579" s="16" t="str">
        <f t="shared" si="28"/>
        <v>Normal labor</v>
      </c>
      <c r="U579" s="16" t="str">
        <f>VLOOKUP(T579, [1]Lookup!A:D, 2, 0)</f>
        <v>Intrapartum</v>
      </c>
      <c r="V579" s="16">
        <f>VLOOKUP($T579, [1]Lookup!$A:$D, 3, 0)</f>
        <v>2.5</v>
      </c>
      <c r="W579" s="16" t="str">
        <f>VLOOKUP($T579, [1]Lookup!$A:$D, 4, 0)</f>
        <v>Mother</v>
      </c>
      <c r="X579">
        <v>0</v>
      </c>
      <c r="Y579" s="16" t="s">
        <v>1882</v>
      </c>
    </row>
    <row r="580" spans="1:25" ht="16" hidden="1" x14ac:dyDescent="0.25">
      <c r="A580">
        <v>88146</v>
      </c>
      <c r="B580" t="s">
        <v>907</v>
      </c>
      <c r="C580" s="14">
        <v>44816.938888888886</v>
      </c>
      <c r="D580" s="17">
        <v>0.93888888888614019</v>
      </c>
      <c r="E580" s="18">
        <v>1</v>
      </c>
      <c r="F580" s="16">
        <v>2022</v>
      </c>
      <c r="G580" t="s">
        <v>337</v>
      </c>
      <c r="H580" t="s">
        <v>338</v>
      </c>
      <c r="I580" t="s">
        <v>403</v>
      </c>
      <c r="J580" t="s">
        <v>12</v>
      </c>
      <c r="K580" s="16">
        <v>430</v>
      </c>
      <c r="L580">
        <v>0</v>
      </c>
      <c r="M580" t="s">
        <v>22</v>
      </c>
      <c r="N580" s="16">
        <v>373</v>
      </c>
      <c r="O580">
        <v>4</v>
      </c>
      <c r="P580" t="s">
        <v>295</v>
      </c>
      <c r="Q580" t="s">
        <v>296</v>
      </c>
      <c r="R580" t="s">
        <v>686</v>
      </c>
      <c r="S580" t="s">
        <v>132</v>
      </c>
      <c r="T580" s="16" t="str">
        <f t="shared" si="28"/>
        <v>Normal labor</v>
      </c>
      <c r="U580" s="16" t="str">
        <f>VLOOKUP(T580, [1]Lookup!A:D, 2, 0)</f>
        <v>Intrapartum</v>
      </c>
      <c r="V580" s="16">
        <f>VLOOKUP($T580, [1]Lookup!$A:$D, 3, 0)</f>
        <v>2.5</v>
      </c>
      <c r="W580" s="16" t="str">
        <f>VLOOKUP($T580, [1]Lookup!$A:$D, 4, 0)</f>
        <v>Mother</v>
      </c>
      <c r="X580">
        <v>0</v>
      </c>
      <c r="Y580" s="16" t="s">
        <v>1862</v>
      </c>
    </row>
    <row r="581" spans="1:25" ht="16" hidden="1" x14ac:dyDescent="0.25">
      <c r="A581">
        <v>88152</v>
      </c>
      <c r="B581" t="s">
        <v>908</v>
      </c>
      <c r="C581" s="14">
        <v>44817.457638888889</v>
      </c>
      <c r="D581" s="17">
        <v>0.45763888888905058</v>
      </c>
      <c r="E581" s="18">
        <v>0</v>
      </c>
      <c r="F581" s="16">
        <v>2022</v>
      </c>
      <c r="G581" t="s">
        <v>337</v>
      </c>
      <c r="H581" t="s">
        <v>338</v>
      </c>
      <c r="I581" t="s">
        <v>403</v>
      </c>
      <c r="J581" t="s">
        <v>12</v>
      </c>
      <c r="K581" s="16">
        <v>430</v>
      </c>
      <c r="L581">
        <v>0</v>
      </c>
      <c r="M581" t="s">
        <v>26</v>
      </c>
      <c r="N581" s="16">
        <v>169</v>
      </c>
      <c r="O581">
        <v>3</v>
      </c>
      <c r="P581" t="s">
        <v>456</v>
      </c>
      <c r="Q581" t="s">
        <v>296</v>
      </c>
      <c r="R581" t="s">
        <v>686</v>
      </c>
      <c r="S581" t="s">
        <v>132</v>
      </c>
      <c r="T581" s="16" t="str">
        <f t="shared" si="28"/>
        <v>Normal labor</v>
      </c>
      <c r="U581" s="16" t="str">
        <f>VLOOKUP(T581, [1]Lookup!A:D, 2, 0)</f>
        <v>Intrapartum</v>
      </c>
      <c r="V581" s="16">
        <f>VLOOKUP($T581, [1]Lookup!$A:$D, 3, 0)</f>
        <v>2.5</v>
      </c>
      <c r="W581" s="16" t="str">
        <f>VLOOKUP($T581, [1]Lookup!$A:$D, 4, 0)</f>
        <v>Mother</v>
      </c>
      <c r="X581">
        <v>0</v>
      </c>
      <c r="Y581" s="16" t="s">
        <v>1870</v>
      </c>
    </row>
    <row r="582" spans="1:25" ht="16" hidden="1" x14ac:dyDescent="0.25">
      <c r="A582">
        <v>88155</v>
      </c>
      <c r="B582" t="s">
        <v>909</v>
      </c>
      <c r="C582" s="14">
        <v>44817.765277777777</v>
      </c>
      <c r="D582" s="17">
        <v>0.76527777777664596</v>
      </c>
      <c r="E582" s="18">
        <v>0</v>
      </c>
      <c r="F582" s="16">
        <v>2022</v>
      </c>
      <c r="G582" t="s">
        <v>337</v>
      </c>
      <c r="H582" t="s">
        <v>338</v>
      </c>
      <c r="I582" t="s">
        <v>403</v>
      </c>
      <c r="J582" t="s">
        <v>12</v>
      </c>
      <c r="K582" s="16">
        <v>430</v>
      </c>
      <c r="L582">
        <v>0</v>
      </c>
      <c r="M582" t="s">
        <v>22</v>
      </c>
      <c r="N582" s="16">
        <v>373</v>
      </c>
      <c r="O582">
        <v>4</v>
      </c>
      <c r="P582" t="s">
        <v>741</v>
      </c>
      <c r="Q582" t="s">
        <v>296</v>
      </c>
      <c r="R582" t="s">
        <v>686</v>
      </c>
      <c r="S582" t="s">
        <v>132</v>
      </c>
      <c r="T582" s="16" t="str">
        <f t="shared" si="28"/>
        <v>Normal labor</v>
      </c>
      <c r="U582" s="16" t="str">
        <f>VLOOKUP(T582, [1]Lookup!A:D, 2, 0)</f>
        <v>Intrapartum</v>
      </c>
      <c r="V582" s="16">
        <f>VLOOKUP($T582, [1]Lookup!$A:$D, 3, 0)</f>
        <v>2.5</v>
      </c>
      <c r="W582" s="16" t="str">
        <f>VLOOKUP($T582, [1]Lookup!$A:$D, 4, 0)</f>
        <v>Mother</v>
      </c>
      <c r="X582">
        <v>0</v>
      </c>
      <c r="Y582" s="16" t="s">
        <v>1862</v>
      </c>
    </row>
    <row r="583" spans="1:25" ht="16" x14ac:dyDescent="0.25">
      <c r="A583">
        <v>88157</v>
      </c>
      <c r="B583" t="s">
        <v>910</v>
      </c>
      <c r="C583" s="14">
        <v>44817.84097222222</v>
      </c>
      <c r="D583" s="17">
        <v>0.84097222222044365</v>
      </c>
      <c r="E583" s="18">
        <v>1</v>
      </c>
      <c r="F583" s="16">
        <v>2022</v>
      </c>
      <c r="G583" t="s">
        <v>337</v>
      </c>
      <c r="H583" t="s">
        <v>338</v>
      </c>
      <c r="I583" t="s">
        <v>403</v>
      </c>
      <c r="J583" t="s">
        <v>12</v>
      </c>
      <c r="K583" s="16">
        <v>430</v>
      </c>
      <c r="L583">
        <v>0</v>
      </c>
      <c r="M583" t="s">
        <v>108</v>
      </c>
      <c r="N583" s="16">
        <v>429</v>
      </c>
      <c r="O583">
        <v>4</v>
      </c>
      <c r="P583" t="s">
        <v>844</v>
      </c>
      <c r="Q583" t="s">
        <v>296</v>
      </c>
      <c r="R583" t="s">
        <v>686</v>
      </c>
      <c r="S583" t="s">
        <v>118</v>
      </c>
      <c r="T583" s="16" t="str">
        <f t="shared" si="28"/>
        <v>Others</v>
      </c>
      <c r="U583" s="16" t="str">
        <f>VLOOKUP(T583, [1]Lookup!A:D, 2, 0)</f>
        <v>All</v>
      </c>
      <c r="V583" s="16">
        <f>VLOOKUP($T583, [1]Lookup!$A:$D, 3, 0)</f>
        <v>3.5</v>
      </c>
      <c r="W583" s="16" t="str">
        <f>VLOOKUP($T583, [1]Lookup!$A:$D, 4, 0)</f>
        <v>Both</v>
      </c>
      <c r="X583">
        <v>0</v>
      </c>
      <c r="Y583" s="16" t="s">
        <v>1875</v>
      </c>
    </row>
    <row r="584" spans="1:25" ht="16" hidden="1" x14ac:dyDescent="0.25">
      <c r="A584">
        <v>88158</v>
      </c>
      <c r="B584" t="s">
        <v>911</v>
      </c>
      <c r="C584" s="14">
        <v>44817.9</v>
      </c>
      <c r="D584" s="17">
        <v>0.90000000000145519</v>
      </c>
      <c r="E584" s="18">
        <v>1</v>
      </c>
      <c r="F584" s="16">
        <v>2022</v>
      </c>
      <c r="G584" t="s">
        <v>337</v>
      </c>
      <c r="H584" t="s">
        <v>338</v>
      </c>
      <c r="I584" t="s">
        <v>403</v>
      </c>
      <c r="J584" t="s">
        <v>12</v>
      </c>
      <c r="K584" s="16">
        <v>430</v>
      </c>
      <c r="L584">
        <v>0</v>
      </c>
      <c r="M584" t="s">
        <v>22</v>
      </c>
      <c r="N584" s="16">
        <v>373</v>
      </c>
      <c r="O584">
        <v>4</v>
      </c>
      <c r="P584" t="s">
        <v>597</v>
      </c>
      <c r="Q584" t="s">
        <v>296</v>
      </c>
      <c r="R584" t="s">
        <v>686</v>
      </c>
      <c r="S584" t="s">
        <v>132</v>
      </c>
      <c r="T584" s="16" t="str">
        <f t="shared" si="28"/>
        <v>Normal labor</v>
      </c>
      <c r="U584" s="16" t="str">
        <f>VLOOKUP(T584, [1]Lookup!A:D, 2, 0)</f>
        <v>Intrapartum</v>
      </c>
      <c r="V584" s="16">
        <f>VLOOKUP($T584, [1]Lookup!$A:$D, 3, 0)</f>
        <v>2.5</v>
      </c>
      <c r="W584" s="16" t="str">
        <f>VLOOKUP($T584, [1]Lookup!$A:$D, 4, 0)</f>
        <v>Mother</v>
      </c>
      <c r="X584">
        <v>0</v>
      </c>
      <c r="Y584" s="16" t="s">
        <v>1862</v>
      </c>
    </row>
    <row r="585" spans="1:25" ht="16" hidden="1" x14ac:dyDescent="0.25">
      <c r="A585">
        <v>88532</v>
      </c>
      <c r="B585" t="s">
        <v>912</v>
      </c>
      <c r="C585" s="14">
        <v>44819.379861111112</v>
      </c>
      <c r="D585" s="17">
        <v>0.37986111111240461</v>
      </c>
      <c r="E585" s="18">
        <v>0</v>
      </c>
      <c r="F585" s="16">
        <v>2022</v>
      </c>
      <c r="G585" t="s">
        <v>337</v>
      </c>
      <c r="H585" t="s">
        <v>338</v>
      </c>
      <c r="I585" t="s">
        <v>403</v>
      </c>
      <c r="J585" t="s">
        <v>12</v>
      </c>
      <c r="K585" s="16">
        <v>430</v>
      </c>
      <c r="L585">
        <v>0</v>
      </c>
      <c r="M585" t="s">
        <v>15</v>
      </c>
      <c r="N585" s="16">
        <v>40</v>
      </c>
      <c r="O585">
        <v>4</v>
      </c>
      <c r="P585" t="s">
        <v>295</v>
      </c>
      <c r="Q585" t="s">
        <v>296</v>
      </c>
      <c r="R585" t="s">
        <v>516</v>
      </c>
      <c r="S585" t="s">
        <v>125</v>
      </c>
      <c r="T585" s="16" t="str">
        <f t="shared" si="28"/>
        <v>Abortion</v>
      </c>
      <c r="U585" s="16" t="str">
        <f>VLOOKUP(T585, [1]Lookup!A:D, 2, 0)</f>
        <v>Antepartum</v>
      </c>
      <c r="V585" s="16">
        <f>VLOOKUP($T585, [1]Lookup!$A:$D, 3, 0)</f>
        <v>3.5</v>
      </c>
      <c r="W585" s="16" t="str">
        <f>VLOOKUP($T585, [1]Lookup!$A:$D, 4, 0)</f>
        <v>Mother</v>
      </c>
      <c r="X585">
        <v>2</v>
      </c>
      <c r="Y585" s="16" t="s">
        <v>1859</v>
      </c>
    </row>
    <row r="586" spans="1:25" ht="16" hidden="1" x14ac:dyDescent="0.25">
      <c r="A586">
        <v>88540</v>
      </c>
      <c r="B586" t="s">
        <v>913</v>
      </c>
      <c r="C586" s="14">
        <v>44819.831944444442</v>
      </c>
      <c r="D586" s="17">
        <v>0.8319444444423425</v>
      </c>
      <c r="E586" s="18">
        <v>1</v>
      </c>
      <c r="F586" s="16">
        <v>2022</v>
      </c>
      <c r="G586" t="s">
        <v>337</v>
      </c>
      <c r="H586" t="s">
        <v>338</v>
      </c>
      <c r="I586" t="s">
        <v>403</v>
      </c>
      <c r="J586" t="s">
        <v>12</v>
      </c>
      <c r="K586" s="16">
        <v>430</v>
      </c>
      <c r="L586">
        <v>0</v>
      </c>
      <c r="M586" t="s">
        <v>22</v>
      </c>
      <c r="N586" s="16">
        <v>373</v>
      </c>
      <c r="O586">
        <v>4</v>
      </c>
      <c r="P586" t="s">
        <v>295</v>
      </c>
      <c r="Q586" t="s">
        <v>296</v>
      </c>
      <c r="R586" t="s">
        <v>686</v>
      </c>
      <c r="S586" t="s">
        <v>132</v>
      </c>
      <c r="T586" s="16" t="str">
        <f t="shared" si="28"/>
        <v>Normal labor</v>
      </c>
      <c r="U586" s="16" t="str">
        <f>VLOOKUP(T586, [1]Lookup!A:D, 2, 0)</f>
        <v>Intrapartum</v>
      </c>
      <c r="V586" s="16">
        <f>VLOOKUP($T586, [1]Lookup!$A:$D, 3, 0)</f>
        <v>2.5</v>
      </c>
      <c r="W586" s="16" t="str">
        <f>VLOOKUP($T586, [1]Lookup!$A:$D, 4, 0)</f>
        <v>Mother</v>
      </c>
      <c r="X586">
        <v>0</v>
      </c>
      <c r="Y586" s="16" t="s">
        <v>1862</v>
      </c>
    </row>
    <row r="587" spans="1:25" ht="16" hidden="1" x14ac:dyDescent="0.25">
      <c r="A587">
        <v>88606</v>
      </c>
      <c r="B587" t="s">
        <v>914</v>
      </c>
      <c r="C587" s="14">
        <v>44820.581250000003</v>
      </c>
      <c r="D587" s="17">
        <v>0.58125000000291038</v>
      </c>
      <c r="E587" s="18">
        <v>0</v>
      </c>
      <c r="F587" s="16">
        <v>2022</v>
      </c>
      <c r="G587" t="s">
        <v>337</v>
      </c>
      <c r="H587" t="s">
        <v>338</v>
      </c>
      <c r="I587" t="s">
        <v>403</v>
      </c>
      <c r="J587" t="s">
        <v>12</v>
      </c>
      <c r="K587" s="16">
        <v>430</v>
      </c>
      <c r="L587">
        <v>0</v>
      </c>
      <c r="M587" t="s">
        <v>32</v>
      </c>
      <c r="N587" s="16">
        <v>151</v>
      </c>
      <c r="O587">
        <v>5</v>
      </c>
      <c r="P587" t="s">
        <v>741</v>
      </c>
      <c r="Q587" t="s">
        <v>296</v>
      </c>
      <c r="R587" t="s">
        <v>686</v>
      </c>
      <c r="S587" t="s">
        <v>118</v>
      </c>
      <c r="T587" s="16" t="str">
        <f t="shared" si="28"/>
        <v>Others</v>
      </c>
      <c r="U587" s="16" t="str">
        <f>VLOOKUP(T587, [1]Lookup!A:D, 2, 0)</f>
        <v>All</v>
      </c>
      <c r="V587" s="16">
        <f>VLOOKUP($T587, [1]Lookup!$A:$D, 3, 0)</f>
        <v>3.5</v>
      </c>
      <c r="W587" s="16" t="str">
        <f>VLOOKUP($T587, [1]Lookup!$A:$D, 4, 0)</f>
        <v>Both</v>
      </c>
      <c r="X587">
        <v>0</v>
      </c>
      <c r="Y587" s="16" t="s">
        <v>1855</v>
      </c>
    </row>
    <row r="588" spans="1:25" ht="16" hidden="1" x14ac:dyDescent="0.25">
      <c r="A588">
        <v>88610</v>
      </c>
      <c r="B588" t="s">
        <v>915</v>
      </c>
      <c r="C588" s="14">
        <v>44820.942361111112</v>
      </c>
      <c r="D588" s="17">
        <v>0.94236111111240461</v>
      </c>
      <c r="E588" s="18">
        <v>1</v>
      </c>
      <c r="F588" s="16">
        <v>2022</v>
      </c>
      <c r="G588" t="s">
        <v>337</v>
      </c>
      <c r="H588" t="s">
        <v>293</v>
      </c>
      <c r="I588" t="s">
        <v>294</v>
      </c>
      <c r="J588" t="s">
        <v>12</v>
      </c>
      <c r="K588" s="16">
        <v>430</v>
      </c>
      <c r="L588">
        <v>0</v>
      </c>
      <c r="M588" t="s">
        <v>32</v>
      </c>
      <c r="N588" s="16">
        <v>151</v>
      </c>
      <c r="O588">
        <v>5</v>
      </c>
      <c r="P588" t="s">
        <v>741</v>
      </c>
      <c r="Q588" t="s">
        <v>296</v>
      </c>
      <c r="R588" t="s">
        <v>297</v>
      </c>
      <c r="S588" t="s">
        <v>208</v>
      </c>
      <c r="T588" s="16" t="s">
        <v>117</v>
      </c>
      <c r="U588" s="16" t="str">
        <f>VLOOKUP(T588, [1]Lookup!A:D, 2, 0)</f>
        <v>Antepartum, Intrapartum, Postpartum</v>
      </c>
      <c r="V588" s="16">
        <f>VLOOKUP($T588, [1]Lookup!$A:$D, 3, 0)</f>
        <v>3.5</v>
      </c>
      <c r="W588" s="16" t="str">
        <f>VLOOKUP($T588, [1]Lookup!$A:$D, 4, 0)</f>
        <v>Both</v>
      </c>
      <c r="X588">
        <v>2</v>
      </c>
      <c r="Y588" s="16" t="s">
        <v>1855</v>
      </c>
    </row>
    <row r="589" spans="1:25" ht="16" hidden="1" x14ac:dyDescent="0.25">
      <c r="A589">
        <v>88617</v>
      </c>
      <c r="B589" t="s">
        <v>916</v>
      </c>
      <c r="C589" s="14">
        <v>44821.429166666669</v>
      </c>
      <c r="D589" s="17">
        <v>0.42916666666860692</v>
      </c>
      <c r="E589" s="18">
        <v>0</v>
      </c>
      <c r="F589" s="16">
        <v>2022</v>
      </c>
      <c r="G589" t="s">
        <v>337</v>
      </c>
      <c r="H589" t="s">
        <v>338</v>
      </c>
      <c r="I589" t="s">
        <v>403</v>
      </c>
      <c r="J589" t="s">
        <v>12</v>
      </c>
      <c r="K589" s="16">
        <v>430</v>
      </c>
      <c r="L589">
        <v>0</v>
      </c>
      <c r="M589" t="s">
        <v>22</v>
      </c>
      <c r="N589" s="16">
        <v>373</v>
      </c>
      <c r="O589">
        <v>4</v>
      </c>
      <c r="P589" t="s">
        <v>597</v>
      </c>
      <c r="Q589" t="s">
        <v>296</v>
      </c>
      <c r="R589" t="s">
        <v>686</v>
      </c>
      <c r="S589" t="s">
        <v>132</v>
      </c>
      <c r="T589" s="16" t="str">
        <f>S589</f>
        <v>Normal labor</v>
      </c>
      <c r="U589" s="16" t="str">
        <f>VLOOKUP(T589, [1]Lookup!A:D, 2, 0)</f>
        <v>Intrapartum</v>
      </c>
      <c r="V589" s="16">
        <f>VLOOKUP($T589, [1]Lookup!$A:$D, 3, 0)</f>
        <v>2.5</v>
      </c>
      <c r="W589" s="16" t="str">
        <f>VLOOKUP($T589, [1]Lookup!$A:$D, 4, 0)</f>
        <v>Mother</v>
      </c>
      <c r="X589">
        <v>0</v>
      </c>
      <c r="Y589" s="16" t="s">
        <v>1862</v>
      </c>
    </row>
    <row r="590" spans="1:25" ht="16" hidden="1" x14ac:dyDescent="0.25">
      <c r="A590">
        <v>88631</v>
      </c>
      <c r="B590" t="s">
        <v>917</v>
      </c>
      <c r="C590" s="14">
        <v>44822.224999999999</v>
      </c>
      <c r="D590" s="17">
        <v>0.22499999999854481</v>
      </c>
      <c r="E590" s="18">
        <v>1</v>
      </c>
      <c r="F590" s="16">
        <v>2022</v>
      </c>
      <c r="G590" t="s">
        <v>337</v>
      </c>
      <c r="H590" t="s">
        <v>338</v>
      </c>
      <c r="I590" t="s">
        <v>403</v>
      </c>
      <c r="J590" t="s">
        <v>12</v>
      </c>
      <c r="K590" s="16">
        <v>430</v>
      </c>
      <c r="L590">
        <v>0</v>
      </c>
      <c r="M590" t="s">
        <v>58</v>
      </c>
      <c r="N590" s="16">
        <v>189</v>
      </c>
      <c r="O590">
        <v>4</v>
      </c>
      <c r="P590" t="s">
        <v>729</v>
      </c>
      <c r="Q590" t="s">
        <v>296</v>
      </c>
      <c r="R590" t="s">
        <v>362</v>
      </c>
      <c r="S590" t="s">
        <v>178</v>
      </c>
      <c r="T590" s="16" t="s">
        <v>117</v>
      </c>
      <c r="U590" s="16" t="str">
        <f>VLOOKUP(T590, [1]Lookup!A:D, 2, 0)</f>
        <v>Antepartum, Intrapartum, Postpartum</v>
      </c>
      <c r="V590" s="16">
        <f>VLOOKUP($T590, [1]Lookup!$A:$D, 3, 0)</f>
        <v>3.5</v>
      </c>
      <c r="W590" s="16" t="str">
        <f>VLOOKUP($T590, [1]Lookup!$A:$D, 4, 0)</f>
        <v>Both</v>
      </c>
      <c r="X590">
        <v>2</v>
      </c>
      <c r="Y590" s="16" t="s">
        <v>1866</v>
      </c>
    </row>
    <row r="591" spans="1:25" ht="16" hidden="1" x14ac:dyDescent="0.25">
      <c r="A591">
        <v>88632</v>
      </c>
      <c r="B591" t="s">
        <v>917</v>
      </c>
      <c r="C591" s="14">
        <v>44822.224999999999</v>
      </c>
      <c r="D591" s="17">
        <v>0.22499999999854481</v>
      </c>
      <c r="E591" s="18">
        <v>1</v>
      </c>
      <c r="F591" s="16">
        <v>2022</v>
      </c>
      <c r="G591" t="s">
        <v>337</v>
      </c>
      <c r="H591" t="s">
        <v>338</v>
      </c>
      <c r="I591" t="s">
        <v>403</v>
      </c>
      <c r="J591" t="s">
        <v>12</v>
      </c>
      <c r="K591" s="16">
        <v>430</v>
      </c>
      <c r="L591">
        <v>0</v>
      </c>
      <c r="M591" t="s">
        <v>58</v>
      </c>
      <c r="N591" s="16">
        <v>189</v>
      </c>
      <c r="O591">
        <v>4</v>
      </c>
      <c r="P591" t="s">
        <v>729</v>
      </c>
      <c r="Q591" t="s">
        <v>296</v>
      </c>
      <c r="R591" t="s">
        <v>362</v>
      </c>
      <c r="S591" t="s">
        <v>131</v>
      </c>
      <c r="T591" s="16" t="str">
        <f t="shared" ref="T591:T636" si="29">S591</f>
        <v>Prolonged Labour</v>
      </c>
      <c r="U591" s="16" t="str">
        <f>VLOOKUP(T591, [1]Lookup!A:D, 2, 0)</f>
        <v>Intrapartum</v>
      </c>
      <c r="V591" s="16">
        <f>VLOOKUP($T591, [1]Lookup!$A:$D, 3, 0)</f>
        <v>2.5</v>
      </c>
      <c r="W591" s="16" t="str">
        <f>VLOOKUP($T591, [1]Lookup!$A:$D, 4, 0)</f>
        <v>Mother</v>
      </c>
      <c r="X591">
        <v>1</v>
      </c>
      <c r="Y591" s="16" t="s">
        <v>1866</v>
      </c>
    </row>
    <row r="592" spans="1:25" ht="16" hidden="1" x14ac:dyDescent="0.25">
      <c r="A592">
        <v>88647</v>
      </c>
      <c r="B592" t="s">
        <v>918</v>
      </c>
      <c r="C592" s="14">
        <v>44823.036805555559</v>
      </c>
      <c r="D592" s="17">
        <v>3.680555555911269E-2</v>
      </c>
      <c r="E592" s="18">
        <v>1</v>
      </c>
      <c r="F592" s="16">
        <v>2022</v>
      </c>
      <c r="G592" t="s">
        <v>337</v>
      </c>
      <c r="H592" t="s">
        <v>338</v>
      </c>
      <c r="I592" t="s">
        <v>403</v>
      </c>
      <c r="J592" t="s">
        <v>12</v>
      </c>
      <c r="K592" s="16">
        <v>430</v>
      </c>
      <c r="L592">
        <v>0</v>
      </c>
      <c r="M592" t="s">
        <v>22</v>
      </c>
      <c r="N592" s="16">
        <v>373</v>
      </c>
      <c r="O592">
        <v>4</v>
      </c>
      <c r="P592" t="s">
        <v>597</v>
      </c>
      <c r="Q592" t="s">
        <v>296</v>
      </c>
      <c r="R592" t="s">
        <v>686</v>
      </c>
      <c r="S592" t="s">
        <v>132</v>
      </c>
      <c r="T592" s="16" t="str">
        <f t="shared" si="29"/>
        <v>Normal labor</v>
      </c>
      <c r="U592" s="16" t="str">
        <f>VLOOKUP(T592, [1]Lookup!A:D, 2, 0)</f>
        <v>Intrapartum</v>
      </c>
      <c r="V592" s="16">
        <f>VLOOKUP($T592, [1]Lookup!$A:$D, 3, 0)</f>
        <v>2.5</v>
      </c>
      <c r="W592" s="16" t="str">
        <f>VLOOKUP($T592, [1]Lookup!$A:$D, 4, 0)</f>
        <v>Mother</v>
      </c>
      <c r="X592">
        <v>0</v>
      </c>
      <c r="Y592" s="16" t="s">
        <v>1862</v>
      </c>
    </row>
    <row r="593" spans="1:25" ht="16" hidden="1" x14ac:dyDescent="0.25">
      <c r="A593">
        <v>88648</v>
      </c>
      <c r="B593" t="s">
        <v>919</v>
      </c>
      <c r="C593" s="14">
        <v>44822.96875</v>
      </c>
      <c r="D593" s="17">
        <v>0.96875</v>
      </c>
      <c r="E593" s="18">
        <v>1</v>
      </c>
      <c r="F593" s="16">
        <v>2022</v>
      </c>
      <c r="G593" t="s">
        <v>337</v>
      </c>
      <c r="H593" t="s">
        <v>338</v>
      </c>
      <c r="I593" t="s">
        <v>403</v>
      </c>
      <c r="J593" t="s">
        <v>12</v>
      </c>
      <c r="K593" s="16">
        <v>430</v>
      </c>
      <c r="L593">
        <v>0</v>
      </c>
      <c r="M593" t="s">
        <v>22</v>
      </c>
      <c r="N593" s="16">
        <v>373</v>
      </c>
      <c r="O593">
        <v>4</v>
      </c>
      <c r="P593" t="s">
        <v>741</v>
      </c>
      <c r="Q593" t="s">
        <v>296</v>
      </c>
      <c r="R593" t="s">
        <v>686</v>
      </c>
      <c r="S593" t="s">
        <v>132</v>
      </c>
      <c r="T593" s="16" t="str">
        <f t="shared" si="29"/>
        <v>Normal labor</v>
      </c>
      <c r="U593" s="16" t="str">
        <f>VLOOKUP(T593, [1]Lookup!A:D, 2, 0)</f>
        <v>Intrapartum</v>
      </c>
      <c r="V593" s="16">
        <f>VLOOKUP($T593, [1]Lookup!$A:$D, 3, 0)</f>
        <v>2.5</v>
      </c>
      <c r="W593" s="16" t="str">
        <f>VLOOKUP($T593, [1]Lookup!$A:$D, 4, 0)</f>
        <v>Mother</v>
      </c>
      <c r="X593">
        <v>0</v>
      </c>
      <c r="Y593" s="16" t="s">
        <v>1862</v>
      </c>
    </row>
    <row r="594" spans="1:25" ht="16" hidden="1" x14ac:dyDescent="0.25">
      <c r="A594">
        <v>88649</v>
      </c>
      <c r="B594" t="s">
        <v>920</v>
      </c>
      <c r="C594" s="14">
        <v>44823.158333333333</v>
      </c>
      <c r="D594" s="17">
        <v>0.15833333333284827</v>
      </c>
      <c r="E594" s="18">
        <v>1</v>
      </c>
      <c r="F594" s="16">
        <v>2022</v>
      </c>
      <c r="G594" t="s">
        <v>337</v>
      </c>
      <c r="H594" t="s">
        <v>338</v>
      </c>
      <c r="I594" t="s">
        <v>403</v>
      </c>
      <c r="J594" t="s">
        <v>12</v>
      </c>
      <c r="K594" s="16">
        <v>430</v>
      </c>
      <c r="L594">
        <v>0</v>
      </c>
      <c r="M594" t="s">
        <v>22</v>
      </c>
      <c r="N594" s="16">
        <v>373</v>
      </c>
      <c r="O594">
        <v>4</v>
      </c>
      <c r="P594" t="s">
        <v>295</v>
      </c>
      <c r="Q594" t="s">
        <v>296</v>
      </c>
      <c r="R594" t="s">
        <v>686</v>
      </c>
      <c r="S594" t="s">
        <v>132</v>
      </c>
      <c r="T594" s="16" t="str">
        <f t="shared" si="29"/>
        <v>Normal labor</v>
      </c>
      <c r="U594" s="16" t="str">
        <f>VLOOKUP(T594, [1]Lookup!A:D, 2, 0)</f>
        <v>Intrapartum</v>
      </c>
      <c r="V594" s="16">
        <f>VLOOKUP($T594, [1]Lookup!$A:$D, 3, 0)</f>
        <v>2.5</v>
      </c>
      <c r="W594" s="16" t="str">
        <f>VLOOKUP($T594, [1]Lookup!$A:$D, 4, 0)</f>
        <v>Mother</v>
      </c>
      <c r="X594">
        <v>0</v>
      </c>
      <c r="Y594" s="16" t="s">
        <v>1862</v>
      </c>
    </row>
    <row r="595" spans="1:25" ht="16" hidden="1" x14ac:dyDescent="0.25">
      <c r="A595">
        <v>88650</v>
      </c>
      <c r="B595" t="s">
        <v>921</v>
      </c>
      <c r="C595" s="14">
        <v>44823.195138888892</v>
      </c>
      <c r="D595" s="17">
        <v>0.19513888889196096</v>
      </c>
      <c r="E595" s="18">
        <v>1</v>
      </c>
      <c r="F595" s="16">
        <v>2022</v>
      </c>
      <c r="G595" t="s">
        <v>337</v>
      </c>
      <c r="H595" t="s">
        <v>338</v>
      </c>
      <c r="I595" t="s">
        <v>403</v>
      </c>
      <c r="J595" t="s">
        <v>12</v>
      </c>
      <c r="K595" s="16">
        <v>430</v>
      </c>
      <c r="L595">
        <v>0</v>
      </c>
      <c r="M595" t="s">
        <v>15</v>
      </c>
      <c r="N595" s="16">
        <v>40</v>
      </c>
      <c r="O595">
        <v>4</v>
      </c>
      <c r="P595" t="s">
        <v>456</v>
      </c>
      <c r="Q595" t="s">
        <v>296</v>
      </c>
      <c r="R595" t="s">
        <v>516</v>
      </c>
      <c r="S595" t="s">
        <v>132</v>
      </c>
      <c r="T595" s="16" t="str">
        <f t="shared" si="29"/>
        <v>Normal labor</v>
      </c>
      <c r="U595" s="16" t="str">
        <f>VLOOKUP(T595, [1]Lookup!A:D, 2, 0)</f>
        <v>Intrapartum</v>
      </c>
      <c r="V595" s="16">
        <f>VLOOKUP($T595, [1]Lookup!$A:$D, 3, 0)</f>
        <v>2.5</v>
      </c>
      <c r="W595" s="16" t="str">
        <f>VLOOKUP($T595, [1]Lookup!$A:$D, 4, 0)</f>
        <v>Mother</v>
      </c>
      <c r="X595">
        <v>0</v>
      </c>
      <c r="Y595" s="16" t="s">
        <v>1859</v>
      </c>
    </row>
    <row r="596" spans="1:25" ht="16" hidden="1" x14ac:dyDescent="0.25">
      <c r="A596">
        <v>88883</v>
      </c>
      <c r="B596" t="s">
        <v>922</v>
      </c>
      <c r="C596" s="14">
        <v>44824.017361111109</v>
      </c>
      <c r="D596" s="17">
        <v>1.7361111109494232E-2</v>
      </c>
      <c r="E596" s="18">
        <v>1</v>
      </c>
      <c r="F596" s="16">
        <v>2022</v>
      </c>
      <c r="G596" t="s">
        <v>337</v>
      </c>
      <c r="H596" t="s">
        <v>293</v>
      </c>
      <c r="I596" t="s">
        <v>294</v>
      </c>
      <c r="J596" t="s">
        <v>12</v>
      </c>
      <c r="K596" s="16">
        <v>430</v>
      </c>
      <c r="L596">
        <v>0</v>
      </c>
      <c r="M596" t="s">
        <v>32</v>
      </c>
      <c r="N596" s="16">
        <v>151</v>
      </c>
      <c r="O596">
        <v>5</v>
      </c>
      <c r="P596" t="s">
        <v>295</v>
      </c>
      <c r="Q596" t="s">
        <v>296</v>
      </c>
      <c r="R596" t="s">
        <v>297</v>
      </c>
      <c r="S596" t="s">
        <v>116</v>
      </c>
      <c r="T596" s="16" t="str">
        <f t="shared" si="29"/>
        <v>Fetal Distress</v>
      </c>
      <c r="U596" s="16" t="str">
        <f>VLOOKUP(T596, [1]Lookup!A:D, 2, 0)</f>
        <v>Antepartum</v>
      </c>
      <c r="V596" s="16">
        <f>VLOOKUP($T596, [1]Lookup!$A:$D, 3, 0)</f>
        <v>1</v>
      </c>
      <c r="W596" s="16" t="str">
        <f>VLOOKUP($T596, [1]Lookup!$A:$D, 4, 0)</f>
        <v>Mother</v>
      </c>
      <c r="X596">
        <v>1</v>
      </c>
      <c r="Y596" s="16" t="s">
        <v>1855</v>
      </c>
    </row>
    <row r="597" spans="1:25" ht="16" hidden="1" x14ac:dyDescent="0.25">
      <c r="A597">
        <v>88888</v>
      </c>
      <c r="B597" t="s">
        <v>923</v>
      </c>
      <c r="C597" s="14">
        <v>44824.361111111109</v>
      </c>
      <c r="D597" s="17">
        <v>0.36111111110949423</v>
      </c>
      <c r="E597" s="18">
        <v>0</v>
      </c>
      <c r="F597" s="16">
        <v>2022</v>
      </c>
      <c r="G597" t="s">
        <v>337</v>
      </c>
      <c r="H597" t="s">
        <v>293</v>
      </c>
      <c r="I597" t="s">
        <v>403</v>
      </c>
      <c r="J597" t="s">
        <v>12</v>
      </c>
      <c r="K597" s="16">
        <v>430</v>
      </c>
      <c r="L597">
        <v>0</v>
      </c>
      <c r="M597" t="s">
        <v>22</v>
      </c>
      <c r="N597" s="16">
        <v>373</v>
      </c>
      <c r="O597">
        <v>4</v>
      </c>
      <c r="P597" t="s">
        <v>313</v>
      </c>
      <c r="Q597" t="s">
        <v>296</v>
      </c>
      <c r="R597" t="s">
        <v>800</v>
      </c>
      <c r="S597" t="s">
        <v>132</v>
      </c>
      <c r="T597" s="16" t="str">
        <f t="shared" si="29"/>
        <v>Normal labor</v>
      </c>
      <c r="U597" s="16" t="str">
        <f>VLOOKUP(T597, [1]Lookup!A:D, 2, 0)</f>
        <v>Intrapartum</v>
      </c>
      <c r="V597" s="16">
        <f>VLOOKUP($T597, [1]Lookup!$A:$D, 3, 0)</f>
        <v>2.5</v>
      </c>
      <c r="W597" s="16" t="str">
        <f>VLOOKUP($T597, [1]Lookup!$A:$D, 4, 0)</f>
        <v>Mother</v>
      </c>
      <c r="X597">
        <v>0</v>
      </c>
      <c r="Y597" s="16" t="s">
        <v>1862</v>
      </c>
    </row>
    <row r="598" spans="1:25" ht="16" x14ac:dyDescent="0.25">
      <c r="A598">
        <v>88951</v>
      </c>
      <c r="B598" t="s">
        <v>924</v>
      </c>
      <c r="C598" s="14">
        <v>44824.545138888891</v>
      </c>
      <c r="D598" s="17">
        <v>0.54513888889050577</v>
      </c>
      <c r="E598" s="18">
        <v>0</v>
      </c>
      <c r="F598" s="16">
        <v>2022</v>
      </c>
      <c r="G598" t="s">
        <v>337</v>
      </c>
      <c r="H598" t="s">
        <v>338</v>
      </c>
      <c r="I598" t="s">
        <v>403</v>
      </c>
      <c r="J598" t="s">
        <v>12</v>
      </c>
      <c r="K598" s="16">
        <v>430</v>
      </c>
      <c r="L598">
        <v>0</v>
      </c>
      <c r="M598" t="s">
        <v>99</v>
      </c>
      <c r="N598" s="16">
        <v>415</v>
      </c>
      <c r="O598">
        <v>5</v>
      </c>
      <c r="P598" t="s">
        <v>313</v>
      </c>
      <c r="Q598" t="s">
        <v>296</v>
      </c>
      <c r="R598" t="s">
        <v>800</v>
      </c>
      <c r="S598" t="s">
        <v>119</v>
      </c>
      <c r="T598" s="16" t="str">
        <f t="shared" si="29"/>
        <v>Pre-Eclampsia</v>
      </c>
      <c r="U598" s="16" t="str">
        <f>VLOOKUP(T598, [1]Lookup!A:D, 2, 0)</f>
        <v>Antepartum</v>
      </c>
      <c r="V598" s="16">
        <f>VLOOKUP($T598, [1]Lookup!$A:$D, 3, 0)</f>
        <v>4</v>
      </c>
      <c r="W598" s="16" t="str">
        <f>VLOOKUP($T598, [1]Lookup!$A:$D, 4, 0)</f>
        <v>Mother</v>
      </c>
      <c r="X598">
        <v>2</v>
      </c>
      <c r="Y598" s="16" t="s">
        <v>1857</v>
      </c>
    </row>
    <row r="599" spans="1:25" ht="16" hidden="1" x14ac:dyDescent="0.25">
      <c r="A599">
        <v>88952</v>
      </c>
      <c r="B599" t="s">
        <v>925</v>
      </c>
      <c r="C599" s="14">
        <v>44824.557638888888</v>
      </c>
      <c r="D599" s="17">
        <v>0.55763888888759539</v>
      </c>
      <c r="E599" s="18">
        <v>0</v>
      </c>
      <c r="F599" s="16">
        <v>2022</v>
      </c>
      <c r="G599" t="s">
        <v>337</v>
      </c>
      <c r="H599" t="s">
        <v>338</v>
      </c>
      <c r="I599" t="s">
        <v>403</v>
      </c>
      <c r="J599" t="s">
        <v>12</v>
      </c>
      <c r="K599" s="16">
        <v>430</v>
      </c>
      <c r="L599">
        <v>0</v>
      </c>
      <c r="M599" t="s">
        <v>56</v>
      </c>
      <c r="N599" s="16">
        <v>286</v>
      </c>
      <c r="O599">
        <v>4</v>
      </c>
      <c r="P599" t="s">
        <v>534</v>
      </c>
      <c r="Q599" t="s">
        <v>296</v>
      </c>
      <c r="R599" t="s">
        <v>516</v>
      </c>
      <c r="S599" t="s">
        <v>132</v>
      </c>
      <c r="T599" s="16" t="str">
        <f t="shared" si="29"/>
        <v>Normal labor</v>
      </c>
      <c r="U599" s="16" t="str">
        <f>VLOOKUP(T599, [1]Lookup!A:D, 2, 0)</f>
        <v>Intrapartum</v>
      </c>
      <c r="V599" s="16">
        <f>VLOOKUP($T599, [1]Lookup!$A:$D, 3, 0)</f>
        <v>2.5</v>
      </c>
      <c r="W599" s="16" t="str">
        <f>VLOOKUP($T599, [1]Lookup!$A:$D, 4, 0)</f>
        <v>Mother</v>
      </c>
      <c r="X599">
        <v>0</v>
      </c>
      <c r="Y599" s="16" t="s">
        <v>1881</v>
      </c>
    </row>
    <row r="600" spans="1:25" ht="16" hidden="1" x14ac:dyDescent="0.25">
      <c r="A600">
        <v>88963</v>
      </c>
      <c r="B600" t="s">
        <v>926</v>
      </c>
      <c r="C600" s="14">
        <v>44824.811805555553</v>
      </c>
      <c r="D600" s="17">
        <v>0.81180555555329192</v>
      </c>
      <c r="E600" s="18">
        <v>1</v>
      </c>
      <c r="F600" s="16">
        <v>2022</v>
      </c>
      <c r="G600" t="s">
        <v>337</v>
      </c>
      <c r="H600" t="s">
        <v>293</v>
      </c>
      <c r="I600" t="s">
        <v>403</v>
      </c>
      <c r="J600" t="s">
        <v>12</v>
      </c>
      <c r="K600" s="16">
        <v>430</v>
      </c>
      <c r="L600">
        <v>0</v>
      </c>
      <c r="M600" t="s">
        <v>22</v>
      </c>
      <c r="N600" s="16">
        <v>373</v>
      </c>
      <c r="O600">
        <v>4</v>
      </c>
      <c r="P600" t="s">
        <v>597</v>
      </c>
      <c r="Q600" t="s">
        <v>296</v>
      </c>
      <c r="R600" t="s">
        <v>686</v>
      </c>
      <c r="S600" t="s">
        <v>132</v>
      </c>
      <c r="T600" s="16" t="str">
        <f t="shared" si="29"/>
        <v>Normal labor</v>
      </c>
      <c r="U600" s="16" t="str">
        <f>VLOOKUP(T600, [1]Lookup!A:D, 2, 0)</f>
        <v>Intrapartum</v>
      </c>
      <c r="V600" s="16">
        <f>VLOOKUP($T600, [1]Lookup!$A:$D, 3, 0)</f>
        <v>2.5</v>
      </c>
      <c r="W600" s="16" t="str">
        <f>VLOOKUP($T600, [1]Lookup!$A:$D, 4, 0)</f>
        <v>Mother</v>
      </c>
      <c r="X600">
        <v>0</v>
      </c>
      <c r="Y600" s="16" t="s">
        <v>1862</v>
      </c>
    </row>
    <row r="601" spans="1:25" ht="16" hidden="1" x14ac:dyDescent="0.25">
      <c r="A601">
        <v>88966</v>
      </c>
      <c r="B601" t="s">
        <v>927</v>
      </c>
      <c r="C601" s="14">
        <v>44825.004166666666</v>
      </c>
      <c r="D601" s="17">
        <v>4.166666665696539E-3</v>
      </c>
      <c r="E601" s="18">
        <v>1</v>
      </c>
      <c r="F601" s="16">
        <v>2022</v>
      </c>
      <c r="G601" t="s">
        <v>337</v>
      </c>
      <c r="H601" t="s">
        <v>338</v>
      </c>
      <c r="I601" t="s">
        <v>403</v>
      </c>
      <c r="J601" t="s">
        <v>12</v>
      </c>
      <c r="K601" s="16">
        <v>430</v>
      </c>
      <c r="L601">
        <v>0</v>
      </c>
      <c r="M601" t="s">
        <v>59</v>
      </c>
      <c r="N601" s="16">
        <v>233</v>
      </c>
      <c r="O601">
        <v>4</v>
      </c>
      <c r="P601" t="s">
        <v>311</v>
      </c>
      <c r="Q601" t="s">
        <v>296</v>
      </c>
      <c r="R601" t="s">
        <v>516</v>
      </c>
      <c r="S601" t="s">
        <v>132</v>
      </c>
      <c r="T601" s="16" t="str">
        <f t="shared" si="29"/>
        <v>Normal labor</v>
      </c>
      <c r="U601" s="16" t="str">
        <f>VLOOKUP(T601, [1]Lookup!A:D, 2, 0)</f>
        <v>Intrapartum</v>
      </c>
      <c r="V601" s="16">
        <f>VLOOKUP($T601, [1]Lookup!$A:$D, 3, 0)</f>
        <v>2.5</v>
      </c>
      <c r="W601" s="16" t="str">
        <f>VLOOKUP($T601, [1]Lookup!$A:$D, 4, 0)</f>
        <v>Mother</v>
      </c>
      <c r="X601">
        <v>0</v>
      </c>
      <c r="Y601" s="16" t="s">
        <v>1864</v>
      </c>
    </row>
    <row r="602" spans="1:25" ht="16" hidden="1" x14ac:dyDescent="0.25">
      <c r="A602">
        <v>88971</v>
      </c>
      <c r="B602" t="s">
        <v>928</v>
      </c>
      <c r="C602" s="14">
        <v>44825.38958333333</v>
      </c>
      <c r="D602" s="17">
        <v>0.38958333332993789</v>
      </c>
      <c r="E602" s="18">
        <v>0</v>
      </c>
      <c r="F602" s="16">
        <v>2022</v>
      </c>
      <c r="G602" t="s">
        <v>337</v>
      </c>
      <c r="H602" t="s">
        <v>338</v>
      </c>
      <c r="I602" t="s">
        <v>403</v>
      </c>
      <c r="J602" t="s">
        <v>12</v>
      </c>
      <c r="K602" s="16">
        <v>430</v>
      </c>
      <c r="L602">
        <v>0</v>
      </c>
      <c r="M602" t="s">
        <v>22</v>
      </c>
      <c r="N602" s="16">
        <v>373</v>
      </c>
      <c r="O602">
        <v>4</v>
      </c>
      <c r="P602" t="s">
        <v>295</v>
      </c>
      <c r="Q602" t="s">
        <v>296</v>
      </c>
      <c r="R602" t="s">
        <v>686</v>
      </c>
      <c r="S602" t="s">
        <v>132</v>
      </c>
      <c r="T602" s="16" t="str">
        <f t="shared" si="29"/>
        <v>Normal labor</v>
      </c>
      <c r="U602" s="16" t="str">
        <f>VLOOKUP(T602, [1]Lookup!A:D, 2, 0)</f>
        <v>Intrapartum</v>
      </c>
      <c r="V602" s="16">
        <f>VLOOKUP($T602, [1]Lookup!$A:$D, 3, 0)</f>
        <v>2.5</v>
      </c>
      <c r="W602" s="16" t="str">
        <f>VLOOKUP($T602, [1]Lookup!$A:$D, 4, 0)</f>
        <v>Mother</v>
      </c>
      <c r="X602">
        <v>0</v>
      </c>
      <c r="Y602" s="16" t="s">
        <v>1862</v>
      </c>
    </row>
    <row r="603" spans="1:25" ht="16" hidden="1" x14ac:dyDescent="0.25">
      <c r="A603">
        <v>89025</v>
      </c>
      <c r="B603" t="s">
        <v>929</v>
      </c>
      <c r="C603" s="14">
        <v>44825.550694444442</v>
      </c>
      <c r="D603" s="17">
        <v>0.5506944444423425</v>
      </c>
      <c r="E603" s="18">
        <v>0</v>
      </c>
      <c r="F603" s="16">
        <v>2022</v>
      </c>
      <c r="G603" t="s">
        <v>337</v>
      </c>
      <c r="H603" t="s">
        <v>338</v>
      </c>
      <c r="I603" t="s">
        <v>403</v>
      </c>
      <c r="J603" t="s">
        <v>12</v>
      </c>
      <c r="K603" s="16">
        <v>430</v>
      </c>
      <c r="L603">
        <v>0</v>
      </c>
      <c r="M603" t="s">
        <v>22</v>
      </c>
      <c r="N603" s="16">
        <v>373</v>
      </c>
      <c r="O603">
        <v>4</v>
      </c>
      <c r="P603" t="s">
        <v>597</v>
      </c>
      <c r="Q603" t="s">
        <v>296</v>
      </c>
      <c r="R603" t="s">
        <v>686</v>
      </c>
      <c r="S603" t="s">
        <v>132</v>
      </c>
      <c r="T603" s="16" t="str">
        <f t="shared" si="29"/>
        <v>Normal labor</v>
      </c>
      <c r="U603" s="16" t="str">
        <f>VLOOKUP(T603, [1]Lookup!A:D, 2, 0)</f>
        <v>Intrapartum</v>
      </c>
      <c r="V603" s="16">
        <f>VLOOKUP($T603, [1]Lookup!$A:$D, 3, 0)</f>
        <v>2.5</v>
      </c>
      <c r="W603" s="16" t="str">
        <f>VLOOKUP($T603, [1]Lookup!$A:$D, 4, 0)</f>
        <v>Mother</v>
      </c>
      <c r="X603">
        <v>0</v>
      </c>
      <c r="Y603" s="16" t="s">
        <v>1862</v>
      </c>
    </row>
    <row r="604" spans="1:25" ht="16" hidden="1" x14ac:dyDescent="0.25">
      <c r="A604">
        <v>89040</v>
      </c>
      <c r="B604" t="s">
        <v>930</v>
      </c>
      <c r="C604" s="14">
        <v>44826.314583333333</v>
      </c>
      <c r="D604" s="17">
        <v>0.31458333333284827</v>
      </c>
      <c r="E604" s="18">
        <v>0</v>
      </c>
      <c r="F604" s="16">
        <v>2022</v>
      </c>
      <c r="G604" t="s">
        <v>337</v>
      </c>
      <c r="H604" t="s">
        <v>338</v>
      </c>
      <c r="I604" t="s">
        <v>403</v>
      </c>
      <c r="J604" t="s">
        <v>12</v>
      </c>
      <c r="K604" s="16">
        <v>430</v>
      </c>
      <c r="L604">
        <v>0</v>
      </c>
      <c r="M604" t="s">
        <v>22</v>
      </c>
      <c r="N604" s="16">
        <v>373</v>
      </c>
      <c r="O604">
        <v>4</v>
      </c>
      <c r="P604" t="s">
        <v>295</v>
      </c>
      <c r="Q604" t="s">
        <v>296</v>
      </c>
      <c r="R604" t="s">
        <v>686</v>
      </c>
      <c r="S604" t="s">
        <v>132</v>
      </c>
      <c r="T604" s="16" t="str">
        <f t="shared" si="29"/>
        <v>Normal labor</v>
      </c>
      <c r="U604" s="16" t="str">
        <f>VLOOKUP(T604, [1]Lookup!A:D, 2, 0)</f>
        <v>Intrapartum</v>
      </c>
      <c r="V604" s="16">
        <f>VLOOKUP($T604, [1]Lookup!$A:$D, 3, 0)</f>
        <v>2.5</v>
      </c>
      <c r="W604" s="16" t="str">
        <f>VLOOKUP($T604, [1]Lookup!$A:$D, 4, 0)</f>
        <v>Mother</v>
      </c>
      <c r="X604">
        <v>0</v>
      </c>
      <c r="Y604" s="16" t="s">
        <v>1862</v>
      </c>
    </row>
    <row r="605" spans="1:25" ht="16" hidden="1" x14ac:dyDescent="0.25">
      <c r="A605">
        <v>89120</v>
      </c>
      <c r="B605" t="s">
        <v>931</v>
      </c>
      <c r="C605" s="14">
        <v>44826.731944444444</v>
      </c>
      <c r="D605" s="17">
        <v>0.73194444444379769</v>
      </c>
      <c r="E605" s="18">
        <v>0</v>
      </c>
      <c r="F605" s="16">
        <v>2022</v>
      </c>
      <c r="G605" t="s">
        <v>337</v>
      </c>
      <c r="H605" t="s">
        <v>338</v>
      </c>
      <c r="I605" t="s">
        <v>403</v>
      </c>
      <c r="J605" t="s">
        <v>12</v>
      </c>
      <c r="K605" s="16">
        <v>430</v>
      </c>
      <c r="L605">
        <v>0</v>
      </c>
      <c r="M605" t="s">
        <v>22</v>
      </c>
      <c r="N605" s="16">
        <v>373</v>
      </c>
      <c r="O605">
        <v>4</v>
      </c>
      <c r="P605" t="s">
        <v>597</v>
      </c>
      <c r="Q605" t="s">
        <v>296</v>
      </c>
      <c r="R605" t="s">
        <v>686</v>
      </c>
      <c r="S605" t="s">
        <v>118</v>
      </c>
      <c r="T605" s="16" t="str">
        <f t="shared" si="29"/>
        <v>Others</v>
      </c>
      <c r="U605" s="16" t="str">
        <f>VLOOKUP(T605, [1]Lookup!A:D, 2, 0)</f>
        <v>All</v>
      </c>
      <c r="V605" s="16">
        <f>VLOOKUP($T605, [1]Lookup!$A:$D, 3, 0)</f>
        <v>3.5</v>
      </c>
      <c r="W605" s="16" t="str">
        <f>VLOOKUP($T605, [1]Lookup!$A:$D, 4, 0)</f>
        <v>Both</v>
      </c>
      <c r="X605">
        <v>0</v>
      </c>
      <c r="Y605" s="16" t="s">
        <v>1862</v>
      </c>
    </row>
    <row r="606" spans="1:25" ht="16" hidden="1" x14ac:dyDescent="0.25">
      <c r="A606">
        <v>89125</v>
      </c>
      <c r="B606" t="s">
        <v>932</v>
      </c>
      <c r="C606" s="14">
        <v>44826.872916666667</v>
      </c>
      <c r="D606" s="17">
        <v>0.87291666666715173</v>
      </c>
      <c r="E606" s="18">
        <v>1</v>
      </c>
      <c r="F606" s="16">
        <v>2022</v>
      </c>
      <c r="G606" t="s">
        <v>337</v>
      </c>
      <c r="H606" t="s">
        <v>338</v>
      </c>
      <c r="I606" t="s">
        <v>403</v>
      </c>
      <c r="J606" t="s">
        <v>12</v>
      </c>
      <c r="K606" s="16">
        <v>430</v>
      </c>
      <c r="L606">
        <v>0</v>
      </c>
      <c r="M606" t="s">
        <v>32</v>
      </c>
      <c r="N606" s="16">
        <v>151</v>
      </c>
      <c r="O606">
        <v>5</v>
      </c>
      <c r="P606" t="s">
        <v>692</v>
      </c>
      <c r="Q606" t="s">
        <v>296</v>
      </c>
      <c r="R606" t="s">
        <v>686</v>
      </c>
      <c r="S606" t="s">
        <v>138</v>
      </c>
      <c r="T606" s="16" t="str">
        <f t="shared" si="29"/>
        <v>Breech presentation</v>
      </c>
      <c r="U606" s="16" t="str">
        <f>VLOOKUP(T606, [1]Lookup!A:D, 2, 0)</f>
        <v>Intrapartum</v>
      </c>
      <c r="V606" s="16">
        <f>VLOOKUP($T606, [1]Lookup!$A:$D, 3, 0)</f>
        <v>3</v>
      </c>
      <c r="W606" s="16" t="str">
        <f>VLOOKUP($T606, [1]Lookup!$A:$D, 4, 0)</f>
        <v>Mother</v>
      </c>
      <c r="X606">
        <v>1</v>
      </c>
      <c r="Y606" s="16" t="s">
        <v>1855</v>
      </c>
    </row>
    <row r="607" spans="1:25" ht="16" hidden="1" x14ac:dyDescent="0.25">
      <c r="A607">
        <v>89127</v>
      </c>
      <c r="B607" t="s">
        <v>933</v>
      </c>
      <c r="C607" s="14">
        <v>44826.990972222222</v>
      </c>
      <c r="D607" s="17">
        <v>0.99097222222189885</v>
      </c>
      <c r="E607" s="18">
        <v>1</v>
      </c>
      <c r="F607" s="16">
        <v>2022</v>
      </c>
      <c r="G607" t="s">
        <v>337</v>
      </c>
      <c r="H607" t="s">
        <v>338</v>
      </c>
      <c r="I607" t="s">
        <v>403</v>
      </c>
      <c r="J607" t="s">
        <v>12</v>
      </c>
      <c r="K607" s="16">
        <v>430</v>
      </c>
      <c r="L607">
        <v>0</v>
      </c>
      <c r="M607" t="s">
        <v>59</v>
      </c>
      <c r="N607" s="16">
        <v>233</v>
      </c>
      <c r="O607">
        <v>4</v>
      </c>
      <c r="P607" t="s">
        <v>311</v>
      </c>
      <c r="Q607" t="s">
        <v>296</v>
      </c>
      <c r="R607" t="s">
        <v>686</v>
      </c>
      <c r="S607" t="s">
        <v>132</v>
      </c>
      <c r="T607" s="16" t="str">
        <f t="shared" si="29"/>
        <v>Normal labor</v>
      </c>
      <c r="U607" s="16" t="str">
        <f>VLOOKUP(T607, [1]Lookup!A:D, 2, 0)</f>
        <v>Intrapartum</v>
      </c>
      <c r="V607" s="16">
        <f>VLOOKUP($T607, [1]Lookup!$A:$D, 3, 0)</f>
        <v>2.5</v>
      </c>
      <c r="W607" s="16" t="str">
        <f>VLOOKUP($T607, [1]Lookup!$A:$D, 4, 0)</f>
        <v>Mother</v>
      </c>
      <c r="X607">
        <v>0</v>
      </c>
      <c r="Y607" s="16" t="s">
        <v>1864</v>
      </c>
    </row>
    <row r="608" spans="1:25" ht="16" hidden="1" x14ac:dyDescent="0.25">
      <c r="A608">
        <v>89128</v>
      </c>
      <c r="B608" t="s">
        <v>934</v>
      </c>
      <c r="C608" s="14">
        <v>44826.957638888889</v>
      </c>
      <c r="D608" s="17">
        <v>0.95763888888905058</v>
      </c>
      <c r="E608" s="18">
        <v>1</v>
      </c>
      <c r="F608" s="16">
        <v>2022</v>
      </c>
      <c r="G608" t="s">
        <v>337</v>
      </c>
      <c r="H608" t="s">
        <v>338</v>
      </c>
      <c r="I608" t="s">
        <v>403</v>
      </c>
      <c r="J608" t="s">
        <v>12</v>
      </c>
      <c r="K608" s="16">
        <v>430</v>
      </c>
      <c r="L608">
        <v>0</v>
      </c>
      <c r="M608" t="s">
        <v>32</v>
      </c>
      <c r="N608" s="16">
        <v>151</v>
      </c>
      <c r="O608">
        <v>5</v>
      </c>
      <c r="P608" t="s">
        <v>509</v>
      </c>
      <c r="Q608" t="s">
        <v>296</v>
      </c>
      <c r="R608" t="s">
        <v>516</v>
      </c>
      <c r="S608" t="s">
        <v>132</v>
      </c>
      <c r="T608" s="16" t="str">
        <f t="shared" si="29"/>
        <v>Normal labor</v>
      </c>
      <c r="U608" s="16" t="str">
        <f>VLOOKUP(T608, [1]Lookup!A:D, 2, 0)</f>
        <v>Intrapartum</v>
      </c>
      <c r="V608" s="16">
        <f>VLOOKUP($T608, [1]Lookup!$A:$D, 3, 0)</f>
        <v>2.5</v>
      </c>
      <c r="W608" s="16" t="str">
        <f>VLOOKUP($T608, [1]Lookup!$A:$D, 4, 0)</f>
        <v>Mother</v>
      </c>
      <c r="X608">
        <v>0</v>
      </c>
      <c r="Y608" s="16" t="s">
        <v>1855</v>
      </c>
    </row>
    <row r="609" spans="1:25" ht="16" hidden="1" x14ac:dyDescent="0.25">
      <c r="A609">
        <v>89129</v>
      </c>
      <c r="B609" t="s">
        <v>935</v>
      </c>
      <c r="C609" s="14">
        <v>44827.001388888886</v>
      </c>
      <c r="D609" s="17">
        <v>1.3888888861401938E-3</v>
      </c>
      <c r="E609" s="18">
        <v>1</v>
      </c>
      <c r="F609" s="16">
        <v>2022</v>
      </c>
      <c r="G609" t="s">
        <v>337</v>
      </c>
      <c r="H609" t="s">
        <v>338</v>
      </c>
      <c r="I609" t="s">
        <v>403</v>
      </c>
      <c r="J609" t="s">
        <v>12</v>
      </c>
      <c r="K609" s="16">
        <v>430</v>
      </c>
      <c r="L609">
        <v>0</v>
      </c>
      <c r="M609" t="s">
        <v>15</v>
      </c>
      <c r="N609" s="16">
        <v>40</v>
      </c>
      <c r="O609">
        <v>4</v>
      </c>
      <c r="P609" t="s">
        <v>394</v>
      </c>
      <c r="Q609" t="s">
        <v>296</v>
      </c>
      <c r="R609" t="s">
        <v>800</v>
      </c>
      <c r="S609" t="s">
        <v>132</v>
      </c>
      <c r="T609" s="16" t="str">
        <f t="shared" si="29"/>
        <v>Normal labor</v>
      </c>
      <c r="U609" s="16" t="str">
        <f>VLOOKUP(T609, [1]Lookup!A:D, 2, 0)</f>
        <v>Intrapartum</v>
      </c>
      <c r="V609" s="16">
        <f>VLOOKUP($T609, [1]Lookup!$A:$D, 3, 0)</f>
        <v>2.5</v>
      </c>
      <c r="W609" s="16" t="str">
        <f>VLOOKUP($T609, [1]Lookup!$A:$D, 4, 0)</f>
        <v>Mother</v>
      </c>
      <c r="X609">
        <v>0</v>
      </c>
      <c r="Y609" s="16" t="s">
        <v>1859</v>
      </c>
    </row>
    <row r="610" spans="1:25" ht="16" hidden="1" x14ac:dyDescent="0.25">
      <c r="A610">
        <v>89130</v>
      </c>
      <c r="B610" t="s">
        <v>936</v>
      </c>
      <c r="C610" s="14">
        <v>44827.079861111109</v>
      </c>
      <c r="D610" s="17">
        <v>7.9861111109494232E-2</v>
      </c>
      <c r="E610" s="18">
        <v>1</v>
      </c>
      <c r="F610" s="16">
        <v>2022</v>
      </c>
      <c r="G610" t="s">
        <v>337</v>
      </c>
      <c r="H610" t="s">
        <v>338</v>
      </c>
      <c r="I610" t="s">
        <v>403</v>
      </c>
      <c r="J610" t="s">
        <v>12</v>
      </c>
      <c r="K610" s="16">
        <v>430</v>
      </c>
      <c r="L610">
        <v>0</v>
      </c>
      <c r="M610" t="s">
        <v>69</v>
      </c>
      <c r="N610" s="16">
        <v>289</v>
      </c>
      <c r="O610">
        <v>3</v>
      </c>
      <c r="P610" t="s">
        <v>741</v>
      </c>
      <c r="Q610" t="s">
        <v>296</v>
      </c>
      <c r="R610" t="s">
        <v>686</v>
      </c>
      <c r="S610" t="s">
        <v>132</v>
      </c>
      <c r="T610" s="16" t="str">
        <f t="shared" si="29"/>
        <v>Normal labor</v>
      </c>
      <c r="U610" s="16" t="str">
        <f>VLOOKUP(T610, [1]Lookup!A:D, 2, 0)</f>
        <v>Intrapartum</v>
      </c>
      <c r="V610" s="16">
        <f>VLOOKUP($T610, [1]Lookup!$A:$D, 3, 0)</f>
        <v>2.5</v>
      </c>
      <c r="W610" s="16" t="str">
        <f>VLOOKUP($T610, [1]Lookup!$A:$D, 4, 0)</f>
        <v>Mother</v>
      </c>
      <c r="X610">
        <v>0</v>
      </c>
      <c r="Y610" s="16" t="s">
        <v>1883</v>
      </c>
    </row>
    <row r="611" spans="1:25" ht="16" hidden="1" x14ac:dyDescent="0.25">
      <c r="A611">
        <v>89257</v>
      </c>
      <c r="B611" t="s">
        <v>937</v>
      </c>
      <c r="C611" s="14">
        <v>44828.138888888891</v>
      </c>
      <c r="D611" s="17">
        <v>0.13888888889050577</v>
      </c>
      <c r="E611" s="18">
        <v>1</v>
      </c>
      <c r="F611" s="16">
        <v>2022</v>
      </c>
      <c r="G611" t="s">
        <v>337</v>
      </c>
      <c r="H611" t="s">
        <v>338</v>
      </c>
      <c r="I611" t="s">
        <v>403</v>
      </c>
      <c r="J611" t="s">
        <v>12</v>
      </c>
      <c r="K611" s="16">
        <v>430</v>
      </c>
      <c r="L611">
        <v>0</v>
      </c>
      <c r="P611" t="s">
        <v>739</v>
      </c>
      <c r="Q611" t="s">
        <v>296</v>
      </c>
      <c r="R611" t="s">
        <v>686</v>
      </c>
      <c r="S611" t="s">
        <v>132</v>
      </c>
      <c r="T611" s="16" t="str">
        <f t="shared" si="29"/>
        <v>Normal labor</v>
      </c>
      <c r="U611" s="16" t="str">
        <f>VLOOKUP(T611, [1]Lookup!A:D, 2, 0)</f>
        <v>Intrapartum</v>
      </c>
      <c r="V611" s="16">
        <f>VLOOKUP($T611, [1]Lookup!$A:$D, 3, 0)</f>
        <v>2.5</v>
      </c>
      <c r="W611" s="16" t="str">
        <f>VLOOKUP($T611, [1]Lookup!$A:$D, 4, 0)</f>
        <v>Mother</v>
      </c>
      <c r="X611">
        <v>0</v>
      </c>
      <c r="Y611" s="16" t="s">
        <v>1854</v>
      </c>
    </row>
    <row r="612" spans="1:25" ht="16" hidden="1" x14ac:dyDescent="0.25">
      <c r="A612">
        <v>89264</v>
      </c>
      <c r="B612" t="s">
        <v>938</v>
      </c>
      <c r="C612" s="14">
        <v>44828.887499999997</v>
      </c>
      <c r="D612" s="17">
        <v>0.88749999999708962</v>
      </c>
      <c r="E612" s="18">
        <v>1</v>
      </c>
      <c r="F612" s="16">
        <v>2022</v>
      </c>
      <c r="G612" t="s">
        <v>337</v>
      </c>
      <c r="H612" t="s">
        <v>338</v>
      </c>
      <c r="I612" t="s">
        <v>403</v>
      </c>
      <c r="J612" t="s">
        <v>12</v>
      </c>
      <c r="K612" s="16">
        <v>430</v>
      </c>
      <c r="L612">
        <v>0</v>
      </c>
      <c r="M612" t="s">
        <v>33</v>
      </c>
      <c r="N612" s="16">
        <v>4</v>
      </c>
      <c r="O612">
        <v>3</v>
      </c>
      <c r="P612" t="s">
        <v>741</v>
      </c>
      <c r="Q612" t="s">
        <v>296</v>
      </c>
      <c r="R612" t="s">
        <v>686</v>
      </c>
      <c r="S612" t="s">
        <v>132</v>
      </c>
      <c r="T612" s="16" t="str">
        <f t="shared" si="29"/>
        <v>Normal labor</v>
      </c>
      <c r="U612" s="16" t="str">
        <f>VLOOKUP(T612, [1]Lookup!A:D, 2, 0)</f>
        <v>Intrapartum</v>
      </c>
      <c r="V612" s="16">
        <f>VLOOKUP($T612, [1]Lookup!$A:$D, 3, 0)</f>
        <v>2.5</v>
      </c>
      <c r="W612" s="16" t="str">
        <f>VLOOKUP($T612, [1]Lookup!$A:$D, 4, 0)</f>
        <v>Mother</v>
      </c>
      <c r="X612">
        <v>0</v>
      </c>
      <c r="Y612" s="16" t="s">
        <v>1865</v>
      </c>
    </row>
    <row r="613" spans="1:25" ht="16" hidden="1" x14ac:dyDescent="0.25">
      <c r="A613">
        <v>89274</v>
      </c>
      <c r="B613" t="s">
        <v>939</v>
      </c>
      <c r="C613" s="14">
        <v>44829.229166666664</v>
      </c>
      <c r="D613" s="17">
        <v>0.22916666666424135</v>
      </c>
      <c r="E613" s="18">
        <v>1</v>
      </c>
      <c r="F613" s="16">
        <v>2022</v>
      </c>
      <c r="G613" t="s">
        <v>337</v>
      </c>
      <c r="H613" t="s">
        <v>338</v>
      </c>
      <c r="I613" t="s">
        <v>403</v>
      </c>
      <c r="J613" t="s">
        <v>12</v>
      </c>
      <c r="K613" s="16">
        <v>430</v>
      </c>
      <c r="L613">
        <v>0</v>
      </c>
      <c r="M613" t="s">
        <v>22</v>
      </c>
      <c r="N613" s="16">
        <v>373</v>
      </c>
      <c r="O613">
        <v>4</v>
      </c>
      <c r="P613" t="s">
        <v>597</v>
      </c>
      <c r="Q613" t="s">
        <v>296</v>
      </c>
      <c r="R613" t="s">
        <v>686</v>
      </c>
      <c r="S613" t="s">
        <v>132</v>
      </c>
      <c r="T613" s="16" t="str">
        <f t="shared" si="29"/>
        <v>Normal labor</v>
      </c>
      <c r="U613" s="16" t="str">
        <f>VLOOKUP(T613, [1]Lookup!A:D, 2, 0)</f>
        <v>Intrapartum</v>
      </c>
      <c r="V613" s="16">
        <f>VLOOKUP($T613, [1]Lookup!$A:$D, 3, 0)</f>
        <v>2.5</v>
      </c>
      <c r="W613" s="16" t="str">
        <f>VLOOKUP($T613, [1]Lookup!$A:$D, 4, 0)</f>
        <v>Mother</v>
      </c>
      <c r="X613">
        <v>0</v>
      </c>
      <c r="Y613" s="16" t="s">
        <v>1862</v>
      </c>
    </row>
    <row r="614" spans="1:25" ht="16" hidden="1" x14ac:dyDescent="0.25">
      <c r="A614">
        <v>89279</v>
      </c>
      <c r="B614" t="s">
        <v>940</v>
      </c>
      <c r="C614" s="14">
        <v>44829.602083333331</v>
      </c>
      <c r="D614" s="17">
        <v>0.60208333333139308</v>
      </c>
      <c r="E614" s="18">
        <v>0</v>
      </c>
      <c r="F614" s="16">
        <v>2022</v>
      </c>
      <c r="G614" t="s">
        <v>337</v>
      </c>
      <c r="H614" t="s">
        <v>338</v>
      </c>
      <c r="I614" t="s">
        <v>403</v>
      </c>
      <c r="J614" t="s">
        <v>12</v>
      </c>
      <c r="K614" s="16">
        <v>430</v>
      </c>
      <c r="L614">
        <v>0</v>
      </c>
      <c r="M614" t="s">
        <v>56</v>
      </c>
      <c r="N614" s="16">
        <v>286</v>
      </c>
      <c r="O614">
        <v>4</v>
      </c>
      <c r="P614" t="s">
        <v>727</v>
      </c>
      <c r="Q614" t="s">
        <v>296</v>
      </c>
      <c r="R614" t="s">
        <v>686</v>
      </c>
      <c r="S614" t="s">
        <v>132</v>
      </c>
      <c r="T614" s="16" t="str">
        <f t="shared" si="29"/>
        <v>Normal labor</v>
      </c>
      <c r="U614" s="16" t="str">
        <f>VLOOKUP(T614, [1]Lookup!A:D, 2, 0)</f>
        <v>Intrapartum</v>
      </c>
      <c r="V614" s="16">
        <f>VLOOKUP($T614, [1]Lookup!$A:$D, 3, 0)</f>
        <v>2.5</v>
      </c>
      <c r="W614" s="16" t="str">
        <f>VLOOKUP($T614, [1]Lookup!$A:$D, 4, 0)</f>
        <v>Mother</v>
      </c>
      <c r="X614">
        <v>0</v>
      </c>
      <c r="Y614" s="16" t="s">
        <v>1881</v>
      </c>
    </row>
    <row r="615" spans="1:25" ht="16" hidden="1" x14ac:dyDescent="0.25">
      <c r="A615">
        <v>89479</v>
      </c>
      <c r="B615" t="s">
        <v>941</v>
      </c>
      <c r="C615" s="14">
        <v>44830.549305555556</v>
      </c>
      <c r="D615" s="17">
        <v>0.54930555555620231</v>
      </c>
      <c r="E615" s="18">
        <v>0</v>
      </c>
      <c r="F615" s="16">
        <v>2022</v>
      </c>
      <c r="G615" t="s">
        <v>337</v>
      </c>
      <c r="H615" t="s">
        <v>338</v>
      </c>
      <c r="I615" t="s">
        <v>403</v>
      </c>
      <c r="J615" t="s">
        <v>12</v>
      </c>
      <c r="K615" s="16">
        <v>430</v>
      </c>
      <c r="L615">
        <v>0</v>
      </c>
      <c r="M615" t="s">
        <v>38</v>
      </c>
      <c r="N615" s="16">
        <v>251</v>
      </c>
      <c r="O615">
        <v>4</v>
      </c>
      <c r="P615" t="s">
        <v>942</v>
      </c>
      <c r="Q615" t="s">
        <v>296</v>
      </c>
      <c r="R615" t="s">
        <v>800</v>
      </c>
      <c r="S615" t="s">
        <v>132</v>
      </c>
      <c r="T615" s="16" t="str">
        <f t="shared" si="29"/>
        <v>Normal labor</v>
      </c>
      <c r="U615" s="16" t="str">
        <f>VLOOKUP(T615, [1]Lookup!A:D, 2, 0)</f>
        <v>Intrapartum</v>
      </c>
      <c r="V615" s="16">
        <f>VLOOKUP($T615, [1]Lookup!$A:$D, 3, 0)</f>
        <v>2.5</v>
      </c>
      <c r="W615" s="16" t="str">
        <f>VLOOKUP($T615, [1]Lookup!$A:$D, 4, 0)</f>
        <v>Mother</v>
      </c>
      <c r="X615">
        <v>0</v>
      </c>
      <c r="Y615" s="16" t="s">
        <v>1863</v>
      </c>
    </row>
    <row r="616" spans="1:25" ht="16" hidden="1" x14ac:dyDescent="0.25">
      <c r="A616">
        <v>89483</v>
      </c>
      <c r="B616" t="s">
        <v>943</v>
      </c>
      <c r="C616" s="14">
        <v>44830.62222222222</v>
      </c>
      <c r="D616" s="17">
        <v>0.62222222222044365</v>
      </c>
      <c r="E616" s="18">
        <v>0</v>
      </c>
      <c r="F616" s="16">
        <v>2022</v>
      </c>
      <c r="G616" t="s">
        <v>337</v>
      </c>
      <c r="H616" t="s">
        <v>338</v>
      </c>
      <c r="I616" t="s">
        <v>403</v>
      </c>
      <c r="J616" t="s">
        <v>12</v>
      </c>
      <c r="K616" s="16">
        <v>430</v>
      </c>
      <c r="L616">
        <v>0</v>
      </c>
      <c r="M616" t="s">
        <v>33</v>
      </c>
      <c r="N616" s="16">
        <v>4</v>
      </c>
      <c r="O616">
        <v>3</v>
      </c>
      <c r="P616" t="s">
        <v>597</v>
      </c>
      <c r="Q616" t="s">
        <v>296</v>
      </c>
      <c r="R616" t="s">
        <v>686</v>
      </c>
      <c r="S616" t="s">
        <v>132</v>
      </c>
      <c r="T616" s="16" t="str">
        <f t="shared" si="29"/>
        <v>Normal labor</v>
      </c>
      <c r="U616" s="16" t="str">
        <f>VLOOKUP(T616, [1]Lookup!A:D, 2, 0)</f>
        <v>Intrapartum</v>
      </c>
      <c r="V616" s="16">
        <f>VLOOKUP($T616, [1]Lookup!$A:$D, 3, 0)</f>
        <v>2.5</v>
      </c>
      <c r="W616" s="16" t="str">
        <f>VLOOKUP($T616, [1]Lookup!$A:$D, 4, 0)</f>
        <v>Mother</v>
      </c>
      <c r="X616">
        <v>0</v>
      </c>
      <c r="Y616" s="16" t="s">
        <v>1865</v>
      </c>
    </row>
    <row r="617" spans="1:25" ht="16" hidden="1" x14ac:dyDescent="0.25">
      <c r="A617">
        <v>89488</v>
      </c>
      <c r="B617" t="s">
        <v>944</v>
      </c>
      <c r="C617" s="14">
        <v>44830.865972222222</v>
      </c>
      <c r="D617" s="17">
        <v>0.86597222222189885</v>
      </c>
      <c r="E617" s="18">
        <v>1</v>
      </c>
      <c r="F617" s="16">
        <v>2022</v>
      </c>
      <c r="G617" t="s">
        <v>337</v>
      </c>
      <c r="H617" t="s">
        <v>338</v>
      </c>
      <c r="I617" t="s">
        <v>403</v>
      </c>
      <c r="J617" t="s">
        <v>12</v>
      </c>
      <c r="K617" s="16">
        <v>430</v>
      </c>
      <c r="L617">
        <v>0</v>
      </c>
      <c r="M617" t="s">
        <v>38</v>
      </c>
      <c r="N617" s="16">
        <v>251</v>
      </c>
      <c r="O617">
        <v>4</v>
      </c>
      <c r="P617" t="s">
        <v>538</v>
      </c>
      <c r="Q617" t="s">
        <v>296</v>
      </c>
      <c r="R617" t="s">
        <v>297</v>
      </c>
      <c r="S617" t="s">
        <v>132</v>
      </c>
      <c r="T617" s="16" t="str">
        <f t="shared" si="29"/>
        <v>Normal labor</v>
      </c>
      <c r="U617" s="16" t="str">
        <f>VLOOKUP(T617, [1]Lookup!A:D, 2, 0)</f>
        <v>Intrapartum</v>
      </c>
      <c r="V617" s="16">
        <f>VLOOKUP($T617, [1]Lookup!$A:$D, 3, 0)</f>
        <v>2.5</v>
      </c>
      <c r="W617" s="16" t="str">
        <f>VLOOKUP($T617, [1]Lookup!$A:$D, 4, 0)</f>
        <v>Mother</v>
      </c>
      <c r="X617">
        <v>0</v>
      </c>
      <c r="Y617" s="16" t="s">
        <v>1863</v>
      </c>
    </row>
    <row r="618" spans="1:25" ht="16" hidden="1" x14ac:dyDescent="0.25">
      <c r="A618">
        <v>89493</v>
      </c>
      <c r="B618" t="s">
        <v>945</v>
      </c>
      <c r="C618" s="14">
        <v>44831.138194444444</v>
      </c>
      <c r="D618" s="17">
        <v>0.13819444444379769</v>
      </c>
      <c r="E618" s="18">
        <v>1</v>
      </c>
      <c r="F618" s="16">
        <v>2022</v>
      </c>
      <c r="G618" t="s">
        <v>337</v>
      </c>
      <c r="H618" t="s">
        <v>338</v>
      </c>
      <c r="I618" t="s">
        <v>403</v>
      </c>
      <c r="J618" t="s">
        <v>12</v>
      </c>
      <c r="K618" s="16">
        <v>430</v>
      </c>
      <c r="L618">
        <v>0</v>
      </c>
      <c r="M618" t="s">
        <v>32</v>
      </c>
      <c r="N618" s="16">
        <v>151</v>
      </c>
      <c r="O618">
        <v>5</v>
      </c>
      <c r="P618" t="s">
        <v>716</v>
      </c>
      <c r="Q618" t="s">
        <v>296</v>
      </c>
      <c r="R618" t="s">
        <v>686</v>
      </c>
      <c r="S618" t="s">
        <v>132</v>
      </c>
      <c r="T618" s="16" t="str">
        <f t="shared" si="29"/>
        <v>Normal labor</v>
      </c>
      <c r="U618" s="16" t="str">
        <f>VLOOKUP(T618, [1]Lookup!A:D, 2, 0)</f>
        <v>Intrapartum</v>
      </c>
      <c r="V618" s="16">
        <f>VLOOKUP($T618, [1]Lookup!$A:$D, 3, 0)</f>
        <v>2.5</v>
      </c>
      <c r="W618" s="16" t="str">
        <f>VLOOKUP($T618, [1]Lookup!$A:$D, 4, 0)</f>
        <v>Mother</v>
      </c>
      <c r="X618">
        <v>0</v>
      </c>
      <c r="Y618" s="16" t="s">
        <v>1855</v>
      </c>
    </row>
    <row r="619" spans="1:25" ht="16" hidden="1" x14ac:dyDescent="0.25">
      <c r="A619">
        <v>89494</v>
      </c>
      <c r="B619" t="s">
        <v>945</v>
      </c>
      <c r="C619" s="14">
        <v>44831.138194444444</v>
      </c>
      <c r="D619" s="17">
        <v>0.13819444444379769</v>
      </c>
      <c r="E619" s="18">
        <v>1</v>
      </c>
      <c r="F619" s="16">
        <v>2022</v>
      </c>
      <c r="G619" t="s">
        <v>337</v>
      </c>
      <c r="H619" t="s">
        <v>338</v>
      </c>
      <c r="I619" t="s">
        <v>403</v>
      </c>
      <c r="J619" t="s">
        <v>12</v>
      </c>
      <c r="K619" s="16">
        <v>430</v>
      </c>
      <c r="L619">
        <v>0</v>
      </c>
      <c r="M619" t="s">
        <v>32</v>
      </c>
      <c r="N619" s="16">
        <v>151</v>
      </c>
      <c r="O619">
        <v>5</v>
      </c>
      <c r="P619" t="s">
        <v>716</v>
      </c>
      <c r="Q619" t="s">
        <v>296</v>
      </c>
      <c r="R619" t="s">
        <v>686</v>
      </c>
      <c r="S619" t="s">
        <v>132</v>
      </c>
      <c r="T619" s="16" t="str">
        <f t="shared" si="29"/>
        <v>Normal labor</v>
      </c>
      <c r="U619" s="16" t="str">
        <f>VLOOKUP(T619, [1]Lookup!A:D, 2, 0)</f>
        <v>Intrapartum</v>
      </c>
      <c r="V619" s="16">
        <f>VLOOKUP($T619, [1]Lookup!$A:$D, 3, 0)</f>
        <v>2.5</v>
      </c>
      <c r="W619" s="16" t="str">
        <f>VLOOKUP($T619, [1]Lookup!$A:$D, 4, 0)</f>
        <v>Mother</v>
      </c>
      <c r="X619">
        <v>0</v>
      </c>
      <c r="Y619" s="16" t="s">
        <v>1855</v>
      </c>
    </row>
    <row r="620" spans="1:25" ht="16" hidden="1" x14ac:dyDescent="0.25">
      <c r="A620">
        <v>89496</v>
      </c>
      <c r="B620" t="s">
        <v>946</v>
      </c>
      <c r="C620" s="14">
        <v>44831.335416666669</v>
      </c>
      <c r="D620" s="17">
        <v>0.33541666666860692</v>
      </c>
      <c r="E620" s="18">
        <v>0</v>
      </c>
      <c r="F620" s="16">
        <v>2022</v>
      </c>
      <c r="G620" t="s">
        <v>337</v>
      </c>
      <c r="H620" t="s">
        <v>338</v>
      </c>
      <c r="I620" t="s">
        <v>403</v>
      </c>
      <c r="J620" t="s">
        <v>12</v>
      </c>
      <c r="K620" s="16">
        <v>430</v>
      </c>
      <c r="L620">
        <v>0</v>
      </c>
      <c r="M620" t="s">
        <v>33</v>
      </c>
      <c r="N620" s="16">
        <v>4</v>
      </c>
      <c r="O620">
        <v>3</v>
      </c>
      <c r="P620" t="s">
        <v>741</v>
      </c>
      <c r="Q620" t="s">
        <v>296</v>
      </c>
      <c r="R620" t="s">
        <v>686</v>
      </c>
      <c r="S620" t="s">
        <v>132</v>
      </c>
      <c r="T620" s="16" t="str">
        <f t="shared" si="29"/>
        <v>Normal labor</v>
      </c>
      <c r="U620" s="16" t="str">
        <f>VLOOKUP(T620, [1]Lookup!A:D, 2, 0)</f>
        <v>Intrapartum</v>
      </c>
      <c r="V620" s="16">
        <f>VLOOKUP($T620, [1]Lookup!$A:$D, 3, 0)</f>
        <v>2.5</v>
      </c>
      <c r="W620" s="16" t="str">
        <f>VLOOKUP($T620, [1]Lookup!$A:$D, 4, 0)</f>
        <v>Mother</v>
      </c>
      <c r="X620">
        <v>0</v>
      </c>
      <c r="Y620" s="16" t="s">
        <v>1865</v>
      </c>
    </row>
    <row r="621" spans="1:25" ht="16" hidden="1" x14ac:dyDescent="0.25">
      <c r="A621">
        <v>89508</v>
      </c>
      <c r="B621" t="s">
        <v>947</v>
      </c>
      <c r="C621" s="14">
        <v>44831.73333333333</v>
      </c>
      <c r="D621" s="17">
        <v>0.73333333332993789</v>
      </c>
      <c r="E621" s="18">
        <v>0</v>
      </c>
      <c r="F621" s="16">
        <v>2022</v>
      </c>
      <c r="G621" t="s">
        <v>337</v>
      </c>
      <c r="H621" t="s">
        <v>293</v>
      </c>
      <c r="I621" t="s">
        <v>403</v>
      </c>
      <c r="J621" t="s">
        <v>12</v>
      </c>
      <c r="K621" s="16">
        <v>430</v>
      </c>
      <c r="L621">
        <v>0</v>
      </c>
      <c r="M621" t="s">
        <v>56</v>
      </c>
      <c r="N621" s="16">
        <v>286</v>
      </c>
      <c r="O621">
        <v>4</v>
      </c>
      <c r="P621" t="s">
        <v>534</v>
      </c>
      <c r="Q621" t="s">
        <v>296</v>
      </c>
      <c r="R621" t="s">
        <v>686</v>
      </c>
      <c r="S621" t="s">
        <v>132</v>
      </c>
      <c r="T621" s="16" t="str">
        <f t="shared" si="29"/>
        <v>Normal labor</v>
      </c>
      <c r="U621" s="16" t="str">
        <f>VLOOKUP(T621, [1]Lookup!A:D, 2, 0)</f>
        <v>Intrapartum</v>
      </c>
      <c r="V621" s="16">
        <f>VLOOKUP($T621, [1]Lookup!$A:$D, 3, 0)</f>
        <v>2.5</v>
      </c>
      <c r="W621" s="16" t="str">
        <f>VLOOKUP($T621, [1]Lookup!$A:$D, 4, 0)</f>
        <v>Mother</v>
      </c>
      <c r="X621">
        <v>0</v>
      </c>
      <c r="Y621" s="16" t="s">
        <v>1881</v>
      </c>
    </row>
    <row r="622" spans="1:25" ht="16" hidden="1" x14ac:dyDescent="0.25">
      <c r="A622">
        <v>89511</v>
      </c>
      <c r="B622" t="s">
        <v>948</v>
      </c>
      <c r="C622" s="14">
        <v>44831.974305555559</v>
      </c>
      <c r="D622" s="17">
        <v>0.97430555555911269</v>
      </c>
      <c r="E622" s="18">
        <v>1</v>
      </c>
      <c r="F622" s="16">
        <v>2022</v>
      </c>
      <c r="G622" t="s">
        <v>337</v>
      </c>
      <c r="H622" t="s">
        <v>338</v>
      </c>
      <c r="I622" t="s">
        <v>403</v>
      </c>
      <c r="J622" t="s">
        <v>12</v>
      </c>
      <c r="K622" s="16">
        <v>430</v>
      </c>
      <c r="L622">
        <v>0</v>
      </c>
      <c r="M622" t="s">
        <v>43</v>
      </c>
      <c r="N622" s="16">
        <v>118</v>
      </c>
      <c r="O622">
        <v>4</v>
      </c>
      <c r="P622" t="s">
        <v>689</v>
      </c>
      <c r="Q622" t="s">
        <v>296</v>
      </c>
      <c r="R622" t="s">
        <v>686</v>
      </c>
      <c r="S622" t="s">
        <v>132</v>
      </c>
      <c r="T622" s="16" t="str">
        <f t="shared" si="29"/>
        <v>Normal labor</v>
      </c>
      <c r="U622" s="16" t="str">
        <f>VLOOKUP(T622, [1]Lookup!A:D, 2, 0)</f>
        <v>Intrapartum</v>
      </c>
      <c r="V622" s="16">
        <f>VLOOKUP($T622, [1]Lookup!$A:$D, 3, 0)</f>
        <v>2.5</v>
      </c>
      <c r="W622" s="16" t="str">
        <f>VLOOKUP($T622, [1]Lookup!$A:$D, 4, 0)</f>
        <v>Mother</v>
      </c>
      <c r="X622">
        <v>0</v>
      </c>
      <c r="Y622" s="16" t="s">
        <v>1856</v>
      </c>
    </row>
    <row r="623" spans="1:25" ht="16" hidden="1" x14ac:dyDescent="0.25">
      <c r="A623">
        <v>89667</v>
      </c>
      <c r="B623" t="s">
        <v>949</v>
      </c>
      <c r="C623" s="14">
        <v>44832.809027777781</v>
      </c>
      <c r="D623" s="17">
        <v>0.80902777778101154</v>
      </c>
      <c r="E623" s="18">
        <v>0</v>
      </c>
      <c r="F623" s="16">
        <v>2022</v>
      </c>
      <c r="G623" t="s">
        <v>337</v>
      </c>
      <c r="H623" t="s">
        <v>338</v>
      </c>
      <c r="I623" t="s">
        <v>403</v>
      </c>
      <c r="J623" t="s">
        <v>12</v>
      </c>
      <c r="K623" s="16">
        <v>430</v>
      </c>
      <c r="L623">
        <v>0</v>
      </c>
      <c r="M623" t="s">
        <v>11</v>
      </c>
      <c r="N623" s="16">
        <v>251</v>
      </c>
      <c r="O623">
        <v>4</v>
      </c>
      <c r="P623" t="s">
        <v>538</v>
      </c>
      <c r="Q623" t="s">
        <v>296</v>
      </c>
      <c r="R623" t="s">
        <v>686</v>
      </c>
      <c r="S623" t="s">
        <v>132</v>
      </c>
      <c r="T623" s="16" t="str">
        <f t="shared" si="29"/>
        <v>Normal labor</v>
      </c>
      <c r="U623" s="16" t="str">
        <f>VLOOKUP(T623, [1]Lookup!A:D, 2, 0)</f>
        <v>Intrapartum</v>
      </c>
      <c r="V623" s="16">
        <f>VLOOKUP($T623, [1]Lookup!$A:$D, 3, 0)</f>
        <v>2.5</v>
      </c>
      <c r="W623" s="16" t="str">
        <f>VLOOKUP($T623, [1]Lookup!$A:$D, 4, 0)</f>
        <v>Mother</v>
      </c>
      <c r="X623">
        <v>0</v>
      </c>
      <c r="Y623" s="16" t="s">
        <v>1863</v>
      </c>
    </row>
    <row r="624" spans="1:25" ht="16" hidden="1" x14ac:dyDescent="0.25">
      <c r="A624">
        <v>89677</v>
      </c>
      <c r="B624" t="s">
        <v>950</v>
      </c>
      <c r="C624" s="14">
        <v>44833.460416666669</v>
      </c>
      <c r="D624" s="17">
        <v>0.46041666666860692</v>
      </c>
      <c r="E624" s="18">
        <v>0</v>
      </c>
      <c r="F624" s="16">
        <v>2022</v>
      </c>
      <c r="G624" t="s">
        <v>337</v>
      </c>
      <c r="H624" t="s">
        <v>338</v>
      </c>
      <c r="I624" t="s">
        <v>403</v>
      </c>
      <c r="J624" t="s">
        <v>12</v>
      </c>
      <c r="K624" s="16">
        <v>430</v>
      </c>
      <c r="L624">
        <v>0</v>
      </c>
      <c r="M624" t="s">
        <v>58</v>
      </c>
      <c r="N624" s="16">
        <v>189</v>
      </c>
      <c r="O624">
        <v>4</v>
      </c>
      <c r="P624" t="s">
        <v>486</v>
      </c>
      <c r="Q624" t="s">
        <v>296</v>
      </c>
      <c r="R624" t="s">
        <v>297</v>
      </c>
      <c r="S624" t="s">
        <v>118</v>
      </c>
      <c r="T624" s="16" t="str">
        <f t="shared" si="29"/>
        <v>Others</v>
      </c>
      <c r="U624" s="16" t="str">
        <f>VLOOKUP(T624, [1]Lookup!A:D, 2, 0)</f>
        <v>All</v>
      </c>
      <c r="V624" s="16">
        <f>VLOOKUP($T624, [1]Lookup!$A:$D, 3, 0)</f>
        <v>3.5</v>
      </c>
      <c r="W624" s="16" t="str">
        <f>VLOOKUP($T624, [1]Lookup!$A:$D, 4, 0)</f>
        <v>Both</v>
      </c>
      <c r="X624">
        <v>0</v>
      </c>
      <c r="Y624" s="16" t="s">
        <v>1866</v>
      </c>
    </row>
    <row r="625" spans="1:25" ht="16" hidden="1" x14ac:dyDescent="0.25">
      <c r="A625">
        <v>89780</v>
      </c>
      <c r="B625" t="s">
        <v>951</v>
      </c>
      <c r="C625" s="14">
        <v>44833.936111111114</v>
      </c>
      <c r="D625" s="17">
        <v>0.93611111111385981</v>
      </c>
      <c r="E625" s="18">
        <v>1</v>
      </c>
      <c r="F625" s="16">
        <v>2022</v>
      </c>
      <c r="G625" t="s">
        <v>337</v>
      </c>
      <c r="H625" t="s">
        <v>338</v>
      </c>
      <c r="I625" t="s">
        <v>403</v>
      </c>
      <c r="J625" t="s">
        <v>12</v>
      </c>
      <c r="K625" s="16">
        <v>430</v>
      </c>
      <c r="L625">
        <v>0</v>
      </c>
      <c r="M625" t="s">
        <v>11</v>
      </c>
      <c r="N625" s="16">
        <v>251</v>
      </c>
      <c r="O625">
        <v>4</v>
      </c>
      <c r="P625" t="s">
        <v>664</v>
      </c>
      <c r="Q625" t="s">
        <v>296</v>
      </c>
      <c r="R625" t="s">
        <v>797</v>
      </c>
      <c r="S625" t="s">
        <v>132</v>
      </c>
      <c r="T625" s="16" t="str">
        <f t="shared" si="29"/>
        <v>Normal labor</v>
      </c>
      <c r="U625" s="16" t="str">
        <f>VLOOKUP(T625, [1]Lookup!A:D, 2, 0)</f>
        <v>Intrapartum</v>
      </c>
      <c r="V625" s="16">
        <f>VLOOKUP($T625, [1]Lookup!$A:$D, 3, 0)</f>
        <v>2.5</v>
      </c>
      <c r="W625" s="16" t="str">
        <f>VLOOKUP($T625, [1]Lookup!$A:$D, 4, 0)</f>
        <v>Mother</v>
      </c>
      <c r="X625">
        <v>0</v>
      </c>
      <c r="Y625" s="16" t="s">
        <v>1863</v>
      </c>
    </row>
    <row r="626" spans="1:25" ht="16" hidden="1" x14ac:dyDescent="0.25">
      <c r="A626">
        <v>89784</v>
      </c>
      <c r="B626" t="s">
        <v>952</v>
      </c>
      <c r="C626" s="14">
        <v>44834.061111111114</v>
      </c>
      <c r="D626" s="17">
        <v>6.1111111113859806E-2</v>
      </c>
      <c r="E626" s="18">
        <v>1</v>
      </c>
      <c r="F626" s="16">
        <v>2022</v>
      </c>
      <c r="G626" t="s">
        <v>337</v>
      </c>
      <c r="H626" t="s">
        <v>338</v>
      </c>
      <c r="I626" t="s">
        <v>403</v>
      </c>
      <c r="J626" t="s">
        <v>12</v>
      </c>
      <c r="K626" s="16">
        <v>430</v>
      </c>
      <c r="L626">
        <v>0</v>
      </c>
      <c r="M626" t="s">
        <v>84</v>
      </c>
      <c r="N626" s="16">
        <v>373</v>
      </c>
      <c r="O626">
        <v>4</v>
      </c>
      <c r="P626" t="s">
        <v>394</v>
      </c>
      <c r="Q626" t="s">
        <v>296</v>
      </c>
      <c r="R626" t="s">
        <v>516</v>
      </c>
      <c r="S626" t="s">
        <v>132</v>
      </c>
      <c r="T626" s="16" t="str">
        <f t="shared" si="29"/>
        <v>Normal labor</v>
      </c>
      <c r="U626" s="16" t="str">
        <f>VLOOKUP(T626, [1]Lookup!A:D, 2, 0)</f>
        <v>Intrapartum</v>
      </c>
      <c r="V626" s="16">
        <f>VLOOKUP($T626, [1]Lookup!$A:$D, 3, 0)</f>
        <v>2.5</v>
      </c>
      <c r="W626" s="16" t="str">
        <f>VLOOKUP($T626, [1]Lookup!$A:$D, 4, 0)</f>
        <v>Mother</v>
      </c>
      <c r="X626">
        <v>0</v>
      </c>
      <c r="Y626" s="16" t="s">
        <v>1862</v>
      </c>
    </row>
    <row r="627" spans="1:25" ht="16" hidden="1" x14ac:dyDescent="0.25">
      <c r="A627">
        <v>89852</v>
      </c>
      <c r="B627" t="s">
        <v>953</v>
      </c>
      <c r="C627" s="14">
        <v>44834.631944444445</v>
      </c>
      <c r="D627" s="17">
        <v>0.63194444444525288</v>
      </c>
      <c r="E627" s="18">
        <v>0</v>
      </c>
      <c r="F627" s="16">
        <v>2022</v>
      </c>
      <c r="G627" t="s">
        <v>337</v>
      </c>
      <c r="H627" t="s">
        <v>338</v>
      </c>
      <c r="I627" t="s">
        <v>403</v>
      </c>
      <c r="J627" t="s">
        <v>12</v>
      </c>
      <c r="K627" s="16">
        <v>430</v>
      </c>
      <c r="L627">
        <v>0</v>
      </c>
      <c r="M627" t="s">
        <v>107</v>
      </c>
      <c r="N627" s="16">
        <v>424</v>
      </c>
      <c r="O627">
        <v>4</v>
      </c>
      <c r="P627" t="s">
        <v>954</v>
      </c>
      <c r="Q627" t="s">
        <v>296</v>
      </c>
      <c r="R627" t="s">
        <v>516</v>
      </c>
      <c r="S627" t="s">
        <v>118</v>
      </c>
      <c r="T627" s="16" t="str">
        <f t="shared" si="29"/>
        <v>Others</v>
      </c>
      <c r="U627" s="16" t="str">
        <f>VLOOKUP(T627, [1]Lookup!A:D, 2, 0)</f>
        <v>All</v>
      </c>
      <c r="V627" s="16">
        <f>VLOOKUP($T627, [1]Lookup!$A:$D, 3, 0)</f>
        <v>3.5</v>
      </c>
      <c r="W627" s="16" t="str">
        <f>VLOOKUP($T627, [1]Lookup!$A:$D, 4, 0)</f>
        <v>Both</v>
      </c>
      <c r="X627">
        <v>0</v>
      </c>
      <c r="Y627" s="16" t="s">
        <v>1884</v>
      </c>
    </row>
    <row r="628" spans="1:25" ht="16" hidden="1" x14ac:dyDescent="0.25">
      <c r="A628">
        <v>89855</v>
      </c>
      <c r="B628" t="s">
        <v>955</v>
      </c>
      <c r="C628" s="14">
        <v>44834.836805555555</v>
      </c>
      <c r="D628" s="17">
        <v>0.83680555555474712</v>
      </c>
      <c r="E628" s="18">
        <v>1</v>
      </c>
      <c r="F628" s="16">
        <v>2022</v>
      </c>
      <c r="G628" t="s">
        <v>337</v>
      </c>
      <c r="H628" t="s">
        <v>338</v>
      </c>
      <c r="I628" t="s">
        <v>403</v>
      </c>
      <c r="J628" t="s">
        <v>12</v>
      </c>
      <c r="K628" s="16">
        <v>430</v>
      </c>
      <c r="L628">
        <v>0</v>
      </c>
      <c r="M628" t="s">
        <v>38</v>
      </c>
      <c r="N628" s="16">
        <v>251</v>
      </c>
      <c r="O628">
        <v>4</v>
      </c>
      <c r="P628" t="s">
        <v>538</v>
      </c>
      <c r="Q628" t="s">
        <v>296</v>
      </c>
      <c r="R628" t="s">
        <v>800</v>
      </c>
      <c r="S628" t="s">
        <v>118</v>
      </c>
      <c r="T628" s="16" t="str">
        <f t="shared" si="29"/>
        <v>Others</v>
      </c>
      <c r="U628" s="16" t="str">
        <f>VLOOKUP(T628, [1]Lookup!A:D, 2, 0)</f>
        <v>All</v>
      </c>
      <c r="V628" s="16">
        <f>VLOOKUP($T628, [1]Lookup!$A:$D, 3, 0)</f>
        <v>3.5</v>
      </c>
      <c r="W628" s="16" t="str">
        <f>VLOOKUP($T628, [1]Lookup!$A:$D, 4, 0)</f>
        <v>Both</v>
      </c>
      <c r="X628">
        <v>0</v>
      </c>
      <c r="Y628" s="16" t="s">
        <v>1863</v>
      </c>
    </row>
    <row r="629" spans="1:25" ht="16" hidden="1" x14ac:dyDescent="0.25">
      <c r="A629">
        <v>89857</v>
      </c>
      <c r="B629" t="s">
        <v>956</v>
      </c>
      <c r="C629" s="14">
        <v>44834.990972222222</v>
      </c>
      <c r="D629" s="17">
        <v>0.99097222222189885</v>
      </c>
      <c r="E629" s="18">
        <v>1</v>
      </c>
      <c r="F629" s="16">
        <v>2022</v>
      </c>
      <c r="G629" t="s">
        <v>337</v>
      </c>
      <c r="H629" t="s">
        <v>293</v>
      </c>
      <c r="I629" t="s">
        <v>403</v>
      </c>
      <c r="J629" t="s">
        <v>12</v>
      </c>
      <c r="K629" s="16">
        <v>430</v>
      </c>
      <c r="L629">
        <v>0</v>
      </c>
      <c r="M629" t="s">
        <v>11</v>
      </c>
      <c r="N629" s="16">
        <v>251</v>
      </c>
      <c r="O629">
        <v>4</v>
      </c>
      <c r="P629" t="s">
        <v>954</v>
      </c>
      <c r="Q629" t="s">
        <v>296</v>
      </c>
      <c r="R629" t="s">
        <v>800</v>
      </c>
      <c r="S629" t="s">
        <v>132</v>
      </c>
      <c r="T629" s="16" t="str">
        <f t="shared" si="29"/>
        <v>Normal labor</v>
      </c>
      <c r="U629" s="16" t="str">
        <f>VLOOKUP(T629, [1]Lookup!A:D, 2, 0)</f>
        <v>Intrapartum</v>
      </c>
      <c r="V629" s="16">
        <f>VLOOKUP($T629, [1]Lookup!$A:$D, 3, 0)</f>
        <v>2.5</v>
      </c>
      <c r="W629" s="16" t="str">
        <f>VLOOKUP($T629, [1]Lookup!$A:$D, 4, 0)</f>
        <v>Mother</v>
      </c>
      <c r="X629">
        <v>0</v>
      </c>
      <c r="Y629" s="16" t="s">
        <v>1863</v>
      </c>
    </row>
    <row r="630" spans="1:25" ht="16" hidden="1" x14ac:dyDescent="0.25">
      <c r="A630">
        <v>89858</v>
      </c>
      <c r="B630" t="s">
        <v>957</v>
      </c>
      <c r="C630" s="14">
        <v>44835.066666666666</v>
      </c>
      <c r="D630" s="17">
        <v>6.6666666665696539E-2</v>
      </c>
      <c r="E630" s="18">
        <v>1</v>
      </c>
      <c r="F630" s="16">
        <v>2022</v>
      </c>
      <c r="G630" t="s">
        <v>368</v>
      </c>
      <c r="H630" t="s">
        <v>338</v>
      </c>
      <c r="I630" t="s">
        <v>403</v>
      </c>
      <c r="J630" t="s">
        <v>12</v>
      </c>
      <c r="K630" s="16">
        <v>430</v>
      </c>
      <c r="L630">
        <v>0</v>
      </c>
      <c r="P630" t="s">
        <v>664</v>
      </c>
      <c r="Q630" t="s">
        <v>296</v>
      </c>
      <c r="R630" t="s">
        <v>516</v>
      </c>
      <c r="S630" t="s">
        <v>132</v>
      </c>
      <c r="T630" s="16" t="str">
        <f t="shared" si="29"/>
        <v>Normal labor</v>
      </c>
      <c r="U630" s="16" t="str">
        <f>VLOOKUP(T630, [1]Lookup!A:D, 2, 0)</f>
        <v>Intrapartum</v>
      </c>
      <c r="V630" s="16">
        <f>VLOOKUP($T630, [1]Lookup!$A:$D, 3, 0)</f>
        <v>2.5</v>
      </c>
      <c r="W630" s="16" t="str">
        <f>VLOOKUP($T630, [1]Lookup!$A:$D, 4, 0)</f>
        <v>Mother</v>
      </c>
      <c r="X630">
        <v>0</v>
      </c>
      <c r="Y630" s="16" t="s">
        <v>1854</v>
      </c>
    </row>
    <row r="631" spans="1:25" ht="16" hidden="1" x14ac:dyDescent="0.25">
      <c r="A631">
        <v>89867</v>
      </c>
      <c r="B631" t="s">
        <v>958</v>
      </c>
      <c r="C631" s="14">
        <v>44835.383333333331</v>
      </c>
      <c r="D631" s="17">
        <v>0.38333333333139308</v>
      </c>
      <c r="E631" s="18">
        <v>0</v>
      </c>
      <c r="F631" s="16">
        <v>2022</v>
      </c>
      <c r="G631" t="s">
        <v>368</v>
      </c>
      <c r="H631" t="s">
        <v>338</v>
      </c>
      <c r="I631" t="s">
        <v>403</v>
      </c>
      <c r="J631" t="s">
        <v>12</v>
      </c>
      <c r="K631" s="16">
        <v>430</v>
      </c>
      <c r="L631">
        <v>0</v>
      </c>
      <c r="M631" t="s">
        <v>15</v>
      </c>
      <c r="N631" s="16">
        <v>40</v>
      </c>
      <c r="O631">
        <v>4</v>
      </c>
      <c r="P631" t="s">
        <v>295</v>
      </c>
      <c r="Q631" t="s">
        <v>296</v>
      </c>
      <c r="R631" t="s">
        <v>686</v>
      </c>
      <c r="S631" t="s">
        <v>132</v>
      </c>
      <c r="T631" s="16" t="str">
        <f t="shared" si="29"/>
        <v>Normal labor</v>
      </c>
      <c r="U631" s="16" t="str">
        <f>VLOOKUP(T631, [1]Lookup!A:D, 2, 0)</f>
        <v>Intrapartum</v>
      </c>
      <c r="V631" s="16">
        <f>VLOOKUP($T631, [1]Lookup!$A:$D, 3, 0)</f>
        <v>2.5</v>
      </c>
      <c r="W631" s="16" t="str">
        <f>VLOOKUP($T631, [1]Lookup!$A:$D, 4, 0)</f>
        <v>Mother</v>
      </c>
      <c r="X631">
        <v>0</v>
      </c>
      <c r="Y631" s="16" t="s">
        <v>1859</v>
      </c>
    </row>
    <row r="632" spans="1:25" ht="16" hidden="1" x14ac:dyDescent="0.25">
      <c r="A632">
        <v>89881</v>
      </c>
      <c r="B632" t="s">
        <v>959</v>
      </c>
      <c r="C632" s="14">
        <v>44836.341666666667</v>
      </c>
      <c r="D632" s="17">
        <v>0.34166666666715173</v>
      </c>
      <c r="E632" s="18">
        <v>0</v>
      </c>
      <c r="F632" s="16">
        <v>2022</v>
      </c>
      <c r="G632" t="s">
        <v>368</v>
      </c>
      <c r="H632" t="s">
        <v>338</v>
      </c>
      <c r="I632" t="s">
        <v>403</v>
      </c>
      <c r="J632" t="s">
        <v>12</v>
      </c>
      <c r="K632" s="16">
        <v>430</v>
      </c>
      <c r="L632">
        <v>0</v>
      </c>
      <c r="M632" t="s">
        <v>33</v>
      </c>
      <c r="N632" s="16">
        <v>4</v>
      </c>
      <c r="O632">
        <v>3</v>
      </c>
      <c r="P632" t="s">
        <v>597</v>
      </c>
      <c r="Q632" t="s">
        <v>296</v>
      </c>
      <c r="R632" t="s">
        <v>800</v>
      </c>
      <c r="S632" t="s">
        <v>132</v>
      </c>
      <c r="T632" s="16" t="str">
        <f t="shared" si="29"/>
        <v>Normal labor</v>
      </c>
      <c r="U632" s="16" t="str">
        <f>VLOOKUP(T632, [1]Lookup!A:D, 2, 0)</f>
        <v>Intrapartum</v>
      </c>
      <c r="V632" s="16">
        <f>VLOOKUP($T632, [1]Lookup!$A:$D, 3, 0)</f>
        <v>2.5</v>
      </c>
      <c r="W632" s="16" t="str">
        <f>VLOOKUP($T632, [1]Lookup!$A:$D, 4, 0)</f>
        <v>Mother</v>
      </c>
      <c r="X632">
        <v>0</v>
      </c>
      <c r="Y632" s="16" t="s">
        <v>1865</v>
      </c>
    </row>
    <row r="633" spans="1:25" ht="16" hidden="1" x14ac:dyDescent="0.25">
      <c r="A633">
        <v>89885</v>
      </c>
      <c r="B633" t="s">
        <v>960</v>
      </c>
      <c r="C633" s="14">
        <v>44836.63958333333</v>
      </c>
      <c r="D633" s="17">
        <v>0.63958333332993789</v>
      </c>
      <c r="E633" s="18">
        <v>0</v>
      </c>
      <c r="F633" s="16">
        <v>2022</v>
      </c>
      <c r="G633" t="s">
        <v>368</v>
      </c>
      <c r="H633" t="s">
        <v>338</v>
      </c>
      <c r="I633" t="s">
        <v>403</v>
      </c>
      <c r="J633" t="s">
        <v>12</v>
      </c>
      <c r="K633" s="16">
        <v>430</v>
      </c>
      <c r="L633">
        <v>0</v>
      </c>
      <c r="M633" t="s">
        <v>84</v>
      </c>
      <c r="N633" s="16">
        <v>373</v>
      </c>
      <c r="O633">
        <v>4</v>
      </c>
      <c r="P633" t="s">
        <v>313</v>
      </c>
      <c r="Q633" t="s">
        <v>296</v>
      </c>
      <c r="R633" t="s">
        <v>686</v>
      </c>
      <c r="S633" t="s">
        <v>133</v>
      </c>
      <c r="T633" s="16" t="str">
        <f t="shared" si="29"/>
        <v>Pre term labor</v>
      </c>
      <c r="U633" s="16" t="str">
        <f>VLOOKUP(T633, [1]Lookup!A:D, 2, 0)</f>
        <v>Antepartum</v>
      </c>
      <c r="V633" s="16">
        <f>VLOOKUP($T633, [1]Lookup!$A:$D, 3, 0)</f>
        <v>4</v>
      </c>
      <c r="W633" s="16" t="str">
        <f>VLOOKUP($T633, [1]Lookup!$A:$D, 4, 0)</f>
        <v>Mother</v>
      </c>
      <c r="X633">
        <v>1</v>
      </c>
      <c r="Y633" s="16" t="s">
        <v>1862</v>
      </c>
    </row>
    <row r="634" spans="1:25" ht="16" hidden="1" x14ac:dyDescent="0.25">
      <c r="A634">
        <v>89886</v>
      </c>
      <c r="B634" t="s">
        <v>961</v>
      </c>
      <c r="C634" s="14">
        <v>44836.682638888888</v>
      </c>
      <c r="D634" s="17">
        <v>0.68263888888759539</v>
      </c>
      <c r="E634" s="18">
        <v>0</v>
      </c>
      <c r="F634" s="16">
        <v>2022</v>
      </c>
      <c r="G634" t="s">
        <v>368</v>
      </c>
      <c r="H634" t="s">
        <v>338</v>
      </c>
      <c r="I634" t="s">
        <v>403</v>
      </c>
      <c r="J634" t="s">
        <v>12</v>
      </c>
      <c r="K634" s="16">
        <v>430</v>
      </c>
      <c r="L634">
        <v>0</v>
      </c>
      <c r="M634" t="s">
        <v>84</v>
      </c>
      <c r="N634" s="16">
        <v>373</v>
      </c>
      <c r="O634">
        <v>4</v>
      </c>
      <c r="P634" t="s">
        <v>295</v>
      </c>
      <c r="Q634" t="s">
        <v>296</v>
      </c>
      <c r="R634" t="s">
        <v>686</v>
      </c>
      <c r="S634" t="s">
        <v>118</v>
      </c>
      <c r="T634" s="16" t="str">
        <f t="shared" si="29"/>
        <v>Others</v>
      </c>
      <c r="U634" s="16" t="str">
        <f>VLOOKUP(T634, [1]Lookup!A:D, 2, 0)</f>
        <v>All</v>
      </c>
      <c r="V634" s="16">
        <f>VLOOKUP($T634, [1]Lookup!$A:$D, 3, 0)</f>
        <v>3.5</v>
      </c>
      <c r="W634" s="16" t="str">
        <f>VLOOKUP($T634, [1]Lookup!$A:$D, 4, 0)</f>
        <v>Both</v>
      </c>
      <c r="X634">
        <v>0</v>
      </c>
      <c r="Y634" s="16" t="s">
        <v>1862</v>
      </c>
    </row>
    <row r="635" spans="1:25" ht="16" hidden="1" x14ac:dyDescent="0.25">
      <c r="A635">
        <v>89888</v>
      </c>
      <c r="B635" t="s">
        <v>962</v>
      </c>
      <c r="C635" s="14">
        <v>44836.691666666666</v>
      </c>
      <c r="D635" s="17">
        <v>0.69166666666569654</v>
      </c>
      <c r="E635" s="18">
        <v>0</v>
      </c>
      <c r="F635" s="16">
        <v>2022</v>
      </c>
      <c r="G635" t="s">
        <v>368</v>
      </c>
      <c r="H635" t="s">
        <v>338</v>
      </c>
      <c r="I635" t="s">
        <v>403</v>
      </c>
      <c r="J635" t="s">
        <v>12</v>
      </c>
      <c r="K635" s="16">
        <v>430</v>
      </c>
      <c r="L635">
        <v>0</v>
      </c>
      <c r="M635" t="s">
        <v>84</v>
      </c>
      <c r="N635" s="16">
        <v>373</v>
      </c>
      <c r="O635">
        <v>4</v>
      </c>
      <c r="P635" t="s">
        <v>456</v>
      </c>
      <c r="Q635" t="s">
        <v>296</v>
      </c>
      <c r="R635" t="s">
        <v>686</v>
      </c>
      <c r="S635" t="s">
        <v>118</v>
      </c>
      <c r="T635" s="16" t="str">
        <f t="shared" si="29"/>
        <v>Others</v>
      </c>
      <c r="U635" s="16" t="str">
        <f>VLOOKUP(T635, [1]Lookup!A:D, 2, 0)</f>
        <v>All</v>
      </c>
      <c r="V635" s="16">
        <f>VLOOKUP($T635, [1]Lookup!$A:$D, 3, 0)</f>
        <v>3.5</v>
      </c>
      <c r="W635" s="16" t="str">
        <f>VLOOKUP($T635, [1]Lookup!$A:$D, 4, 0)</f>
        <v>Both</v>
      </c>
      <c r="X635">
        <v>0</v>
      </c>
      <c r="Y635" s="16" t="s">
        <v>1862</v>
      </c>
    </row>
    <row r="636" spans="1:25" ht="16" hidden="1" x14ac:dyDescent="0.25">
      <c r="A636">
        <v>89890</v>
      </c>
      <c r="B636" t="s">
        <v>963</v>
      </c>
      <c r="C636" s="14">
        <v>44836.862500000003</v>
      </c>
      <c r="D636" s="17">
        <v>0.86250000000291038</v>
      </c>
      <c r="E636" s="18">
        <v>1</v>
      </c>
      <c r="F636" s="16">
        <v>2022</v>
      </c>
      <c r="G636" t="s">
        <v>368</v>
      </c>
      <c r="H636" t="s">
        <v>338</v>
      </c>
      <c r="I636" t="s">
        <v>403</v>
      </c>
      <c r="J636" t="s">
        <v>12</v>
      </c>
      <c r="K636" s="16">
        <v>430</v>
      </c>
      <c r="L636">
        <v>0</v>
      </c>
      <c r="M636" t="s">
        <v>33</v>
      </c>
      <c r="N636" s="16">
        <v>4</v>
      </c>
      <c r="O636">
        <v>3</v>
      </c>
      <c r="P636" t="s">
        <v>741</v>
      </c>
      <c r="Q636" t="s">
        <v>296</v>
      </c>
      <c r="R636" t="s">
        <v>686</v>
      </c>
      <c r="S636" t="s">
        <v>132</v>
      </c>
      <c r="T636" s="16" t="str">
        <f t="shared" si="29"/>
        <v>Normal labor</v>
      </c>
      <c r="U636" s="16" t="str">
        <f>VLOOKUP(T636, [1]Lookup!A:D, 2, 0)</f>
        <v>Intrapartum</v>
      </c>
      <c r="V636" s="16">
        <f>VLOOKUP($T636, [1]Lookup!$A:$D, 3, 0)</f>
        <v>2.5</v>
      </c>
      <c r="W636" s="16" t="str">
        <f>VLOOKUP($T636, [1]Lookup!$A:$D, 4, 0)</f>
        <v>Mother</v>
      </c>
      <c r="X636">
        <v>0</v>
      </c>
      <c r="Y636" s="16" t="s">
        <v>1865</v>
      </c>
    </row>
    <row r="637" spans="1:25" ht="16" hidden="1" x14ac:dyDescent="0.25">
      <c r="A637">
        <v>89897</v>
      </c>
      <c r="B637" t="s">
        <v>964</v>
      </c>
      <c r="C637" s="14">
        <v>44837.282638888886</v>
      </c>
      <c r="D637" s="17">
        <v>0.28263888888614019</v>
      </c>
      <c r="E637" s="18">
        <v>1</v>
      </c>
      <c r="F637" s="16">
        <v>2022</v>
      </c>
      <c r="G637" t="s">
        <v>368</v>
      </c>
      <c r="H637" t="s">
        <v>338</v>
      </c>
      <c r="I637" t="s">
        <v>403</v>
      </c>
      <c r="J637" t="s">
        <v>12</v>
      </c>
      <c r="K637" s="16">
        <v>430</v>
      </c>
      <c r="L637">
        <v>0</v>
      </c>
      <c r="M637" t="s">
        <v>63</v>
      </c>
      <c r="N637" s="16">
        <v>210</v>
      </c>
      <c r="O637">
        <v>4</v>
      </c>
      <c r="P637" t="s">
        <v>647</v>
      </c>
      <c r="Q637" t="s">
        <v>296</v>
      </c>
      <c r="R637" t="s">
        <v>686</v>
      </c>
      <c r="S637" t="s">
        <v>211</v>
      </c>
      <c r="T637" s="16" t="s">
        <v>117</v>
      </c>
      <c r="U637" s="16" t="str">
        <f>VLOOKUP(T637, [1]Lookup!A:D, 2, 0)</f>
        <v>Antepartum, Intrapartum, Postpartum</v>
      </c>
      <c r="V637" s="16">
        <f>VLOOKUP($T637, [1]Lookup!$A:$D, 3, 0)</f>
        <v>3.5</v>
      </c>
      <c r="W637" s="16" t="str">
        <f>VLOOKUP($T637, [1]Lookup!$A:$D, 4, 0)</f>
        <v>Both</v>
      </c>
      <c r="X637">
        <v>2</v>
      </c>
      <c r="Y637" s="16" t="s">
        <v>1860</v>
      </c>
    </row>
    <row r="638" spans="1:25" ht="16" hidden="1" x14ac:dyDescent="0.25">
      <c r="A638">
        <v>90159</v>
      </c>
      <c r="B638" t="s">
        <v>965</v>
      </c>
      <c r="C638" s="14">
        <v>44837.602083333331</v>
      </c>
      <c r="D638" s="17">
        <v>0.60208333333139308</v>
      </c>
      <c r="E638" s="18">
        <v>0</v>
      </c>
      <c r="F638" s="16">
        <v>2022</v>
      </c>
      <c r="G638" t="s">
        <v>368</v>
      </c>
      <c r="H638" t="s">
        <v>338</v>
      </c>
      <c r="I638" t="s">
        <v>403</v>
      </c>
      <c r="J638" t="s">
        <v>12</v>
      </c>
      <c r="K638" s="16">
        <v>430</v>
      </c>
      <c r="L638">
        <v>0</v>
      </c>
      <c r="M638" t="s">
        <v>84</v>
      </c>
      <c r="N638" s="16">
        <v>373</v>
      </c>
      <c r="O638">
        <v>4</v>
      </c>
      <c r="P638" t="s">
        <v>597</v>
      </c>
      <c r="Q638" t="s">
        <v>296</v>
      </c>
      <c r="R638" t="s">
        <v>686</v>
      </c>
      <c r="S638" t="s">
        <v>166</v>
      </c>
      <c r="T638" s="16" t="s">
        <v>117</v>
      </c>
      <c r="U638" s="16" t="str">
        <f>VLOOKUP(T638, [1]Lookup!A:D, 2, 0)</f>
        <v>Antepartum, Intrapartum, Postpartum</v>
      </c>
      <c r="V638" s="16">
        <f>VLOOKUP($T638, [1]Lookup!$A:$D, 3, 0)</f>
        <v>3.5</v>
      </c>
      <c r="W638" s="16" t="str">
        <f>VLOOKUP($T638, [1]Lookup!$A:$D, 4, 0)</f>
        <v>Both</v>
      </c>
      <c r="X638">
        <v>2</v>
      </c>
      <c r="Y638" s="16" t="s">
        <v>1862</v>
      </c>
    </row>
    <row r="639" spans="1:25" ht="16" hidden="1" x14ac:dyDescent="0.25">
      <c r="A639">
        <v>90167</v>
      </c>
      <c r="B639" t="s">
        <v>966</v>
      </c>
      <c r="C639" s="14">
        <v>44837.913194444445</v>
      </c>
      <c r="D639" s="17">
        <v>0.91319444444525288</v>
      </c>
      <c r="E639" s="18">
        <v>1</v>
      </c>
      <c r="F639" s="16">
        <v>2022</v>
      </c>
      <c r="G639" t="s">
        <v>368</v>
      </c>
      <c r="H639" t="s">
        <v>338</v>
      </c>
      <c r="I639" t="s">
        <v>403</v>
      </c>
      <c r="J639" t="s">
        <v>12</v>
      </c>
      <c r="K639" s="16">
        <v>430</v>
      </c>
      <c r="L639">
        <v>0</v>
      </c>
      <c r="M639" t="s">
        <v>15</v>
      </c>
      <c r="N639" s="16">
        <v>40</v>
      </c>
      <c r="O639">
        <v>4</v>
      </c>
      <c r="P639" t="s">
        <v>376</v>
      </c>
      <c r="Q639" t="s">
        <v>296</v>
      </c>
      <c r="R639" t="s">
        <v>686</v>
      </c>
      <c r="S639" t="s">
        <v>132</v>
      </c>
      <c r="T639" s="16" t="str">
        <f>S639</f>
        <v>Normal labor</v>
      </c>
      <c r="U639" s="16" t="str">
        <f>VLOOKUP(T639, [1]Lookup!A:D, 2, 0)</f>
        <v>Intrapartum</v>
      </c>
      <c r="V639" s="16">
        <f>VLOOKUP($T639, [1]Lookup!$A:$D, 3, 0)</f>
        <v>2.5</v>
      </c>
      <c r="W639" s="16" t="str">
        <f>VLOOKUP($T639, [1]Lookup!$A:$D, 4, 0)</f>
        <v>Mother</v>
      </c>
      <c r="X639">
        <v>0</v>
      </c>
      <c r="Y639" s="16" t="s">
        <v>1859</v>
      </c>
    </row>
    <row r="640" spans="1:25" ht="16" hidden="1" x14ac:dyDescent="0.25">
      <c r="A640">
        <v>90263</v>
      </c>
      <c r="B640" t="s">
        <v>967</v>
      </c>
      <c r="C640" s="14">
        <v>44839.185416666667</v>
      </c>
      <c r="D640" s="17">
        <v>0.18541666666715173</v>
      </c>
      <c r="E640" s="18">
        <v>1</v>
      </c>
      <c r="F640" s="16">
        <v>2022</v>
      </c>
      <c r="G640" t="s">
        <v>368</v>
      </c>
      <c r="H640" t="s">
        <v>338</v>
      </c>
      <c r="I640" t="s">
        <v>403</v>
      </c>
      <c r="J640" t="s">
        <v>12</v>
      </c>
      <c r="K640" s="16">
        <v>430</v>
      </c>
      <c r="L640">
        <v>0</v>
      </c>
      <c r="M640" t="s">
        <v>84</v>
      </c>
      <c r="N640" s="16">
        <v>373</v>
      </c>
      <c r="O640">
        <v>4</v>
      </c>
      <c r="P640" t="s">
        <v>597</v>
      </c>
      <c r="Q640" t="s">
        <v>296</v>
      </c>
      <c r="R640" t="s">
        <v>686</v>
      </c>
      <c r="S640" t="s">
        <v>132</v>
      </c>
      <c r="T640" s="16" t="str">
        <f>S640</f>
        <v>Normal labor</v>
      </c>
      <c r="U640" s="16" t="str">
        <f>VLOOKUP(T640, [1]Lookup!A:D, 2, 0)</f>
        <v>Intrapartum</v>
      </c>
      <c r="V640" s="16">
        <f>VLOOKUP($T640, [1]Lookup!$A:$D, 3, 0)</f>
        <v>2.5</v>
      </c>
      <c r="W640" s="16" t="str">
        <f>VLOOKUP($T640, [1]Lookup!$A:$D, 4, 0)</f>
        <v>Mother</v>
      </c>
      <c r="X640">
        <v>0</v>
      </c>
      <c r="Y640" s="16" t="s">
        <v>1862</v>
      </c>
    </row>
    <row r="641" spans="1:28" ht="16" hidden="1" x14ac:dyDescent="0.25">
      <c r="A641">
        <v>90339</v>
      </c>
      <c r="B641" t="s">
        <v>968</v>
      </c>
      <c r="C641" s="14">
        <v>44839.536805555559</v>
      </c>
      <c r="D641" s="17">
        <v>0.53680555555911269</v>
      </c>
      <c r="E641" s="18">
        <v>0</v>
      </c>
      <c r="F641" s="16">
        <v>2022</v>
      </c>
      <c r="G641" t="s">
        <v>368</v>
      </c>
      <c r="I641" t="s">
        <v>403</v>
      </c>
      <c r="J641" t="s">
        <v>12</v>
      </c>
      <c r="K641" s="16">
        <v>430</v>
      </c>
      <c r="L641">
        <v>0</v>
      </c>
      <c r="M641" t="s">
        <v>22</v>
      </c>
      <c r="N641" s="16">
        <v>373</v>
      </c>
      <c r="O641">
        <v>4</v>
      </c>
      <c r="Q641" t="s">
        <v>296</v>
      </c>
      <c r="R641" t="s">
        <v>686</v>
      </c>
      <c r="S641" t="s">
        <v>132</v>
      </c>
      <c r="T641" s="16" t="str">
        <f>S641</f>
        <v>Normal labor</v>
      </c>
      <c r="U641" s="16" t="str">
        <f>VLOOKUP(T641, [1]Lookup!A:D, 2, 0)</f>
        <v>Intrapartum</v>
      </c>
      <c r="V641" s="16">
        <f>VLOOKUP($T641, [1]Lookup!$A:$D, 3, 0)</f>
        <v>2.5</v>
      </c>
      <c r="W641" s="16" t="str">
        <f>VLOOKUP($T641, [1]Lookup!$A:$D, 4, 0)</f>
        <v>Mother</v>
      </c>
      <c r="X641">
        <v>0</v>
      </c>
      <c r="Y641" s="16" t="s">
        <v>1862</v>
      </c>
    </row>
    <row r="642" spans="1:28" ht="16" hidden="1" x14ac:dyDescent="0.25">
      <c r="A642">
        <v>90340</v>
      </c>
      <c r="B642" t="s">
        <v>968</v>
      </c>
      <c r="C642" s="14">
        <v>44839.536805555559</v>
      </c>
      <c r="D642" s="17">
        <v>0.53680555555911269</v>
      </c>
      <c r="E642" s="18">
        <v>0</v>
      </c>
      <c r="F642" s="16">
        <v>2022</v>
      </c>
      <c r="G642" t="s">
        <v>368</v>
      </c>
      <c r="I642" t="s">
        <v>403</v>
      </c>
      <c r="J642" t="s">
        <v>12</v>
      </c>
      <c r="K642" s="16">
        <v>430</v>
      </c>
      <c r="L642">
        <v>0</v>
      </c>
      <c r="M642" t="s">
        <v>15</v>
      </c>
      <c r="N642" s="16">
        <v>40</v>
      </c>
      <c r="O642">
        <v>4</v>
      </c>
      <c r="Q642" t="s">
        <v>296</v>
      </c>
      <c r="R642" t="s">
        <v>297</v>
      </c>
      <c r="S642" t="s">
        <v>132</v>
      </c>
      <c r="T642" s="16" t="str">
        <f>S642</f>
        <v>Normal labor</v>
      </c>
      <c r="U642" s="16" t="str">
        <f>VLOOKUP(T642, [1]Lookup!A:D, 2, 0)</f>
        <v>Intrapartum</v>
      </c>
      <c r="V642" s="16">
        <f>VLOOKUP($T642, [1]Lookup!$A:$D, 3, 0)</f>
        <v>2.5</v>
      </c>
      <c r="W642" s="16" t="str">
        <f>VLOOKUP($T642, [1]Lookup!$A:$D, 4, 0)</f>
        <v>Mother</v>
      </c>
      <c r="X642">
        <v>0</v>
      </c>
      <c r="Y642" s="16" t="s">
        <v>1859</v>
      </c>
    </row>
    <row r="643" spans="1:28" ht="16" hidden="1" x14ac:dyDescent="0.25">
      <c r="A643">
        <v>66382</v>
      </c>
      <c r="B643" t="s">
        <v>969</v>
      </c>
      <c r="C643" s="14">
        <v>44520.918055555558</v>
      </c>
      <c r="D643" s="17">
        <v>0.9180555555576575</v>
      </c>
      <c r="E643" s="18">
        <v>1</v>
      </c>
      <c r="F643" s="16">
        <v>2021</v>
      </c>
      <c r="G643" t="s">
        <v>368</v>
      </c>
      <c r="H643" t="s">
        <v>293</v>
      </c>
      <c r="I643" t="s">
        <v>294</v>
      </c>
      <c r="J643" t="s">
        <v>43</v>
      </c>
      <c r="K643" s="16">
        <v>118</v>
      </c>
      <c r="L643">
        <v>4</v>
      </c>
      <c r="M643" t="s">
        <v>32</v>
      </c>
      <c r="N643" s="16">
        <v>151</v>
      </c>
      <c r="O643">
        <v>5</v>
      </c>
      <c r="P643" t="s">
        <v>689</v>
      </c>
      <c r="Q643" t="s">
        <v>296</v>
      </c>
      <c r="R643" t="s">
        <v>297</v>
      </c>
      <c r="S643" t="s">
        <v>116</v>
      </c>
      <c r="T643" s="16" t="str">
        <f>S643</f>
        <v>Fetal Distress</v>
      </c>
      <c r="U643" s="16" t="str">
        <f>VLOOKUP(T643, [1]Lookup!A:D, 2, 0)</f>
        <v>Antepartum</v>
      </c>
      <c r="V643" s="16">
        <f>VLOOKUP($T643, [1]Lookup!$A:$D, 3, 0)</f>
        <v>1</v>
      </c>
      <c r="W643" s="16" t="str">
        <f>VLOOKUP($T643, [1]Lookup!$A:$D, 4, 0)</f>
        <v>Mother</v>
      </c>
      <c r="X643">
        <v>1</v>
      </c>
      <c r="Y643" s="16" t="s">
        <v>1733</v>
      </c>
      <c r="Z643" s="16">
        <v>104</v>
      </c>
      <c r="AA643" s="16">
        <v>251</v>
      </c>
      <c r="AB643" s="16">
        <v>335</v>
      </c>
    </row>
    <row r="644" spans="1:28" ht="16" hidden="1" x14ac:dyDescent="0.25">
      <c r="A644">
        <v>66603</v>
      </c>
      <c r="B644" t="s">
        <v>970</v>
      </c>
      <c r="C644" s="14">
        <v>44523.12222222222</v>
      </c>
      <c r="D644" s="17">
        <v>0.12222222222044365</v>
      </c>
      <c r="E644" s="18">
        <v>1</v>
      </c>
      <c r="F644" s="16">
        <v>2021</v>
      </c>
      <c r="G644" t="s">
        <v>368</v>
      </c>
      <c r="H644" t="s">
        <v>293</v>
      </c>
      <c r="I644" t="s">
        <v>294</v>
      </c>
      <c r="J644" t="s">
        <v>43</v>
      </c>
      <c r="K644" s="16">
        <v>118</v>
      </c>
      <c r="L644">
        <v>4</v>
      </c>
      <c r="M644" t="s">
        <v>11</v>
      </c>
      <c r="N644" s="16">
        <v>251</v>
      </c>
      <c r="O644">
        <v>4</v>
      </c>
      <c r="P644" t="s">
        <v>689</v>
      </c>
      <c r="Q644" t="s">
        <v>296</v>
      </c>
      <c r="R644" t="s">
        <v>297</v>
      </c>
      <c r="S644" t="s">
        <v>170</v>
      </c>
      <c r="T644" s="16" t="s">
        <v>117</v>
      </c>
      <c r="U644" s="16" t="str">
        <f>VLOOKUP(T644, [1]Lookup!A:D, 2, 0)</f>
        <v>Antepartum, Intrapartum, Postpartum</v>
      </c>
      <c r="V644" s="16">
        <f>VLOOKUP($T644, [1]Lookup!$A:$D, 3, 0)</f>
        <v>3.5</v>
      </c>
      <c r="W644" s="16" t="str">
        <f>VLOOKUP($T644, [1]Lookup!$A:$D, 4, 0)</f>
        <v>Both</v>
      </c>
      <c r="X644">
        <v>2</v>
      </c>
      <c r="Y644" s="16" t="s">
        <v>1734</v>
      </c>
      <c r="Z644" s="16">
        <v>46</v>
      </c>
      <c r="AA644" s="16">
        <v>251</v>
      </c>
      <c r="AB644" s="16">
        <v>335</v>
      </c>
    </row>
    <row r="645" spans="1:28" ht="16" hidden="1" x14ac:dyDescent="0.25">
      <c r="A645">
        <v>66879</v>
      </c>
      <c r="B645" t="s">
        <v>971</v>
      </c>
      <c r="C645" s="14">
        <v>44527.55</v>
      </c>
      <c r="D645" s="17">
        <v>0.55000000000291038</v>
      </c>
      <c r="E645" s="18">
        <v>0</v>
      </c>
      <c r="F645" s="16">
        <v>2021</v>
      </c>
      <c r="G645" t="s">
        <v>368</v>
      </c>
      <c r="H645" t="s">
        <v>293</v>
      </c>
      <c r="I645" t="s">
        <v>294</v>
      </c>
      <c r="J645" t="s">
        <v>43</v>
      </c>
      <c r="K645" s="16">
        <v>118</v>
      </c>
      <c r="L645">
        <v>4</v>
      </c>
      <c r="P645" t="s">
        <v>689</v>
      </c>
      <c r="Q645" t="s">
        <v>296</v>
      </c>
      <c r="R645" t="s">
        <v>297</v>
      </c>
      <c r="S645" t="s">
        <v>207</v>
      </c>
      <c r="T645" s="16" t="s">
        <v>117</v>
      </c>
      <c r="U645" s="16" t="str">
        <f>VLOOKUP(T645, [1]Lookup!A:D, 2, 0)</f>
        <v>Antepartum, Intrapartum, Postpartum</v>
      </c>
      <c r="V645" s="16">
        <f>VLOOKUP($T645, [1]Lookup!$A:$D, 3, 0)</f>
        <v>3.5</v>
      </c>
      <c r="W645" s="16" t="str">
        <f>VLOOKUP($T645, [1]Lookup!$A:$D, 4, 0)</f>
        <v>Both</v>
      </c>
      <c r="X645">
        <v>2</v>
      </c>
      <c r="Y645" s="16" t="s">
        <v>1885</v>
      </c>
    </row>
    <row r="646" spans="1:28" ht="16" hidden="1" x14ac:dyDescent="0.25">
      <c r="A646">
        <v>67233</v>
      </c>
      <c r="B646" t="s">
        <v>972</v>
      </c>
      <c r="C646" s="14">
        <v>44533.604166666664</v>
      </c>
      <c r="D646" s="17">
        <v>0.60416666666424135</v>
      </c>
      <c r="E646" s="18">
        <v>0</v>
      </c>
      <c r="F646" s="16">
        <v>2021</v>
      </c>
      <c r="G646" t="s">
        <v>368</v>
      </c>
      <c r="H646" t="s">
        <v>293</v>
      </c>
      <c r="I646" t="s">
        <v>294</v>
      </c>
      <c r="J646" t="s">
        <v>43</v>
      </c>
      <c r="K646" s="16">
        <v>118</v>
      </c>
      <c r="L646">
        <v>4</v>
      </c>
      <c r="M646" t="s">
        <v>32</v>
      </c>
      <c r="N646" s="16">
        <v>151</v>
      </c>
      <c r="O646">
        <v>5</v>
      </c>
      <c r="P646" t="s">
        <v>689</v>
      </c>
      <c r="Q646" t="s">
        <v>296</v>
      </c>
      <c r="R646" t="s">
        <v>297</v>
      </c>
      <c r="S646" t="s">
        <v>122</v>
      </c>
      <c r="T646" s="16" t="str">
        <f>S646</f>
        <v>Sepsis</v>
      </c>
      <c r="U646" s="16" t="str">
        <f>VLOOKUP(T646, [1]Lookup!A:D, 2, 0)</f>
        <v>Postpartum</v>
      </c>
      <c r="V646" s="16">
        <f>VLOOKUP($T646, [1]Lookup!$A:$D, 3, 0)</f>
        <v>4.5</v>
      </c>
      <c r="W646" s="16" t="str">
        <f>VLOOKUP($T646, [1]Lookup!$A:$D, 4, 0)</f>
        <v>Both</v>
      </c>
      <c r="X646">
        <v>2</v>
      </c>
      <c r="Y646" s="16" t="s">
        <v>1733</v>
      </c>
      <c r="Z646" s="16">
        <v>104</v>
      </c>
      <c r="AA646" s="16">
        <v>251</v>
      </c>
      <c r="AB646" s="16">
        <v>335</v>
      </c>
    </row>
    <row r="647" spans="1:28" ht="16" hidden="1" x14ac:dyDescent="0.25">
      <c r="A647">
        <v>67664</v>
      </c>
      <c r="B647" t="s">
        <v>973</v>
      </c>
      <c r="C647" s="14">
        <v>44539.629861111112</v>
      </c>
      <c r="D647" s="17">
        <v>0.62986111111240461</v>
      </c>
      <c r="E647" s="18">
        <v>0</v>
      </c>
      <c r="F647" s="16">
        <v>2021</v>
      </c>
      <c r="G647" t="s">
        <v>368</v>
      </c>
      <c r="H647" t="s">
        <v>293</v>
      </c>
      <c r="I647" t="s">
        <v>294</v>
      </c>
      <c r="J647" t="s">
        <v>43</v>
      </c>
      <c r="K647" s="16">
        <v>118</v>
      </c>
      <c r="L647">
        <v>4</v>
      </c>
      <c r="M647" t="s">
        <v>32</v>
      </c>
      <c r="N647" s="16">
        <v>151</v>
      </c>
      <c r="O647">
        <v>5</v>
      </c>
      <c r="P647" t="s">
        <v>689</v>
      </c>
      <c r="Q647" t="s">
        <v>296</v>
      </c>
      <c r="R647" t="s">
        <v>297</v>
      </c>
      <c r="S647" t="s">
        <v>121</v>
      </c>
      <c r="T647" s="16" t="str">
        <f>S647</f>
        <v>Birth Asphyxia</v>
      </c>
      <c r="U647" s="16" t="str">
        <f>VLOOKUP(T647, [1]Lookup!A:D, 2, 0)</f>
        <v>Postpartum</v>
      </c>
      <c r="V647" s="16">
        <f>VLOOKUP($T647, [1]Lookup!$A:$D, 3, 0)</f>
        <v>3.5</v>
      </c>
      <c r="W647" s="16" t="str">
        <f>VLOOKUP($T647, [1]Lookup!$A:$D, 4, 0)</f>
        <v>Child</v>
      </c>
      <c r="X647">
        <v>1</v>
      </c>
      <c r="Y647" s="16" t="s">
        <v>1733</v>
      </c>
      <c r="Z647" s="16">
        <v>104</v>
      </c>
      <c r="AA647" s="16">
        <v>251</v>
      </c>
      <c r="AB647" s="16">
        <v>335</v>
      </c>
    </row>
    <row r="648" spans="1:28" ht="16" hidden="1" x14ac:dyDescent="0.25">
      <c r="A648">
        <v>67673</v>
      </c>
      <c r="B648" t="s">
        <v>974</v>
      </c>
      <c r="C648" s="14">
        <v>44540.375</v>
      </c>
      <c r="D648" s="17">
        <v>0.375</v>
      </c>
      <c r="E648" s="18">
        <v>0</v>
      </c>
      <c r="F648" s="16">
        <v>2021</v>
      </c>
      <c r="G648" t="s">
        <v>368</v>
      </c>
      <c r="H648" t="s">
        <v>293</v>
      </c>
      <c r="I648" t="s">
        <v>294</v>
      </c>
      <c r="J648" t="s">
        <v>43</v>
      </c>
      <c r="K648" s="16">
        <v>118</v>
      </c>
      <c r="L648">
        <v>4</v>
      </c>
      <c r="M648" t="s">
        <v>32</v>
      </c>
      <c r="N648" s="16">
        <v>151</v>
      </c>
      <c r="O648">
        <v>5</v>
      </c>
      <c r="P648" t="s">
        <v>689</v>
      </c>
      <c r="Q648" t="s">
        <v>296</v>
      </c>
      <c r="R648" t="s">
        <v>297</v>
      </c>
      <c r="S648" t="s">
        <v>178</v>
      </c>
      <c r="T648" s="16" t="s">
        <v>117</v>
      </c>
      <c r="U648" s="16" t="str">
        <f>VLOOKUP(T648, [1]Lookup!A:D, 2, 0)</f>
        <v>Antepartum, Intrapartum, Postpartum</v>
      </c>
      <c r="V648" s="16">
        <f>VLOOKUP($T648, [1]Lookup!$A:$D, 3, 0)</f>
        <v>3.5</v>
      </c>
      <c r="W648" s="16" t="str">
        <f>VLOOKUP($T648, [1]Lookup!$A:$D, 4, 0)</f>
        <v>Both</v>
      </c>
      <c r="X648">
        <v>2</v>
      </c>
      <c r="Y648" s="16" t="s">
        <v>1733</v>
      </c>
      <c r="Z648" s="16">
        <v>104</v>
      </c>
      <c r="AA648" s="16">
        <v>251</v>
      </c>
      <c r="AB648" s="16">
        <v>335</v>
      </c>
    </row>
    <row r="649" spans="1:28" ht="16" hidden="1" x14ac:dyDescent="0.25">
      <c r="A649">
        <v>67860</v>
      </c>
      <c r="B649" t="s">
        <v>975</v>
      </c>
      <c r="C649" s="14">
        <v>44544.507638888892</v>
      </c>
      <c r="D649" s="17">
        <v>0.50763888889196096</v>
      </c>
      <c r="E649" s="18">
        <v>0</v>
      </c>
      <c r="F649" s="16">
        <v>2021</v>
      </c>
      <c r="G649" t="s">
        <v>368</v>
      </c>
      <c r="H649" t="s">
        <v>293</v>
      </c>
      <c r="I649" t="s">
        <v>294</v>
      </c>
      <c r="J649" t="s">
        <v>43</v>
      </c>
      <c r="K649" s="16">
        <v>118</v>
      </c>
      <c r="L649">
        <v>4</v>
      </c>
      <c r="M649" t="s">
        <v>32</v>
      </c>
      <c r="N649" s="16">
        <v>151</v>
      </c>
      <c r="O649">
        <v>5</v>
      </c>
      <c r="P649" t="s">
        <v>689</v>
      </c>
      <c r="Q649" t="s">
        <v>296</v>
      </c>
      <c r="R649" t="s">
        <v>297</v>
      </c>
      <c r="S649" t="s">
        <v>118</v>
      </c>
      <c r="T649" s="16" t="str">
        <f>S649</f>
        <v>Others</v>
      </c>
      <c r="U649" s="16" t="str">
        <f>VLOOKUP(T649, [1]Lookup!A:D, 2, 0)</f>
        <v>All</v>
      </c>
      <c r="V649" s="16">
        <f>VLOOKUP($T649, [1]Lookup!$A:$D, 3, 0)</f>
        <v>3.5</v>
      </c>
      <c r="W649" s="16" t="str">
        <f>VLOOKUP($T649, [1]Lookup!$A:$D, 4, 0)</f>
        <v>Both</v>
      </c>
      <c r="X649">
        <v>0</v>
      </c>
      <c r="Y649" s="16" t="s">
        <v>1733</v>
      </c>
      <c r="Z649" s="16">
        <v>104</v>
      </c>
      <c r="AA649" s="16">
        <v>251</v>
      </c>
      <c r="AB649" s="16">
        <v>335</v>
      </c>
    </row>
    <row r="650" spans="1:28" ht="16" hidden="1" x14ac:dyDescent="0.25">
      <c r="A650">
        <v>67861</v>
      </c>
      <c r="B650" t="s">
        <v>975</v>
      </c>
      <c r="C650" s="14">
        <v>44544.507638888892</v>
      </c>
      <c r="D650" s="17">
        <v>0.50763888889196096</v>
      </c>
      <c r="E650" s="18">
        <v>0</v>
      </c>
      <c r="F650" s="16">
        <v>2021</v>
      </c>
      <c r="G650" t="s">
        <v>368</v>
      </c>
      <c r="H650" t="s">
        <v>293</v>
      </c>
      <c r="I650" t="s">
        <v>294</v>
      </c>
      <c r="J650" t="s">
        <v>43</v>
      </c>
      <c r="K650" s="16">
        <v>118</v>
      </c>
      <c r="L650">
        <v>4</v>
      </c>
      <c r="M650" t="s">
        <v>32</v>
      </c>
      <c r="N650" s="16">
        <v>151</v>
      </c>
      <c r="O650">
        <v>5</v>
      </c>
      <c r="P650" t="s">
        <v>689</v>
      </c>
      <c r="Q650" t="s">
        <v>296</v>
      </c>
      <c r="R650" t="s">
        <v>297</v>
      </c>
      <c r="S650" t="s">
        <v>128</v>
      </c>
      <c r="T650" s="16" t="str">
        <f>S650</f>
        <v>Prematurity</v>
      </c>
      <c r="U650" s="16" t="str">
        <f>VLOOKUP(T650, [1]Lookup!A:D, 2, 0)</f>
        <v>Antepartum</v>
      </c>
      <c r="V650" s="16">
        <f>VLOOKUP($T650, [1]Lookup!$A:$D, 3, 0)</f>
        <v>3.5</v>
      </c>
      <c r="W650" s="16" t="str">
        <f>VLOOKUP($T650, [1]Lookup!$A:$D, 4, 0)</f>
        <v>Child</v>
      </c>
      <c r="X650">
        <v>1</v>
      </c>
      <c r="Y650" s="16" t="s">
        <v>1733</v>
      </c>
      <c r="Z650" s="16">
        <v>104</v>
      </c>
      <c r="AA650" s="16">
        <v>251</v>
      </c>
      <c r="AB650" s="16">
        <v>335</v>
      </c>
    </row>
    <row r="651" spans="1:28" ht="16" hidden="1" x14ac:dyDescent="0.25">
      <c r="A651">
        <v>68542</v>
      </c>
      <c r="B651" t="s">
        <v>976</v>
      </c>
      <c r="C651" s="14">
        <v>44550.222222222219</v>
      </c>
      <c r="D651" s="17">
        <v>0.22222222221898846</v>
      </c>
      <c r="E651" s="18">
        <v>1</v>
      </c>
      <c r="F651" s="16">
        <v>2021</v>
      </c>
      <c r="G651" t="s">
        <v>368</v>
      </c>
      <c r="H651" t="s">
        <v>293</v>
      </c>
      <c r="I651" t="s">
        <v>294</v>
      </c>
      <c r="J651" t="s">
        <v>43</v>
      </c>
      <c r="K651" s="16">
        <v>118</v>
      </c>
      <c r="L651">
        <v>4</v>
      </c>
      <c r="M651" t="s">
        <v>11</v>
      </c>
      <c r="N651" s="16">
        <v>251</v>
      </c>
      <c r="O651">
        <v>4</v>
      </c>
      <c r="P651" t="s">
        <v>689</v>
      </c>
      <c r="Q651" t="s">
        <v>296</v>
      </c>
      <c r="R651" t="s">
        <v>297</v>
      </c>
      <c r="S651" t="s">
        <v>124</v>
      </c>
      <c r="T651" s="16" t="str">
        <f>S651</f>
        <v>Obstructed Labour</v>
      </c>
      <c r="U651" s="16" t="str">
        <f>VLOOKUP(T651, [1]Lookup!A:D, 2, 0)</f>
        <v>Intrapartum</v>
      </c>
      <c r="V651" s="16">
        <f>VLOOKUP($T651, [1]Lookup!$A:$D, 3, 0)</f>
        <v>3</v>
      </c>
      <c r="W651" s="16" t="str">
        <f>VLOOKUP($T651, [1]Lookup!$A:$D, 4, 0)</f>
        <v>Mother</v>
      </c>
      <c r="X651">
        <v>2</v>
      </c>
      <c r="Y651" s="16" t="s">
        <v>1734</v>
      </c>
      <c r="Z651" s="16">
        <v>46</v>
      </c>
      <c r="AA651" s="16">
        <v>251</v>
      </c>
      <c r="AB651" s="16">
        <v>335</v>
      </c>
    </row>
    <row r="652" spans="1:28" ht="16" hidden="1" x14ac:dyDescent="0.25">
      <c r="A652">
        <v>68544</v>
      </c>
      <c r="B652" t="s">
        <v>977</v>
      </c>
      <c r="C652" s="14">
        <v>44551.386111111111</v>
      </c>
      <c r="D652" s="17">
        <v>0.38611111111094942</v>
      </c>
      <c r="E652" s="18">
        <v>0</v>
      </c>
      <c r="F652" s="16">
        <v>2021</v>
      </c>
      <c r="G652" t="s">
        <v>368</v>
      </c>
      <c r="H652" t="s">
        <v>293</v>
      </c>
      <c r="I652" t="s">
        <v>294</v>
      </c>
      <c r="J652" t="s">
        <v>43</v>
      </c>
      <c r="K652" s="16">
        <v>118</v>
      </c>
      <c r="L652">
        <v>4</v>
      </c>
      <c r="M652" t="s">
        <v>32</v>
      </c>
      <c r="N652" s="16">
        <v>151</v>
      </c>
      <c r="O652">
        <v>5</v>
      </c>
      <c r="P652" t="s">
        <v>689</v>
      </c>
      <c r="Q652" t="s">
        <v>296</v>
      </c>
      <c r="R652" t="s">
        <v>297</v>
      </c>
      <c r="S652" t="s">
        <v>189</v>
      </c>
      <c r="T652" s="16" t="s">
        <v>117</v>
      </c>
      <c r="U652" s="16" t="str">
        <f>VLOOKUP(T652, [1]Lookup!A:D, 2, 0)</f>
        <v>Antepartum, Intrapartum, Postpartum</v>
      </c>
      <c r="V652" s="16">
        <f>VLOOKUP($T652, [1]Lookup!$A:$D, 3, 0)</f>
        <v>3.5</v>
      </c>
      <c r="W652" s="16" t="str">
        <f>VLOOKUP($T652, [1]Lookup!$A:$D, 4, 0)</f>
        <v>Both</v>
      </c>
      <c r="X652">
        <v>2</v>
      </c>
      <c r="Y652" s="16" t="s">
        <v>1733</v>
      </c>
      <c r="Z652" s="16">
        <v>104</v>
      </c>
      <c r="AA652" s="16">
        <v>251</v>
      </c>
      <c r="AB652" s="16">
        <v>335</v>
      </c>
    </row>
    <row r="653" spans="1:28" ht="16" hidden="1" x14ac:dyDescent="0.25">
      <c r="A653">
        <v>69254</v>
      </c>
      <c r="B653" t="s">
        <v>978</v>
      </c>
      <c r="C653" s="14">
        <v>44563.473611111112</v>
      </c>
      <c r="D653" s="17">
        <v>0.47361111111240461</v>
      </c>
      <c r="E653" s="18">
        <v>0</v>
      </c>
      <c r="F653" s="16">
        <v>2022</v>
      </c>
      <c r="G653" t="s">
        <v>292</v>
      </c>
      <c r="H653" t="s">
        <v>293</v>
      </c>
      <c r="I653" t="s">
        <v>294</v>
      </c>
      <c r="J653" t="s">
        <v>43</v>
      </c>
      <c r="K653" s="16">
        <v>118</v>
      </c>
      <c r="L653">
        <v>4</v>
      </c>
      <c r="M653" t="s">
        <v>11</v>
      </c>
      <c r="N653" s="16">
        <v>251</v>
      </c>
      <c r="O653">
        <v>4</v>
      </c>
      <c r="P653" t="s">
        <v>689</v>
      </c>
      <c r="Q653" t="s">
        <v>296</v>
      </c>
      <c r="R653" t="s">
        <v>297</v>
      </c>
      <c r="S653" t="s">
        <v>183</v>
      </c>
      <c r="T653" s="16" t="s">
        <v>117</v>
      </c>
      <c r="U653" s="16" t="str">
        <f>VLOOKUP(T653, [1]Lookup!A:D, 2, 0)</f>
        <v>Antepartum, Intrapartum, Postpartum</v>
      </c>
      <c r="V653" s="16">
        <f>VLOOKUP($T653, [1]Lookup!$A:$D, 3, 0)</f>
        <v>3.5</v>
      </c>
      <c r="W653" s="16" t="str">
        <f>VLOOKUP($T653, [1]Lookup!$A:$D, 4, 0)</f>
        <v>Both</v>
      </c>
      <c r="X653">
        <v>2</v>
      </c>
      <c r="Y653" s="16" t="s">
        <v>1734</v>
      </c>
      <c r="Z653" s="16">
        <v>46</v>
      </c>
      <c r="AA653" s="16">
        <v>251</v>
      </c>
      <c r="AB653" s="16">
        <v>335</v>
      </c>
    </row>
    <row r="654" spans="1:28" ht="16" hidden="1" x14ac:dyDescent="0.25">
      <c r="A654">
        <v>69471</v>
      </c>
      <c r="B654" t="s">
        <v>979</v>
      </c>
      <c r="C654" s="14">
        <v>44565.443749999999</v>
      </c>
      <c r="D654" s="17">
        <v>0.44374999999854481</v>
      </c>
      <c r="E654" s="18">
        <v>0</v>
      </c>
      <c r="F654" s="16">
        <v>2022</v>
      </c>
      <c r="G654" t="s">
        <v>292</v>
      </c>
      <c r="H654" t="s">
        <v>293</v>
      </c>
      <c r="I654" t="s">
        <v>294</v>
      </c>
      <c r="J654" t="s">
        <v>43</v>
      </c>
      <c r="K654" s="16">
        <v>118</v>
      </c>
      <c r="L654">
        <v>4</v>
      </c>
      <c r="M654" t="s">
        <v>32</v>
      </c>
      <c r="N654" s="16">
        <v>151</v>
      </c>
      <c r="O654">
        <v>5</v>
      </c>
      <c r="P654" t="s">
        <v>689</v>
      </c>
      <c r="Q654" t="s">
        <v>296</v>
      </c>
      <c r="R654" t="s">
        <v>297</v>
      </c>
      <c r="S654" t="s">
        <v>177</v>
      </c>
      <c r="T654" s="16" t="s">
        <v>117</v>
      </c>
      <c r="U654" s="16" t="str">
        <f>VLOOKUP(T654, [1]Lookup!A:D, 2, 0)</f>
        <v>Antepartum, Intrapartum, Postpartum</v>
      </c>
      <c r="V654" s="16">
        <f>VLOOKUP($T654, [1]Lookup!$A:$D, 3, 0)</f>
        <v>3.5</v>
      </c>
      <c r="W654" s="16" t="str">
        <f>VLOOKUP($T654, [1]Lookup!$A:$D, 4, 0)</f>
        <v>Both</v>
      </c>
      <c r="X654">
        <v>2</v>
      </c>
      <c r="Y654" s="16" t="s">
        <v>1733</v>
      </c>
      <c r="Z654" s="16">
        <v>104</v>
      </c>
      <c r="AA654" s="16">
        <v>251</v>
      </c>
      <c r="AB654" s="16">
        <v>335</v>
      </c>
    </row>
    <row r="655" spans="1:28" ht="16" hidden="1" x14ac:dyDescent="0.25">
      <c r="A655">
        <v>69547</v>
      </c>
      <c r="B655" t="s">
        <v>980</v>
      </c>
      <c r="C655" s="14">
        <v>44566.469444444447</v>
      </c>
      <c r="D655" s="17">
        <v>0.46944444444670808</v>
      </c>
      <c r="E655" s="18">
        <v>0</v>
      </c>
      <c r="F655" s="16">
        <v>2022</v>
      </c>
      <c r="G655" t="s">
        <v>292</v>
      </c>
      <c r="H655" t="s">
        <v>293</v>
      </c>
      <c r="I655" t="s">
        <v>294</v>
      </c>
      <c r="J655" t="s">
        <v>43</v>
      </c>
      <c r="K655" s="16">
        <v>118</v>
      </c>
      <c r="L655">
        <v>4</v>
      </c>
      <c r="M655" t="s">
        <v>11</v>
      </c>
      <c r="N655" s="16">
        <v>251</v>
      </c>
      <c r="O655">
        <v>4</v>
      </c>
      <c r="P655" t="s">
        <v>689</v>
      </c>
      <c r="Q655" t="s">
        <v>296</v>
      </c>
      <c r="R655" t="s">
        <v>297</v>
      </c>
      <c r="S655" t="s">
        <v>204</v>
      </c>
      <c r="T655" s="16" t="s">
        <v>117</v>
      </c>
      <c r="U655" s="16" t="str">
        <f>VLOOKUP(T655, [1]Lookup!A:D, 2, 0)</f>
        <v>Antepartum, Intrapartum, Postpartum</v>
      </c>
      <c r="V655" s="16">
        <f>VLOOKUP($T655, [1]Lookup!$A:$D, 3, 0)</f>
        <v>3.5</v>
      </c>
      <c r="W655" s="16" t="str">
        <f>VLOOKUP($T655, [1]Lookup!$A:$D, 4, 0)</f>
        <v>Both</v>
      </c>
      <c r="X655">
        <v>2</v>
      </c>
      <c r="Y655" s="16" t="s">
        <v>1734</v>
      </c>
      <c r="Z655" s="16">
        <v>46</v>
      </c>
      <c r="AA655" s="16">
        <v>251</v>
      </c>
      <c r="AB655" s="16">
        <v>335</v>
      </c>
    </row>
    <row r="656" spans="1:28" ht="16" hidden="1" x14ac:dyDescent="0.25">
      <c r="A656">
        <v>69548</v>
      </c>
      <c r="B656" t="s">
        <v>981</v>
      </c>
      <c r="C656" s="14">
        <v>44566.71597222222</v>
      </c>
      <c r="D656" s="17">
        <v>0.71597222222044365</v>
      </c>
      <c r="E656" s="18">
        <v>0</v>
      </c>
      <c r="F656" s="16">
        <v>2022</v>
      </c>
      <c r="G656" t="s">
        <v>292</v>
      </c>
      <c r="H656" t="s">
        <v>293</v>
      </c>
      <c r="I656" t="s">
        <v>294</v>
      </c>
      <c r="J656" t="s">
        <v>43</v>
      </c>
      <c r="K656" s="16">
        <v>118</v>
      </c>
      <c r="L656">
        <v>4</v>
      </c>
      <c r="M656" t="s">
        <v>11</v>
      </c>
      <c r="N656" s="16">
        <v>251</v>
      </c>
      <c r="O656">
        <v>4</v>
      </c>
      <c r="P656" t="s">
        <v>982</v>
      </c>
      <c r="Q656" t="s">
        <v>296</v>
      </c>
      <c r="R656" t="s">
        <v>297</v>
      </c>
      <c r="S656" t="s">
        <v>178</v>
      </c>
      <c r="T656" s="16" t="s">
        <v>117</v>
      </c>
      <c r="U656" s="16" t="str">
        <f>VLOOKUP(T656, [1]Lookup!A:D, 2, 0)</f>
        <v>Antepartum, Intrapartum, Postpartum</v>
      </c>
      <c r="V656" s="16">
        <f>VLOOKUP($T656, [1]Lookup!$A:$D, 3, 0)</f>
        <v>3.5</v>
      </c>
      <c r="W656" s="16" t="str">
        <f>VLOOKUP($T656, [1]Lookup!$A:$D, 4, 0)</f>
        <v>Both</v>
      </c>
      <c r="X656">
        <v>2</v>
      </c>
      <c r="Y656" s="16" t="s">
        <v>1734</v>
      </c>
      <c r="Z656" s="16">
        <v>46</v>
      </c>
      <c r="AA656" s="16">
        <v>251</v>
      </c>
      <c r="AB656" s="16">
        <v>335</v>
      </c>
    </row>
    <row r="657" spans="1:28" ht="16" hidden="1" x14ac:dyDescent="0.25">
      <c r="A657">
        <v>69669</v>
      </c>
      <c r="B657" t="s">
        <v>983</v>
      </c>
      <c r="C657" s="14">
        <v>44567.758333333331</v>
      </c>
      <c r="D657" s="17">
        <v>0.75833333333139308</v>
      </c>
      <c r="E657" s="18">
        <v>0</v>
      </c>
      <c r="F657" s="16">
        <v>2022</v>
      </c>
      <c r="G657" t="s">
        <v>292</v>
      </c>
      <c r="H657" t="s">
        <v>293</v>
      </c>
      <c r="I657" t="s">
        <v>294</v>
      </c>
      <c r="J657" t="s">
        <v>43</v>
      </c>
      <c r="K657" s="16">
        <v>118</v>
      </c>
      <c r="L657">
        <v>4</v>
      </c>
      <c r="M657" t="s">
        <v>32</v>
      </c>
      <c r="N657" s="16">
        <v>151</v>
      </c>
      <c r="O657">
        <v>5</v>
      </c>
      <c r="P657" t="s">
        <v>689</v>
      </c>
      <c r="Q657" t="s">
        <v>296</v>
      </c>
      <c r="R657" t="s">
        <v>297</v>
      </c>
      <c r="S657" t="s">
        <v>173</v>
      </c>
      <c r="T657" s="16" t="s">
        <v>117</v>
      </c>
      <c r="U657" s="16" t="str">
        <f>VLOOKUP(T657, [1]Lookup!A:D, 2, 0)</f>
        <v>Antepartum, Intrapartum, Postpartum</v>
      </c>
      <c r="V657" s="16">
        <f>VLOOKUP($T657, [1]Lookup!$A:$D, 3, 0)</f>
        <v>3.5</v>
      </c>
      <c r="W657" s="16" t="str">
        <f>VLOOKUP($T657, [1]Lookup!$A:$D, 4, 0)</f>
        <v>Both</v>
      </c>
      <c r="X657">
        <v>2</v>
      </c>
      <c r="Y657" s="16" t="s">
        <v>1733</v>
      </c>
      <c r="Z657" s="16">
        <v>104</v>
      </c>
      <c r="AA657" s="16">
        <v>251</v>
      </c>
      <c r="AB657" s="16">
        <v>335</v>
      </c>
    </row>
    <row r="658" spans="1:28" ht="16" hidden="1" x14ac:dyDescent="0.25">
      <c r="A658">
        <v>69678</v>
      </c>
      <c r="B658" t="s">
        <v>984</v>
      </c>
      <c r="C658" s="14">
        <v>44569.163194444445</v>
      </c>
      <c r="D658" s="17">
        <v>0.16319444444525288</v>
      </c>
      <c r="E658" s="18">
        <v>1</v>
      </c>
      <c r="F658" s="16">
        <v>2022</v>
      </c>
      <c r="G658" t="s">
        <v>292</v>
      </c>
      <c r="H658" t="s">
        <v>293</v>
      </c>
      <c r="I658" t="s">
        <v>294</v>
      </c>
      <c r="J658" t="s">
        <v>43</v>
      </c>
      <c r="K658" s="16">
        <v>118</v>
      </c>
      <c r="L658">
        <v>4</v>
      </c>
      <c r="M658" t="s">
        <v>32</v>
      </c>
      <c r="N658" s="16">
        <v>151</v>
      </c>
      <c r="O658">
        <v>5</v>
      </c>
      <c r="P658" t="s">
        <v>689</v>
      </c>
      <c r="Q658" t="s">
        <v>296</v>
      </c>
      <c r="R658" t="s">
        <v>297</v>
      </c>
      <c r="S658" t="s">
        <v>173</v>
      </c>
      <c r="T658" s="16" t="s">
        <v>117</v>
      </c>
      <c r="U658" s="16" t="str">
        <f>VLOOKUP(T658, [1]Lookup!A:D, 2, 0)</f>
        <v>Antepartum, Intrapartum, Postpartum</v>
      </c>
      <c r="V658" s="16">
        <f>VLOOKUP($T658, [1]Lookup!$A:$D, 3, 0)</f>
        <v>3.5</v>
      </c>
      <c r="W658" s="16" t="str">
        <f>VLOOKUP($T658, [1]Lookup!$A:$D, 4, 0)</f>
        <v>Both</v>
      </c>
      <c r="X658">
        <v>2</v>
      </c>
      <c r="Y658" s="16" t="s">
        <v>1733</v>
      </c>
      <c r="Z658" s="16">
        <v>104</v>
      </c>
      <c r="AA658" s="16">
        <v>251</v>
      </c>
      <c r="AB658" s="16">
        <v>335</v>
      </c>
    </row>
    <row r="659" spans="1:28" ht="16" hidden="1" x14ac:dyDescent="0.25">
      <c r="A659">
        <v>69690</v>
      </c>
      <c r="B659" t="s">
        <v>985</v>
      </c>
      <c r="C659" s="14">
        <v>44569.931250000001</v>
      </c>
      <c r="D659" s="17">
        <v>0.93125000000145519</v>
      </c>
      <c r="E659" s="18">
        <v>1</v>
      </c>
      <c r="F659" s="16">
        <v>2022</v>
      </c>
      <c r="G659" t="s">
        <v>292</v>
      </c>
      <c r="H659" t="s">
        <v>293</v>
      </c>
      <c r="I659" t="s">
        <v>294</v>
      </c>
      <c r="J659" t="s">
        <v>43</v>
      </c>
      <c r="K659" s="16">
        <v>118</v>
      </c>
      <c r="L659">
        <v>4</v>
      </c>
      <c r="P659" t="s">
        <v>689</v>
      </c>
      <c r="Q659" t="s">
        <v>296</v>
      </c>
      <c r="R659" t="s">
        <v>297</v>
      </c>
      <c r="S659" t="s">
        <v>131</v>
      </c>
      <c r="T659" s="16" t="str">
        <f>S659</f>
        <v>Prolonged Labour</v>
      </c>
      <c r="U659" s="16" t="str">
        <f>VLOOKUP(T659, [1]Lookup!A:D, 2, 0)</f>
        <v>Intrapartum</v>
      </c>
      <c r="V659" s="16">
        <f>VLOOKUP($T659, [1]Lookup!$A:$D, 3, 0)</f>
        <v>2.5</v>
      </c>
      <c r="W659" s="16" t="str">
        <f>VLOOKUP($T659, [1]Lookup!$A:$D, 4, 0)</f>
        <v>Mother</v>
      </c>
      <c r="X659">
        <v>1</v>
      </c>
      <c r="Y659" s="16" t="s">
        <v>1885</v>
      </c>
    </row>
    <row r="660" spans="1:28" ht="16" hidden="1" x14ac:dyDescent="0.25">
      <c r="A660">
        <v>69704</v>
      </c>
      <c r="B660" t="s">
        <v>986</v>
      </c>
      <c r="C660" s="14">
        <v>44571.435416666667</v>
      </c>
      <c r="D660" s="17">
        <v>0.43541666666715173</v>
      </c>
      <c r="E660" s="18">
        <v>0</v>
      </c>
      <c r="F660" s="16">
        <v>2022</v>
      </c>
      <c r="G660" t="s">
        <v>292</v>
      </c>
      <c r="H660" t="s">
        <v>293</v>
      </c>
      <c r="I660" t="s">
        <v>294</v>
      </c>
      <c r="J660" t="s">
        <v>43</v>
      </c>
      <c r="K660" s="16">
        <v>118</v>
      </c>
      <c r="L660">
        <v>4</v>
      </c>
      <c r="M660" t="s">
        <v>32</v>
      </c>
      <c r="N660" s="16">
        <v>151</v>
      </c>
      <c r="O660">
        <v>5</v>
      </c>
      <c r="P660" t="s">
        <v>689</v>
      </c>
      <c r="Q660" t="s">
        <v>296</v>
      </c>
      <c r="R660" t="s">
        <v>297</v>
      </c>
      <c r="S660" t="s">
        <v>122</v>
      </c>
      <c r="T660" s="16" t="str">
        <f>S660</f>
        <v>Sepsis</v>
      </c>
      <c r="U660" s="16" t="str">
        <f>VLOOKUP(T660, [1]Lookup!A:D, 2, 0)</f>
        <v>Postpartum</v>
      </c>
      <c r="V660" s="16">
        <f>VLOOKUP($T660, [1]Lookup!$A:$D, 3, 0)</f>
        <v>4.5</v>
      </c>
      <c r="W660" s="16" t="str">
        <f>VLOOKUP($T660, [1]Lookup!$A:$D, 4, 0)</f>
        <v>Both</v>
      </c>
      <c r="X660">
        <v>2</v>
      </c>
      <c r="Y660" s="16" t="s">
        <v>1733</v>
      </c>
      <c r="Z660" s="16">
        <v>104</v>
      </c>
      <c r="AA660" s="16">
        <v>251</v>
      </c>
      <c r="AB660" s="16">
        <v>335</v>
      </c>
    </row>
    <row r="661" spans="1:28" ht="16" hidden="1" x14ac:dyDescent="0.25">
      <c r="A661">
        <v>69706</v>
      </c>
      <c r="B661" t="s">
        <v>986</v>
      </c>
      <c r="C661" s="14">
        <v>44571.435416666667</v>
      </c>
      <c r="D661" s="17">
        <v>0.43541666666715173</v>
      </c>
      <c r="E661" s="18">
        <v>0</v>
      </c>
      <c r="F661" s="16">
        <v>2022</v>
      </c>
      <c r="G661" t="s">
        <v>292</v>
      </c>
      <c r="H661" t="s">
        <v>293</v>
      </c>
      <c r="I661" t="s">
        <v>294</v>
      </c>
      <c r="J661" t="s">
        <v>43</v>
      </c>
      <c r="K661" s="16">
        <v>118</v>
      </c>
      <c r="L661">
        <v>4</v>
      </c>
      <c r="M661" t="s">
        <v>32</v>
      </c>
      <c r="N661" s="16">
        <v>151</v>
      </c>
      <c r="O661">
        <v>5</v>
      </c>
      <c r="P661" t="s">
        <v>689</v>
      </c>
      <c r="Q661" t="s">
        <v>296</v>
      </c>
      <c r="R661" t="s">
        <v>297</v>
      </c>
      <c r="S661" t="s">
        <v>122</v>
      </c>
      <c r="T661" s="16" t="str">
        <f>S661</f>
        <v>Sepsis</v>
      </c>
      <c r="U661" s="16" t="str">
        <f>VLOOKUP(T661, [1]Lookup!A:D, 2, 0)</f>
        <v>Postpartum</v>
      </c>
      <c r="V661" s="16">
        <f>VLOOKUP($T661, [1]Lookup!$A:$D, 3, 0)</f>
        <v>4.5</v>
      </c>
      <c r="W661" s="16" t="str">
        <f>VLOOKUP($T661, [1]Lookup!$A:$D, 4, 0)</f>
        <v>Both</v>
      </c>
      <c r="X661">
        <v>2</v>
      </c>
      <c r="Y661" s="16" t="s">
        <v>1733</v>
      </c>
      <c r="Z661" s="16">
        <v>104</v>
      </c>
      <c r="AA661" s="16">
        <v>251</v>
      </c>
      <c r="AB661" s="16">
        <v>335</v>
      </c>
    </row>
    <row r="662" spans="1:28" ht="16" hidden="1" x14ac:dyDescent="0.25">
      <c r="A662">
        <v>69929</v>
      </c>
      <c r="B662" t="s">
        <v>987</v>
      </c>
      <c r="C662" s="14">
        <v>44571.835416666669</v>
      </c>
      <c r="D662" s="17">
        <v>0.83541666666860692</v>
      </c>
      <c r="E662" s="18">
        <v>1</v>
      </c>
      <c r="F662" s="16">
        <v>2022</v>
      </c>
      <c r="G662" t="s">
        <v>292</v>
      </c>
      <c r="H662" t="s">
        <v>293</v>
      </c>
      <c r="I662" t="s">
        <v>294</v>
      </c>
      <c r="J662" t="s">
        <v>43</v>
      </c>
      <c r="K662" s="16">
        <v>118</v>
      </c>
      <c r="L662">
        <v>4</v>
      </c>
      <c r="M662" t="s">
        <v>32</v>
      </c>
      <c r="N662" s="16">
        <v>151</v>
      </c>
      <c r="O662">
        <v>5</v>
      </c>
      <c r="P662" t="s">
        <v>689</v>
      </c>
      <c r="Q662" t="s">
        <v>296</v>
      </c>
      <c r="R662" t="s">
        <v>297</v>
      </c>
      <c r="S662" t="s">
        <v>121</v>
      </c>
      <c r="T662" s="16" t="str">
        <f>S662</f>
        <v>Birth Asphyxia</v>
      </c>
      <c r="U662" s="16" t="str">
        <f>VLOOKUP(T662, [1]Lookup!A:D, 2, 0)</f>
        <v>Postpartum</v>
      </c>
      <c r="V662" s="16">
        <f>VLOOKUP($T662, [1]Lookup!$A:$D, 3, 0)</f>
        <v>3.5</v>
      </c>
      <c r="W662" s="16" t="str">
        <f>VLOOKUP($T662, [1]Lookup!$A:$D, 4, 0)</f>
        <v>Child</v>
      </c>
      <c r="X662">
        <v>1</v>
      </c>
      <c r="Y662" s="16" t="s">
        <v>1733</v>
      </c>
      <c r="Z662" s="16">
        <v>104</v>
      </c>
      <c r="AA662" s="16">
        <v>251</v>
      </c>
      <c r="AB662" s="16">
        <v>335</v>
      </c>
    </row>
    <row r="663" spans="1:28" ht="16" hidden="1" x14ac:dyDescent="0.25">
      <c r="A663">
        <v>69936</v>
      </c>
      <c r="B663" t="s">
        <v>988</v>
      </c>
      <c r="C663" s="14">
        <v>44572.615972222222</v>
      </c>
      <c r="D663" s="17">
        <v>0.61597222222189885</v>
      </c>
      <c r="E663" s="18">
        <v>0</v>
      </c>
      <c r="F663" s="16">
        <v>2022</v>
      </c>
      <c r="G663" t="s">
        <v>292</v>
      </c>
      <c r="H663" t="s">
        <v>293</v>
      </c>
      <c r="I663" t="s">
        <v>294</v>
      </c>
      <c r="J663" t="s">
        <v>43</v>
      </c>
      <c r="K663" s="16">
        <v>118</v>
      </c>
      <c r="L663">
        <v>4</v>
      </c>
      <c r="M663" t="s">
        <v>32</v>
      </c>
      <c r="N663" s="16">
        <v>151</v>
      </c>
      <c r="O663">
        <v>5</v>
      </c>
      <c r="P663" t="s">
        <v>689</v>
      </c>
      <c r="Q663" t="s">
        <v>296</v>
      </c>
      <c r="R663" t="s">
        <v>297</v>
      </c>
      <c r="S663" t="s">
        <v>118</v>
      </c>
      <c r="T663" s="16" t="str">
        <f>S663</f>
        <v>Others</v>
      </c>
      <c r="U663" s="16" t="str">
        <f>VLOOKUP(T663, [1]Lookup!A:D, 2, 0)</f>
        <v>All</v>
      </c>
      <c r="V663" s="16">
        <f>VLOOKUP($T663, [1]Lookup!$A:$D, 3, 0)</f>
        <v>3.5</v>
      </c>
      <c r="W663" s="16" t="str">
        <f>VLOOKUP($T663, [1]Lookup!$A:$D, 4, 0)</f>
        <v>Both</v>
      </c>
      <c r="X663">
        <v>0</v>
      </c>
      <c r="Y663" s="16" t="s">
        <v>1733</v>
      </c>
      <c r="Z663" s="16">
        <v>104</v>
      </c>
      <c r="AA663" s="16">
        <v>251</v>
      </c>
      <c r="AB663" s="16">
        <v>335</v>
      </c>
    </row>
    <row r="664" spans="1:28" ht="16" hidden="1" x14ac:dyDescent="0.25">
      <c r="A664">
        <v>69949</v>
      </c>
      <c r="B664" t="s">
        <v>989</v>
      </c>
      <c r="C664" s="14">
        <v>44573.573611111111</v>
      </c>
      <c r="D664" s="17">
        <v>0.57361111111094942</v>
      </c>
      <c r="E664" s="18">
        <v>0</v>
      </c>
      <c r="F664" s="16">
        <v>2022</v>
      </c>
      <c r="G664" t="s">
        <v>292</v>
      </c>
      <c r="H664" t="s">
        <v>293</v>
      </c>
      <c r="I664" t="s">
        <v>294</v>
      </c>
      <c r="J664" t="s">
        <v>43</v>
      </c>
      <c r="K664" s="16">
        <v>118</v>
      </c>
      <c r="L664">
        <v>4</v>
      </c>
      <c r="M664" t="s">
        <v>11</v>
      </c>
      <c r="N664" s="16">
        <v>251</v>
      </c>
      <c r="O664">
        <v>4</v>
      </c>
      <c r="P664" t="s">
        <v>689</v>
      </c>
      <c r="Q664" t="s">
        <v>296</v>
      </c>
      <c r="R664" t="s">
        <v>297</v>
      </c>
      <c r="S664" t="s">
        <v>221</v>
      </c>
      <c r="T664" s="16" t="s">
        <v>117</v>
      </c>
      <c r="U664" s="16" t="str">
        <f>VLOOKUP(T664, [1]Lookup!A:D, 2, 0)</f>
        <v>Antepartum, Intrapartum, Postpartum</v>
      </c>
      <c r="V664" s="16">
        <f>VLOOKUP($T664, [1]Lookup!$A:$D, 3, 0)</f>
        <v>3.5</v>
      </c>
      <c r="W664" s="16" t="str">
        <f>VLOOKUP($T664, [1]Lookup!$A:$D, 4, 0)</f>
        <v>Both</v>
      </c>
      <c r="X664">
        <v>2</v>
      </c>
      <c r="Y664" s="16" t="s">
        <v>1734</v>
      </c>
      <c r="Z664" s="16">
        <v>46</v>
      </c>
      <c r="AA664" s="16">
        <v>251</v>
      </c>
      <c r="AB664" s="16">
        <v>335</v>
      </c>
    </row>
    <row r="665" spans="1:28" ht="16" hidden="1" x14ac:dyDescent="0.25">
      <c r="A665">
        <v>69958</v>
      </c>
      <c r="B665" t="s">
        <v>990</v>
      </c>
      <c r="C665" s="14">
        <v>44574.486805555556</v>
      </c>
      <c r="D665" s="17">
        <v>0.48680555555620231</v>
      </c>
      <c r="E665" s="18">
        <v>0</v>
      </c>
      <c r="F665" s="16">
        <v>2022</v>
      </c>
      <c r="G665" t="s">
        <v>292</v>
      </c>
      <c r="H665" t="s">
        <v>293</v>
      </c>
      <c r="I665" t="s">
        <v>294</v>
      </c>
      <c r="J665" t="s">
        <v>43</v>
      </c>
      <c r="K665" s="16">
        <v>118</v>
      </c>
      <c r="L665">
        <v>4</v>
      </c>
      <c r="M665" t="s">
        <v>32</v>
      </c>
      <c r="N665" s="16">
        <v>151</v>
      </c>
      <c r="O665">
        <v>5</v>
      </c>
      <c r="P665" t="s">
        <v>689</v>
      </c>
      <c r="Q665" t="s">
        <v>296</v>
      </c>
      <c r="R665" t="s">
        <v>297</v>
      </c>
      <c r="S665" t="s">
        <v>124</v>
      </c>
      <c r="T665" s="16" t="str">
        <f>S665</f>
        <v>Obstructed Labour</v>
      </c>
      <c r="U665" s="16" t="str">
        <f>VLOOKUP(T665, [1]Lookup!A:D, 2, 0)</f>
        <v>Intrapartum</v>
      </c>
      <c r="V665" s="16">
        <f>VLOOKUP($T665, [1]Lookup!$A:$D, 3, 0)</f>
        <v>3</v>
      </c>
      <c r="W665" s="16" t="str">
        <f>VLOOKUP($T665, [1]Lookup!$A:$D, 4, 0)</f>
        <v>Mother</v>
      </c>
      <c r="X665">
        <v>2</v>
      </c>
      <c r="Y665" s="16" t="s">
        <v>1733</v>
      </c>
      <c r="Z665" s="16">
        <v>104</v>
      </c>
      <c r="AA665" s="16">
        <v>251</v>
      </c>
      <c r="AB665" s="16">
        <v>335</v>
      </c>
    </row>
    <row r="666" spans="1:28" ht="16" hidden="1" x14ac:dyDescent="0.25">
      <c r="A666">
        <v>70120</v>
      </c>
      <c r="B666" t="s">
        <v>991</v>
      </c>
      <c r="C666" s="14">
        <v>44574.951388888891</v>
      </c>
      <c r="D666" s="17">
        <v>0.95138888889050577</v>
      </c>
      <c r="E666" s="18">
        <v>1</v>
      </c>
      <c r="F666" s="16">
        <v>2022</v>
      </c>
      <c r="G666" t="s">
        <v>292</v>
      </c>
      <c r="H666" t="s">
        <v>293</v>
      </c>
      <c r="I666" t="s">
        <v>294</v>
      </c>
      <c r="J666" t="s">
        <v>43</v>
      </c>
      <c r="K666" s="16">
        <v>118</v>
      </c>
      <c r="L666">
        <v>4</v>
      </c>
      <c r="M666" t="s">
        <v>11</v>
      </c>
      <c r="N666" s="16">
        <v>251</v>
      </c>
      <c r="O666">
        <v>4</v>
      </c>
      <c r="P666" t="s">
        <v>689</v>
      </c>
      <c r="Q666" t="s">
        <v>296</v>
      </c>
      <c r="R666" t="s">
        <v>297</v>
      </c>
      <c r="S666" t="s">
        <v>131</v>
      </c>
      <c r="T666" s="16" t="str">
        <f>S666</f>
        <v>Prolonged Labour</v>
      </c>
      <c r="U666" s="16" t="str">
        <f>VLOOKUP(T666, [1]Lookup!A:D, 2, 0)</f>
        <v>Intrapartum</v>
      </c>
      <c r="V666" s="16">
        <f>VLOOKUP($T666, [1]Lookup!$A:$D, 3, 0)</f>
        <v>2.5</v>
      </c>
      <c r="W666" s="16" t="str">
        <f>VLOOKUP($T666, [1]Lookup!$A:$D, 4, 0)</f>
        <v>Mother</v>
      </c>
      <c r="X666">
        <v>1</v>
      </c>
      <c r="Y666" s="16" t="s">
        <v>1734</v>
      </c>
      <c r="Z666" s="16">
        <v>46</v>
      </c>
      <c r="AA666" s="16">
        <v>251</v>
      </c>
      <c r="AB666" s="16">
        <v>335</v>
      </c>
    </row>
    <row r="667" spans="1:28" ht="16" hidden="1" x14ac:dyDescent="0.25">
      <c r="A667">
        <v>70355</v>
      </c>
      <c r="B667" t="s">
        <v>992</v>
      </c>
      <c r="C667" s="14">
        <v>44578.915972222225</v>
      </c>
      <c r="D667" s="17">
        <v>0.91597222222480923</v>
      </c>
      <c r="E667" s="18">
        <v>1</v>
      </c>
      <c r="F667" s="16">
        <v>2022</v>
      </c>
      <c r="G667" t="s">
        <v>292</v>
      </c>
      <c r="H667" t="s">
        <v>293</v>
      </c>
      <c r="I667" t="s">
        <v>294</v>
      </c>
      <c r="J667" t="s">
        <v>43</v>
      </c>
      <c r="K667" s="16">
        <v>118</v>
      </c>
      <c r="L667">
        <v>4</v>
      </c>
      <c r="M667" t="s">
        <v>11</v>
      </c>
      <c r="N667" s="16">
        <v>251</v>
      </c>
      <c r="O667">
        <v>4</v>
      </c>
      <c r="P667" t="s">
        <v>689</v>
      </c>
      <c r="Q667" t="s">
        <v>296</v>
      </c>
      <c r="R667" t="s">
        <v>297</v>
      </c>
      <c r="S667" t="s">
        <v>122</v>
      </c>
      <c r="T667" s="16" t="str">
        <f>S667</f>
        <v>Sepsis</v>
      </c>
      <c r="U667" s="16" t="str">
        <f>VLOOKUP(T667, [1]Lookup!A:D, 2, 0)</f>
        <v>Postpartum</v>
      </c>
      <c r="V667" s="16">
        <f>VLOOKUP($T667, [1]Lookup!$A:$D, 3, 0)</f>
        <v>4.5</v>
      </c>
      <c r="W667" s="16" t="str">
        <f>VLOOKUP($T667, [1]Lookup!$A:$D, 4, 0)</f>
        <v>Both</v>
      </c>
      <c r="X667">
        <v>2</v>
      </c>
      <c r="Y667" s="16" t="s">
        <v>1734</v>
      </c>
      <c r="Z667" s="16">
        <v>46</v>
      </c>
      <c r="AA667" s="16">
        <v>251</v>
      </c>
      <c r="AB667" s="16">
        <v>335</v>
      </c>
    </row>
    <row r="668" spans="1:28" ht="16" hidden="1" x14ac:dyDescent="0.25">
      <c r="A668">
        <v>70514</v>
      </c>
      <c r="B668" t="s">
        <v>993</v>
      </c>
      <c r="C668" s="14">
        <v>44584.488888888889</v>
      </c>
      <c r="D668" s="17">
        <v>0.48888888888905058</v>
      </c>
      <c r="E668" s="18">
        <v>0</v>
      </c>
      <c r="F668" s="16">
        <v>2022</v>
      </c>
      <c r="G668" t="s">
        <v>292</v>
      </c>
      <c r="H668" t="s">
        <v>293</v>
      </c>
      <c r="I668" t="s">
        <v>294</v>
      </c>
      <c r="J668" t="s">
        <v>43</v>
      </c>
      <c r="K668" s="16">
        <v>118</v>
      </c>
      <c r="L668">
        <v>4</v>
      </c>
      <c r="M668" t="s">
        <v>32</v>
      </c>
      <c r="N668" s="16">
        <v>151</v>
      </c>
      <c r="O668">
        <v>5</v>
      </c>
      <c r="P668" t="s">
        <v>689</v>
      </c>
      <c r="Q668" t="s">
        <v>296</v>
      </c>
      <c r="R668" t="s">
        <v>297</v>
      </c>
      <c r="S668" t="s">
        <v>196</v>
      </c>
      <c r="T668" s="16" t="s">
        <v>117</v>
      </c>
      <c r="U668" s="16" t="str">
        <f>VLOOKUP(T668, [1]Lookup!A:D, 2, 0)</f>
        <v>Antepartum, Intrapartum, Postpartum</v>
      </c>
      <c r="V668" s="16">
        <f>VLOOKUP($T668, [1]Lookup!$A:$D, 3, 0)</f>
        <v>3.5</v>
      </c>
      <c r="W668" s="16" t="str">
        <f>VLOOKUP($T668, [1]Lookup!$A:$D, 4, 0)</f>
        <v>Both</v>
      </c>
      <c r="X668">
        <v>2</v>
      </c>
      <c r="Y668" s="16" t="s">
        <v>1733</v>
      </c>
      <c r="Z668" s="16">
        <v>104</v>
      </c>
      <c r="AA668" s="16">
        <v>251</v>
      </c>
      <c r="AB668" s="16">
        <v>335</v>
      </c>
    </row>
    <row r="669" spans="1:28" ht="16" hidden="1" x14ac:dyDescent="0.25">
      <c r="A669">
        <v>71070</v>
      </c>
      <c r="B669" t="s">
        <v>994</v>
      </c>
      <c r="C669" s="14">
        <v>44590.393055555556</v>
      </c>
      <c r="D669" s="17">
        <v>0.39305555555620231</v>
      </c>
      <c r="E669" s="18">
        <v>0</v>
      </c>
      <c r="F669" s="16">
        <v>2022</v>
      </c>
      <c r="G669" t="s">
        <v>292</v>
      </c>
      <c r="H669" t="s">
        <v>293</v>
      </c>
      <c r="I669" t="s">
        <v>294</v>
      </c>
      <c r="J669" t="s">
        <v>43</v>
      </c>
      <c r="K669" s="16">
        <v>118</v>
      </c>
      <c r="L669">
        <v>4</v>
      </c>
      <c r="M669" t="s">
        <v>32</v>
      </c>
      <c r="N669" s="16">
        <v>151</v>
      </c>
      <c r="O669">
        <v>5</v>
      </c>
      <c r="P669" t="s">
        <v>689</v>
      </c>
      <c r="Q669" t="s">
        <v>296</v>
      </c>
      <c r="R669" t="s">
        <v>297</v>
      </c>
      <c r="S669" t="s">
        <v>131</v>
      </c>
      <c r="T669" s="16" t="str">
        <f>S669</f>
        <v>Prolonged Labour</v>
      </c>
      <c r="U669" s="16" t="str">
        <f>VLOOKUP(T669, [1]Lookup!A:D, 2, 0)</f>
        <v>Intrapartum</v>
      </c>
      <c r="V669" s="16">
        <f>VLOOKUP($T669, [1]Lookup!$A:$D, 3, 0)</f>
        <v>2.5</v>
      </c>
      <c r="W669" s="16" t="str">
        <f>VLOOKUP($T669, [1]Lookup!$A:$D, 4, 0)</f>
        <v>Mother</v>
      </c>
      <c r="X669">
        <v>1</v>
      </c>
      <c r="Y669" s="16" t="s">
        <v>1733</v>
      </c>
      <c r="Z669" s="16">
        <v>104</v>
      </c>
      <c r="AA669" s="16">
        <v>251</v>
      </c>
      <c r="AB669" s="16">
        <v>335</v>
      </c>
    </row>
    <row r="670" spans="1:28" ht="16" hidden="1" x14ac:dyDescent="0.25">
      <c r="A670">
        <v>71080</v>
      </c>
      <c r="B670" t="s">
        <v>995</v>
      </c>
      <c r="C670" s="14">
        <v>44591.09652777778</v>
      </c>
      <c r="D670" s="17">
        <v>9.6527777779556345E-2</v>
      </c>
      <c r="E670" s="18">
        <v>1</v>
      </c>
      <c r="F670" s="16">
        <v>2022</v>
      </c>
      <c r="G670" t="s">
        <v>292</v>
      </c>
      <c r="H670" t="s">
        <v>293</v>
      </c>
      <c r="I670" t="s">
        <v>294</v>
      </c>
      <c r="J670" t="s">
        <v>43</v>
      </c>
      <c r="K670" s="16">
        <v>118</v>
      </c>
      <c r="L670">
        <v>4</v>
      </c>
      <c r="M670" t="s">
        <v>32</v>
      </c>
      <c r="N670" s="16">
        <v>151</v>
      </c>
      <c r="O670">
        <v>5</v>
      </c>
      <c r="P670" t="s">
        <v>689</v>
      </c>
      <c r="Q670" t="s">
        <v>296</v>
      </c>
      <c r="R670" t="s">
        <v>297</v>
      </c>
      <c r="S670" t="s">
        <v>116</v>
      </c>
      <c r="T670" s="16" t="str">
        <f>S670</f>
        <v>Fetal Distress</v>
      </c>
      <c r="U670" s="16" t="str">
        <f>VLOOKUP(T670, [1]Lookup!A:D, 2, 0)</f>
        <v>Antepartum</v>
      </c>
      <c r="V670" s="16">
        <f>VLOOKUP($T670, [1]Lookup!$A:$D, 3, 0)</f>
        <v>1</v>
      </c>
      <c r="W670" s="16" t="str">
        <f>VLOOKUP($T670, [1]Lookup!$A:$D, 4, 0)</f>
        <v>Mother</v>
      </c>
      <c r="X670">
        <v>1</v>
      </c>
      <c r="Y670" s="16" t="s">
        <v>1733</v>
      </c>
      <c r="Z670" s="16">
        <v>104</v>
      </c>
      <c r="AA670" s="16">
        <v>251</v>
      </c>
      <c r="AB670" s="16">
        <v>335</v>
      </c>
    </row>
    <row r="671" spans="1:28" ht="16" hidden="1" x14ac:dyDescent="0.25">
      <c r="A671">
        <v>71419</v>
      </c>
      <c r="B671" t="s">
        <v>996</v>
      </c>
      <c r="C671" s="14">
        <v>44596.554861111108</v>
      </c>
      <c r="D671" s="17">
        <v>0.55486111110803904</v>
      </c>
      <c r="E671" s="18">
        <v>0</v>
      </c>
      <c r="F671" s="16">
        <v>2022</v>
      </c>
      <c r="G671" t="s">
        <v>292</v>
      </c>
      <c r="H671" t="s">
        <v>293</v>
      </c>
      <c r="I671" t="s">
        <v>294</v>
      </c>
      <c r="J671" t="s">
        <v>43</v>
      </c>
      <c r="K671" s="16">
        <v>118</v>
      </c>
      <c r="L671">
        <v>4</v>
      </c>
      <c r="M671" t="s">
        <v>32</v>
      </c>
      <c r="N671" s="16">
        <v>151</v>
      </c>
      <c r="O671">
        <v>5</v>
      </c>
      <c r="P671" t="s">
        <v>689</v>
      </c>
      <c r="Q671" t="s">
        <v>296</v>
      </c>
      <c r="R671" t="s">
        <v>297</v>
      </c>
      <c r="S671" t="s">
        <v>151</v>
      </c>
      <c r="T671" s="16" t="s">
        <v>117</v>
      </c>
      <c r="U671" s="16" t="str">
        <f>VLOOKUP(T671, [1]Lookup!A:D, 2, 0)</f>
        <v>Antepartum, Intrapartum, Postpartum</v>
      </c>
      <c r="V671" s="16">
        <f>VLOOKUP($T671, [1]Lookup!$A:$D, 3, 0)</f>
        <v>3.5</v>
      </c>
      <c r="W671" s="16" t="str">
        <f>VLOOKUP($T671, [1]Lookup!$A:$D, 4, 0)</f>
        <v>Both</v>
      </c>
      <c r="X671">
        <v>2</v>
      </c>
      <c r="Y671" s="16" t="s">
        <v>1733</v>
      </c>
      <c r="Z671" s="16">
        <v>104</v>
      </c>
      <c r="AA671" s="16">
        <v>251</v>
      </c>
      <c r="AB671" s="16">
        <v>335</v>
      </c>
    </row>
    <row r="672" spans="1:28" ht="16" hidden="1" x14ac:dyDescent="0.25">
      <c r="A672">
        <v>71537</v>
      </c>
      <c r="B672" t="s">
        <v>997</v>
      </c>
      <c r="C672" s="14">
        <v>44596.859027777777</v>
      </c>
      <c r="D672" s="17">
        <v>0.85902777777664596</v>
      </c>
      <c r="E672" s="18">
        <v>1</v>
      </c>
      <c r="F672" s="16">
        <v>2022</v>
      </c>
      <c r="G672" t="s">
        <v>292</v>
      </c>
      <c r="H672" t="s">
        <v>293</v>
      </c>
      <c r="I672" t="s">
        <v>294</v>
      </c>
      <c r="J672" t="s">
        <v>43</v>
      </c>
      <c r="K672" s="16">
        <v>118</v>
      </c>
      <c r="L672">
        <v>4</v>
      </c>
      <c r="M672" t="s">
        <v>32</v>
      </c>
      <c r="N672" s="16">
        <v>151</v>
      </c>
      <c r="O672">
        <v>5</v>
      </c>
      <c r="P672" t="s">
        <v>689</v>
      </c>
      <c r="Q672" t="s">
        <v>296</v>
      </c>
      <c r="R672" t="s">
        <v>297</v>
      </c>
      <c r="S672" t="s">
        <v>195</v>
      </c>
      <c r="T672" s="16" t="s">
        <v>117</v>
      </c>
      <c r="U672" s="16" t="str">
        <f>VLOOKUP(T672, [1]Lookup!A:D, 2, 0)</f>
        <v>Antepartum, Intrapartum, Postpartum</v>
      </c>
      <c r="V672" s="16">
        <f>VLOOKUP($T672, [1]Lookup!$A:$D, 3, 0)</f>
        <v>3.5</v>
      </c>
      <c r="W672" s="16" t="str">
        <f>VLOOKUP($T672, [1]Lookup!$A:$D, 4, 0)</f>
        <v>Both</v>
      </c>
      <c r="X672">
        <v>2</v>
      </c>
      <c r="Y672" s="16" t="s">
        <v>1733</v>
      </c>
      <c r="Z672" s="16">
        <v>104</v>
      </c>
      <c r="AA672" s="16">
        <v>251</v>
      </c>
      <c r="AB672" s="16">
        <v>335</v>
      </c>
    </row>
    <row r="673" spans="1:28" ht="16" hidden="1" x14ac:dyDescent="0.25">
      <c r="A673">
        <v>71547</v>
      </c>
      <c r="B673" t="s">
        <v>998</v>
      </c>
      <c r="C673" s="14">
        <v>44597.543749999997</v>
      </c>
      <c r="D673" s="17">
        <v>0.54374999999708962</v>
      </c>
      <c r="E673" s="18">
        <v>0</v>
      </c>
      <c r="F673" s="16">
        <v>2022</v>
      </c>
      <c r="G673" t="s">
        <v>292</v>
      </c>
      <c r="H673" t="s">
        <v>293</v>
      </c>
      <c r="I673" t="s">
        <v>294</v>
      </c>
      <c r="J673" t="s">
        <v>43</v>
      </c>
      <c r="K673" s="16">
        <v>118</v>
      </c>
      <c r="L673">
        <v>4</v>
      </c>
      <c r="M673" t="s">
        <v>32</v>
      </c>
      <c r="N673" s="16">
        <v>151</v>
      </c>
      <c r="O673">
        <v>5</v>
      </c>
      <c r="P673" t="s">
        <v>689</v>
      </c>
      <c r="Q673" t="s">
        <v>296</v>
      </c>
      <c r="R673" t="s">
        <v>297</v>
      </c>
      <c r="S673" t="s">
        <v>193</v>
      </c>
      <c r="T673" s="16" t="s">
        <v>117</v>
      </c>
      <c r="U673" s="16" t="str">
        <f>VLOOKUP(T673, [1]Lookup!A:D, 2, 0)</f>
        <v>Antepartum, Intrapartum, Postpartum</v>
      </c>
      <c r="V673" s="16">
        <f>VLOOKUP($T673, [1]Lookup!$A:$D, 3, 0)</f>
        <v>3.5</v>
      </c>
      <c r="W673" s="16" t="str">
        <f>VLOOKUP($T673, [1]Lookup!$A:$D, 4, 0)</f>
        <v>Both</v>
      </c>
      <c r="X673">
        <v>2</v>
      </c>
      <c r="Y673" s="16" t="s">
        <v>1733</v>
      </c>
      <c r="Z673" s="16">
        <v>104</v>
      </c>
      <c r="AA673" s="16">
        <v>251</v>
      </c>
      <c r="AB673" s="16">
        <v>335</v>
      </c>
    </row>
    <row r="674" spans="1:28" ht="16" hidden="1" x14ac:dyDescent="0.25">
      <c r="A674">
        <v>71548</v>
      </c>
      <c r="B674" t="s">
        <v>998</v>
      </c>
      <c r="C674" s="14">
        <v>44597.543749999997</v>
      </c>
      <c r="D674" s="17">
        <v>0.54374999999708962</v>
      </c>
      <c r="E674" s="18">
        <v>0</v>
      </c>
      <c r="F674" s="16">
        <v>2022</v>
      </c>
      <c r="G674" t="s">
        <v>292</v>
      </c>
      <c r="H674" t="s">
        <v>293</v>
      </c>
      <c r="I674" t="s">
        <v>294</v>
      </c>
      <c r="J674" t="s">
        <v>43</v>
      </c>
      <c r="K674" s="16">
        <v>118</v>
      </c>
      <c r="L674">
        <v>4</v>
      </c>
      <c r="M674" t="s">
        <v>32</v>
      </c>
      <c r="N674" s="16">
        <v>151</v>
      </c>
      <c r="O674">
        <v>5</v>
      </c>
      <c r="P674" t="s">
        <v>689</v>
      </c>
      <c r="Q674" t="s">
        <v>296</v>
      </c>
      <c r="R674" t="s">
        <v>297</v>
      </c>
      <c r="S674" t="s">
        <v>116</v>
      </c>
      <c r="T674" s="16" t="str">
        <f>S674</f>
        <v>Fetal Distress</v>
      </c>
      <c r="U674" s="16" t="str">
        <f>VLOOKUP(T674, [1]Lookup!A:D, 2, 0)</f>
        <v>Antepartum</v>
      </c>
      <c r="V674" s="16">
        <f>VLOOKUP($T674, [1]Lookup!$A:$D, 3, 0)</f>
        <v>1</v>
      </c>
      <c r="W674" s="16" t="str">
        <f>VLOOKUP($T674, [1]Lookup!$A:$D, 4, 0)</f>
        <v>Mother</v>
      </c>
      <c r="X674">
        <v>1</v>
      </c>
      <c r="Y674" s="16" t="s">
        <v>1733</v>
      </c>
      <c r="Z674" s="16">
        <v>104</v>
      </c>
      <c r="AA674" s="16">
        <v>251</v>
      </c>
      <c r="AB674" s="16">
        <v>335</v>
      </c>
    </row>
    <row r="675" spans="1:28" ht="16" hidden="1" x14ac:dyDescent="0.25">
      <c r="A675">
        <v>71550</v>
      </c>
      <c r="B675" t="s">
        <v>999</v>
      </c>
      <c r="C675" s="14">
        <v>44597.62222222222</v>
      </c>
      <c r="D675" s="17">
        <v>0.62222222222044365</v>
      </c>
      <c r="E675" s="18">
        <v>0</v>
      </c>
      <c r="F675" s="16">
        <v>2022</v>
      </c>
      <c r="G675" t="s">
        <v>292</v>
      </c>
      <c r="H675" t="s">
        <v>293</v>
      </c>
      <c r="I675" t="s">
        <v>294</v>
      </c>
      <c r="J675" t="s">
        <v>43</v>
      </c>
      <c r="K675" s="16">
        <v>118</v>
      </c>
      <c r="L675">
        <v>4</v>
      </c>
      <c r="M675" t="s">
        <v>32</v>
      </c>
      <c r="N675" s="16">
        <v>151</v>
      </c>
      <c r="O675">
        <v>5</v>
      </c>
      <c r="P675" t="s">
        <v>689</v>
      </c>
      <c r="Q675" t="s">
        <v>296</v>
      </c>
      <c r="R675" t="s">
        <v>297</v>
      </c>
      <c r="S675" t="s">
        <v>183</v>
      </c>
      <c r="T675" s="16" t="s">
        <v>117</v>
      </c>
      <c r="U675" s="16" t="str">
        <f>VLOOKUP(T675, [1]Lookup!A:D, 2, 0)</f>
        <v>Antepartum, Intrapartum, Postpartum</v>
      </c>
      <c r="V675" s="16">
        <f>VLOOKUP($T675, [1]Lookup!$A:$D, 3, 0)</f>
        <v>3.5</v>
      </c>
      <c r="W675" s="16" t="str">
        <f>VLOOKUP($T675, [1]Lookup!$A:$D, 4, 0)</f>
        <v>Both</v>
      </c>
      <c r="X675">
        <v>2</v>
      </c>
      <c r="Y675" s="16" t="s">
        <v>1733</v>
      </c>
      <c r="Z675" s="16">
        <v>104</v>
      </c>
      <c r="AA675" s="16">
        <v>251</v>
      </c>
      <c r="AB675" s="16">
        <v>335</v>
      </c>
    </row>
    <row r="676" spans="1:28" ht="16" hidden="1" x14ac:dyDescent="0.25">
      <c r="A676">
        <v>71756</v>
      </c>
      <c r="B676" t="s">
        <v>1000</v>
      </c>
      <c r="C676" s="14">
        <v>44600.275000000001</v>
      </c>
      <c r="D676" s="17">
        <v>0.27500000000145519</v>
      </c>
      <c r="E676" s="18">
        <v>1</v>
      </c>
      <c r="F676" s="16">
        <v>2022</v>
      </c>
      <c r="G676" t="s">
        <v>292</v>
      </c>
      <c r="H676" t="s">
        <v>293</v>
      </c>
      <c r="I676" t="s">
        <v>294</v>
      </c>
      <c r="J676" t="s">
        <v>43</v>
      </c>
      <c r="K676" s="16">
        <v>118</v>
      </c>
      <c r="L676">
        <v>4</v>
      </c>
      <c r="M676" t="s">
        <v>32</v>
      </c>
      <c r="N676" s="16">
        <v>151</v>
      </c>
      <c r="O676">
        <v>5</v>
      </c>
      <c r="P676" t="s">
        <v>689</v>
      </c>
      <c r="Q676" t="s">
        <v>296</v>
      </c>
      <c r="R676" t="s">
        <v>297</v>
      </c>
      <c r="S676" t="s">
        <v>121</v>
      </c>
      <c r="T676" s="16" t="str">
        <f t="shared" ref="T676:T687" si="30">S676</f>
        <v>Birth Asphyxia</v>
      </c>
      <c r="U676" s="16" t="str">
        <f>VLOOKUP(T676, [1]Lookup!A:D, 2, 0)</f>
        <v>Postpartum</v>
      </c>
      <c r="V676" s="16">
        <f>VLOOKUP($T676, [1]Lookup!$A:$D, 3, 0)</f>
        <v>3.5</v>
      </c>
      <c r="W676" s="16" t="str">
        <f>VLOOKUP($T676, [1]Lookup!$A:$D, 4, 0)</f>
        <v>Child</v>
      </c>
      <c r="X676">
        <v>1</v>
      </c>
      <c r="Y676" s="16" t="s">
        <v>1733</v>
      </c>
      <c r="Z676" s="16">
        <v>104</v>
      </c>
      <c r="AA676" s="16">
        <v>251</v>
      </c>
      <c r="AB676" s="16">
        <v>335</v>
      </c>
    </row>
    <row r="677" spans="1:28" ht="16" hidden="1" x14ac:dyDescent="0.25">
      <c r="A677">
        <v>71760</v>
      </c>
      <c r="B677" t="s">
        <v>1001</v>
      </c>
      <c r="C677" s="14">
        <v>44600.600694444445</v>
      </c>
      <c r="D677" s="17">
        <v>0.60069444444525288</v>
      </c>
      <c r="E677" s="18">
        <v>0</v>
      </c>
      <c r="F677" s="16">
        <v>2022</v>
      </c>
      <c r="G677" t="s">
        <v>292</v>
      </c>
      <c r="H677" t="s">
        <v>293</v>
      </c>
      <c r="I677" t="s">
        <v>294</v>
      </c>
      <c r="J677" t="s">
        <v>43</v>
      </c>
      <c r="K677" s="16">
        <v>118</v>
      </c>
      <c r="L677">
        <v>4</v>
      </c>
      <c r="M677" t="s">
        <v>32</v>
      </c>
      <c r="N677" s="16">
        <v>151</v>
      </c>
      <c r="O677">
        <v>5</v>
      </c>
      <c r="P677" t="s">
        <v>689</v>
      </c>
      <c r="Q677" t="s">
        <v>296</v>
      </c>
      <c r="R677" t="s">
        <v>297</v>
      </c>
      <c r="S677" t="s">
        <v>131</v>
      </c>
      <c r="T677" s="16" t="str">
        <f t="shared" si="30"/>
        <v>Prolonged Labour</v>
      </c>
      <c r="U677" s="16" t="str">
        <f>VLOOKUP(T677, [1]Lookup!A:D, 2, 0)</f>
        <v>Intrapartum</v>
      </c>
      <c r="V677" s="16">
        <f>VLOOKUP($T677, [1]Lookup!$A:$D, 3, 0)</f>
        <v>2.5</v>
      </c>
      <c r="W677" s="16" t="str">
        <f>VLOOKUP($T677, [1]Lookup!$A:$D, 4, 0)</f>
        <v>Mother</v>
      </c>
      <c r="X677">
        <v>1</v>
      </c>
      <c r="Y677" s="16" t="s">
        <v>1733</v>
      </c>
      <c r="Z677" s="16">
        <v>104</v>
      </c>
      <c r="AA677" s="16">
        <v>251</v>
      </c>
      <c r="AB677" s="16">
        <v>335</v>
      </c>
    </row>
    <row r="678" spans="1:28" ht="16" hidden="1" x14ac:dyDescent="0.25">
      <c r="A678">
        <v>71761</v>
      </c>
      <c r="B678" t="s">
        <v>1001</v>
      </c>
      <c r="C678" s="14">
        <v>44600.600694444445</v>
      </c>
      <c r="D678" s="17">
        <v>0.60069444444525288</v>
      </c>
      <c r="E678" s="18">
        <v>0</v>
      </c>
      <c r="F678" s="16">
        <v>2022</v>
      </c>
      <c r="G678" t="s">
        <v>292</v>
      </c>
      <c r="H678" t="s">
        <v>293</v>
      </c>
      <c r="I678" t="s">
        <v>294</v>
      </c>
      <c r="J678" t="s">
        <v>43</v>
      </c>
      <c r="K678" s="16">
        <v>118</v>
      </c>
      <c r="L678">
        <v>4</v>
      </c>
      <c r="M678" t="s">
        <v>32</v>
      </c>
      <c r="N678" s="16">
        <v>151</v>
      </c>
      <c r="O678">
        <v>5</v>
      </c>
      <c r="P678" t="s">
        <v>689</v>
      </c>
      <c r="Q678" t="s">
        <v>296</v>
      </c>
      <c r="R678" t="s">
        <v>297</v>
      </c>
      <c r="S678" t="s">
        <v>118</v>
      </c>
      <c r="T678" s="16" t="str">
        <f t="shared" si="30"/>
        <v>Others</v>
      </c>
      <c r="U678" s="16" t="str">
        <f>VLOOKUP(T678, [1]Lookup!A:D, 2, 0)</f>
        <v>All</v>
      </c>
      <c r="V678" s="16">
        <f>VLOOKUP($T678, [1]Lookup!$A:$D, 3, 0)</f>
        <v>3.5</v>
      </c>
      <c r="W678" s="16" t="str">
        <f>VLOOKUP($T678, [1]Lookup!$A:$D, 4, 0)</f>
        <v>Both</v>
      </c>
      <c r="X678">
        <v>0</v>
      </c>
      <c r="Y678" s="16" t="s">
        <v>1733</v>
      </c>
      <c r="Z678" s="16">
        <v>104</v>
      </c>
      <c r="AA678" s="16">
        <v>251</v>
      </c>
      <c r="AB678" s="16">
        <v>335</v>
      </c>
    </row>
    <row r="679" spans="1:28" ht="16" hidden="1" x14ac:dyDescent="0.25">
      <c r="A679">
        <v>71771</v>
      </c>
      <c r="B679" t="s">
        <v>1002</v>
      </c>
      <c r="C679" s="14">
        <v>44601.555555555555</v>
      </c>
      <c r="D679" s="17">
        <v>0.55555555555474712</v>
      </c>
      <c r="E679" s="18">
        <v>0</v>
      </c>
      <c r="F679" s="16">
        <v>2022</v>
      </c>
      <c r="G679" t="s">
        <v>292</v>
      </c>
      <c r="H679" t="s">
        <v>293</v>
      </c>
      <c r="I679" t="s">
        <v>294</v>
      </c>
      <c r="J679" t="s">
        <v>43</v>
      </c>
      <c r="K679" s="16">
        <v>118</v>
      </c>
      <c r="L679">
        <v>4</v>
      </c>
      <c r="M679" t="s">
        <v>11</v>
      </c>
      <c r="N679" s="16">
        <v>251</v>
      </c>
      <c r="O679">
        <v>4</v>
      </c>
      <c r="P679" t="s">
        <v>689</v>
      </c>
      <c r="Q679" t="s">
        <v>296</v>
      </c>
      <c r="R679" t="s">
        <v>297</v>
      </c>
      <c r="S679" t="s">
        <v>131</v>
      </c>
      <c r="T679" s="16" t="str">
        <f t="shared" si="30"/>
        <v>Prolonged Labour</v>
      </c>
      <c r="U679" s="16" t="str">
        <f>VLOOKUP(T679, [1]Lookup!A:D, 2, 0)</f>
        <v>Intrapartum</v>
      </c>
      <c r="V679" s="16">
        <f>VLOOKUP($T679, [1]Lookup!$A:$D, 3, 0)</f>
        <v>2.5</v>
      </c>
      <c r="W679" s="16" t="str">
        <f>VLOOKUP($T679, [1]Lookup!$A:$D, 4, 0)</f>
        <v>Mother</v>
      </c>
      <c r="X679">
        <v>1</v>
      </c>
      <c r="Y679" s="16" t="s">
        <v>1734</v>
      </c>
      <c r="Z679" s="16">
        <v>46</v>
      </c>
      <c r="AA679" s="16">
        <v>251</v>
      </c>
      <c r="AB679" s="16">
        <v>335</v>
      </c>
    </row>
    <row r="680" spans="1:28" ht="16" hidden="1" x14ac:dyDescent="0.25">
      <c r="A680">
        <v>71911</v>
      </c>
      <c r="B680" t="s">
        <v>1003</v>
      </c>
      <c r="C680" s="14">
        <v>44602.435416666667</v>
      </c>
      <c r="D680" s="17">
        <v>0.43541666666715173</v>
      </c>
      <c r="E680" s="18">
        <v>0</v>
      </c>
      <c r="F680" s="16">
        <v>2022</v>
      </c>
      <c r="G680" t="s">
        <v>292</v>
      </c>
      <c r="H680" t="s">
        <v>293</v>
      </c>
      <c r="I680" t="s">
        <v>294</v>
      </c>
      <c r="J680" t="s">
        <v>43</v>
      </c>
      <c r="K680" s="16">
        <v>118</v>
      </c>
      <c r="L680">
        <v>4</v>
      </c>
      <c r="M680" t="s">
        <v>32</v>
      </c>
      <c r="N680" s="16">
        <v>151</v>
      </c>
      <c r="O680">
        <v>5</v>
      </c>
      <c r="P680" t="s">
        <v>689</v>
      </c>
      <c r="Q680" t="s">
        <v>296</v>
      </c>
      <c r="R680" t="s">
        <v>297</v>
      </c>
      <c r="S680" t="s">
        <v>116</v>
      </c>
      <c r="T680" s="16" t="str">
        <f t="shared" si="30"/>
        <v>Fetal Distress</v>
      </c>
      <c r="U680" s="16" t="str">
        <f>VLOOKUP(T680, [1]Lookup!A:D, 2, 0)</f>
        <v>Antepartum</v>
      </c>
      <c r="V680" s="16">
        <f>VLOOKUP($T680, [1]Lookup!$A:$D, 3, 0)</f>
        <v>1</v>
      </c>
      <c r="W680" s="16" t="str">
        <f>VLOOKUP($T680, [1]Lookup!$A:$D, 4, 0)</f>
        <v>Mother</v>
      </c>
      <c r="X680">
        <v>1</v>
      </c>
      <c r="Y680" s="16" t="s">
        <v>1733</v>
      </c>
      <c r="Z680" s="16">
        <v>104</v>
      </c>
      <c r="AA680" s="16">
        <v>251</v>
      </c>
      <c r="AB680" s="16">
        <v>335</v>
      </c>
    </row>
    <row r="681" spans="1:28" ht="16" hidden="1" x14ac:dyDescent="0.25">
      <c r="A681">
        <v>71915</v>
      </c>
      <c r="B681" t="s">
        <v>1004</v>
      </c>
      <c r="C681" s="14">
        <v>44602.529166666667</v>
      </c>
      <c r="D681" s="17">
        <v>0.52916666666715173</v>
      </c>
      <c r="E681" s="18">
        <v>0</v>
      </c>
      <c r="F681" s="16">
        <v>2022</v>
      </c>
      <c r="G681" t="s">
        <v>292</v>
      </c>
      <c r="H681" t="s">
        <v>293</v>
      </c>
      <c r="I681" t="s">
        <v>294</v>
      </c>
      <c r="J681" t="s">
        <v>43</v>
      </c>
      <c r="K681" s="16">
        <v>118</v>
      </c>
      <c r="L681">
        <v>4</v>
      </c>
      <c r="M681" t="s">
        <v>11</v>
      </c>
      <c r="N681" s="16">
        <v>251</v>
      </c>
      <c r="O681">
        <v>4</v>
      </c>
      <c r="P681" t="s">
        <v>689</v>
      </c>
      <c r="Q681" t="s">
        <v>296</v>
      </c>
      <c r="R681" t="s">
        <v>297</v>
      </c>
      <c r="S681" t="s">
        <v>116</v>
      </c>
      <c r="T681" s="16" t="str">
        <f t="shared" si="30"/>
        <v>Fetal Distress</v>
      </c>
      <c r="U681" s="16" t="str">
        <f>VLOOKUP(T681, [1]Lookup!A:D, 2, 0)</f>
        <v>Antepartum</v>
      </c>
      <c r="V681" s="16">
        <f>VLOOKUP($T681, [1]Lookup!$A:$D, 3, 0)</f>
        <v>1</v>
      </c>
      <c r="W681" s="16" t="str">
        <f>VLOOKUP($T681, [1]Lookup!$A:$D, 4, 0)</f>
        <v>Mother</v>
      </c>
      <c r="X681">
        <v>1</v>
      </c>
      <c r="Y681" s="16" t="s">
        <v>1734</v>
      </c>
      <c r="Z681" s="16">
        <v>46</v>
      </c>
      <c r="AA681" s="16">
        <v>251</v>
      </c>
      <c r="AB681" s="16">
        <v>335</v>
      </c>
    </row>
    <row r="682" spans="1:28" ht="16" hidden="1" x14ac:dyDescent="0.25">
      <c r="A682">
        <v>71953</v>
      </c>
      <c r="B682" t="s">
        <v>1005</v>
      </c>
      <c r="C682" s="14">
        <v>44602.974999999999</v>
      </c>
      <c r="D682" s="17">
        <v>0.97499999999854481</v>
      </c>
      <c r="E682" s="18">
        <v>1</v>
      </c>
      <c r="F682" s="16">
        <v>2022</v>
      </c>
      <c r="G682" t="s">
        <v>292</v>
      </c>
      <c r="H682" t="s">
        <v>293</v>
      </c>
      <c r="I682" t="s">
        <v>294</v>
      </c>
      <c r="J682" t="s">
        <v>43</v>
      </c>
      <c r="K682" s="16">
        <v>118</v>
      </c>
      <c r="L682">
        <v>4</v>
      </c>
      <c r="M682" t="s">
        <v>32</v>
      </c>
      <c r="N682" s="16">
        <v>151</v>
      </c>
      <c r="O682">
        <v>5</v>
      </c>
      <c r="P682" t="s">
        <v>689</v>
      </c>
      <c r="Q682" t="s">
        <v>296</v>
      </c>
      <c r="R682" t="s">
        <v>297</v>
      </c>
      <c r="S682" t="s">
        <v>118</v>
      </c>
      <c r="T682" s="16" t="str">
        <f t="shared" si="30"/>
        <v>Others</v>
      </c>
      <c r="U682" s="16" t="str">
        <f>VLOOKUP(T682, [1]Lookup!A:D, 2, 0)</f>
        <v>All</v>
      </c>
      <c r="V682" s="16">
        <f>VLOOKUP($T682, [1]Lookup!$A:$D, 3, 0)</f>
        <v>3.5</v>
      </c>
      <c r="W682" s="16" t="str">
        <f>VLOOKUP($T682, [1]Lookup!$A:$D, 4, 0)</f>
        <v>Both</v>
      </c>
      <c r="X682">
        <v>0</v>
      </c>
      <c r="Y682" s="16" t="s">
        <v>1733</v>
      </c>
      <c r="Z682" s="16">
        <v>104</v>
      </c>
      <c r="AA682" s="16">
        <v>251</v>
      </c>
      <c r="AB682" s="16">
        <v>335</v>
      </c>
    </row>
    <row r="683" spans="1:28" ht="16" hidden="1" x14ac:dyDescent="0.25">
      <c r="A683">
        <v>71980</v>
      </c>
      <c r="B683" t="s">
        <v>1006</v>
      </c>
      <c r="C683" s="14">
        <v>44604.405555555553</v>
      </c>
      <c r="D683" s="17">
        <v>0.40555555555329192</v>
      </c>
      <c r="E683" s="18">
        <v>0</v>
      </c>
      <c r="F683" s="16">
        <v>2022</v>
      </c>
      <c r="G683" t="s">
        <v>292</v>
      </c>
      <c r="H683" t="s">
        <v>293</v>
      </c>
      <c r="I683" t="s">
        <v>294</v>
      </c>
      <c r="J683" t="s">
        <v>43</v>
      </c>
      <c r="K683" s="16">
        <v>118</v>
      </c>
      <c r="L683">
        <v>4</v>
      </c>
      <c r="M683" t="s">
        <v>32</v>
      </c>
      <c r="N683" s="16">
        <v>151</v>
      </c>
      <c r="O683">
        <v>5</v>
      </c>
      <c r="P683" t="s">
        <v>689</v>
      </c>
      <c r="Q683" t="s">
        <v>296</v>
      </c>
      <c r="R683" t="s">
        <v>297</v>
      </c>
      <c r="S683" t="s">
        <v>124</v>
      </c>
      <c r="T683" s="16" t="str">
        <f t="shared" si="30"/>
        <v>Obstructed Labour</v>
      </c>
      <c r="U683" s="16" t="str">
        <f>VLOOKUP(T683, [1]Lookup!A:D, 2, 0)</f>
        <v>Intrapartum</v>
      </c>
      <c r="V683" s="16">
        <f>VLOOKUP($T683, [1]Lookup!$A:$D, 3, 0)</f>
        <v>3</v>
      </c>
      <c r="W683" s="16" t="str">
        <f>VLOOKUP($T683, [1]Lookup!$A:$D, 4, 0)</f>
        <v>Mother</v>
      </c>
      <c r="X683">
        <v>2</v>
      </c>
      <c r="Y683" s="16" t="s">
        <v>1733</v>
      </c>
      <c r="Z683" s="16">
        <v>104</v>
      </c>
      <c r="AA683" s="16">
        <v>251</v>
      </c>
      <c r="AB683" s="16">
        <v>335</v>
      </c>
    </row>
    <row r="684" spans="1:28" ht="16" hidden="1" x14ac:dyDescent="0.25">
      <c r="A684">
        <v>72255</v>
      </c>
      <c r="B684" t="s">
        <v>1007</v>
      </c>
      <c r="C684" s="14">
        <v>44606.260416666664</v>
      </c>
      <c r="D684" s="17">
        <v>0.26041666666424135</v>
      </c>
      <c r="E684" s="18">
        <v>1</v>
      </c>
      <c r="F684" s="16">
        <v>2022</v>
      </c>
      <c r="G684" t="s">
        <v>292</v>
      </c>
      <c r="H684" t="s">
        <v>293</v>
      </c>
      <c r="I684" t="s">
        <v>294</v>
      </c>
      <c r="J684" t="s">
        <v>43</v>
      </c>
      <c r="K684" s="16">
        <v>118</v>
      </c>
      <c r="L684">
        <v>4</v>
      </c>
      <c r="M684" t="s">
        <v>32</v>
      </c>
      <c r="N684" s="16">
        <v>151</v>
      </c>
      <c r="O684">
        <v>5</v>
      </c>
      <c r="P684" t="s">
        <v>689</v>
      </c>
      <c r="Q684" t="s">
        <v>296</v>
      </c>
      <c r="R684" t="s">
        <v>297</v>
      </c>
      <c r="S684" t="s">
        <v>131</v>
      </c>
      <c r="T684" s="16" t="str">
        <f t="shared" si="30"/>
        <v>Prolonged Labour</v>
      </c>
      <c r="U684" s="16" t="str">
        <f>VLOOKUP(T684, [1]Lookup!A:D, 2, 0)</f>
        <v>Intrapartum</v>
      </c>
      <c r="V684" s="16">
        <f>VLOOKUP($T684, [1]Lookup!$A:$D, 3, 0)</f>
        <v>2.5</v>
      </c>
      <c r="W684" s="16" t="str">
        <f>VLOOKUP($T684, [1]Lookup!$A:$D, 4, 0)</f>
        <v>Mother</v>
      </c>
      <c r="X684">
        <v>1</v>
      </c>
      <c r="Y684" s="16" t="s">
        <v>1733</v>
      </c>
      <c r="Z684" s="16">
        <v>104</v>
      </c>
      <c r="AA684" s="16">
        <v>251</v>
      </c>
      <c r="AB684" s="16">
        <v>335</v>
      </c>
    </row>
    <row r="685" spans="1:28" ht="16" hidden="1" x14ac:dyDescent="0.25">
      <c r="A685">
        <v>72384</v>
      </c>
      <c r="B685" t="s">
        <v>1008</v>
      </c>
      <c r="C685" s="14">
        <v>44608.710416666669</v>
      </c>
      <c r="D685" s="17">
        <v>0.71041666666860692</v>
      </c>
      <c r="E685" s="18">
        <v>0</v>
      </c>
      <c r="F685" s="16">
        <v>2022</v>
      </c>
      <c r="G685" t="s">
        <v>292</v>
      </c>
      <c r="H685" t="s">
        <v>293</v>
      </c>
      <c r="I685" t="s">
        <v>294</v>
      </c>
      <c r="J685" t="s">
        <v>43</v>
      </c>
      <c r="K685" s="16">
        <v>118</v>
      </c>
      <c r="L685">
        <v>4</v>
      </c>
      <c r="M685" t="s">
        <v>32</v>
      </c>
      <c r="N685" s="16">
        <v>151</v>
      </c>
      <c r="O685">
        <v>5</v>
      </c>
      <c r="P685" t="s">
        <v>689</v>
      </c>
      <c r="Q685" t="s">
        <v>296</v>
      </c>
      <c r="R685" t="s">
        <v>297</v>
      </c>
      <c r="S685" t="s">
        <v>121</v>
      </c>
      <c r="T685" s="16" t="str">
        <f t="shared" si="30"/>
        <v>Birth Asphyxia</v>
      </c>
      <c r="U685" s="16" t="str">
        <f>VLOOKUP(T685, [1]Lookup!A:D, 2, 0)</f>
        <v>Postpartum</v>
      </c>
      <c r="V685" s="16">
        <f>VLOOKUP($T685, [1]Lookup!$A:$D, 3, 0)</f>
        <v>3.5</v>
      </c>
      <c r="W685" s="16" t="str">
        <f>VLOOKUP($T685, [1]Lookup!$A:$D, 4, 0)</f>
        <v>Child</v>
      </c>
      <c r="X685">
        <v>1</v>
      </c>
      <c r="Y685" s="16" t="s">
        <v>1733</v>
      </c>
      <c r="Z685" s="16">
        <v>104</v>
      </c>
      <c r="AA685" s="16">
        <v>251</v>
      </c>
      <c r="AB685" s="16">
        <v>335</v>
      </c>
    </row>
    <row r="686" spans="1:28" ht="16" hidden="1" x14ac:dyDescent="0.25">
      <c r="A686">
        <v>72478</v>
      </c>
      <c r="B686" t="s">
        <v>1009</v>
      </c>
      <c r="C686" s="14">
        <v>44611.078472222223</v>
      </c>
      <c r="D686" s="17">
        <v>7.8472222223354038E-2</v>
      </c>
      <c r="E686" s="18">
        <v>1</v>
      </c>
      <c r="F686" s="16">
        <v>2022</v>
      </c>
      <c r="G686" t="s">
        <v>292</v>
      </c>
      <c r="H686" t="s">
        <v>293</v>
      </c>
      <c r="I686" t="s">
        <v>294</v>
      </c>
      <c r="J686" t="s">
        <v>43</v>
      </c>
      <c r="K686" s="16">
        <v>118</v>
      </c>
      <c r="L686">
        <v>4</v>
      </c>
      <c r="M686" t="s">
        <v>11</v>
      </c>
      <c r="N686" s="16">
        <v>251</v>
      </c>
      <c r="O686">
        <v>4</v>
      </c>
      <c r="P686" t="s">
        <v>689</v>
      </c>
      <c r="Q686" t="s">
        <v>296</v>
      </c>
      <c r="R686" t="s">
        <v>297</v>
      </c>
      <c r="S686" t="s">
        <v>116</v>
      </c>
      <c r="T686" s="16" t="str">
        <f t="shared" si="30"/>
        <v>Fetal Distress</v>
      </c>
      <c r="U686" s="16" t="str">
        <f>VLOOKUP(T686, [1]Lookup!A:D, 2, 0)</f>
        <v>Antepartum</v>
      </c>
      <c r="V686" s="16">
        <f>VLOOKUP($T686, [1]Lookup!$A:$D, 3, 0)</f>
        <v>1</v>
      </c>
      <c r="W686" s="16" t="str">
        <f>VLOOKUP($T686, [1]Lookup!$A:$D, 4, 0)</f>
        <v>Mother</v>
      </c>
      <c r="X686">
        <v>1</v>
      </c>
      <c r="Y686" s="16" t="s">
        <v>1734</v>
      </c>
      <c r="Z686" s="16">
        <v>46</v>
      </c>
      <c r="AA686" s="16">
        <v>251</v>
      </c>
      <c r="AB686" s="16">
        <v>335</v>
      </c>
    </row>
    <row r="687" spans="1:28" ht="16" hidden="1" x14ac:dyDescent="0.25">
      <c r="A687">
        <v>72499</v>
      </c>
      <c r="B687" t="s">
        <v>1010</v>
      </c>
      <c r="C687" s="14">
        <v>44612.94027777778</v>
      </c>
      <c r="D687" s="17">
        <v>0.94027777777955635</v>
      </c>
      <c r="E687" s="18">
        <v>1</v>
      </c>
      <c r="F687" s="16">
        <v>2022</v>
      </c>
      <c r="G687" t="s">
        <v>292</v>
      </c>
      <c r="H687" t="s">
        <v>293</v>
      </c>
      <c r="I687" t="s">
        <v>294</v>
      </c>
      <c r="J687" t="s">
        <v>43</v>
      </c>
      <c r="K687" s="16">
        <v>118</v>
      </c>
      <c r="L687">
        <v>4</v>
      </c>
      <c r="M687" t="s">
        <v>32</v>
      </c>
      <c r="N687" s="16">
        <v>151</v>
      </c>
      <c r="O687">
        <v>5</v>
      </c>
      <c r="P687" t="s">
        <v>689</v>
      </c>
      <c r="Q687" t="s">
        <v>296</v>
      </c>
      <c r="R687" t="s">
        <v>297</v>
      </c>
      <c r="S687" t="s">
        <v>116</v>
      </c>
      <c r="T687" s="16" t="str">
        <f t="shared" si="30"/>
        <v>Fetal Distress</v>
      </c>
      <c r="U687" s="16" t="str">
        <f>VLOOKUP(T687, [1]Lookup!A:D, 2, 0)</f>
        <v>Antepartum</v>
      </c>
      <c r="V687" s="16">
        <f>VLOOKUP($T687, [1]Lookup!$A:$D, 3, 0)</f>
        <v>1</v>
      </c>
      <c r="W687" s="16" t="str">
        <f>VLOOKUP($T687, [1]Lookup!$A:$D, 4, 0)</f>
        <v>Mother</v>
      </c>
      <c r="X687">
        <v>1</v>
      </c>
      <c r="Y687" s="16" t="s">
        <v>1733</v>
      </c>
      <c r="Z687" s="16">
        <v>104</v>
      </c>
      <c r="AA687" s="16">
        <v>251</v>
      </c>
      <c r="AB687" s="16">
        <v>335</v>
      </c>
    </row>
    <row r="688" spans="1:28" ht="16" hidden="1" x14ac:dyDescent="0.25">
      <c r="A688">
        <v>72679</v>
      </c>
      <c r="B688" t="s">
        <v>1011</v>
      </c>
      <c r="C688" s="14">
        <v>44613.711805555555</v>
      </c>
      <c r="D688" s="17">
        <v>0.71180555555474712</v>
      </c>
      <c r="E688" s="18">
        <v>0</v>
      </c>
      <c r="F688" s="16">
        <v>2022</v>
      </c>
      <c r="G688" t="s">
        <v>292</v>
      </c>
      <c r="H688" t="s">
        <v>293</v>
      </c>
      <c r="I688" t="s">
        <v>294</v>
      </c>
      <c r="J688" t="s">
        <v>43</v>
      </c>
      <c r="K688" s="16">
        <v>118</v>
      </c>
      <c r="L688">
        <v>4</v>
      </c>
      <c r="M688" t="s">
        <v>32</v>
      </c>
      <c r="N688" s="16">
        <v>151</v>
      </c>
      <c r="O688">
        <v>5</v>
      </c>
      <c r="P688" t="s">
        <v>689</v>
      </c>
      <c r="Q688" t="s">
        <v>296</v>
      </c>
      <c r="R688" t="s">
        <v>297</v>
      </c>
      <c r="S688" t="s">
        <v>194</v>
      </c>
      <c r="T688" s="16" t="s">
        <v>117</v>
      </c>
      <c r="U688" s="16" t="str">
        <f>VLOOKUP(T688, [1]Lookup!A:D, 2, 0)</f>
        <v>Antepartum, Intrapartum, Postpartum</v>
      </c>
      <c r="V688" s="16">
        <f>VLOOKUP($T688, [1]Lookup!$A:$D, 3, 0)</f>
        <v>3.5</v>
      </c>
      <c r="W688" s="16" t="str">
        <f>VLOOKUP($T688, [1]Lookup!$A:$D, 4, 0)</f>
        <v>Both</v>
      </c>
      <c r="X688">
        <v>2</v>
      </c>
      <c r="Y688" s="16" t="s">
        <v>1733</v>
      </c>
      <c r="Z688" s="16">
        <v>104</v>
      </c>
      <c r="AA688" s="16">
        <v>251</v>
      </c>
      <c r="AB688" s="16">
        <v>335</v>
      </c>
    </row>
    <row r="689" spans="1:28" ht="16" hidden="1" x14ac:dyDescent="0.25">
      <c r="A689">
        <v>72713</v>
      </c>
      <c r="B689" t="s">
        <v>1012</v>
      </c>
      <c r="C689" s="14">
        <v>44614.118750000001</v>
      </c>
      <c r="D689" s="17">
        <v>0.11875000000145519</v>
      </c>
      <c r="E689" s="18">
        <v>1</v>
      </c>
      <c r="F689" s="16">
        <v>2022</v>
      </c>
      <c r="G689" t="s">
        <v>292</v>
      </c>
      <c r="H689" t="s">
        <v>293</v>
      </c>
      <c r="I689" t="s">
        <v>294</v>
      </c>
      <c r="J689" t="s">
        <v>43</v>
      </c>
      <c r="K689" s="16">
        <v>118</v>
      </c>
      <c r="L689">
        <v>4</v>
      </c>
      <c r="M689" t="s">
        <v>11</v>
      </c>
      <c r="N689" s="16">
        <v>251</v>
      </c>
      <c r="O689">
        <v>4</v>
      </c>
      <c r="P689" t="s">
        <v>689</v>
      </c>
      <c r="Q689" t="s">
        <v>296</v>
      </c>
      <c r="R689" t="s">
        <v>297</v>
      </c>
      <c r="S689" t="s">
        <v>124</v>
      </c>
      <c r="T689" s="16" t="str">
        <f t="shared" ref="T689:T695" si="31">S689</f>
        <v>Obstructed Labour</v>
      </c>
      <c r="U689" s="16" t="str">
        <f>VLOOKUP(T689, [1]Lookup!A:D, 2, 0)</f>
        <v>Intrapartum</v>
      </c>
      <c r="V689" s="16">
        <f>VLOOKUP($T689, [1]Lookup!$A:$D, 3, 0)</f>
        <v>3</v>
      </c>
      <c r="W689" s="16" t="str">
        <f>VLOOKUP($T689, [1]Lookup!$A:$D, 4, 0)</f>
        <v>Mother</v>
      </c>
      <c r="X689">
        <v>2</v>
      </c>
      <c r="Y689" s="16" t="s">
        <v>1734</v>
      </c>
      <c r="Z689" s="16">
        <v>46</v>
      </c>
      <c r="AA689" s="16">
        <v>251</v>
      </c>
      <c r="AB689" s="16">
        <v>335</v>
      </c>
    </row>
    <row r="690" spans="1:28" ht="16" hidden="1" x14ac:dyDescent="0.25">
      <c r="A690">
        <v>72852</v>
      </c>
      <c r="B690" t="s">
        <v>1013</v>
      </c>
      <c r="C690" s="14">
        <v>44615.76666666667</v>
      </c>
      <c r="D690" s="17">
        <v>0.76666666667006211</v>
      </c>
      <c r="E690" s="18">
        <v>0</v>
      </c>
      <c r="F690" s="16">
        <v>2022</v>
      </c>
      <c r="G690" t="s">
        <v>292</v>
      </c>
      <c r="H690" t="s">
        <v>293</v>
      </c>
      <c r="I690" t="s">
        <v>294</v>
      </c>
      <c r="J690" t="s">
        <v>43</v>
      </c>
      <c r="K690" s="16">
        <v>118</v>
      </c>
      <c r="L690">
        <v>4</v>
      </c>
      <c r="M690" t="s">
        <v>32</v>
      </c>
      <c r="N690" s="16">
        <v>151</v>
      </c>
      <c r="O690">
        <v>5</v>
      </c>
      <c r="P690" t="s">
        <v>689</v>
      </c>
      <c r="Q690" t="s">
        <v>296</v>
      </c>
      <c r="R690" t="s">
        <v>297</v>
      </c>
      <c r="S690" t="s">
        <v>134</v>
      </c>
      <c r="T690" s="16" t="str">
        <f t="shared" si="31"/>
        <v>PIH(pregnancy Induced Hypertension)</v>
      </c>
      <c r="U690" s="16" t="str">
        <f>VLOOKUP(T690, [1]Lookup!A:D, 2, 0)</f>
        <v>Antepartum</v>
      </c>
      <c r="V690" s="16">
        <f>VLOOKUP($T690, [1]Lookup!$A:$D, 3, 0)</f>
        <v>2.5</v>
      </c>
      <c r="W690" s="16" t="str">
        <f>VLOOKUP($T690, [1]Lookup!$A:$D, 4, 0)</f>
        <v>Mother</v>
      </c>
      <c r="X690">
        <v>1</v>
      </c>
      <c r="Y690" s="16" t="s">
        <v>1733</v>
      </c>
      <c r="Z690" s="16">
        <v>104</v>
      </c>
      <c r="AA690" s="16">
        <v>251</v>
      </c>
      <c r="AB690" s="16">
        <v>335</v>
      </c>
    </row>
    <row r="691" spans="1:28" ht="16" hidden="1" x14ac:dyDescent="0.25">
      <c r="A691">
        <v>73469</v>
      </c>
      <c r="B691" t="s">
        <v>1014</v>
      </c>
      <c r="C691" s="14">
        <v>44624.302777777775</v>
      </c>
      <c r="D691" s="17">
        <v>0.30277777777519077</v>
      </c>
      <c r="E691" s="18">
        <v>1</v>
      </c>
      <c r="F691" s="16">
        <v>2022</v>
      </c>
      <c r="G691" t="s">
        <v>292</v>
      </c>
      <c r="H691" t="s">
        <v>293</v>
      </c>
      <c r="I691" t="s">
        <v>294</v>
      </c>
      <c r="J691" t="s">
        <v>43</v>
      </c>
      <c r="K691" s="16">
        <v>118</v>
      </c>
      <c r="L691">
        <v>4</v>
      </c>
      <c r="M691" t="s">
        <v>32</v>
      </c>
      <c r="N691" s="16">
        <v>151</v>
      </c>
      <c r="O691">
        <v>5</v>
      </c>
      <c r="P691" t="s">
        <v>689</v>
      </c>
      <c r="Q691" t="s">
        <v>296</v>
      </c>
      <c r="R691" t="s">
        <v>297</v>
      </c>
      <c r="S691" t="s">
        <v>126</v>
      </c>
      <c r="T691" s="16" t="str">
        <f t="shared" si="31"/>
        <v>Postpartum Hemorrhage</v>
      </c>
      <c r="U691" s="16" t="str">
        <f>VLOOKUP(T691, [1]Lookup!A:D, 2, 0)</f>
        <v>Postpartum</v>
      </c>
      <c r="V691" s="16">
        <f>VLOOKUP($T691, [1]Lookup!$A:$D, 3, 0)</f>
        <v>4</v>
      </c>
      <c r="W691" s="16" t="str">
        <f>VLOOKUP($T691, [1]Lookup!$A:$D, 4, 0)</f>
        <v>Mother</v>
      </c>
      <c r="X691">
        <v>2</v>
      </c>
      <c r="Y691" s="16" t="s">
        <v>1733</v>
      </c>
      <c r="Z691" s="16">
        <v>104</v>
      </c>
      <c r="AA691" s="16">
        <v>251</v>
      </c>
      <c r="AB691" s="16">
        <v>335</v>
      </c>
    </row>
    <row r="692" spans="1:28" ht="16" hidden="1" x14ac:dyDescent="0.25">
      <c r="A692">
        <v>73488</v>
      </c>
      <c r="B692" t="s">
        <v>1015</v>
      </c>
      <c r="C692" s="14">
        <v>44625.793749999997</v>
      </c>
      <c r="D692" s="17">
        <v>0.79374999999708962</v>
      </c>
      <c r="E692" s="18">
        <v>0</v>
      </c>
      <c r="F692" s="16">
        <v>2022</v>
      </c>
      <c r="G692" t="s">
        <v>292</v>
      </c>
      <c r="H692" t="s">
        <v>293</v>
      </c>
      <c r="I692" t="s">
        <v>294</v>
      </c>
      <c r="J692" t="s">
        <v>43</v>
      </c>
      <c r="K692" s="16">
        <v>118</v>
      </c>
      <c r="L692">
        <v>4</v>
      </c>
      <c r="M692" t="s">
        <v>32</v>
      </c>
      <c r="N692" s="16">
        <v>151</v>
      </c>
      <c r="O692">
        <v>5</v>
      </c>
      <c r="P692" t="s">
        <v>689</v>
      </c>
      <c r="Q692" t="s">
        <v>296</v>
      </c>
      <c r="R692" t="s">
        <v>297</v>
      </c>
      <c r="S692" t="s">
        <v>121</v>
      </c>
      <c r="T692" s="16" t="str">
        <f t="shared" si="31"/>
        <v>Birth Asphyxia</v>
      </c>
      <c r="U692" s="16" t="str">
        <f>VLOOKUP(T692, [1]Lookup!A:D, 2, 0)</f>
        <v>Postpartum</v>
      </c>
      <c r="V692" s="16">
        <f>VLOOKUP($T692, [1]Lookup!$A:$D, 3, 0)</f>
        <v>3.5</v>
      </c>
      <c r="W692" s="16" t="str">
        <f>VLOOKUP($T692, [1]Lookup!$A:$D, 4, 0)</f>
        <v>Child</v>
      </c>
      <c r="X692">
        <v>1</v>
      </c>
      <c r="Y692" s="16" t="s">
        <v>1733</v>
      </c>
      <c r="Z692" s="16">
        <v>104</v>
      </c>
      <c r="AA692" s="16">
        <v>251</v>
      </c>
      <c r="AB692" s="16">
        <v>335</v>
      </c>
    </row>
    <row r="693" spans="1:28" ht="16" hidden="1" x14ac:dyDescent="0.25">
      <c r="A693">
        <v>73489</v>
      </c>
      <c r="B693" t="s">
        <v>1016</v>
      </c>
      <c r="C693" s="14">
        <v>44625.80972222222</v>
      </c>
      <c r="D693" s="17">
        <v>0.80972222222044365</v>
      </c>
      <c r="E693" s="18">
        <v>0</v>
      </c>
      <c r="F693" s="16">
        <v>2022</v>
      </c>
      <c r="G693" t="s">
        <v>292</v>
      </c>
      <c r="H693" t="s">
        <v>293</v>
      </c>
      <c r="I693" t="s">
        <v>294</v>
      </c>
      <c r="J693" t="s">
        <v>43</v>
      </c>
      <c r="K693" s="16">
        <v>118</v>
      </c>
      <c r="L693">
        <v>4</v>
      </c>
      <c r="M693" t="s">
        <v>32</v>
      </c>
      <c r="N693" s="16">
        <v>151</v>
      </c>
      <c r="O693">
        <v>5</v>
      </c>
      <c r="P693" t="s">
        <v>689</v>
      </c>
      <c r="Q693" t="s">
        <v>296</v>
      </c>
      <c r="R693" t="s">
        <v>297</v>
      </c>
      <c r="S693" t="s">
        <v>121</v>
      </c>
      <c r="T693" s="16" t="str">
        <f t="shared" si="31"/>
        <v>Birth Asphyxia</v>
      </c>
      <c r="U693" s="16" t="str">
        <f>VLOOKUP(T693, [1]Lookup!A:D, 2, 0)</f>
        <v>Postpartum</v>
      </c>
      <c r="V693" s="16">
        <f>VLOOKUP($T693, [1]Lookup!$A:$D, 3, 0)</f>
        <v>3.5</v>
      </c>
      <c r="W693" s="16" t="str">
        <f>VLOOKUP($T693, [1]Lookup!$A:$D, 4, 0)</f>
        <v>Child</v>
      </c>
      <c r="X693">
        <v>1</v>
      </c>
      <c r="Y693" s="16" t="s">
        <v>1733</v>
      </c>
      <c r="Z693" s="16">
        <v>104</v>
      </c>
      <c r="AA693" s="16">
        <v>251</v>
      </c>
      <c r="AB693" s="16">
        <v>335</v>
      </c>
    </row>
    <row r="694" spans="1:28" ht="16" hidden="1" x14ac:dyDescent="0.25">
      <c r="A694">
        <v>73871</v>
      </c>
      <c r="B694" t="s">
        <v>1017</v>
      </c>
      <c r="C694" s="14">
        <v>44628.7</v>
      </c>
      <c r="D694" s="17">
        <v>0.69999999999708962</v>
      </c>
      <c r="E694" s="18">
        <v>0</v>
      </c>
      <c r="F694" s="16">
        <v>2022</v>
      </c>
      <c r="G694" t="s">
        <v>292</v>
      </c>
      <c r="H694" t="s">
        <v>293</v>
      </c>
      <c r="I694" t="s">
        <v>294</v>
      </c>
      <c r="J694" t="s">
        <v>43</v>
      </c>
      <c r="K694" s="16">
        <v>118</v>
      </c>
      <c r="L694">
        <v>4</v>
      </c>
      <c r="M694" t="s">
        <v>11</v>
      </c>
      <c r="N694" s="16">
        <v>251</v>
      </c>
      <c r="O694">
        <v>4</v>
      </c>
      <c r="P694" t="s">
        <v>689</v>
      </c>
      <c r="Q694" t="s">
        <v>296</v>
      </c>
      <c r="R694" t="s">
        <v>297</v>
      </c>
      <c r="S694" t="s">
        <v>116</v>
      </c>
      <c r="T694" s="16" t="str">
        <f t="shared" si="31"/>
        <v>Fetal Distress</v>
      </c>
      <c r="U694" s="16" t="str">
        <f>VLOOKUP(T694, [1]Lookup!A:D, 2, 0)</f>
        <v>Antepartum</v>
      </c>
      <c r="V694" s="16">
        <f>VLOOKUP($T694, [1]Lookup!$A:$D, 3, 0)</f>
        <v>1</v>
      </c>
      <c r="W694" s="16" t="str">
        <f>VLOOKUP($T694, [1]Lookup!$A:$D, 4, 0)</f>
        <v>Mother</v>
      </c>
      <c r="X694">
        <v>1</v>
      </c>
      <c r="Y694" s="16" t="s">
        <v>1734</v>
      </c>
      <c r="Z694" s="16">
        <v>46</v>
      </c>
      <c r="AA694" s="16">
        <v>251</v>
      </c>
      <c r="AB694" s="16">
        <v>335</v>
      </c>
    </row>
    <row r="695" spans="1:28" ht="16" hidden="1" x14ac:dyDescent="0.25">
      <c r="A695">
        <v>74392</v>
      </c>
      <c r="B695" t="s">
        <v>1018</v>
      </c>
      <c r="C695" s="14">
        <v>44635.357638888891</v>
      </c>
      <c r="D695" s="17">
        <v>0.35763888889050577</v>
      </c>
      <c r="E695" s="18">
        <v>0</v>
      </c>
      <c r="F695" s="16">
        <v>2022</v>
      </c>
      <c r="G695" t="s">
        <v>292</v>
      </c>
      <c r="H695" t="s">
        <v>293</v>
      </c>
      <c r="I695" t="s">
        <v>294</v>
      </c>
      <c r="J695" t="s">
        <v>43</v>
      </c>
      <c r="K695" s="16">
        <v>118</v>
      </c>
      <c r="L695">
        <v>4</v>
      </c>
      <c r="M695" t="s">
        <v>32</v>
      </c>
      <c r="N695" s="16">
        <v>151</v>
      </c>
      <c r="O695">
        <v>5</v>
      </c>
      <c r="P695" t="s">
        <v>689</v>
      </c>
      <c r="Q695" t="s">
        <v>296</v>
      </c>
      <c r="R695" t="s">
        <v>297</v>
      </c>
      <c r="S695" t="s">
        <v>131</v>
      </c>
      <c r="T695" s="16" t="str">
        <f t="shared" si="31"/>
        <v>Prolonged Labour</v>
      </c>
      <c r="U695" s="16" t="str">
        <f>VLOOKUP(T695, [1]Lookup!A:D, 2, 0)</f>
        <v>Intrapartum</v>
      </c>
      <c r="V695" s="16">
        <f>VLOOKUP($T695, [1]Lookup!$A:$D, 3, 0)</f>
        <v>2.5</v>
      </c>
      <c r="W695" s="16" t="str">
        <f>VLOOKUP($T695, [1]Lookup!$A:$D, 4, 0)</f>
        <v>Mother</v>
      </c>
      <c r="X695">
        <v>1</v>
      </c>
      <c r="Y695" s="16" t="s">
        <v>1733</v>
      </c>
      <c r="Z695" s="16">
        <v>104</v>
      </c>
      <c r="AA695" s="16">
        <v>251</v>
      </c>
      <c r="AB695" s="16">
        <v>335</v>
      </c>
    </row>
    <row r="696" spans="1:28" ht="16" hidden="1" x14ac:dyDescent="0.25">
      <c r="A696">
        <v>74402</v>
      </c>
      <c r="B696" t="s">
        <v>1019</v>
      </c>
      <c r="C696" s="14">
        <v>44635.686111111114</v>
      </c>
      <c r="D696" s="17">
        <v>0.68611111111385981</v>
      </c>
      <c r="E696" s="18">
        <v>0</v>
      </c>
      <c r="F696" s="16">
        <v>2022</v>
      </c>
      <c r="G696" t="s">
        <v>292</v>
      </c>
      <c r="H696" t="s">
        <v>293</v>
      </c>
      <c r="I696" t="s">
        <v>294</v>
      </c>
      <c r="J696" t="s">
        <v>43</v>
      </c>
      <c r="K696" s="16">
        <v>118</v>
      </c>
      <c r="L696">
        <v>4</v>
      </c>
      <c r="M696" t="s">
        <v>32</v>
      </c>
      <c r="N696" s="16">
        <v>151</v>
      </c>
      <c r="O696">
        <v>5</v>
      </c>
      <c r="P696" t="s">
        <v>659</v>
      </c>
      <c r="Q696" t="s">
        <v>296</v>
      </c>
      <c r="R696" t="s">
        <v>297</v>
      </c>
      <c r="S696" t="s">
        <v>200</v>
      </c>
      <c r="T696" s="16" t="s">
        <v>117</v>
      </c>
      <c r="U696" s="16" t="str">
        <f>VLOOKUP(T696, [1]Lookup!A:D, 2, 0)</f>
        <v>Antepartum, Intrapartum, Postpartum</v>
      </c>
      <c r="V696" s="16">
        <f>VLOOKUP($T696, [1]Lookup!$A:$D, 3, 0)</f>
        <v>3.5</v>
      </c>
      <c r="W696" s="16" t="str">
        <f>VLOOKUP($T696, [1]Lookup!$A:$D, 4, 0)</f>
        <v>Both</v>
      </c>
      <c r="X696">
        <v>2</v>
      </c>
      <c r="Y696" s="16" t="s">
        <v>1733</v>
      </c>
      <c r="Z696" s="16">
        <v>104</v>
      </c>
      <c r="AA696" s="16">
        <v>251</v>
      </c>
      <c r="AB696" s="16">
        <v>335</v>
      </c>
    </row>
    <row r="697" spans="1:28" ht="16" hidden="1" x14ac:dyDescent="0.25">
      <c r="A697">
        <v>74499</v>
      </c>
      <c r="B697" t="s">
        <v>1020</v>
      </c>
      <c r="C697" s="14">
        <v>44636.902083333334</v>
      </c>
      <c r="D697" s="17">
        <v>0.90208333333430346</v>
      </c>
      <c r="E697" s="18">
        <v>1</v>
      </c>
      <c r="F697" s="16">
        <v>2022</v>
      </c>
      <c r="G697" t="s">
        <v>292</v>
      </c>
      <c r="H697" t="s">
        <v>293</v>
      </c>
      <c r="I697" t="s">
        <v>294</v>
      </c>
      <c r="J697" t="s">
        <v>43</v>
      </c>
      <c r="K697" s="16">
        <v>118</v>
      </c>
      <c r="L697">
        <v>4</v>
      </c>
      <c r="M697" t="s">
        <v>32</v>
      </c>
      <c r="N697" s="16">
        <v>151</v>
      </c>
      <c r="O697">
        <v>5</v>
      </c>
      <c r="P697" t="s">
        <v>689</v>
      </c>
      <c r="Q697" t="s">
        <v>296</v>
      </c>
      <c r="R697" t="s">
        <v>297</v>
      </c>
      <c r="S697" t="s">
        <v>131</v>
      </c>
      <c r="T697" s="16" t="str">
        <f>S697</f>
        <v>Prolonged Labour</v>
      </c>
      <c r="U697" s="16" t="str">
        <f>VLOOKUP(T697, [1]Lookup!A:D, 2, 0)</f>
        <v>Intrapartum</v>
      </c>
      <c r="V697" s="16">
        <f>VLOOKUP($T697, [1]Lookup!$A:$D, 3, 0)</f>
        <v>2.5</v>
      </c>
      <c r="W697" s="16" t="str">
        <f>VLOOKUP($T697, [1]Lookup!$A:$D, 4, 0)</f>
        <v>Mother</v>
      </c>
      <c r="X697">
        <v>1</v>
      </c>
      <c r="Y697" s="16" t="s">
        <v>1733</v>
      </c>
      <c r="Z697" s="16">
        <v>104</v>
      </c>
      <c r="AA697" s="16">
        <v>251</v>
      </c>
      <c r="AB697" s="16">
        <v>335</v>
      </c>
    </row>
    <row r="698" spans="1:28" ht="16" hidden="1" x14ac:dyDescent="0.25">
      <c r="A698">
        <v>74501</v>
      </c>
      <c r="B698" t="s">
        <v>1021</v>
      </c>
      <c r="C698" s="14">
        <v>44637.074305555558</v>
      </c>
      <c r="D698" s="17">
        <v>7.4305555557657499E-2</v>
      </c>
      <c r="E698" s="18">
        <v>1</v>
      </c>
      <c r="F698" s="16">
        <v>2022</v>
      </c>
      <c r="G698" t="s">
        <v>292</v>
      </c>
      <c r="H698" t="s">
        <v>293</v>
      </c>
      <c r="I698" t="s">
        <v>294</v>
      </c>
      <c r="J698" t="s">
        <v>43</v>
      </c>
      <c r="K698" s="16">
        <v>118</v>
      </c>
      <c r="L698">
        <v>4</v>
      </c>
      <c r="M698" t="s">
        <v>11</v>
      </c>
      <c r="N698" s="16">
        <v>251</v>
      </c>
      <c r="O698">
        <v>4</v>
      </c>
      <c r="P698" t="s">
        <v>689</v>
      </c>
      <c r="Q698" t="s">
        <v>296</v>
      </c>
      <c r="R698" t="s">
        <v>297</v>
      </c>
      <c r="S698" t="s">
        <v>131</v>
      </c>
      <c r="T698" s="16" t="str">
        <f>S698</f>
        <v>Prolonged Labour</v>
      </c>
      <c r="U698" s="16" t="str">
        <f>VLOOKUP(T698, [1]Lookup!A:D, 2, 0)</f>
        <v>Intrapartum</v>
      </c>
      <c r="V698" s="16">
        <f>VLOOKUP($T698, [1]Lookup!$A:$D, 3, 0)</f>
        <v>2.5</v>
      </c>
      <c r="W698" s="16" t="str">
        <f>VLOOKUP($T698, [1]Lookup!$A:$D, 4, 0)</f>
        <v>Mother</v>
      </c>
      <c r="X698">
        <v>1</v>
      </c>
      <c r="Y698" s="16" t="s">
        <v>1734</v>
      </c>
      <c r="Z698" s="16">
        <v>46</v>
      </c>
      <c r="AA698" s="16">
        <v>251</v>
      </c>
      <c r="AB698" s="16">
        <v>335</v>
      </c>
    </row>
    <row r="699" spans="1:28" ht="16" hidden="1" x14ac:dyDescent="0.25">
      <c r="A699">
        <v>74667</v>
      </c>
      <c r="B699" t="s">
        <v>1022</v>
      </c>
      <c r="C699" s="14">
        <v>44639.538888888892</v>
      </c>
      <c r="D699" s="17">
        <v>0.53888888889196096</v>
      </c>
      <c r="E699" s="18">
        <v>0</v>
      </c>
      <c r="F699" s="16">
        <v>2022</v>
      </c>
      <c r="G699" t="s">
        <v>292</v>
      </c>
      <c r="H699" t="s">
        <v>293</v>
      </c>
      <c r="I699" t="s">
        <v>294</v>
      </c>
      <c r="J699" t="s">
        <v>43</v>
      </c>
      <c r="K699" s="16">
        <v>118</v>
      </c>
      <c r="L699">
        <v>4</v>
      </c>
      <c r="M699" t="s">
        <v>32</v>
      </c>
      <c r="N699" s="16">
        <v>151</v>
      </c>
      <c r="O699">
        <v>5</v>
      </c>
      <c r="P699" t="s">
        <v>689</v>
      </c>
      <c r="Q699" t="s">
        <v>296</v>
      </c>
      <c r="R699" t="s">
        <v>297</v>
      </c>
      <c r="S699" t="s">
        <v>116</v>
      </c>
      <c r="T699" s="16" t="str">
        <f>S699</f>
        <v>Fetal Distress</v>
      </c>
      <c r="U699" s="16" t="str">
        <f>VLOOKUP(T699, [1]Lookup!A:D, 2, 0)</f>
        <v>Antepartum</v>
      </c>
      <c r="V699" s="16">
        <f>VLOOKUP($T699, [1]Lookup!$A:$D, 3, 0)</f>
        <v>1</v>
      </c>
      <c r="W699" s="16" t="str">
        <f>VLOOKUP($T699, [1]Lookup!$A:$D, 4, 0)</f>
        <v>Mother</v>
      </c>
      <c r="X699">
        <v>1</v>
      </c>
      <c r="Y699" s="16" t="s">
        <v>1733</v>
      </c>
      <c r="Z699" s="16">
        <v>104</v>
      </c>
      <c r="AA699" s="16">
        <v>251</v>
      </c>
      <c r="AB699" s="16">
        <v>335</v>
      </c>
    </row>
    <row r="700" spans="1:28" ht="16" hidden="1" x14ac:dyDescent="0.25">
      <c r="A700">
        <v>74670</v>
      </c>
      <c r="B700" t="s">
        <v>1023</v>
      </c>
      <c r="C700" s="14">
        <v>44639.794444444444</v>
      </c>
      <c r="D700" s="17">
        <v>0.79444444444379769</v>
      </c>
      <c r="E700" s="18">
        <v>0</v>
      </c>
      <c r="F700" s="16">
        <v>2022</v>
      </c>
      <c r="G700" t="s">
        <v>292</v>
      </c>
      <c r="H700" t="s">
        <v>293</v>
      </c>
      <c r="I700" t="s">
        <v>294</v>
      </c>
      <c r="J700" t="s">
        <v>43</v>
      </c>
      <c r="K700" s="16">
        <v>118</v>
      </c>
      <c r="L700">
        <v>4</v>
      </c>
      <c r="M700" t="s">
        <v>32</v>
      </c>
      <c r="N700" s="16">
        <v>151</v>
      </c>
      <c r="O700">
        <v>5</v>
      </c>
      <c r="P700" t="s">
        <v>689</v>
      </c>
      <c r="Q700" t="s">
        <v>296</v>
      </c>
      <c r="R700" t="s">
        <v>297</v>
      </c>
      <c r="S700" t="s">
        <v>201</v>
      </c>
      <c r="T700" s="16" t="s">
        <v>117</v>
      </c>
      <c r="U700" s="16" t="str">
        <f>VLOOKUP(T700, [1]Lookup!A:D, 2, 0)</f>
        <v>Antepartum, Intrapartum, Postpartum</v>
      </c>
      <c r="V700" s="16">
        <f>VLOOKUP($T700, [1]Lookup!$A:$D, 3, 0)</f>
        <v>3.5</v>
      </c>
      <c r="W700" s="16" t="str">
        <f>VLOOKUP($T700, [1]Lookup!$A:$D, 4, 0)</f>
        <v>Both</v>
      </c>
      <c r="X700">
        <v>2</v>
      </c>
      <c r="Y700" s="16" t="s">
        <v>1733</v>
      </c>
      <c r="Z700" s="16">
        <v>104</v>
      </c>
      <c r="AA700" s="16">
        <v>251</v>
      </c>
      <c r="AB700" s="16">
        <v>335</v>
      </c>
    </row>
    <row r="701" spans="1:28" ht="16" hidden="1" x14ac:dyDescent="0.25">
      <c r="A701">
        <v>74685</v>
      </c>
      <c r="B701" t="s">
        <v>1024</v>
      </c>
      <c r="C701" s="14">
        <v>44641.082638888889</v>
      </c>
      <c r="D701" s="17">
        <v>8.2638888889050577E-2</v>
      </c>
      <c r="E701" s="18">
        <v>1</v>
      </c>
      <c r="F701" s="16">
        <v>2022</v>
      </c>
      <c r="G701" t="s">
        <v>292</v>
      </c>
      <c r="H701" t="s">
        <v>293</v>
      </c>
      <c r="I701" t="s">
        <v>294</v>
      </c>
      <c r="J701" t="s">
        <v>43</v>
      </c>
      <c r="K701" s="16">
        <v>118</v>
      </c>
      <c r="L701">
        <v>4</v>
      </c>
      <c r="M701" t="s">
        <v>32</v>
      </c>
      <c r="N701" s="16">
        <v>151</v>
      </c>
      <c r="O701">
        <v>5</v>
      </c>
      <c r="P701" t="s">
        <v>689</v>
      </c>
      <c r="Q701" t="s">
        <v>296</v>
      </c>
      <c r="R701" t="s">
        <v>297</v>
      </c>
      <c r="S701" t="s">
        <v>124</v>
      </c>
      <c r="T701" s="16" t="str">
        <f t="shared" ref="T701:T713" si="32">S701</f>
        <v>Obstructed Labour</v>
      </c>
      <c r="U701" s="16" t="str">
        <f>VLOOKUP(T701, [1]Lookup!A:D, 2, 0)</f>
        <v>Intrapartum</v>
      </c>
      <c r="V701" s="16">
        <f>VLOOKUP($T701, [1]Lookup!$A:$D, 3, 0)</f>
        <v>3</v>
      </c>
      <c r="W701" s="16" t="str">
        <f>VLOOKUP($T701, [1]Lookup!$A:$D, 4, 0)</f>
        <v>Mother</v>
      </c>
      <c r="X701">
        <v>2</v>
      </c>
      <c r="Y701" s="16" t="s">
        <v>1733</v>
      </c>
      <c r="Z701" s="16">
        <v>104</v>
      </c>
      <c r="AA701" s="16">
        <v>251</v>
      </c>
      <c r="AB701" s="16">
        <v>335</v>
      </c>
    </row>
    <row r="702" spans="1:28" ht="16" hidden="1" x14ac:dyDescent="0.25">
      <c r="A702">
        <v>74985</v>
      </c>
      <c r="B702" t="s">
        <v>1025</v>
      </c>
      <c r="C702" s="14">
        <v>44644.006249999999</v>
      </c>
      <c r="D702" s="17">
        <v>6.2499999985448085E-3</v>
      </c>
      <c r="E702" s="18">
        <v>1</v>
      </c>
      <c r="F702" s="16">
        <v>2022</v>
      </c>
      <c r="G702" t="s">
        <v>292</v>
      </c>
      <c r="H702" t="s">
        <v>293</v>
      </c>
      <c r="I702" t="s">
        <v>294</v>
      </c>
      <c r="J702" t="s">
        <v>43</v>
      </c>
      <c r="K702" s="16">
        <v>118</v>
      </c>
      <c r="L702">
        <v>4</v>
      </c>
      <c r="M702" t="s">
        <v>32</v>
      </c>
      <c r="N702" s="16">
        <v>151</v>
      </c>
      <c r="O702">
        <v>5</v>
      </c>
      <c r="P702" t="s">
        <v>689</v>
      </c>
      <c r="Q702" t="s">
        <v>296</v>
      </c>
      <c r="R702" t="s">
        <v>297</v>
      </c>
      <c r="S702" t="s">
        <v>121</v>
      </c>
      <c r="T702" s="16" t="str">
        <f t="shared" si="32"/>
        <v>Birth Asphyxia</v>
      </c>
      <c r="U702" s="16" t="str">
        <f>VLOOKUP(T702, [1]Lookup!A:D, 2, 0)</f>
        <v>Postpartum</v>
      </c>
      <c r="V702" s="16">
        <f>VLOOKUP($T702, [1]Lookup!$A:$D, 3, 0)</f>
        <v>3.5</v>
      </c>
      <c r="W702" s="16" t="str">
        <f>VLOOKUP($T702, [1]Lookup!$A:$D, 4, 0)</f>
        <v>Child</v>
      </c>
      <c r="X702">
        <v>1</v>
      </c>
      <c r="Y702" s="16" t="s">
        <v>1733</v>
      </c>
      <c r="Z702" s="16">
        <v>104</v>
      </c>
      <c r="AA702" s="16">
        <v>251</v>
      </c>
      <c r="AB702" s="16">
        <v>335</v>
      </c>
    </row>
    <row r="703" spans="1:28" ht="16" hidden="1" x14ac:dyDescent="0.25">
      <c r="A703">
        <v>75439</v>
      </c>
      <c r="B703" t="s">
        <v>1026</v>
      </c>
      <c r="C703" s="14">
        <v>44650.12777777778</v>
      </c>
      <c r="D703" s="17">
        <v>0.12777777777955635</v>
      </c>
      <c r="E703" s="18">
        <v>1</v>
      </c>
      <c r="F703" s="16">
        <v>2022</v>
      </c>
      <c r="G703" t="s">
        <v>292</v>
      </c>
      <c r="H703" t="s">
        <v>293</v>
      </c>
      <c r="I703" t="s">
        <v>294</v>
      </c>
      <c r="J703" t="s">
        <v>43</v>
      </c>
      <c r="K703" s="16">
        <v>118</v>
      </c>
      <c r="L703">
        <v>4</v>
      </c>
      <c r="M703" t="s">
        <v>11</v>
      </c>
      <c r="N703" s="16">
        <v>251</v>
      </c>
      <c r="O703">
        <v>4</v>
      </c>
      <c r="P703" t="s">
        <v>689</v>
      </c>
      <c r="Q703" t="s">
        <v>296</v>
      </c>
      <c r="R703" t="s">
        <v>297</v>
      </c>
      <c r="S703" t="s">
        <v>131</v>
      </c>
      <c r="T703" s="16" t="str">
        <f t="shared" si="32"/>
        <v>Prolonged Labour</v>
      </c>
      <c r="U703" s="16" t="str">
        <f>VLOOKUP(T703, [1]Lookup!A:D, 2, 0)</f>
        <v>Intrapartum</v>
      </c>
      <c r="V703" s="16">
        <f>VLOOKUP($T703, [1]Lookup!$A:$D, 3, 0)</f>
        <v>2.5</v>
      </c>
      <c r="W703" s="16" t="str">
        <f>VLOOKUP($T703, [1]Lookup!$A:$D, 4, 0)</f>
        <v>Mother</v>
      </c>
      <c r="X703">
        <v>1</v>
      </c>
      <c r="Y703" s="16" t="s">
        <v>1734</v>
      </c>
      <c r="Z703" s="16">
        <v>46</v>
      </c>
      <c r="AA703" s="16">
        <v>251</v>
      </c>
      <c r="AB703" s="16">
        <v>335</v>
      </c>
    </row>
    <row r="704" spans="1:28" ht="16" hidden="1" x14ac:dyDescent="0.25">
      <c r="A704">
        <v>75646</v>
      </c>
      <c r="B704" t="s">
        <v>1027</v>
      </c>
      <c r="C704" s="14">
        <v>44652.591666666667</v>
      </c>
      <c r="D704" s="17">
        <v>0.59166666666715173</v>
      </c>
      <c r="E704" s="18">
        <v>0</v>
      </c>
      <c r="F704" s="16">
        <v>2022</v>
      </c>
      <c r="G704" t="s">
        <v>305</v>
      </c>
      <c r="H704" t="s">
        <v>293</v>
      </c>
      <c r="I704" t="s">
        <v>294</v>
      </c>
      <c r="J704" t="s">
        <v>43</v>
      </c>
      <c r="K704" s="16">
        <v>118</v>
      </c>
      <c r="L704">
        <v>4</v>
      </c>
      <c r="M704" t="s">
        <v>11</v>
      </c>
      <c r="N704" s="16">
        <v>251</v>
      </c>
      <c r="O704">
        <v>4</v>
      </c>
      <c r="P704" t="s">
        <v>689</v>
      </c>
      <c r="Q704" t="s">
        <v>296</v>
      </c>
      <c r="R704" t="s">
        <v>297</v>
      </c>
      <c r="S704" t="s">
        <v>116</v>
      </c>
      <c r="T704" s="16" t="str">
        <f t="shared" si="32"/>
        <v>Fetal Distress</v>
      </c>
      <c r="U704" s="16" t="str">
        <f>VLOOKUP(T704, [1]Lookup!A:D, 2, 0)</f>
        <v>Antepartum</v>
      </c>
      <c r="V704" s="16">
        <f>VLOOKUP($T704, [1]Lookup!$A:$D, 3, 0)</f>
        <v>1</v>
      </c>
      <c r="W704" s="16" t="str">
        <f>VLOOKUP($T704, [1]Lookup!$A:$D, 4, 0)</f>
        <v>Mother</v>
      </c>
      <c r="X704">
        <v>1</v>
      </c>
      <c r="Y704" s="16" t="s">
        <v>1734</v>
      </c>
      <c r="Z704" s="16">
        <v>46</v>
      </c>
      <c r="AA704" s="16">
        <v>251</v>
      </c>
      <c r="AB704" s="16">
        <v>335</v>
      </c>
    </row>
    <row r="705" spans="1:28" ht="16" hidden="1" x14ac:dyDescent="0.25">
      <c r="A705">
        <v>75648</v>
      </c>
      <c r="B705" t="s">
        <v>1028</v>
      </c>
      <c r="C705" s="14">
        <v>44652.601388888892</v>
      </c>
      <c r="D705" s="17">
        <v>0.60138888889196096</v>
      </c>
      <c r="E705" s="18">
        <v>0</v>
      </c>
      <c r="F705" s="16">
        <v>2022</v>
      </c>
      <c r="G705" t="s">
        <v>305</v>
      </c>
      <c r="H705" t="s">
        <v>293</v>
      </c>
      <c r="I705" t="s">
        <v>294</v>
      </c>
      <c r="J705" t="s">
        <v>43</v>
      </c>
      <c r="K705" s="16">
        <v>118</v>
      </c>
      <c r="L705">
        <v>4</v>
      </c>
      <c r="M705" t="s">
        <v>11</v>
      </c>
      <c r="N705" s="16">
        <v>251</v>
      </c>
      <c r="O705">
        <v>4</v>
      </c>
      <c r="P705" t="s">
        <v>689</v>
      </c>
      <c r="Q705" t="s">
        <v>296</v>
      </c>
      <c r="R705" t="s">
        <v>297</v>
      </c>
      <c r="S705" t="s">
        <v>116</v>
      </c>
      <c r="T705" s="16" t="str">
        <f t="shared" si="32"/>
        <v>Fetal Distress</v>
      </c>
      <c r="U705" s="16" t="str">
        <f>VLOOKUP(T705, [1]Lookup!A:D, 2, 0)</f>
        <v>Antepartum</v>
      </c>
      <c r="V705" s="16">
        <f>VLOOKUP($T705, [1]Lookup!$A:$D, 3, 0)</f>
        <v>1</v>
      </c>
      <c r="W705" s="16" t="str">
        <f>VLOOKUP($T705, [1]Lookup!$A:$D, 4, 0)</f>
        <v>Mother</v>
      </c>
      <c r="X705">
        <v>1</v>
      </c>
      <c r="Y705" s="16" t="s">
        <v>1734</v>
      </c>
      <c r="Z705" s="16">
        <v>46</v>
      </c>
      <c r="AA705" s="16">
        <v>251</v>
      </c>
      <c r="AB705" s="16">
        <v>335</v>
      </c>
    </row>
    <row r="706" spans="1:28" ht="16" hidden="1" x14ac:dyDescent="0.25">
      <c r="A706">
        <v>75668</v>
      </c>
      <c r="B706" t="s">
        <v>1029</v>
      </c>
      <c r="C706" s="14">
        <v>44654.054861111108</v>
      </c>
      <c r="D706" s="17">
        <v>5.486111110803904E-2</v>
      </c>
      <c r="E706" s="18">
        <v>1</v>
      </c>
      <c r="F706" s="16">
        <v>2022</v>
      </c>
      <c r="G706" t="s">
        <v>305</v>
      </c>
      <c r="H706" t="s">
        <v>293</v>
      </c>
      <c r="I706" t="s">
        <v>294</v>
      </c>
      <c r="J706" t="s">
        <v>43</v>
      </c>
      <c r="K706" s="16">
        <v>118</v>
      </c>
      <c r="L706">
        <v>4</v>
      </c>
      <c r="M706" t="s">
        <v>32</v>
      </c>
      <c r="N706" s="16">
        <v>151</v>
      </c>
      <c r="O706">
        <v>5</v>
      </c>
      <c r="P706" t="s">
        <v>741</v>
      </c>
      <c r="Q706" t="s">
        <v>296</v>
      </c>
      <c r="R706" t="s">
        <v>297</v>
      </c>
      <c r="S706" t="s">
        <v>121</v>
      </c>
      <c r="T706" s="16" t="str">
        <f t="shared" si="32"/>
        <v>Birth Asphyxia</v>
      </c>
      <c r="U706" s="16" t="str">
        <f>VLOOKUP(T706, [1]Lookup!A:D, 2, 0)</f>
        <v>Postpartum</v>
      </c>
      <c r="V706" s="16">
        <f>VLOOKUP($T706, [1]Lookup!$A:$D, 3, 0)</f>
        <v>3.5</v>
      </c>
      <c r="W706" s="16" t="str">
        <f>VLOOKUP($T706, [1]Lookup!$A:$D, 4, 0)</f>
        <v>Child</v>
      </c>
      <c r="X706">
        <v>1</v>
      </c>
      <c r="Y706" s="16" t="s">
        <v>1733</v>
      </c>
      <c r="Z706" s="16">
        <v>104</v>
      </c>
      <c r="AA706" s="16">
        <v>251</v>
      </c>
      <c r="AB706" s="16">
        <v>335</v>
      </c>
    </row>
    <row r="707" spans="1:28" ht="16" hidden="1" x14ac:dyDescent="0.25">
      <c r="A707">
        <v>75690</v>
      </c>
      <c r="B707" t="s">
        <v>1030</v>
      </c>
      <c r="C707" s="14">
        <v>44655.302083333336</v>
      </c>
      <c r="D707" s="17">
        <v>0.30208333333575865</v>
      </c>
      <c r="E707" s="18">
        <v>1</v>
      </c>
      <c r="F707" s="16">
        <v>2022</v>
      </c>
      <c r="G707" t="s">
        <v>305</v>
      </c>
      <c r="H707" t="s">
        <v>293</v>
      </c>
      <c r="I707" t="s">
        <v>294</v>
      </c>
      <c r="J707" t="s">
        <v>43</v>
      </c>
      <c r="K707" s="16">
        <v>118</v>
      </c>
      <c r="L707">
        <v>4</v>
      </c>
      <c r="M707" t="s">
        <v>32</v>
      </c>
      <c r="N707" s="16">
        <v>151</v>
      </c>
      <c r="O707">
        <v>5</v>
      </c>
      <c r="P707" t="s">
        <v>689</v>
      </c>
      <c r="Q707" t="s">
        <v>296</v>
      </c>
      <c r="R707" t="s">
        <v>297</v>
      </c>
      <c r="S707" t="s">
        <v>118</v>
      </c>
      <c r="T707" s="16" t="str">
        <f t="shared" si="32"/>
        <v>Others</v>
      </c>
      <c r="U707" s="16" t="str">
        <f>VLOOKUP(T707, [1]Lookup!A:D, 2, 0)</f>
        <v>All</v>
      </c>
      <c r="V707" s="16">
        <f>VLOOKUP($T707, [1]Lookup!$A:$D, 3, 0)</f>
        <v>3.5</v>
      </c>
      <c r="W707" s="16" t="str">
        <f>VLOOKUP($T707, [1]Lookup!$A:$D, 4, 0)</f>
        <v>Both</v>
      </c>
      <c r="X707">
        <v>0</v>
      </c>
      <c r="Y707" s="16" t="s">
        <v>1733</v>
      </c>
      <c r="Z707" s="16">
        <v>104</v>
      </c>
      <c r="AA707" s="16">
        <v>251</v>
      </c>
      <c r="AB707" s="16">
        <v>335</v>
      </c>
    </row>
    <row r="708" spans="1:28" ht="16" hidden="1" x14ac:dyDescent="0.25">
      <c r="A708">
        <v>75693</v>
      </c>
      <c r="B708" t="s">
        <v>1028</v>
      </c>
      <c r="C708" s="14">
        <v>44652.601388888892</v>
      </c>
      <c r="D708" s="17">
        <v>0.60138888889196096</v>
      </c>
      <c r="E708" s="18">
        <v>0</v>
      </c>
      <c r="F708" s="16">
        <v>2022</v>
      </c>
      <c r="G708" t="s">
        <v>305</v>
      </c>
      <c r="H708" t="s">
        <v>293</v>
      </c>
      <c r="I708" t="s">
        <v>294</v>
      </c>
      <c r="J708" t="s">
        <v>43</v>
      </c>
      <c r="K708" s="16">
        <v>118</v>
      </c>
      <c r="L708">
        <v>4</v>
      </c>
      <c r="M708" t="s">
        <v>11</v>
      </c>
      <c r="N708" s="16">
        <v>251</v>
      </c>
      <c r="O708">
        <v>4</v>
      </c>
      <c r="P708" t="s">
        <v>689</v>
      </c>
      <c r="Q708" t="s">
        <v>296</v>
      </c>
      <c r="R708" t="s">
        <v>297</v>
      </c>
      <c r="S708" t="s">
        <v>116</v>
      </c>
      <c r="T708" s="16" t="str">
        <f t="shared" si="32"/>
        <v>Fetal Distress</v>
      </c>
      <c r="U708" s="16" t="str">
        <f>VLOOKUP(T708, [1]Lookup!A:D, 2, 0)</f>
        <v>Antepartum</v>
      </c>
      <c r="V708" s="16">
        <f>VLOOKUP($T708, [1]Lookup!$A:$D, 3, 0)</f>
        <v>1</v>
      </c>
      <c r="W708" s="16" t="str">
        <f>VLOOKUP($T708, [1]Lookup!$A:$D, 4, 0)</f>
        <v>Mother</v>
      </c>
      <c r="X708">
        <v>1</v>
      </c>
      <c r="Y708" s="16" t="s">
        <v>1734</v>
      </c>
      <c r="Z708" s="16">
        <v>46</v>
      </c>
      <c r="AA708" s="16">
        <v>251</v>
      </c>
      <c r="AB708" s="16">
        <v>335</v>
      </c>
    </row>
    <row r="709" spans="1:28" ht="16" hidden="1" x14ac:dyDescent="0.25">
      <c r="A709">
        <v>76048</v>
      </c>
      <c r="B709" t="s">
        <v>1031</v>
      </c>
      <c r="C709" s="14">
        <v>44658.249305555553</v>
      </c>
      <c r="D709" s="17">
        <v>0.24930555555329192</v>
      </c>
      <c r="E709" s="18">
        <v>1</v>
      </c>
      <c r="F709" s="16">
        <v>2022</v>
      </c>
      <c r="G709" t="s">
        <v>305</v>
      </c>
      <c r="H709" t="s">
        <v>293</v>
      </c>
      <c r="I709" t="s">
        <v>294</v>
      </c>
      <c r="J709" t="s">
        <v>43</v>
      </c>
      <c r="K709" s="16">
        <v>118</v>
      </c>
      <c r="L709">
        <v>4</v>
      </c>
      <c r="M709" t="s">
        <v>32</v>
      </c>
      <c r="N709" s="16">
        <v>151</v>
      </c>
      <c r="O709">
        <v>5</v>
      </c>
      <c r="P709" t="s">
        <v>689</v>
      </c>
      <c r="Q709" t="s">
        <v>296</v>
      </c>
      <c r="R709" t="s">
        <v>297</v>
      </c>
      <c r="S709" t="s">
        <v>131</v>
      </c>
      <c r="T709" s="16" t="str">
        <f t="shared" si="32"/>
        <v>Prolonged Labour</v>
      </c>
      <c r="U709" s="16" t="str">
        <f>VLOOKUP(T709, [1]Lookup!A:D, 2, 0)</f>
        <v>Intrapartum</v>
      </c>
      <c r="V709" s="16">
        <f>VLOOKUP($T709, [1]Lookup!$A:$D, 3, 0)</f>
        <v>2.5</v>
      </c>
      <c r="W709" s="16" t="str">
        <f>VLOOKUP($T709, [1]Lookup!$A:$D, 4, 0)</f>
        <v>Mother</v>
      </c>
      <c r="X709">
        <v>1</v>
      </c>
      <c r="Y709" s="16" t="s">
        <v>1733</v>
      </c>
      <c r="Z709" s="16">
        <v>104</v>
      </c>
      <c r="AA709" s="16">
        <v>251</v>
      </c>
      <c r="AB709" s="16">
        <v>335</v>
      </c>
    </row>
    <row r="710" spans="1:28" ht="16" hidden="1" x14ac:dyDescent="0.25">
      <c r="A710">
        <v>76248</v>
      </c>
      <c r="B710" t="s">
        <v>1032</v>
      </c>
      <c r="C710" s="14">
        <v>44661.993750000001</v>
      </c>
      <c r="D710" s="17">
        <v>0.99375000000145519</v>
      </c>
      <c r="E710" s="18">
        <v>1</v>
      </c>
      <c r="F710" s="16">
        <v>2022</v>
      </c>
      <c r="G710" t="s">
        <v>305</v>
      </c>
      <c r="H710" t="s">
        <v>293</v>
      </c>
      <c r="I710" t="s">
        <v>294</v>
      </c>
      <c r="J710" t="s">
        <v>43</v>
      </c>
      <c r="K710" s="16">
        <v>118</v>
      </c>
      <c r="L710">
        <v>4</v>
      </c>
      <c r="M710" t="s">
        <v>11</v>
      </c>
      <c r="N710" s="16">
        <v>251</v>
      </c>
      <c r="O710">
        <v>4</v>
      </c>
      <c r="P710" t="s">
        <v>689</v>
      </c>
      <c r="Q710" t="s">
        <v>296</v>
      </c>
      <c r="R710" t="s">
        <v>297</v>
      </c>
      <c r="S710" t="s">
        <v>116</v>
      </c>
      <c r="T710" s="16" t="str">
        <f t="shared" si="32"/>
        <v>Fetal Distress</v>
      </c>
      <c r="U710" s="16" t="str">
        <f>VLOOKUP(T710, [1]Lookup!A:D, 2, 0)</f>
        <v>Antepartum</v>
      </c>
      <c r="V710" s="16">
        <f>VLOOKUP($T710, [1]Lookup!$A:$D, 3, 0)</f>
        <v>1</v>
      </c>
      <c r="W710" s="16" t="str">
        <f>VLOOKUP($T710, [1]Lookup!$A:$D, 4, 0)</f>
        <v>Mother</v>
      </c>
      <c r="X710">
        <v>1</v>
      </c>
      <c r="Y710" s="16" t="s">
        <v>1734</v>
      </c>
      <c r="Z710" s="16">
        <v>46</v>
      </c>
      <c r="AA710" s="16">
        <v>251</v>
      </c>
      <c r="AB710" s="16">
        <v>335</v>
      </c>
    </row>
    <row r="711" spans="1:28" ht="16" hidden="1" x14ac:dyDescent="0.25">
      <c r="A711">
        <v>76420</v>
      </c>
      <c r="B711" t="s">
        <v>1033</v>
      </c>
      <c r="C711" s="14">
        <v>44662.445833333331</v>
      </c>
      <c r="D711" s="17">
        <v>0.44583333333139308</v>
      </c>
      <c r="E711" s="18">
        <v>0</v>
      </c>
      <c r="F711" s="16">
        <v>2022</v>
      </c>
      <c r="G711" t="s">
        <v>305</v>
      </c>
      <c r="H711" t="s">
        <v>293</v>
      </c>
      <c r="I711" t="s">
        <v>294</v>
      </c>
      <c r="J711" t="s">
        <v>43</v>
      </c>
      <c r="K711" s="16">
        <v>118</v>
      </c>
      <c r="L711">
        <v>4</v>
      </c>
      <c r="M711" t="s">
        <v>32</v>
      </c>
      <c r="N711" s="16">
        <v>151</v>
      </c>
      <c r="O711">
        <v>5</v>
      </c>
      <c r="P711" t="s">
        <v>689</v>
      </c>
      <c r="Q711" t="s">
        <v>296</v>
      </c>
      <c r="R711" t="s">
        <v>297</v>
      </c>
      <c r="S711" t="s">
        <v>126</v>
      </c>
      <c r="T711" s="16" t="str">
        <f t="shared" si="32"/>
        <v>Postpartum Hemorrhage</v>
      </c>
      <c r="U711" s="16" t="str">
        <f>VLOOKUP(T711, [1]Lookup!A:D, 2, 0)</f>
        <v>Postpartum</v>
      </c>
      <c r="V711" s="16">
        <f>VLOOKUP($T711, [1]Lookup!$A:$D, 3, 0)</f>
        <v>4</v>
      </c>
      <c r="W711" s="16" t="str">
        <f>VLOOKUP($T711, [1]Lookup!$A:$D, 4, 0)</f>
        <v>Mother</v>
      </c>
      <c r="X711">
        <v>2</v>
      </c>
      <c r="Y711" s="16" t="s">
        <v>1733</v>
      </c>
      <c r="Z711" s="16">
        <v>104</v>
      </c>
      <c r="AA711" s="16">
        <v>251</v>
      </c>
      <c r="AB711" s="16">
        <v>335</v>
      </c>
    </row>
    <row r="712" spans="1:28" ht="16" hidden="1" x14ac:dyDescent="0.25">
      <c r="A712">
        <v>76628</v>
      </c>
      <c r="B712" t="s">
        <v>1034</v>
      </c>
      <c r="C712" s="14">
        <v>44665.544444444444</v>
      </c>
      <c r="D712" s="17">
        <v>0.54444444444379769</v>
      </c>
      <c r="E712" s="18">
        <v>0</v>
      </c>
      <c r="F712" s="16">
        <v>2022</v>
      </c>
      <c r="G712" t="s">
        <v>305</v>
      </c>
      <c r="H712" t="s">
        <v>293</v>
      </c>
      <c r="I712" t="s">
        <v>294</v>
      </c>
      <c r="J712" t="s">
        <v>43</v>
      </c>
      <c r="K712" s="16">
        <v>118</v>
      </c>
      <c r="L712">
        <v>4</v>
      </c>
      <c r="M712" t="s">
        <v>32</v>
      </c>
      <c r="N712" s="16">
        <v>151</v>
      </c>
      <c r="O712">
        <v>5</v>
      </c>
      <c r="P712" t="s">
        <v>689</v>
      </c>
      <c r="Q712" t="s">
        <v>296</v>
      </c>
      <c r="R712" t="s">
        <v>297</v>
      </c>
      <c r="S712" t="s">
        <v>119</v>
      </c>
      <c r="T712" s="16" t="str">
        <f t="shared" si="32"/>
        <v>Pre-Eclampsia</v>
      </c>
      <c r="U712" s="16" t="str">
        <f>VLOOKUP(T712, [1]Lookup!A:D, 2, 0)</f>
        <v>Antepartum</v>
      </c>
      <c r="V712" s="16">
        <f>VLOOKUP($T712, [1]Lookup!$A:$D, 3, 0)</f>
        <v>4</v>
      </c>
      <c r="W712" s="16" t="str">
        <f>VLOOKUP($T712, [1]Lookup!$A:$D, 4, 0)</f>
        <v>Mother</v>
      </c>
      <c r="X712">
        <v>2</v>
      </c>
      <c r="Y712" s="16" t="s">
        <v>1733</v>
      </c>
      <c r="Z712" s="16">
        <v>104</v>
      </c>
      <c r="AA712" s="16">
        <v>251</v>
      </c>
      <c r="AB712" s="16">
        <v>335</v>
      </c>
    </row>
    <row r="713" spans="1:28" ht="16" hidden="1" x14ac:dyDescent="0.25">
      <c r="A713">
        <v>76657</v>
      </c>
      <c r="B713" t="s">
        <v>1035</v>
      </c>
      <c r="C713" s="14">
        <v>44666.961111111108</v>
      </c>
      <c r="D713" s="17">
        <v>0.96111111110803904</v>
      </c>
      <c r="E713" s="18">
        <v>1</v>
      </c>
      <c r="F713" s="16">
        <v>2022</v>
      </c>
      <c r="G713" t="s">
        <v>305</v>
      </c>
      <c r="H713" t="s">
        <v>293</v>
      </c>
      <c r="I713" t="s">
        <v>294</v>
      </c>
      <c r="J713" t="s">
        <v>43</v>
      </c>
      <c r="K713" s="16">
        <v>118</v>
      </c>
      <c r="L713">
        <v>4</v>
      </c>
      <c r="M713" t="s">
        <v>11</v>
      </c>
      <c r="N713" s="16">
        <v>251</v>
      </c>
      <c r="O713">
        <v>4</v>
      </c>
      <c r="P713" t="s">
        <v>689</v>
      </c>
      <c r="Q713" t="s">
        <v>296</v>
      </c>
      <c r="R713" t="s">
        <v>297</v>
      </c>
      <c r="S713" t="s">
        <v>124</v>
      </c>
      <c r="T713" s="16" t="str">
        <f t="shared" si="32"/>
        <v>Obstructed Labour</v>
      </c>
      <c r="U713" s="16" t="str">
        <f>VLOOKUP(T713, [1]Lookup!A:D, 2, 0)</f>
        <v>Intrapartum</v>
      </c>
      <c r="V713" s="16">
        <f>VLOOKUP($T713, [1]Lookup!$A:$D, 3, 0)</f>
        <v>3</v>
      </c>
      <c r="W713" s="16" t="str">
        <f>VLOOKUP($T713, [1]Lookup!$A:$D, 4, 0)</f>
        <v>Mother</v>
      </c>
      <c r="X713">
        <v>2</v>
      </c>
      <c r="Y713" s="16" t="s">
        <v>1734</v>
      </c>
      <c r="Z713" s="16">
        <v>46</v>
      </c>
      <c r="AA713" s="16">
        <v>251</v>
      </c>
      <c r="AB713" s="16">
        <v>335</v>
      </c>
    </row>
    <row r="714" spans="1:28" ht="16" hidden="1" x14ac:dyDescent="0.25">
      <c r="A714">
        <v>76660</v>
      </c>
      <c r="B714" t="s">
        <v>1036</v>
      </c>
      <c r="C714" s="14">
        <v>44667.277083333334</v>
      </c>
      <c r="D714" s="17">
        <v>0.27708333333430346</v>
      </c>
      <c r="E714" s="18">
        <v>1</v>
      </c>
      <c r="F714" s="16">
        <v>2022</v>
      </c>
      <c r="G714" t="s">
        <v>305</v>
      </c>
      <c r="H714" t="s">
        <v>293</v>
      </c>
      <c r="I714" t="s">
        <v>294</v>
      </c>
      <c r="J714" t="s">
        <v>43</v>
      </c>
      <c r="K714" s="16">
        <v>118</v>
      </c>
      <c r="L714">
        <v>4</v>
      </c>
      <c r="M714" t="s">
        <v>32</v>
      </c>
      <c r="N714" s="16">
        <v>151</v>
      </c>
      <c r="O714">
        <v>5</v>
      </c>
      <c r="P714" t="s">
        <v>689</v>
      </c>
      <c r="Q714" t="s">
        <v>296</v>
      </c>
      <c r="R714" t="s">
        <v>297</v>
      </c>
      <c r="S714" t="s">
        <v>162</v>
      </c>
      <c r="T714" s="16" t="s">
        <v>117</v>
      </c>
      <c r="U714" s="16" t="str">
        <f>VLOOKUP(T714, [1]Lookup!A:D, 2, 0)</f>
        <v>Antepartum, Intrapartum, Postpartum</v>
      </c>
      <c r="V714" s="16">
        <f>VLOOKUP($T714, [1]Lookup!$A:$D, 3, 0)</f>
        <v>3.5</v>
      </c>
      <c r="W714" s="16" t="str">
        <f>VLOOKUP($T714, [1]Lookup!$A:$D, 4, 0)</f>
        <v>Both</v>
      </c>
      <c r="X714">
        <v>2</v>
      </c>
      <c r="Y714" s="16" t="s">
        <v>1733</v>
      </c>
      <c r="Z714" s="16">
        <v>104</v>
      </c>
      <c r="AA714" s="16">
        <v>251</v>
      </c>
      <c r="AB714" s="16">
        <v>335</v>
      </c>
    </row>
    <row r="715" spans="1:28" ht="16" x14ac:dyDescent="0.25">
      <c r="A715">
        <v>76677</v>
      </c>
      <c r="B715" t="s">
        <v>1037</v>
      </c>
      <c r="C715" s="14">
        <v>44668.853472222225</v>
      </c>
      <c r="D715" s="17">
        <v>0.85347222222480923</v>
      </c>
      <c r="E715" s="18">
        <v>1</v>
      </c>
      <c r="F715" s="16">
        <v>2022</v>
      </c>
      <c r="G715" t="s">
        <v>305</v>
      </c>
      <c r="H715" t="s">
        <v>293</v>
      </c>
      <c r="I715" t="s">
        <v>294</v>
      </c>
      <c r="J715" t="s">
        <v>43</v>
      </c>
      <c r="K715" s="16">
        <v>118</v>
      </c>
      <c r="L715">
        <v>4</v>
      </c>
      <c r="M715" t="s">
        <v>115</v>
      </c>
      <c r="N715" s="16">
        <v>421</v>
      </c>
      <c r="O715">
        <v>3</v>
      </c>
      <c r="P715" t="s">
        <v>689</v>
      </c>
      <c r="Q715" t="s">
        <v>296</v>
      </c>
      <c r="R715" t="s">
        <v>297</v>
      </c>
      <c r="S715" t="s">
        <v>131</v>
      </c>
      <c r="T715" s="16" t="str">
        <f t="shared" ref="T715:T724" si="33">S715</f>
        <v>Prolonged Labour</v>
      </c>
      <c r="U715" s="16" t="str">
        <f>VLOOKUP(T715, [1]Lookup!A:D, 2, 0)</f>
        <v>Intrapartum</v>
      </c>
      <c r="V715" s="16">
        <f>VLOOKUP($T715, [1]Lookup!$A:$D, 3, 0)</f>
        <v>2.5</v>
      </c>
      <c r="W715" s="16" t="str">
        <f>VLOOKUP($T715, [1]Lookup!$A:$D, 4, 0)</f>
        <v>Mother</v>
      </c>
      <c r="X715">
        <v>1</v>
      </c>
      <c r="Y715" s="16" t="s">
        <v>1886</v>
      </c>
    </row>
    <row r="716" spans="1:28" ht="16" hidden="1" x14ac:dyDescent="0.25">
      <c r="A716">
        <v>76686</v>
      </c>
      <c r="B716" t="s">
        <v>1038</v>
      </c>
      <c r="C716" s="14">
        <v>44669.468055555553</v>
      </c>
      <c r="D716" s="17">
        <v>0.46805555555329192</v>
      </c>
      <c r="E716" s="18">
        <v>0</v>
      </c>
      <c r="F716" s="16">
        <v>2022</v>
      </c>
      <c r="G716" t="s">
        <v>305</v>
      </c>
      <c r="H716" t="s">
        <v>293</v>
      </c>
      <c r="I716" t="s">
        <v>294</v>
      </c>
      <c r="J716" t="s">
        <v>43</v>
      </c>
      <c r="K716" s="16">
        <v>118</v>
      </c>
      <c r="L716">
        <v>4</v>
      </c>
      <c r="M716" t="s">
        <v>11</v>
      </c>
      <c r="N716" s="16">
        <v>251</v>
      </c>
      <c r="O716">
        <v>4</v>
      </c>
      <c r="P716" t="s">
        <v>689</v>
      </c>
      <c r="Q716" t="s">
        <v>296</v>
      </c>
      <c r="R716" t="s">
        <v>297</v>
      </c>
      <c r="S716" t="s">
        <v>139</v>
      </c>
      <c r="T716" s="16" t="str">
        <f t="shared" si="33"/>
        <v>malpresentation</v>
      </c>
      <c r="U716" s="16" t="str">
        <f>VLOOKUP(T716, [1]Lookup!A:D, 2, 0)</f>
        <v>Antepartum</v>
      </c>
      <c r="V716" s="16">
        <f>VLOOKUP($T716, [1]Lookup!$A:$D, 3, 0)</f>
        <v>3</v>
      </c>
      <c r="W716" s="16" t="str">
        <f>VLOOKUP($T716, [1]Lookup!$A:$D, 4, 0)</f>
        <v>Mother</v>
      </c>
      <c r="X716">
        <v>1</v>
      </c>
      <c r="Y716" s="16" t="s">
        <v>1734</v>
      </c>
      <c r="Z716" s="16">
        <v>46</v>
      </c>
      <c r="AA716" s="16">
        <v>251</v>
      </c>
      <c r="AB716" s="16">
        <v>335</v>
      </c>
    </row>
    <row r="717" spans="1:28" ht="16" hidden="1" x14ac:dyDescent="0.25">
      <c r="A717">
        <v>77051</v>
      </c>
      <c r="B717" t="s">
        <v>1039</v>
      </c>
      <c r="C717" s="14">
        <v>44671.393055555556</v>
      </c>
      <c r="D717" s="17">
        <v>0.39305555555620231</v>
      </c>
      <c r="E717" s="18">
        <v>0</v>
      </c>
      <c r="F717" s="16">
        <v>2022</v>
      </c>
      <c r="G717" t="s">
        <v>305</v>
      </c>
      <c r="H717" t="s">
        <v>293</v>
      </c>
      <c r="I717" t="s">
        <v>294</v>
      </c>
      <c r="J717" t="s">
        <v>43</v>
      </c>
      <c r="K717" s="16">
        <v>118</v>
      </c>
      <c r="L717">
        <v>4</v>
      </c>
      <c r="M717" t="s">
        <v>11</v>
      </c>
      <c r="N717" s="16">
        <v>251</v>
      </c>
      <c r="O717">
        <v>4</v>
      </c>
      <c r="P717" t="s">
        <v>689</v>
      </c>
      <c r="Q717" t="s">
        <v>296</v>
      </c>
      <c r="R717" t="s">
        <v>297</v>
      </c>
      <c r="S717" t="s">
        <v>131</v>
      </c>
      <c r="T717" s="16" t="str">
        <f t="shared" si="33"/>
        <v>Prolonged Labour</v>
      </c>
      <c r="U717" s="16" t="str">
        <f>VLOOKUP(T717, [1]Lookup!A:D, 2, 0)</f>
        <v>Intrapartum</v>
      </c>
      <c r="V717" s="16">
        <f>VLOOKUP($T717, [1]Lookup!$A:$D, 3, 0)</f>
        <v>2.5</v>
      </c>
      <c r="W717" s="16" t="str">
        <f>VLOOKUP($T717, [1]Lookup!$A:$D, 4, 0)</f>
        <v>Mother</v>
      </c>
      <c r="X717">
        <v>1</v>
      </c>
      <c r="Y717" s="16" t="s">
        <v>1734</v>
      </c>
      <c r="Z717" s="16">
        <v>46</v>
      </c>
      <c r="AA717" s="16">
        <v>251</v>
      </c>
      <c r="AB717" s="16">
        <v>335</v>
      </c>
    </row>
    <row r="718" spans="1:28" ht="16" hidden="1" x14ac:dyDescent="0.25">
      <c r="A718">
        <v>77283</v>
      </c>
      <c r="B718" t="s">
        <v>1040</v>
      </c>
      <c r="C718" s="14">
        <v>44674.160416666666</v>
      </c>
      <c r="D718" s="17">
        <v>0.16041666666569654</v>
      </c>
      <c r="E718" s="18">
        <v>1</v>
      </c>
      <c r="F718" s="16">
        <v>2022</v>
      </c>
      <c r="G718" t="s">
        <v>305</v>
      </c>
      <c r="H718" t="s">
        <v>293</v>
      </c>
      <c r="I718" t="s">
        <v>294</v>
      </c>
      <c r="J718" t="s">
        <v>43</v>
      </c>
      <c r="K718" s="16">
        <v>118</v>
      </c>
      <c r="L718">
        <v>4</v>
      </c>
      <c r="M718" t="s">
        <v>32</v>
      </c>
      <c r="N718" s="16">
        <v>151</v>
      </c>
      <c r="O718">
        <v>5</v>
      </c>
      <c r="P718" t="s">
        <v>689</v>
      </c>
      <c r="Q718" t="s">
        <v>296</v>
      </c>
      <c r="R718" t="s">
        <v>297</v>
      </c>
      <c r="S718" t="s">
        <v>141</v>
      </c>
      <c r="T718" s="16" t="str">
        <f t="shared" si="33"/>
        <v>Multiple pregnancies</v>
      </c>
      <c r="U718" s="16" t="str">
        <f>VLOOKUP(T718, [1]Lookup!A:D, 2, 0)</f>
        <v>Antepartum</v>
      </c>
      <c r="V718" s="16">
        <f>VLOOKUP($T718, [1]Lookup!$A:$D, 3, 0)</f>
        <v>2.5</v>
      </c>
      <c r="W718" s="16" t="str">
        <f>VLOOKUP($T718, [1]Lookup!$A:$D, 4, 0)</f>
        <v>Mother</v>
      </c>
      <c r="X718">
        <v>1</v>
      </c>
      <c r="Y718" s="16" t="s">
        <v>1733</v>
      </c>
      <c r="Z718" s="16">
        <v>104</v>
      </c>
      <c r="AA718" s="16">
        <v>251</v>
      </c>
      <c r="AB718" s="16">
        <v>335</v>
      </c>
    </row>
    <row r="719" spans="1:28" ht="16" hidden="1" x14ac:dyDescent="0.25">
      <c r="A719">
        <v>77288</v>
      </c>
      <c r="B719" t="s">
        <v>1041</v>
      </c>
      <c r="C719" s="14">
        <v>44674.529861111114</v>
      </c>
      <c r="D719" s="17">
        <v>0.52986111111385981</v>
      </c>
      <c r="E719" s="18">
        <v>0</v>
      </c>
      <c r="F719" s="16">
        <v>2022</v>
      </c>
      <c r="G719" t="s">
        <v>305</v>
      </c>
      <c r="H719" t="s">
        <v>293</v>
      </c>
      <c r="I719" t="s">
        <v>294</v>
      </c>
      <c r="J719" t="s">
        <v>43</v>
      </c>
      <c r="K719" s="16">
        <v>118</v>
      </c>
      <c r="L719">
        <v>4</v>
      </c>
      <c r="M719" t="s">
        <v>32</v>
      </c>
      <c r="N719" s="16">
        <v>151</v>
      </c>
      <c r="O719">
        <v>5</v>
      </c>
      <c r="P719" t="s">
        <v>689</v>
      </c>
      <c r="Q719" t="s">
        <v>296</v>
      </c>
      <c r="R719" t="s">
        <v>297</v>
      </c>
      <c r="S719" t="s">
        <v>139</v>
      </c>
      <c r="T719" s="16" t="str">
        <f t="shared" si="33"/>
        <v>malpresentation</v>
      </c>
      <c r="U719" s="16" t="str">
        <f>VLOOKUP(T719, [1]Lookup!A:D, 2, 0)</f>
        <v>Antepartum</v>
      </c>
      <c r="V719" s="16">
        <f>VLOOKUP($T719, [1]Lookup!$A:$D, 3, 0)</f>
        <v>3</v>
      </c>
      <c r="W719" s="16" t="str">
        <f>VLOOKUP($T719, [1]Lookup!$A:$D, 4, 0)</f>
        <v>Mother</v>
      </c>
      <c r="X719">
        <v>1</v>
      </c>
      <c r="Y719" s="16" t="s">
        <v>1733</v>
      </c>
      <c r="Z719" s="16">
        <v>104</v>
      </c>
      <c r="AA719" s="16">
        <v>251</v>
      </c>
      <c r="AB719" s="16">
        <v>335</v>
      </c>
    </row>
    <row r="720" spans="1:28" ht="16" hidden="1" x14ac:dyDescent="0.25">
      <c r="A720">
        <v>77298</v>
      </c>
      <c r="B720" t="s">
        <v>1042</v>
      </c>
      <c r="C720" s="14">
        <v>44675.328472222223</v>
      </c>
      <c r="D720" s="17">
        <v>0.32847222222335404</v>
      </c>
      <c r="E720" s="18">
        <v>0</v>
      </c>
      <c r="F720" s="16">
        <v>2022</v>
      </c>
      <c r="G720" t="s">
        <v>305</v>
      </c>
      <c r="H720" t="s">
        <v>293</v>
      </c>
      <c r="I720" t="s">
        <v>294</v>
      </c>
      <c r="J720" t="s">
        <v>43</v>
      </c>
      <c r="K720" s="16">
        <v>118</v>
      </c>
      <c r="L720">
        <v>4</v>
      </c>
      <c r="M720" t="s">
        <v>32</v>
      </c>
      <c r="N720" s="16">
        <v>151</v>
      </c>
      <c r="O720">
        <v>5</v>
      </c>
      <c r="P720" t="s">
        <v>689</v>
      </c>
      <c r="Q720" t="s">
        <v>296</v>
      </c>
      <c r="R720" t="s">
        <v>297</v>
      </c>
      <c r="S720" t="s">
        <v>134</v>
      </c>
      <c r="T720" s="16" t="str">
        <f t="shared" si="33"/>
        <v>PIH(pregnancy Induced Hypertension)</v>
      </c>
      <c r="U720" s="16" t="str">
        <f>VLOOKUP(T720, [1]Lookup!A:D, 2, 0)</f>
        <v>Antepartum</v>
      </c>
      <c r="V720" s="16">
        <f>VLOOKUP($T720, [1]Lookup!$A:$D, 3, 0)</f>
        <v>2.5</v>
      </c>
      <c r="W720" s="16" t="str">
        <f>VLOOKUP($T720, [1]Lookup!$A:$D, 4, 0)</f>
        <v>Mother</v>
      </c>
      <c r="X720">
        <v>1</v>
      </c>
      <c r="Y720" s="16" t="s">
        <v>1733</v>
      </c>
      <c r="Z720" s="16">
        <v>104</v>
      </c>
      <c r="AA720" s="16">
        <v>251</v>
      </c>
      <c r="AB720" s="16">
        <v>335</v>
      </c>
    </row>
    <row r="721" spans="1:28" ht="16" hidden="1" x14ac:dyDescent="0.25">
      <c r="A721">
        <v>77312</v>
      </c>
      <c r="B721" t="s">
        <v>1043</v>
      </c>
      <c r="C721" s="14">
        <v>44676.192361111112</v>
      </c>
      <c r="D721" s="17">
        <v>0.19236111111240461</v>
      </c>
      <c r="E721" s="18">
        <v>1</v>
      </c>
      <c r="F721" s="16">
        <v>2022</v>
      </c>
      <c r="G721" t="s">
        <v>305</v>
      </c>
      <c r="H721" t="s">
        <v>293</v>
      </c>
      <c r="I721" t="s">
        <v>294</v>
      </c>
      <c r="J721" t="s">
        <v>43</v>
      </c>
      <c r="K721" s="16">
        <v>118</v>
      </c>
      <c r="L721">
        <v>4</v>
      </c>
      <c r="M721" t="s">
        <v>11</v>
      </c>
      <c r="N721" s="16">
        <v>251</v>
      </c>
      <c r="O721">
        <v>4</v>
      </c>
      <c r="P721" t="s">
        <v>689</v>
      </c>
      <c r="Q721" t="s">
        <v>296</v>
      </c>
      <c r="R721" t="s">
        <v>297</v>
      </c>
      <c r="S721" t="s">
        <v>120</v>
      </c>
      <c r="T721" s="16" t="str">
        <f t="shared" si="33"/>
        <v>Antepartum Hemorrhage</v>
      </c>
      <c r="U721" s="16" t="str">
        <f>VLOOKUP(T721, [1]Lookup!A:D, 2, 0)</f>
        <v>Antepartum</v>
      </c>
      <c r="V721" s="16">
        <f>VLOOKUP($T721, [1]Lookup!$A:$D, 3, 0)</f>
        <v>4</v>
      </c>
      <c r="W721" s="16" t="str">
        <f>VLOOKUP($T721, [1]Lookup!$A:$D, 4, 0)</f>
        <v>Mother</v>
      </c>
      <c r="X721">
        <v>2</v>
      </c>
      <c r="Y721" s="16" t="s">
        <v>1734</v>
      </c>
      <c r="Z721" s="16">
        <v>46</v>
      </c>
      <c r="AA721" s="16">
        <v>251</v>
      </c>
      <c r="AB721" s="16">
        <v>335</v>
      </c>
    </row>
    <row r="722" spans="1:28" ht="16" hidden="1" x14ac:dyDescent="0.25">
      <c r="A722">
        <v>77669</v>
      </c>
      <c r="B722" t="s">
        <v>1044</v>
      </c>
      <c r="C722" s="14">
        <v>44678.815972222219</v>
      </c>
      <c r="D722" s="17">
        <v>0.81597222221898846</v>
      </c>
      <c r="E722" s="18">
        <v>1</v>
      </c>
      <c r="F722" s="16">
        <v>2022</v>
      </c>
      <c r="G722" t="s">
        <v>305</v>
      </c>
      <c r="H722" t="s">
        <v>293</v>
      </c>
      <c r="I722" t="s">
        <v>294</v>
      </c>
      <c r="J722" t="s">
        <v>43</v>
      </c>
      <c r="K722" s="16">
        <v>118</v>
      </c>
      <c r="L722">
        <v>4</v>
      </c>
      <c r="M722" t="s">
        <v>32</v>
      </c>
      <c r="N722" s="16">
        <v>151</v>
      </c>
      <c r="O722">
        <v>5</v>
      </c>
      <c r="P722" t="s">
        <v>689</v>
      </c>
      <c r="Q722" t="s">
        <v>296</v>
      </c>
      <c r="R722" t="s">
        <v>297</v>
      </c>
      <c r="S722" t="s">
        <v>128</v>
      </c>
      <c r="T722" s="16" t="str">
        <f t="shared" si="33"/>
        <v>Prematurity</v>
      </c>
      <c r="U722" s="16" t="str">
        <f>VLOOKUP(T722, [1]Lookup!A:D, 2, 0)</f>
        <v>Antepartum</v>
      </c>
      <c r="V722" s="16">
        <f>VLOOKUP($T722, [1]Lookup!$A:$D, 3, 0)</f>
        <v>3.5</v>
      </c>
      <c r="W722" s="16" t="str">
        <f>VLOOKUP($T722, [1]Lookup!$A:$D, 4, 0)</f>
        <v>Child</v>
      </c>
      <c r="X722">
        <v>1</v>
      </c>
      <c r="Y722" s="16" t="s">
        <v>1733</v>
      </c>
      <c r="Z722" s="16">
        <v>104</v>
      </c>
      <c r="AA722" s="16">
        <v>251</v>
      </c>
      <c r="AB722" s="16">
        <v>335</v>
      </c>
    </row>
    <row r="723" spans="1:28" ht="16" hidden="1" x14ac:dyDescent="0.25">
      <c r="A723">
        <v>77800</v>
      </c>
      <c r="B723" t="s">
        <v>1045</v>
      </c>
      <c r="C723" s="14">
        <v>44683.546527777777</v>
      </c>
      <c r="D723" s="17">
        <v>0.54652777777664596</v>
      </c>
      <c r="E723" s="18">
        <v>0</v>
      </c>
      <c r="F723" s="16">
        <v>2022</v>
      </c>
      <c r="G723" t="s">
        <v>305</v>
      </c>
      <c r="H723" t="s">
        <v>293</v>
      </c>
      <c r="I723" t="s">
        <v>294</v>
      </c>
      <c r="J723" t="s">
        <v>43</v>
      </c>
      <c r="K723" s="16">
        <v>118</v>
      </c>
      <c r="L723">
        <v>4</v>
      </c>
      <c r="M723" t="s">
        <v>32</v>
      </c>
      <c r="N723" s="16">
        <v>151</v>
      </c>
      <c r="O723">
        <v>5</v>
      </c>
      <c r="P723" t="s">
        <v>689</v>
      </c>
      <c r="Q723" t="s">
        <v>296</v>
      </c>
      <c r="R723" t="s">
        <v>297</v>
      </c>
      <c r="S723" t="s">
        <v>139</v>
      </c>
      <c r="T723" s="16" t="str">
        <f t="shared" si="33"/>
        <v>malpresentation</v>
      </c>
      <c r="U723" s="16" t="str">
        <f>VLOOKUP(T723, [1]Lookup!A:D, 2, 0)</f>
        <v>Antepartum</v>
      </c>
      <c r="V723" s="16">
        <f>VLOOKUP($T723, [1]Lookup!$A:$D, 3, 0)</f>
        <v>3</v>
      </c>
      <c r="W723" s="16" t="str">
        <f>VLOOKUP($T723, [1]Lookup!$A:$D, 4, 0)</f>
        <v>Mother</v>
      </c>
      <c r="X723">
        <v>1</v>
      </c>
      <c r="Y723" s="16" t="s">
        <v>1733</v>
      </c>
      <c r="Z723" s="16">
        <v>104</v>
      </c>
      <c r="AA723" s="16">
        <v>251</v>
      </c>
      <c r="AB723" s="16">
        <v>335</v>
      </c>
    </row>
    <row r="724" spans="1:28" ht="16" hidden="1" x14ac:dyDescent="0.25">
      <c r="A724">
        <v>77830</v>
      </c>
      <c r="B724" t="s">
        <v>1046</v>
      </c>
      <c r="C724" s="14">
        <v>44685.619444444441</v>
      </c>
      <c r="D724" s="17">
        <v>0.61944444444088731</v>
      </c>
      <c r="E724" s="18">
        <v>0</v>
      </c>
      <c r="F724" s="16">
        <v>2022</v>
      </c>
      <c r="G724" t="s">
        <v>305</v>
      </c>
      <c r="H724" t="s">
        <v>293</v>
      </c>
      <c r="I724" t="s">
        <v>294</v>
      </c>
      <c r="J724" t="s">
        <v>43</v>
      </c>
      <c r="K724" s="16">
        <v>118</v>
      </c>
      <c r="L724">
        <v>4</v>
      </c>
      <c r="M724" t="s">
        <v>32</v>
      </c>
      <c r="N724" s="16">
        <v>151</v>
      </c>
      <c r="O724">
        <v>5</v>
      </c>
      <c r="P724" t="s">
        <v>689</v>
      </c>
      <c r="Q724" t="s">
        <v>296</v>
      </c>
      <c r="R724" t="s">
        <v>297</v>
      </c>
      <c r="S724" t="s">
        <v>119</v>
      </c>
      <c r="T724" s="16" t="str">
        <f t="shared" si="33"/>
        <v>Pre-Eclampsia</v>
      </c>
      <c r="U724" s="16" t="str">
        <f>VLOOKUP(T724, [1]Lookup!A:D, 2, 0)</f>
        <v>Antepartum</v>
      </c>
      <c r="V724" s="16">
        <f>VLOOKUP($T724, [1]Lookup!$A:$D, 3, 0)</f>
        <v>4</v>
      </c>
      <c r="W724" s="16" t="str">
        <f>VLOOKUP($T724, [1]Lookup!$A:$D, 4, 0)</f>
        <v>Mother</v>
      </c>
      <c r="X724">
        <v>2</v>
      </c>
      <c r="Y724" s="16" t="s">
        <v>1733</v>
      </c>
      <c r="Z724" s="16">
        <v>104</v>
      </c>
      <c r="AA724" s="16">
        <v>251</v>
      </c>
      <c r="AB724" s="16">
        <v>335</v>
      </c>
    </row>
    <row r="725" spans="1:28" ht="16" hidden="1" x14ac:dyDescent="0.25">
      <c r="A725">
        <v>77855</v>
      </c>
      <c r="B725" t="s">
        <v>713</v>
      </c>
      <c r="C725" s="14">
        <v>44687.893750000003</v>
      </c>
      <c r="D725" s="17">
        <v>0.89375000000291038</v>
      </c>
      <c r="E725" s="18">
        <v>1</v>
      </c>
      <c r="F725" s="16">
        <v>2022</v>
      </c>
      <c r="G725" t="s">
        <v>305</v>
      </c>
      <c r="H725" t="s">
        <v>293</v>
      </c>
      <c r="I725" t="s">
        <v>294</v>
      </c>
      <c r="J725" t="s">
        <v>43</v>
      </c>
      <c r="K725" s="16">
        <v>118</v>
      </c>
      <c r="L725">
        <v>4</v>
      </c>
      <c r="M725" t="s">
        <v>32</v>
      </c>
      <c r="N725" s="16">
        <v>151</v>
      </c>
      <c r="O725">
        <v>5</v>
      </c>
      <c r="P725" t="s">
        <v>689</v>
      </c>
      <c r="Q725" t="s">
        <v>296</v>
      </c>
      <c r="R725" t="s">
        <v>297</v>
      </c>
      <c r="S725" t="s">
        <v>198</v>
      </c>
      <c r="T725" s="16" t="s">
        <v>117</v>
      </c>
      <c r="U725" s="16" t="str">
        <f>VLOOKUP(T725, [1]Lookup!A:D, 2, 0)</f>
        <v>Antepartum, Intrapartum, Postpartum</v>
      </c>
      <c r="V725" s="16">
        <f>VLOOKUP($T725, [1]Lookup!$A:$D, 3, 0)</f>
        <v>3.5</v>
      </c>
      <c r="W725" s="16" t="str">
        <f>VLOOKUP($T725, [1]Lookup!$A:$D, 4, 0)</f>
        <v>Both</v>
      </c>
      <c r="X725">
        <v>2</v>
      </c>
      <c r="Y725" s="16" t="s">
        <v>1733</v>
      </c>
      <c r="Z725" s="16">
        <v>104</v>
      </c>
      <c r="AA725" s="16">
        <v>251</v>
      </c>
      <c r="AB725" s="16">
        <v>335</v>
      </c>
    </row>
    <row r="726" spans="1:28" ht="16" hidden="1" x14ac:dyDescent="0.25">
      <c r="A726">
        <v>78785</v>
      </c>
      <c r="B726" t="s">
        <v>1047</v>
      </c>
      <c r="C726" s="14">
        <v>44691.668749999997</v>
      </c>
      <c r="D726" s="17">
        <v>0.66874999999708962</v>
      </c>
      <c r="E726" s="18">
        <v>0</v>
      </c>
      <c r="F726" s="16">
        <v>2022</v>
      </c>
      <c r="G726" t="s">
        <v>305</v>
      </c>
      <c r="H726" t="s">
        <v>293</v>
      </c>
      <c r="I726" t="s">
        <v>294</v>
      </c>
      <c r="J726" t="s">
        <v>43</v>
      </c>
      <c r="K726" s="16">
        <v>118</v>
      </c>
      <c r="L726">
        <v>4</v>
      </c>
      <c r="M726" t="s">
        <v>11</v>
      </c>
      <c r="N726" s="16">
        <v>251</v>
      </c>
      <c r="O726">
        <v>4</v>
      </c>
      <c r="P726" t="s">
        <v>689</v>
      </c>
      <c r="Q726" t="s">
        <v>296</v>
      </c>
      <c r="R726" t="s">
        <v>297</v>
      </c>
      <c r="S726" t="s">
        <v>120</v>
      </c>
      <c r="T726" s="16" t="str">
        <f>S726</f>
        <v>Antepartum Hemorrhage</v>
      </c>
      <c r="U726" s="16" t="str">
        <f>VLOOKUP(T726, [1]Lookup!A:D, 2, 0)</f>
        <v>Antepartum</v>
      </c>
      <c r="V726" s="16">
        <f>VLOOKUP($T726, [1]Lookup!$A:$D, 3, 0)</f>
        <v>4</v>
      </c>
      <c r="W726" s="16" t="str">
        <f>VLOOKUP($T726, [1]Lookup!$A:$D, 4, 0)</f>
        <v>Mother</v>
      </c>
      <c r="X726">
        <v>2</v>
      </c>
      <c r="Y726" s="16" t="s">
        <v>1734</v>
      </c>
      <c r="Z726" s="16">
        <v>46</v>
      </c>
      <c r="AA726" s="16">
        <v>251</v>
      </c>
      <c r="AB726" s="16">
        <v>335</v>
      </c>
    </row>
    <row r="727" spans="1:28" ht="16" hidden="1" x14ac:dyDescent="0.25">
      <c r="A727">
        <v>78952</v>
      </c>
      <c r="B727" t="s">
        <v>1048</v>
      </c>
      <c r="C727" s="14">
        <v>44693.905555555553</v>
      </c>
      <c r="D727" s="17">
        <v>0.90555555555329192</v>
      </c>
      <c r="E727" s="18">
        <v>1</v>
      </c>
      <c r="F727" s="16">
        <v>2022</v>
      </c>
      <c r="G727" t="s">
        <v>305</v>
      </c>
      <c r="H727" t="s">
        <v>293</v>
      </c>
      <c r="I727" t="s">
        <v>294</v>
      </c>
      <c r="J727" t="s">
        <v>43</v>
      </c>
      <c r="K727" s="16">
        <v>118</v>
      </c>
      <c r="L727">
        <v>4</v>
      </c>
      <c r="M727" t="s">
        <v>11</v>
      </c>
      <c r="N727" s="16">
        <v>251</v>
      </c>
      <c r="O727">
        <v>4</v>
      </c>
      <c r="P727" t="s">
        <v>689</v>
      </c>
      <c r="Q727" t="s">
        <v>296</v>
      </c>
      <c r="R727" t="s">
        <v>297</v>
      </c>
      <c r="S727" t="s">
        <v>173</v>
      </c>
      <c r="T727" s="16" t="s">
        <v>117</v>
      </c>
      <c r="U727" s="16" t="str">
        <f>VLOOKUP(T727, [1]Lookup!A:D, 2, 0)</f>
        <v>Antepartum, Intrapartum, Postpartum</v>
      </c>
      <c r="V727" s="16">
        <f>VLOOKUP($T727, [1]Lookup!$A:$D, 3, 0)</f>
        <v>3.5</v>
      </c>
      <c r="W727" s="16" t="str">
        <f>VLOOKUP($T727, [1]Lookup!$A:$D, 4, 0)</f>
        <v>Both</v>
      </c>
      <c r="X727">
        <v>2</v>
      </c>
      <c r="Y727" s="16" t="s">
        <v>1734</v>
      </c>
      <c r="Z727" s="16">
        <v>46</v>
      </c>
      <c r="AA727" s="16">
        <v>251</v>
      </c>
      <c r="AB727" s="16">
        <v>335</v>
      </c>
    </row>
    <row r="728" spans="1:28" ht="16" hidden="1" x14ac:dyDescent="0.25">
      <c r="A728">
        <v>78959</v>
      </c>
      <c r="B728" t="s">
        <v>1049</v>
      </c>
      <c r="C728" s="14">
        <v>44694.413888888892</v>
      </c>
      <c r="D728" s="17">
        <v>0.41388888889196096</v>
      </c>
      <c r="E728" s="18">
        <v>0</v>
      </c>
      <c r="F728" s="16">
        <v>2022</v>
      </c>
      <c r="G728" t="s">
        <v>305</v>
      </c>
      <c r="H728" t="s">
        <v>293</v>
      </c>
      <c r="I728" t="s">
        <v>294</v>
      </c>
      <c r="J728" t="s">
        <v>43</v>
      </c>
      <c r="K728" s="16">
        <v>118</v>
      </c>
      <c r="L728">
        <v>4</v>
      </c>
      <c r="M728" t="s">
        <v>11</v>
      </c>
      <c r="N728" s="16">
        <v>251</v>
      </c>
      <c r="O728">
        <v>4</v>
      </c>
      <c r="P728" t="s">
        <v>689</v>
      </c>
      <c r="Q728" t="s">
        <v>296</v>
      </c>
      <c r="R728" t="s">
        <v>297</v>
      </c>
      <c r="S728" t="s">
        <v>116</v>
      </c>
      <c r="T728" s="16" t="str">
        <f>S728</f>
        <v>Fetal Distress</v>
      </c>
      <c r="U728" s="16" t="str">
        <f>VLOOKUP(T728, [1]Lookup!A:D, 2, 0)</f>
        <v>Antepartum</v>
      </c>
      <c r="V728" s="16">
        <f>VLOOKUP($T728, [1]Lookup!$A:$D, 3, 0)</f>
        <v>1</v>
      </c>
      <c r="W728" s="16" t="str">
        <f>VLOOKUP($T728, [1]Lookup!$A:$D, 4, 0)</f>
        <v>Mother</v>
      </c>
      <c r="X728">
        <v>1</v>
      </c>
      <c r="Y728" s="16" t="s">
        <v>1734</v>
      </c>
      <c r="Z728" s="16">
        <v>46</v>
      </c>
      <c r="AA728" s="16">
        <v>251</v>
      </c>
      <c r="AB728" s="16">
        <v>335</v>
      </c>
    </row>
    <row r="729" spans="1:28" ht="16" x14ac:dyDescent="0.25">
      <c r="A729">
        <v>79052</v>
      </c>
      <c r="B729" t="s">
        <v>1050</v>
      </c>
      <c r="C729" s="14">
        <v>44695.224999999999</v>
      </c>
      <c r="D729" s="17">
        <v>0.22499999999854481</v>
      </c>
      <c r="E729" s="18">
        <v>1</v>
      </c>
      <c r="F729" s="16">
        <v>2022</v>
      </c>
      <c r="G729" t="s">
        <v>305</v>
      </c>
      <c r="H729" t="s">
        <v>293</v>
      </c>
      <c r="I729" t="s">
        <v>294</v>
      </c>
      <c r="J729" t="s">
        <v>43</v>
      </c>
      <c r="K729" s="16">
        <v>118</v>
      </c>
      <c r="L729">
        <v>4</v>
      </c>
      <c r="M729" t="s">
        <v>102</v>
      </c>
      <c r="N729" s="16">
        <v>428</v>
      </c>
      <c r="O729">
        <v>5</v>
      </c>
      <c r="P729" t="s">
        <v>689</v>
      </c>
      <c r="Q729" t="s">
        <v>296</v>
      </c>
      <c r="R729" t="s">
        <v>297</v>
      </c>
      <c r="S729" t="s">
        <v>199</v>
      </c>
      <c r="T729" s="16" t="s">
        <v>117</v>
      </c>
      <c r="U729" s="16" t="str">
        <f>VLOOKUP(T729, [1]Lookup!A:D, 2, 0)</f>
        <v>Antepartum, Intrapartum, Postpartum</v>
      </c>
      <c r="V729" s="16">
        <f>VLOOKUP($T729, [1]Lookup!$A:$D, 3, 0)</f>
        <v>3.5</v>
      </c>
      <c r="W729" s="16" t="str">
        <f>VLOOKUP($T729, [1]Lookup!$A:$D, 4, 0)</f>
        <v>Both</v>
      </c>
      <c r="X729">
        <v>2</v>
      </c>
      <c r="Y729" s="16" t="s">
        <v>1887</v>
      </c>
    </row>
    <row r="730" spans="1:28" ht="16" hidden="1" x14ac:dyDescent="0.25">
      <c r="A730">
        <v>79066</v>
      </c>
      <c r="B730" t="s">
        <v>1051</v>
      </c>
      <c r="C730" s="14">
        <v>44696.618750000001</v>
      </c>
      <c r="D730" s="17">
        <v>0.61875000000145519</v>
      </c>
      <c r="E730" s="18">
        <v>0</v>
      </c>
      <c r="F730" s="16">
        <v>2022</v>
      </c>
      <c r="G730" t="s">
        <v>305</v>
      </c>
      <c r="H730" t="s">
        <v>293</v>
      </c>
      <c r="I730" t="s">
        <v>294</v>
      </c>
      <c r="J730" t="s">
        <v>43</v>
      </c>
      <c r="K730" s="16">
        <v>118</v>
      </c>
      <c r="L730">
        <v>4</v>
      </c>
      <c r="M730" t="s">
        <v>32</v>
      </c>
      <c r="N730" s="16">
        <v>151</v>
      </c>
      <c r="O730">
        <v>5</v>
      </c>
      <c r="P730" t="s">
        <v>689</v>
      </c>
      <c r="Q730" t="s">
        <v>296</v>
      </c>
      <c r="R730" t="s">
        <v>297</v>
      </c>
      <c r="S730" t="s">
        <v>116</v>
      </c>
      <c r="T730" s="16" t="str">
        <f>S730</f>
        <v>Fetal Distress</v>
      </c>
      <c r="U730" s="16" t="str">
        <f>VLOOKUP(T730, [1]Lookup!A:D, 2, 0)</f>
        <v>Antepartum</v>
      </c>
      <c r="V730" s="16">
        <f>VLOOKUP($T730, [1]Lookup!$A:$D, 3, 0)</f>
        <v>1</v>
      </c>
      <c r="W730" s="16" t="str">
        <f>VLOOKUP($T730, [1]Lookup!$A:$D, 4, 0)</f>
        <v>Mother</v>
      </c>
      <c r="X730">
        <v>1</v>
      </c>
      <c r="Y730" s="16" t="s">
        <v>1733</v>
      </c>
      <c r="Z730" s="16">
        <v>104</v>
      </c>
      <c r="AA730" s="16">
        <v>251</v>
      </c>
      <c r="AB730" s="16">
        <v>335</v>
      </c>
    </row>
    <row r="731" spans="1:28" ht="16" hidden="1" x14ac:dyDescent="0.25">
      <c r="A731">
        <v>79077</v>
      </c>
      <c r="B731" t="s">
        <v>1052</v>
      </c>
      <c r="C731" s="14">
        <v>44697.271527777775</v>
      </c>
      <c r="D731" s="17">
        <v>0.27152777777519077</v>
      </c>
      <c r="E731" s="18">
        <v>1</v>
      </c>
      <c r="F731" s="16">
        <v>2022</v>
      </c>
      <c r="G731" t="s">
        <v>305</v>
      </c>
      <c r="H731" t="s">
        <v>293</v>
      </c>
      <c r="I731" t="s">
        <v>294</v>
      </c>
      <c r="J731" t="s">
        <v>43</v>
      </c>
      <c r="K731" s="16">
        <v>118</v>
      </c>
      <c r="L731">
        <v>4</v>
      </c>
      <c r="M731" t="s">
        <v>32</v>
      </c>
      <c r="N731" s="16">
        <v>151</v>
      </c>
      <c r="O731">
        <v>5</v>
      </c>
      <c r="P731" t="s">
        <v>689</v>
      </c>
      <c r="Q731" t="s">
        <v>296</v>
      </c>
      <c r="R731" t="s">
        <v>297</v>
      </c>
      <c r="S731" t="s">
        <v>116</v>
      </c>
      <c r="T731" s="16" t="str">
        <f>S731</f>
        <v>Fetal Distress</v>
      </c>
      <c r="U731" s="16" t="str">
        <f>VLOOKUP(T731, [1]Lookup!A:D, 2, 0)</f>
        <v>Antepartum</v>
      </c>
      <c r="V731" s="16">
        <f>VLOOKUP($T731, [1]Lookup!$A:$D, 3, 0)</f>
        <v>1</v>
      </c>
      <c r="W731" s="16" t="str">
        <f>VLOOKUP($T731, [1]Lookup!$A:$D, 4, 0)</f>
        <v>Mother</v>
      </c>
      <c r="X731">
        <v>1</v>
      </c>
      <c r="Y731" s="16" t="s">
        <v>1733</v>
      </c>
      <c r="Z731" s="16">
        <v>104</v>
      </c>
      <c r="AA731" s="16">
        <v>251</v>
      </c>
      <c r="AB731" s="16">
        <v>335</v>
      </c>
    </row>
    <row r="732" spans="1:28" ht="16" hidden="1" x14ac:dyDescent="0.25">
      <c r="A732">
        <v>79313</v>
      </c>
      <c r="B732" t="s">
        <v>1053</v>
      </c>
      <c r="C732" s="14">
        <v>44698.682638888888</v>
      </c>
      <c r="D732" s="17">
        <v>0.68263888888759539</v>
      </c>
      <c r="E732" s="18">
        <v>0</v>
      </c>
      <c r="F732" s="16">
        <v>2022</v>
      </c>
      <c r="G732" t="s">
        <v>305</v>
      </c>
      <c r="H732" t="s">
        <v>293</v>
      </c>
      <c r="I732" t="s">
        <v>294</v>
      </c>
      <c r="J732" t="s">
        <v>43</v>
      </c>
      <c r="K732" s="16">
        <v>118</v>
      </c>
      <c r="L732">
        <v>4</v>
      </c>
      <c r="M732" t="s">
        <v>11</v>
      </c>
      <c r="N732" s="16">
        <v>251</v>
      </c>
      <c r="O732">
        <v>4</v>
      </c>
      <c r="P732" t="s">
        <v>689</v>
      </c>
      <c r="Q732" t="s">
        <v>296</v>
      </c>
      <c r="R732" t="s">
        <v>297</v>
      </c>
      <c r="S732" t="s">
        <v>119</v>
      </c>
      <c r="T732" s="16" t="str">
        <f>S732</f>
        <v>Pre-Eclampsia</v>
      </c>
      <c r="U732" s="16" t="str">
        <f>VLOOKUP(T732, [1]Lookup!A:D, 2, 0)</f>
        <v>Antepartum</v>
      </c>
      <c r="V732" s="16">
        <f>VLOOKUP($T732, [1]Lookup!$A:$D, 3, 0)</f>
        <v>4</v>
      </c>
      <c r="W732" s="16" t="str">
        <f>VLOOKUP($T732, [1]Lookup!$A:$D, 4, 0)</f>
        <v>Mother</v>
      </c>
      <c r="X732">
        <v>2</v>
      </c>
      <c r="Y732" s="16" t="s">
        <v>1734</v>
      </c>
      <c r="Z732" s="16">
        <v>46</v>
      </c>
      <c r="AA732" s="16">
        <v>251</v>
      </c>
      <c r="AB732" s="16">
        <v>335</v>
      </c>
    </row>
    <row r="733" spans="1:28" ht="16" hidden="1" x14ac:dyDescent="0.25">
      <c r="A733">
        <v>79322</v>
      </c>
      <c r="B733" t="s">
        <v>1054</v>
      </c>
      <c r="C733" s="14">
        <v>44698.90625</v>
      </c>
      <c r="D733" s="17">
        <v>0.90625</v>
      </c>
      <c r="E733" s="18">
        <v>1</v>
      </c>
      <c r="F733" s="16">
        <v>2022</v>
      </c>
      <c r="G733" t="s">
        <v>305</v>
      </c>
      <c r="H733" t="s">
        <v>338</v>
      </c>
      <c r="I733" t="s">
        <v>294</v>
      </c>
      <c r="J733" t="s">
        <v>43</v>
      </c>
      <c r="K733" s="16">
        <v>118</v>
      </c>
      <c r="L733">
        <v>4</v>
      </c>
      <c r="M733" t="s">
        <v>11</v>
      </c>
      <c r="N733" s="16">
        <v>251</v>
      </c>
      <c r="O733">
        <v>4</v>
      </c>
      <c r="P733" t="s">
        <v>689</v>
      </c>
      <c r="Q733" t="s">
        <v>296</v>
      </c>
      <c r="R733" t="s">
        <v>297</v>
      </c>
      <c r="S733" t="s">
        <v>131</v>
      </c>
      <c r="T733" s="16" t="str">
        <f>S733</f>
        <v>Prolonged Labour</v>
      </c>
      <c r="U733" s="16" t="str">
        <f>VLOOKUP(T733, [1]Lookup!A:D, 2, 0)</f>
        <v>Intrapartum</v>
      </c>
      <c r="V733" s="16">
        <f>VLOOKUP($T733, [1]Lookup!$A:$D, 3, 0)</f>
        <v>2.5</v>
      </c>
      <c r="W733" s="16" t="str">
        <f>VLOOKUP($T733, [1]Lookup!$A:$D, 4, 0)</f>
        <v>Mother</v>
      </c>
      <c r="X733">
        <v>1</v>
      </c>
      <c r="Y733" s="16" t="s">
        <v>1734</v>
      </c>
      <c r="Z733" s="16">
        <v>46</v>
      </c>
      <c r="AA733" s="16">
        <v>251</v>
      </c>
      <c r="AB733" s="16">
        <v>335</v>
      </c>
    </row>
    <row r="734" spans="1:28" ht="16" hidden="1" x14ac:dyDescent="0.25">
      <c r="A734">
        <v>79623</v>
      </c>
      <c r="B734" t="s">
        <v>1055</v>
      </c>
      <c r="C734" s="14">
        <v>44704.072916666664</v>
      </c>
      <c r="D734" s="17">
        <v>7.2916666664241347E-2</v>
      </c>
      <c r="E734" s="18">
        <v>1</v>
      </c>
      <c r="F734" s="16">
        <v>2022</v>
      </c>
      <c r="G734" t="s">
        <v>305</v>
      </c>
      <c r="H734" t="s">
        <v>293</v>
      </c>
      <c r="I734" t="s">
        <v>294</v>
      </c>
      <c r="J734" t="s">
        <v>43</v>
      </c>
      <c r="K734" s="16">
        <v>118</v>
      </c>
      <c r="L734">
        <v>4</v>
      </c>
      <c r="M734" t="s">
        <v>32</v>
      </c>
      <c r="N734" s="16">
        <v>151</v>
      </c>
      <c r="O734">
        <v>5</v>
      </c>
      <c r="P734" t="s">
        <v>689</v>
      </c>
      <c r="Q734" t="s">
        <v>296</v>
      </c>
      <c r="R734" t="s">
        <v>297</v>
      </c>
      <c r="S734" t="s">
        <v>121</v>
      </c>
      <c r="T734" s="16" t="str">
        <f>S734</f>
        <v>Birth Asphyxia</v>
      </c>
      <c r="U734" s="16" t="str">
        <f>VLOOKUP(T734, [1]Lookup!A:D, 2, 0)</f>
        <v>Postpartum</v>
      </c>
      <c r="V734" s="16">
        <f>VLOOKUP($T734, [1]Lookup!$A:$D, 3, 0)</f>
        <v>3.5</v>
      </c>
      <c r="W734" s="16" t="str">
        <f>VLOOKUP($T734, [1]Lookup!$A:$D, 4, 0)</f>
        <v>Child</v>
      </c>
      <c r="X734">
        <v>1</v>
      </c>
      <c r="Y734" s="16" t="s">
        <v>1733</v>
      </c>
      <c r="Z734" s="16">
        <v>104</v>
      </c>
      <c r="AA734" s="16">
        <v>251</v>
      </c>
      <c r="AB734" s="16">
        <v>335</v>
      </c>
    </row>
    <row r="735" spans="1:28" ht="16" hidden="1" x14ac:dyDescent="0.25">
      <c r="A735">
        <v>79823</v>
      </c>
      <c r="B735" t="s">
        <v>732</v>
      </c>
      <c r="C735" s="14">
        <v>44704.754166666666</v>
      </c>
      <c r="D735" s="17">
        <v>0.75416666666569654</v>
      </c>
      <c r="E735" s="18">
        <v>0</v>
      </c>
      <c r="F735" s="16">
        <v>2022</v>
      </c>
      <c r="G735" t="s">
        <v>305</v>
      </c>
      <c r="H735" t="s">
        <v>293</v>
      </c>
      <c r="I735" t="s">
        <v>294</v>
      </c>
      <c r="J735" t="s">
        <v>43</v>
      </c>
      <c r="K735" s="16">
        <v>118</v>
      </c>
      <c r="L735">
        <v>4</v>
      </c>
      <c r="M735" t="s">
        <v>32</v>
      </c>
      <c r="N735" s="16">
        <v>151</v>
      </c>
      <c r="O735">
        <v>5</v>
      </c>
      <c r="Q735" t="s">
        <v>296</v>
      </c>
      <c r="R735" t="s">
        <v>297</v>
      </c>
      <c r="S735" t="s">
        <v>175</v>
      </c>
      <c r="T735" s="16" t="s">
        <v>117</v>
      </c>
      <c r="U735" s="16" t="str">
        <f>VLOOKUP(T735, [1]Lookup!A:D, 2, 0)</f>
        <v>Antepartum, Intrapartum, Postpartum</v>
      </c>
      <c r="V735" s="16">
        <f>VLOOKUP($T735, [1]Lookup!$A:$D, 3, 0)</f>
        <v>3.5</v>
      </c>
      <c r="W735" s="16" t="str">
        <f>VLOOKUP($T735, [1]Lookup!$A:$D, 4, 0)</f>
        <v>Both</v>
      </c>
      <c r="X735">
        <v>2</v>
      </c>
      <c r="Y735" s="16" t="s">
        <v>1733</v>
      </c>
      <c r="Z735" s="16">
        <v>104</v>
      </c>
      <c r="AA735" s="16">
        <v>251</v>
      </c>
      <c r="AB735" s="16">
        <v>335</v>
      </c>
    </row>
    <row r="736" spans="1:28" ht="16" hidden="1" x14ac:dyDescent="0.25">
      <c r="A736">
        <v>79829</v>
      </c>
      <c r="B736" t="s">
        <v>1056</v>
      </c>
      <c r="C736" s="14">
        <v>44705.272222222222</v>
      </c>
      <c r="D736" s="17">
        <v>0.27222222222189885</v>
      </c>
      <c r="E736" s="18">
        <v>1</v>
      </c>
      <c r="F736" s="16">
        <v>2022</v>
      </c>
      <c r="G736" t="s">
        <v>305</v>
      </c>
      <c r="H736" t="s">
        <v>293</v>
      </c>
      <c r="I736" t="s">
        <v>294</v>
      </c>
      <c r="J736" t="s">
        <v>43</v>
      </c>
      <c r="K736" s="16">
        <v>118</v>
      </c>
      <c r="L736">
        <v>4</v>
      </c>
      <c r="M736" t="s">
        <v>11</v>
      </c>
      <c r="N736" s="16">
        <v>251</v>
      </c>
      <c r="O736">
        <v>4</v>
      </c>
      <c r="P736" t="s">
        <v>689</v>
      </c>
      <c r="Q736" t="s">
        <v>296</v>
      </c>
      <c r="R736" t="s">
        <v>297</v>
      </c>
      <c r="S736" t="s">
        <v>131</v>
      </c>
      <c r="T736" s="16" t="str">
        <f>S736</f>
        <v>Prolonged Labour</v>
      </c>
      <c r="U736" s="16" t="str">
        <f>VLOOKUP(T736, [1]Lookup!A:D, 2, 0)</f>
        <v>Intrapartum</v>
      </c>
      <c r="V736" s="16">
        <f>VLOOKUP($T736, [1]Lookup!$A:$D, 3, 0)</f>
        <v>2.5</v>
      </c>
      <c r="W736" s="16" t="str">
        <f>VLOOKUP($T736, [1]Lookup!$A:$D, 4, 0)</f>
        <v>Mother</v>
      </c>
      <c r="X736">
        <v>1</v>
      </c>
      <c r="Y736" s="16" t="s">
        <v>1734</v>
      </c>
      <c r="Z736" s="16">
        <v>46</v>
      </c>
      <c r="AA736" s="16">
        <v>251</v>
      </c>
      <c r="AB736" s="16">
        <v>335</v>
      </c>
    </row>
    <row r="737" spans="1:28" ht="16" hidden="1" x14ac:dyDescent="0.25">
      <c r="A737">
        <v>79830</v>
      </c>
      <c r="B737" t="s">
        <v>1057</v>
      </c>
      <c r="C737" s="14">
        <v>44705.466666666667</v>
      </c>
      <c r="D737" s="17">
        <v>0.46666666666715173</v>
      </c>
      <c r="E737" s="18">
        <v>0</v>
      </c>
      <c r="F737" s="16">
        <v>2022</v>
      </c>
      <c r="G737" t="s">
        <v>305</v>
      </c>
      <c r="H737" t="s">
        <v>293</v>
      </c>
      <c r="I737" t="s">
        <v>294</v>
      </c>
      <c r="J737" t="s">
        <v>43</v>
      </c>
      <c r="K737" s="16">
        <v>118</v>
      </c>
      <c r="L737">
        <v>4</v>
      </c>
      <c r="M737" t="s">
        <v>32</v>
      </c>
      <c r="N737" s="16">
        <v>151</v>
      </c>
      <c r="O737">
        <v>5</v>
      </c>
      <c r="P737" t="s">
        <v>689</v>
      </c>
      <c r="Q737" t="s">
        <v>296</v>
      </c>
      <c r="R737" t="s">
        <v>297</v>
      </c>
      <c r="S737" t="s">
        <v>191</v>
      </c>
      <c r="T737" s="16" t="s">
        <v>117</v>
      </c>
      <c r="U737" s="16" t="str">
        <f>VLOOKUP(T737, [1]Lookup!A:D, 2, 0)</f>
        <v>Antepartum, Intrapartum, Postpartum</v>
      </c>
      <c r="V737" s="16">
        <f>VLOOKUP($T737, [1]Lookup!$A:$D, 3, 0)</f>
        <v>3.5</v>
      </c>
      <c r="W737" s="16" t="str">
        <f>VLOOKUP($T737, [1]Lookup!$A:$D, 4, 0)</f>
        <v>Both</v>
      </c>
      <c r="X737">
        <v>2</v>
      </c>
      <c r="Y737" s="16" t="s">
        <v>1733</v>
      </c>
      <c r="Z737" s="16">
        <v>104</v>
      </c>
      <c r="AA737" s="16">
        <v>251</v>
      </c>
      <c r="AB737" s="16">
        <v>335</v>
      </c>
    </row>
    <row r="738" spans="1:28" ht="16" hidden="1" x14ac:dyDescent="0.25">
      <c r="A738">
        <v>79984</v>
      </c>
      <c r="B738" t="s">
        <v>1058</v>
      </c>
      <c r="C738" s="14">
        <v>44706.570138888892</v>
      </c>
      <c r="D738" s="17">
        <v>0.57013888889196096</v>
      </c>
      <c r="E738" s="18">
        <v>0</v>
      </c>
      <c r="F738" s="16">
        <v>2022</v>
      </c>
      <c r="G738" t="s">
        <v>305</v>
      </c>
      <c r="H738" t="s">
        <v>293</v>
      </c>
      <c r="I738" t="s">
        <v>294</v>
      </c>
      <c r="J738" t="s">
        <v>43</v>
      </c>
      <c r="K738" s="16">
        <v>118</v>
      </c>
      <c r="L738">
        <v>4</v>
      </c>
      <c r="M738" t="s">
        <v>32</v>
      </c>
      <c r="N738" s="16">
        <v>151</v>
      </c>
      <c r="O738">
        <v>5</v>
      </c>
      <c r="P738" t="s">
        <v>689</v>
      </c>
      <c r="Q738" t="s">
        <v>296</v>
      </c>
      <c r="R738" t="s">
        <v>297</v>
      </c>
      <c r="S738" t="s">
        <v>138</v>
      </c>
      <c r="T738" s="16" t="str">
        <f>S738</f>
        <v>Breech presentation</v>
      </c>
      <c r="U738" s="16" t="str">
        <f>VLOOKUP(T738, [1]Lookup!A:D, 2, 0)</f>
        <v>Intrapartum</v>
      </c>
      <c r="V738" s="16">
        <f>VLOOKUP($T738, [1]Lookup!$A:$D, 3, 0)</f>
        <v>3</v>
      </c>
      <c r="W738" s="16" t="str">
        <f>VLOOKUP($T738, [1]Lookup!$A:$D, 4, 0)</f>
        <v>Mother</v>
      </c>
      <c r="X738">
        <v>1</v>
      </c>
      <c r="Y738" s="16" t="s">
        <v>1733</v>
      </c>
      <c r="Z738" s="16">
        <v>104</v>
      </c>
      <c r="AA738" s="16">
        <v>251</v>
      </c>
      <c r="AB738" s="16">
        <v>335</v>
      </c>
    </row>
    <row r="739" spans="1:28" ht="16" hidden="1" x14ac:dyDescent="0.25">
      <c r="A739">
        <v>79993</v>
      </c>
      <c r="B739" t="s">
        <v>1059</v>
      </c>
      <c r="C739" s="14">
        <v>44707.172222222223</v>
      </c>
      <c r="D739" s="17">
        <v>0.17222222222335404</v>
      </c>
      <c r="E739" s="18">
        <v>1</v>
      </c>
      <c r="F739" s="16">
        <v>2022</v>
      </c>
      <c r="G739" t="s">
        <v>305</v>
      </c>
      <c r="H739" t="s">
        <v>293</v>
      </c>
      <c r="I739" t="s">
        <v>294</v>
      </c>
      <c r="J739" t="s">
        <v>43</v>
      </c>
      <c r="K739" s="16">
        <v>118</v>
      </c>
      <c r="L739">
        <v>4</v>
      </c>
      <c r="M739" t="s">
        <v>11</v>
      </c>
      <c r="N739" s="16">
        <v>251</v>
      </c>
      <c r="O739">
        <v>4</v>
      </c>
      <c r="P739" t="s">
        <v>689</v>
      </c>
      <c r="Q739" t="s">
        <v>296</v>
      </c>
      <c r="R739" t="s">
        <v>297</v>
      </c>
      <c r="S739" t="s">
        <v>166</v>
      </c>
      <c r="T739" s="16" t="s">
        <v>117</v>
      </c>
      <c r="U739" s="16" t="str">
        <f>VLOOKUP(T739, [1]Lookup!A:D, 2, 0)</f>
        <v>Antepartum, Intrapartum, Postpartum</v>
      </c>
      <c r="V739" s="16">
        <f>VLOOKUP($T739, [1]Lookup!$A:$D, 3, 0)</f>
        <v>3.5</v>
      </c>
      <c r="W739" s="16" t="str">
        <f>VLOOKUP($T739, [1]Lookup!$A:$D, 4, 0)</f>
        <v>Both</v>
      </c>
      <c r="X739">
        <v>2</v>
      </c>
      <c r="Y739" s="16" t="s">
        <v>1734</v>
      </c>
      <c r="Z739" s="16">
        <v>46</v>
      </c>
      <c r="AA739" s="16">
        <v>251</v>
      </c>
      <c r="AB739" s="16">
        <v>335</v>
      </c>
    </row>
    <row r="740" spans="1:28" ht="16" hidden="1" x14ac:dyDescent="0.25">
      <c r="A740">
        <v>80038</v>
      </c>
      <c r="B740" t="s">
        <v>1060</v>
      </c>
      <c r="C740" s="14">
        <v>44707.475694444445</v>
      </c>
      <c r="D740" s="17">
        <v>0.47569444444525288</v>
      </c>
      <c r="E740" s="18">
        <v>0</v>
      </c>
      <c r="F740" s="16">
        <v>2022</v>
      </c>
      <c r="G740" t="s">
        <v>305</v>
      </c>
      <c r="H740" t="s">
        <v>293</v>
      </c>
      <c r="I740" t="s">
        <v>294</v>
      </c>
      <c r="J740" t="s">
        <v>43</v>
      </c>
      <c r="K740" s="16">
        <v>118</v>
      </c>
      <c r="L740">
        <v>4</v>
      </c>
      <c r="M740" t="s">
        <v>32</v>
      </c>
      <c r="N740" s="16">
        <v>151</v>
      </c>
      <c r="O740">
        <v>5</v>
      </c>
      <c r="P740" t="s">
        <v>689</v>
      </c>
      <c r="Q740" t="s">
        <v>296</v>
      </c>
      <c r="R740" t="s">
        <v>297</v>
      </c>
      <c r="S740" t="s">
        <v>121</v>
      </c>
      <c r="T740" s="16" t="str">
        <f t="shared" ref="T740:T753" si="34">S740</f>
        <v>Birth Asphyxia</v>
      </c>
      <c r="U740" s="16" t="str">
        <f>VLOOKUP(T740, [1]Lookup!A:D, 2, 0)</f>
        <v>Postpartum</v>
      </c>
      <c r="V740" s="16">
        <f>VLOOKUP($T740, [1]Lookup!$A:$D, 3, 0)</f>
        <v>3.5</v>
      </c>
      <c r="W740" s="16" t="str">
        <f>VLOOKUP($T740, [1]Lookup!$A:$D, 4, 0)</f>
        <v>Child</v>
      </c>
      <c r="X740">
        <v>1</v>
      </c>
      <c r="Y740" s="16" t="s">
        <v>1733</v>
      </c>
      <c r="Z740" s="16">
        <v>104</v>
      </c>
      <c r="AA740" s="16">
        <v>251</v>
      </c>
      <c r="AB740" s="16">
        <v>335</v>
      </c>
    </row>
    <row r="741" spans="1:28" ht="16" hidden="1" x14ac:dyDescent="0.25">
      <c r="A741">
        <v>80166</v>
      </c>
      <c r="B741" t="s">
        <v>1061</v>
      </c>
      <c r="C741" s="14">
        <v>44709.195138888892</v>
      </c>
      <c r="D741" s="17">
        <v>0.19513888889196096</v>
      </c>
      <c r="E741" s="18">
        <v>1</v>
      </c>
      <c r="F741" s="16">
        <v>2022</v>
      </c>
      <c r="G741" t="s">
        <v>305</v>
      </c>
      <c r="H741" t="s">
        <v>293</v>
      </c>
      <c r="I741" t="s">
        <v>294</v>
      </c>
      <c r="J741" t="s">
        <v>43</v>
      </c>
      <c r="K741" s="16">
        <v>118</v>
      </c>
      <c r="L741">
        <v>4</v>
      </c>
      <c r="M741" t="s">
        <v>11</v>
      </c>
      <c r="N741" s="16">
        <v>251</v>
      </c>
      <c r="O741">
        <v>4</v>
      </c>
      <c r="P741" t="s">
        <v>689</v>
      </c>
      <c r="Q741" t="s">
        <v>296</v>
      </c>
      <c r="R741" t="s">
        <v>297</v>
      </c>
      <c r="S741" t="s">
        <v>131</v>
      </c>
      <c r="T741" s="16" t="str">
        <f t="shared" si="34"/>
        <v>Prolonged Labour</v>
      </c>
      <c r="U741" s="16" t="str">
        <f>VLOOKUP(T741, [1]Lookup!A:D, 2, 0)</f>
        <v>Intrapartum</v>
      </c>
      <c r="V741" s="16">
        <f>VLOOKUP($T741, [1]Lookup!$A:$D, 3, 0)</f>
        <v>2.5</v>
      </c>
      <c r="W741" s="16" t="str">
        <f>VLOOKUP($T741, [1]Lookup!$A:$D, 4, 0)</f>
        <v>Mother</v>
      </c>
      <c r="X741">
        <v>1</v>
      </c>
      <c r="Y741" s="16" t="s">
        <v>1734</v>
      </c>
      <c r="Z741" s="16">
        <v>46</v>
      </c>
      <c r="AA741" s="16">
        <v>251</v>
      </c>
      <c r="AB741" s="16">
        <v>335</v>
      </c>
    </row>
    <row r="742" spans="1:28" ht="16" hidden="1" x14ac:dyDescent="0.25">
      <c r="A742">
        <v>80475</v>
      </c>
      <c r="B742" t="s">
        <v>1062</v>
      </c>
      <c r="C742" s="14">
        <v>44712.474305555559</v>
      </c>
      <c r="D742" s="17">
        <v>0.47430555555911269</v>
      </c>
      <c r="E742" s="18">
        <v>0</v>
      </c>
      <c r="F742" s="16">
        <v>2022</v>
      </c>
      <c r="G742" t="s">
        <v>305</v>
      </c>
      <c r="H742" t="s">
        <v>293</v>
      </c>
      <c r="I742" t="s">
        <v>294</v>
      </c>
      <c r="J742" t="s">
        <v>43</v>
      </c>
      <c r="K742" s="16">
        <v>118</v>
      </c>
      <c r="L742">
        <v>4</v>
      </c>
      <c r="M742" t="s">
        <v>32</v>
      </c>
      <c r="N742" s="16">
        <v>151</v>
      </c>
      <c r="O742">
        <v>5</v>
      </c>
      <c r="P742" t="s">
        <v>689</v>
      </c>
      <c r="Q742" t="s">
        <v>296</v>
      </c>
      <c r="R742" t="s">
        <v>297</v>
      </c>
      <c r="S742" t="s">
        <v>119</v>
      </c>
      <c r="T742" s="16" t="str">
        <f t="shared" si="34"/>
        <v>Pre-Eclampsia</v>
      </c>
      <c r="U742" s="16" t="str">
        <f>VLOOKUP(T742, [1]Lookup!A:D, 2, 0)</f>
        <v>Antepartum</v>
      </c>
      <c r="V742" s="16">
        <f>VLOOKUP($T742, [1]Lookup!$A:$D, 3, 0)</f>
        <v>4</v>
      </c>
      <c r="W742" s="16" t="str">
        <f>VLOOKUP($T742, [1]Lookup!$A:$D, 4, 0)</f>
        <v>Mother</v>
      </c>
      <c r="X742">
        <v>2</v>
      </c>
      <c r="Y742" s="16" t="s">
        <v>1733</v>
      </c>
      <c r="Z742" s="16">
        <v>104</v>
      </c>
      <c r="AA742" s="16">
        <v>251</v>
      </c>
      <c r="AB742" s="16">
        <v>335</v>
      </c>
    </row>
    <row r="743" spans="1:28" ht="16" hidden="1" x14ac:dyDescent="0.25">
      <c r="A743">
        <v>80694</v>
      </c>
      <c r="B743" t="s">
        <v>744</v>
      </c>
      <c r="C743" s="14">
        <v>44715.412499999999</v>
      </c>
      <c r="D743" s="17">
        <v>0.41249999999854481</v>
      </c>
      <c r="E743" s="18">
        <v>0</v>
      </c>
      <c r="F743" s="16">
        <v>2022</v>
      </c>
      <c r="G743" t="s">
        <v>305</v>
      </c>
      <c r="H743" t="s">
        <v>293</v>
      </c>
      <c r="I743" t="s">
        <v>294</v>
      </c>
      <c r="J743" t="s">
        <v>43</v>
      </c>
      <c r="K743" s="16">
        <v>118</v>
      </c>
      <c r="L743">
        <v>4</v>
      </c>
      <c r="M743" t="s">
        <v>11</v>
      </c>
      <c r="N743" s="16">
        <v>251</v>
      </c>
      <c r="O743">
        <v>4</v>
      </c>
      <c r="Q743" t="s">
        <v>296</v>
      </c>
      <c r="R743" t="s">
        <v>297</v>
      </c>
      <c r="S743" t="s">
        <v>116</v>
      </c>
      <c r="T743" s="16" t="str">
        <f t="shared" si="34"/>
        <v>Fetal Distress</v>
      </c>
      <c r="U743" s="16" t="str">
        <f>VLOOKUP(T743, [1]Lookup!A:D, 2, 0)</f>
        <v>Antepartum</v>
      </c>
      <c r="V743" s="16">
        <f>VLOOKUP($T743, [1]Lookup!$A:$D, 3, 0)</f>
        <v>1</v>
      </c>
      <c r="W743" s="16" t="str">
        <f>VLOOKUP($T743, [1]Lookup!$A:$D, 4, 0)</f>
        <v>Mother</v>
      </c>
      <c r="X743">
        <v>1</v>
      </c>
      <c r="Y743" s="16" t="s">
        <v>1734</v>
      </c>
      <c r="Z743" s="16">
        <v>46</v>
      </c>
      <c r="AA743" s="16">
        <v>251</v>
      </c>
      <c r="AB743" s="16">
        <v>335</v>
      </c>
    </row>
    <row r="744" spans="1:28" ht="16" hidden="1" x14ac:dyDescent="0.25">
      <c r="A744">
        <v>80725</v>
      </c>
      <c r="B744" t="s">
        <v>1063</v>
      </c>
      <c r="C744" s="14">
        <v>44716.004861111112</v>
      </c>
      <c r="D744" s="17">
        <v>4.8611111124046147E-3</v>
      </c>
      <c r="E744" s="18">
        <v>1</v>
      </c>
      <c r="F744" s="16">
        <v>2022</v>
      </c>
      <c r="G744" t="s">
        <v>305</v>
      </c>
      <c r="H744" t="s">
        <v>293</v>
      </c>
      <c r="I744" t="s">
        <v>294</v>
      </c>
      <c r="J744" t="s">
        <v>43</v>
      </c>
      <c r="K744" s="16">
        <v>118</v>
      </c>
      <c r="L744">
        <v>4</v>
      </c>
      <c r="M744" t="s">
        <v>11</v>
      </c>
      <c r="N744" s="16">
        <v>251</v>
      </c>
      <c r="O744">
        <v>4</v>
      </c>
      <c r="P744" t="s">
        <v>689</v>
      </c>
      <c r="Q744" t="s">
        <v>296</v>
      </c>
      <c r="R744" t="s">
        <v>297</v>
      </c>
      <c r="S744" t="s">
        <v>118</v>
      </c>
      <c r="T744" s="16" t="str">
        <f t="shared" si="34"/>
        <v>Others</v>
      </c>
      <c r="U744" s="16" t="str">
        <f>VLOOKUP(T744, [1]Lookup!A:D, 2, 0)</f>
        <v>All</v>
      </c>
      <c r="V744" s="16">
        <f>VLOOKUP($T744, [1]Lookup!$A:$D, 3, 0)</f>
        <v>3.5</v>
      </c>
      <c r="W744" s="16" t="str">
        <f>VLOOKUP($T744, [1]Lookup!$A:$D, 4, 0)</f>
        <v>Both</v>
      </c>
      <c r="X744">
        <v>0</v>
      </c>
      <c r="Y744" s="16" t="s">
        <v>1734</v>
      </c>
      <c r="Z744" s="16">
        <v>46</v>
      </c>
      <c r="AA744" s="16">
        <v>251</v>
      </c>
      <c r="AB744" s="16">
        <v>335</v>
      </c>
    </row>
    <row r="745" spans="1:28" ht="16" hidden="1" x14ac:dyDescent="0.25">
      <c r="A745">
        <v>81219</v>
      </c>
      <c r="B745" t="s">
        <v>750</v>
      </c>
      <c r="C745" s="14">
        <v>44721.849305555559</v>
      </c>
      <c r="D745" s="17">
        <v>0.84930555555911269</v>
      </c>
      <c r="E745" s="18">
        <v>1</v>
      </c>
      <c r="F745" s="16">
        <v>2022</v>
      </c>
      <c r="G745" t="s">
        <v>305</v>
      </c>
      <c r="H745" t="s">
        <v>293</v>
      </c>
      <c r="I745" t="s">
        <v>294</v>
      </c>
      <c r="J745" t="s">
        <v>43</v>
      </c>
      <c r="K745" s="16">
        <v>118</v>
      </c>
      <c r="L745">
        <v>4</v>
      </c>
      <c r="M745" t="s">
        <v>11</v>
      </c>
      <c r="N745" s="16">
        <v>251</v>
      </c>
      <c r="O745">
        <v>4</v>
      </c>
      <c r="Q745" t="s">
        <v>296</v>
      </c>
      <c r="R745" t="s">
        <v>297</v>
      </c>
      <c r="S745" t="s">
        <v>131</v>
      </c>
      <c r="T745" s="16" t="str">
        <f t="shared" si="34"/>
        <v>Prolonged Labour</v>
      </c>
      <c r="U745" s="16" t="str">
        <f>VLOOKUP(T745, [1]Lookup!A:D, 2, 0)</f>
        <v>Intrapartum</v>
      </c>
      <c r="V745" s="16">
        <f>VLOOKUP($T745, [1]Lookup!$A:$D, 3, 0)</f>
        <v>2.5</v>
      </c>
      <c r="W745" s="16" t="str">
        <f>VLOOKUP($T745, [1]Lookup!$A:$D, 4, 0)</f>
        <v>Mother</v>
      </c>
      <c r="X745">
        <v>1</v>
      </c>
      <c r="Y745" s="16" t="s">
        <v>1734</v>
      </c>
      <c r="Z745" s="16">
        <v>46</v>
      </c>
      <c r="AA745" s="16">
        <v>251</v>
      </c>
      <c r="AB745" s="16">
        <v>335</v>
      </c>
    </row>
    <row r="746" spans="1:28" ht="16" hidden="1" x14ac:dyDescent="0.25">
      <c r="A746">
        <v>81281</v>
      </c>
      <c r="B746" t="s">
        <v>1064</v>
      </c>
      <c r="C746" s="14">
        <v>44723.366666666669</v>
      </c>
      <c r="D746" s="17">
        <v>0.36666666666860692</v>
      </c>
      <c r="E746" s="18">
        <v>0</v>
      </c>
      <c r="F746" s="16">
        <v>2022</v>
      </c>
      <c r="G746" t="s">
        <v>305</v>
      </c>
      <c r="H746" t="s">
        <v>293</v>
      </c>
      <c r="I746" t="s">
        <v>294</v>
      </c>
      <c r="J746" t="s">
        <v>43</v>
      </c>
      <c r="K746" s="16">
        <v>118</v>
      </c>
      <c r="L746">
        <v>4</v>
      </c>
      <c r="M746" t="s">
        <v>32</v>
      </c>
      <c r="N746" s="16">
        <v>151</v>
      </c>
      <c r="O746">
        <v>5</v>
      </c>
      <c r="P746" t="s">
        <v>689</v>
      </c>
      <c r="Q746" t="s">
        <v>296</v>
      </c>
      <c r="R746" t="s">
        <v>297</v>
      </c>
      <c r="S746" t="s">
        <v>139</v>
      </c>
      <c r="T746" s="16" t="str">
        <f t="shared" si="34"/>
        <v>malpresentation</v>
      </c>
      <c r="U746" s="16" t="str">
        <f>VLOOKUP(T746, [1]Lookup!A:D, 2, 0)</f>
        <v>Antepartum</v>
      </c>
      <c r="V746" s="16">
        <f>VLOOKUP($T746, [1]Lookup!$A:$D, 3, 0)</f>
        <v>3</v>
      </c>
      <c r="W746" s="16" t="str">
        <f>VLOOKUP($T746, [1]Lookup!$A:$D, 4, 0)</f>
        <v>Mother</v>
      </c>
      <c r="X746">
        <v>1</v>
      </c>
      <c r="Y746" s="16" t="s">
        <v>1733</v>
      </c>
      <c r="Z746" s="16">
        <v>104</v>
      </c>
      <c r="AA746" s="16">
        <v>251</v>
      </c>
      <c r="AB746" s="16">
        <v>335</v>
      </c>
    </row>
    <row r="747" spans="1:28" ht="16" hidden="1" x14ac:dyDescent="0.25">
      <c r="A747">
        <v>81282</v>
      </c>
      <c r="B747" t="s">
        <v>1065</v>
      </c>
      <c r="C747" s="14">
        <v>44723.444444444445</v>
      </c>
      <c r="D747" s="17">
        <v>0.44444444444525288</v>
      </c>
      <c r="E747" s="18">
        <v>0</v>
      </c>
      <c r="F747" s="16">
        <v>2022</v>
      </c>
      <c r="G747" t="s">
        <v>305</v>
      </c>
      <c r="H747" t="s">
        <v>293</v>
      </c>
      <c r="I747" t="s">
        <v>294</v>
      </c>
      <c r="J747" t="s">
        <v>43</v>
      </c>
      <c r="K747" s="16">
        <v>118</v>
      </c>
      <c r="L747">
        <v>4</v>
      </c>
      <c r="M747" t="s">
        <v>11</v>
      </c>
      <c r="N747" s="16">
        <v>251</v>
      </c>
      <c r="O747">
        <v>4</v>
      </c>
      <c r="P747" t="s">
        <v>689</v>
      </c>
      <c r="Q747" t="s">
        <v>296</v>
      </c>
      <c r="R747" t="s">
        <v>297</v>
      </c>
      <c r="S747" t="s">
        <v>131</v>
      </c>
      <c r="T747" s="16" t="str">
        <f t="shared" si="34"/>
        <v>Prolonged Labour</v>
      </c>
      <c r="U747" s="16" t="str">
        <f>VLOOKUP(T747, [1]Lookup!A:D, 2, 0)</f>
        <v>Intrapartum</v>
      </c>
      <c r="V747" s="16">
        <f>VLOOKUP($T747, [1]Lookup!$A:$D, 3, 0)</f>
        <v>2.5</v>
      </c>
      <c r="W747" s="16" t="str">
        <f>VLOOKUP($T747, [1]Lookup!$A:$D, 4, 0)</f>
        <v>Mother</v>
      </c>
      <c r="X747">
        <v>1</v>
      </c>
      <c r="Y747" s="16" t="s">
        <v>1734</v>
      </c>
      <c r="Z747" s="16">
        <v>46</v>
      </c>
      <c r="AA747" s="16">
        <v>251</v>
      </c>
      <c r="AB747" s="16">
        <v>335</v>
      </c>
    </row>
    <row r="748" spans="1:28" ht="16" hidden="1" x14ac:dyDescent="0.25">
      <c r="A748">
        <v>81626</v>
      </c>
      <c r="B748" t="s">
        <v>1066</v>
      </c>
      <c r="C748" s="14">
        <v>44727.018055555556</v>
      </c>
      <c r="D748" s="17">
        <v>1.8055555556202307E-2</v>
      </c>
      <c r="E748" s="18">
        <v>1</v>
      </c>
      <c r="F748" s="16">
        <v>2022</v>
      </c>
      <c r="G748" t="s">
        <v>305</v>
      </c>
      <c r="H748" t="s">
        <v>338</v>
      </c>
      <c r="I748" t="s">
        <v>294</v>
      </c>
      <c r="J748" t="s">
        <v>43</v>
      </c>
      <c r="K748" s="16">
        <v>118</v>
      </c>
      <c r="L748">
        <v>4</v>
      </c>
      <c r="M748" t="s">
        <v>32</v>
      </c>
      <c r="N748" s="16">
        <v>151</v>
      </c>
      <c r="O748">
        <v>5</v>
      </c>
      <c r="P748" t="s">
        <v>689</v>
      </c>
      <c r="Q748" t="s">
        <v>296</v>
      </c>
      <c r="R748" t="s">
        <v>297</v>
      </c>
      <c r="S748" t="s">
        <v>124</v>
      </c>
      <c r="T748" s="16" t="str">
        <f t="shared" si="34"/>
        <v>Obstructed Labour</v>
      </c>
      <c r="U748" s="16" t="str">
        <f>VLOOKUP(T748, [1]Lookup!A:D, 2, 0)</f>
        <v>Intrapartum</v>
      </c>
      <c r="V748" s="16">
        <f>VLOOKUP($T748, [1]Lookup!$A:$D, 3, 0)</f>
        <v>3</v>
      </c>
      <c r="W748" s="16" t="str">
        <f>VLOOKUP($T748, [1]Lookup!$A:$D, 4, 0)</f>
        <v>Mother</v>
      </c>
      <c r="X748">
        <v>2</v>
      </c>
      <c r="Y748" s="16" t="s">
        <v>1733</v>
      </c>
      <c r="Z748" s="16">
        <v>104</v>
      </c>
      <c r="AA748" s="16">
        <v>251</v>
      </c>
      <c r="AB748" s="16">
        <v>335</v>
      </c>
    </row>
    <row r="749" spans="1:28" ht="16" hidden="1" x14ac:dyDescent="0.25">
      <c r="A749">
        <v>81629</v>
      </c>
      <c r="B749" t="s">
        <v>1067</v>
      </c>
      <c r="C749" s="14">
        <v>44727.362500000003</v>
      </c>
      <c r="D749" s="17">
        <v>0.36250000000291038</v>
      </c>
      <c r="E749" s="18">
        <v>0</v>
      </c>
      <c r="F749" s="16">
        <v>2022</v>
      </c>
      <c r="G749" t="s">
        <v>305</v>
      </c>
      <c r="H749" t="s">
        <v>293</v>
      </c>
      <c r="I749" t="s">
        <v>294</v>
      </c>
      <c r="J749" t="s">
        <v>43</v>
      </c>
      <c r="K749" s="16">
        <v>118</v>
      </c>
      <c r="L749">
        <v>4</v>
      </c>
      <c r="M749" t="s">
        <v>32</v>
      </c>
      <c r="N749" s="16">
        <v>151</v>
      </c>
      <c r="O749">
        <v>5</v>
      </c>
      <c r="P749" t="s">
        <v>689</v>
      </c>
      <c r="Q749" t="s">
        <v>296</v>
      </c>
      <c r="R749" t="s">
        <v>297</v>
      </c>
      <c r="S749" t="s">
        <v>139</v>
      </c>
      <c r="T749" s="16" t="str">
        <f t="shared" si="34"/>
        <v>malpresentation</v>
      </c>
      <c r="U749" s="16" t="str">
        <f>VLOOKUP(T749, [1]Lookup!A:D, 2, 0)</f>
        <v>Antepartum</v>
      </c>
      <c r="V749" s="16">
        <f>VLOOKUP($T749, [1]Lookup!$A:$D, 3, 0)</f>
        <v>3</v>
      </c>
      <c r="W749" s="16" t="str">
        <f>VLOOKUP($T749, [1]Lookup!$A:$D, 4, 0)</f>
        <v>Mother</v>
      </c>
      <c r="X749">
        <v>1</v>
      </c>
      <c r="Y749" s="16" t="s">
        <v>1733</v>
      </c>
      <c r="Z749" s="16">
        <v>104</v>
      </c>
      <c r="AA749" s="16">
        <v>251</v>
      </c>
      <c r="AB749" s="16">
        <v>335</v>
      </c>
    </row>
    <row r="750" spans="1:28" ht="16" hidden="1" x14ac:dyDescent="0.25">
      <c r="A750">
        <v>81871</v>
      </c>
      <c r="B750" t="s">
        <v>1068</v>
      </c>
      <c r="C750" s="14">
        <v>44730.390972222223</v>
      </c>
      <c r="D750" s="17">
        <v>0.39097222222335404</v>
      </c>
      <c r="E750" s="18">
        <v>0</v>
      </c>
      <c r="F750" s="16">
        <v>2022</v>
      </c>
      <c r="G750" t="s">
        <v>305</v>
      </c>
      <c r="H750" t="s">
        <v>293</v>
      </c>
      <c r="I750" t="s">
        <v>294</v>
      </c>
      <c r="J750" t="s">
        <v>43</v>
      </c>
      <c r="K750" s="16">
        <v>118</v>
      </c>
      <c r="L750">
        <v>4</v>
      </c>
      <c r="M750" t="s">
        <v>32</v>
      </c>
      <c r="N750" s="16">
        <v>151</v>
      </c>
      <c r="O750">
        <v>5</v>
      </c>
      <c r="P750" t="s">
        <v>689</v>
      </c>
      <c r="Q750" t="s">
        <v>296</v>
      </c>
      <c r="R750" t="s">
        <v>297</v>
      </c>
      <c r="S750" t="s">
        <v>124</v>
      </c>
      <c r="T750" s="16" t="str">
        <f t="shared" si="34"/>
        <v>Obstructed Labour</v>
      </c>
      <c r="U750" s="16" t="str">
        <f>VLOOKUP(T750, [1]Lookup!A:D, 2, 0)</f>
        <v>Intrapartum</v>
      </c>
      <c r="V750" s="16">
        <f>VLOOKUP($T750, [1]Lookup!$A:$D, 3, 0)</f>
        <v>3</v>
      </c>
      <c r="W750" s="16" t="str">
        <f>VLOOKUP($T750, [1]Lookup!$A:$D, 4, 0)</f>
        <v>Mother</v>
      </c>
      <c r="X750">
        <v>2</v>
      </c>
      <c r="Y750" s="16" t="s">
        <v>1733</v>
      </c>
      <c r="Z750" s="16">
        <v>104</v>
      </c>
      <c r="AA750" s="16">
        <v>251</v>
      </c>
      <c r="AB750" s="16">
        <v>335</v>
      </c>
    </row>
    <row r="751" spans="1:28" ht="16" hidden="1" x14ac:dyDescent="0.25">
      <c r="A751">
        <v>81883</v>
      </c>
      <c r="B751" t="s">
        <v>1069</v>
      </c>
      <c r="C751" s="14">
        <v>44731.040277777778</v>
      </c>
      <c r="D751" s="17">
        <v>4.0277777778101154E-2</v>
      </c>
      <c r="E751" s="18">
        <v>1</v>
      </c>
      <c r="F751" s="16">
        <v>2022</v>
      </c>
      <c r="G751" t="s">
        <v>305</v>
      </c>
      <c r="H751" t="s">
        <v>293</v>
      </c>
      <c r="I751" t="s">
        <v>294</v>
      </c>
      <c r="J751" t="s">
        <v>43</v>
      </c>
      <c r="K751" s="16">
        <v>118</v>
      </c>
      <c r="L751">
        <v>4</v>
      </c>
      <c r="M751" t="s">
        <v>11</v>
      </c>
      <c r="N751" s="16">
        <v>251</v>
      </c>
      <c r="O751">
        <v>4</v>
      </c>
      <c r="P751" t="s">
        <v>689</v>
      </c>
      <c r="Q751" t="s">
        <v>296</v>
      </c>
      <c r="R751" t="s">
        <v>297</v>
      </c>
      <c r="S751" t="s">
        <v>124</v>
      </c>
      <c r="T751" s="16" t="str">
        <f t="shared" si="34"/>
        <v>Obstructed Labour</v>
      </c>
      <c r="U751" s="16" t="str">
        <f>VLOOKUP(T751, [1]Lookup!A:D, 2, 0)</f>
        <v>Intrapartum</v>
      </c>
      <c r="V751" s="16">
        <f>VLOOKUP($T751, [1]Lookup!$A:$D, 3, 0)</f>
        <v>3</v>
      </c>
      <c r="W751" s="16" t="str">
        <f>VLOOKUP($T751, [1]Lookup!$A:$D, 4, 0)</f>
        <v>Mother</v>
      </c>
      <c r="X751">
        <v>2</v>
      </c>
      <c r="Y751" s="16" t="s">
        <v>1734</v>
      </c>
      <c r="Z751" s="16">
        <v>46</v>
      </c>
      <c r="AA751" s="16">
        <v>251</v>
      </c>
      <c r="AB751" s="16">
        <v>335</v>
      </c>
    </row>
    <row r="752" spans="1:28" ht="16" hidden="1" x14ac:dyDescent="0.25">
      <c r="A752">
        <v>81901</v>
      </c>
      <c r="B752" t="s">
        <v>1070</v>
      </c>
      <c r="C752" s="14">
        <v>44731.981249999997</v>
      </c>
      <c r="D752" s="17">
        <v>0.98124999999708962</v>
      </c>
      <c r="E752" s="18">
        <v>1</v>
      </c>
      <c r="F752" s="16">
        <v>2022</v>
      </c>
      <c r="G752" t="s">
        <v>305</v>
      </c>
      <c r="H752" t="s">
        <v>338</v>
      </c>
      <c r="I752" t="s">
        <v>294</v>
      </c>
      <c r="J752" t="s">
        <v>43</v>
      </c>
      <c r="K752" s="16">
        <v>118</v>
      </c>
      <c r="L752">
        <v>4</v>
      </c>
      <c r="M752" t="s">
        <v>32</v>
      </c>
      <c r="N752" s="16">
        <v>151</v>
      </c>
      <c r="O752">
        <v>5</v>
      </c>
      <c r="P752" t="s">
        <v>689</v>
      </c>
      <c r="Q752" t="s">
        <v>296</v>
      </c>
      <c r="R752" t="s">
        <v>297</v>
      </c>
      <c r="S752" t="s">
        <v>127</v>
      </c>
      <c r="T752" s="16" t="str">
        <f t="shared" si="34"/>
        <v>PProm</v>
      </c>
      <c r="U752" s="16" t="str">
        <f>VLOOKUP(T752, [1]Lookup!A:D, 2, 0)</f>
        <v>Antepartum</v>
      </c>
      <c r="V752" s="16">
        <f>VLOOKUP($T752, [1]Lookup!$A:$D, 3, 0)</f>
        <v>2.5</v>
      </c>
      <c r="W752" s="16" t="str">
        <f>VLOOKUP($T752, [1]Lookup!$A:$D, 4, 0)</f>
        <v>Mother</v>
      </c>
      <c r="X752">
        <v>1</v>
      </c>
      <c r="Y752" s="16" t="s">
        <v>1733</v>
      </c>
      <c r="Z752" s="16">
        <v>104</v>
      </c>
      <c r="AA752" s="16">
        <v>251</v>
      </c>
      <c r="AB752" s="16">
        <v>335</v>
      </c>
    </row>
    <row r="753" spans="1:28" ht="16" hidden="1" x14ac:dyDescent="0.25">
      <c r="A753">
        <v>82349</v>
      </c>
      <c r="B753" t="s">
        <v>1071</v>
      </c>
      <c r="C753" s="14">
        <v>44736.152777777781</v>
      </c>
      <c r="D753" s="17">
        <v>0.15277777778101154</v>
      </c>
      <c r="E753" s="18">
        <v>1</v>
      </c>
      <c r="F753" s="16">
        <v>2022</v>
      </c>
      <c r="G753" t="s">
        <v>305</v>
      </c>
      <c r="H753" t="s">
        <v>293</v>
      </c>
      <c r="I753" t="s">
        <v>294</v>
      </c>
      <c r="J753" t="s">
        <v>43</v>
      </c>
      <c r="K753" s="16">
        <v>118</v>
      </c>
      <c r="L753">
        <v>4</v>
      </c>
      <c r="M753" t="s">
        <v>32</v>
      </c>
      <c r="N753" s="16">
        <v>151</v>
      </c>
      <c r="O753">
        <v>5</v>
      </c>
      <c r="P753" t="s">
        <v>689</v>
      </c>
      <c r="Q753" t="s">
        <v>296</v>
      </c>
      <c r="R753" t="s">
        <v>297</v>
      </c>
      <c r="S753" t="s">
        <v>121</v>
      </c>
      <c r="T753" s="16" t="str">
        <f t="shared" si="34"/>
        <v>Birth Asphyxia</v>
      </c>
      <c r="U753" s="16" t="str">
        <f>VLOOKUP(T753, [1]Lookup!A:D, 2, 0)</f>
        <v>Postpartum</v>
      </c>
      <c r="V753" s="16">
        <f>VLOOKUP($T753, [1]Lookup!$A:$D, 3, 0)</f>
        <v>3.5</v>
      </c>
      <c r="W753" s="16" t="str">
        <f>VLOOKUP($T753, [1]Lookup!$A:$D, 4, 0)</f>
        <v>Child</v>
      </c>
      <c r="X753">
        <v>1</v>
      </c>
      <c r="Y753" s="16" t="s">
        <v>1733</v>
      </c>
      <c r="Z753" s="16">
        <v>104</v>
      </c>
      <c r="AA753" s="16">
        <v>251</v>
      </c>
      <c r="AB753" s="16">
        <v>335</v>
      </c>
    </row>
    <row r="754" spans="1:28" ht="16" hidden="1" x14ac:dyDescent="0.25">
      <c r="A754">
        <v>82451</v>
      </c>
      <c r="B754" t="s">
        <v>1072</v>
      </c>
      <c r="C754" s="14">
        <v>44736.870833333334</v>
      </c>
      <c r="D754" s="17">
        <v>0.87083333333430346</v>
      </c>
      <c r="E754" s="18">
        <v>1</v>
      </c>
      <c r="F754" s="16">
        <v>2022</v>
      </c>
      <c r="G754" t="s">
        <v>305</v>
      </c>
      <c r="H754" t="s">
        <v>293</v>
      </c>
      <c r="I754" t="s">
        <v>294</v>
      </c>
      <c r="J754" t="s">
        <v>43</v>
      </c>
      <c r="K754" s="16">
        <v>118</v>
      </c>
      <c r="L754">
        <v>4</v>
      </c>
      <c r="M754" t="s">
        <v>32</v>
      </c>
      <c r="N754" s="16">
        <v>151</v>
      </c>
      <c r="O754">
        <v>5</v>
      </c>
      <c r="P754" t="s">
        <v>689</v>
      </c>
      <c r="Q754" t="s">
        <v>296</v>
      </c>
      <c r="R754" t="s">
        <v>297</v>
      </c>
      <c r="S754" t="s">
        <v>202</v>
      </c>
      <c r="T754" s="16" t="s">
        <v>117</v>
      </c>
      <c r="U754" s="16" t="str">
        <f>VLOOKUP(T754, [1]Lookup!A:D, 2, 0)</f>
        <v>Antepartum, Intrapartum, Postpartum</v>
      </c>
      <c r="V754" s="16">
        <f>VLOOKUP($T754, [1]Lookup!$A:$D, 3, 0)</f>
        <v>3.5</v>
      </c>
      <c r="W754" s="16" t="str">
        <f>VLOOKUP($T754, [1]Lookup!$A:$D, 4, 0)</f>
        <v>Both</v>
      </c>
      <c r="X754">
        <v>2</v>
      </c>
      <c r="Y754" s="16" t="s">
        <v>1733</v>
      </c>
      <c r="Z754" s="16">
        <v>104</v>
      </c>
      <c r="AA754" s="16">
        <v>251</v>
      </c>
      <c r="AB754" s="16">
        <v>335</v>
      </c>
    </row>
    <row r="755" spans="1:28" ht="16" hidden="1" x14ac:dyDescent="0.25">
      <c r="A755">
        <v>82458</v>
      </c>
      <c r="B755" t="s">
        <v>763</v>
      </c>
      <c r="C755" s="14">
        <v>44737.370138888888</v>
      </c>
      <c r="D755" s="17">
        <v>0.37013888888759539</v>
      </c>
      <c r="E755" s="18">
        <v>0</v>
      </c>
      <c r="F755" s="16">
        <v>2022</v>
      </c>
      <c r="G755" t="s">
        <v>305</v>
      </c>
      <c r="H755" t="s">
        <v>293</v>
      </c>
      <c r="I755" t="s">
        <v>294</v>
      </c>
      <c r="J755" t="s">
        <v>43</v>
      </c>
      <c r="K755" s="16">
        <v>118</v>
      </c>
      <c r="L755">
        <v>4</v>
      </c>
      <c r="M755" t="s">
        <v>32</v>
      </c>
      <c r="N755" s="16">
        <v>151</v>
      </c>
      <c r="O755">
        <v>5</v>
      </c>
      <c r="P755" t="s">
        <v>689</v>
      </c>
      <c r="Q755" t="s">
        <v>296</v>
      </c>
      <c r="R755" t="s">
        <v>297</v>
      </c>
      <c r="S755" t="s">
        <v>131</v>
      </c>
      <c r="T755" s="16" t="str">
        <f>S755</f>
        <v>Prolonged Labour</v>
      </c>
      <c r="U755" s="16" t="str">
        <f>VLOOKUP(T755, [1]Lookup!A:D, 2, 0)</f>
        <v>Intrapartum</v>
      </c>
      <c r="V755" s="16">
        <f>VLOOKUP($T755, [1]Lookup!$A:$D, 3, 0)</f>
        <v>2.5</v>
      </c>
      <c r="W755" s="16" t="str">
        <f>VLOOKUP($T755, [1]Lookup!$A:$D, 4, 0)</f>
        <v>Mother</v>
      </c>
      <c r="X755">
        <v>1</v>
      </c>
      <c r="Y755" s="16" t="s">
        <v>1733</v>
      </c>
      <c r="Z755" s="16">
        <v>104</v>
      </c>
      <c r="AA755" s="16">
        <v>251</v>
      </c>
      <c r="AB755" s="16">
        <v>335</v>
      </c>
    </row>
    <row r="756" spans="1:28" ht="16" hidden="1" x14ac:dyDescent="0.25">
      <c r="A756">
        <v>83014</v>
      </c>
      <c r="B756" t="s">
        <v>1073</v>
      </c>
      <c r="C756" s="14">
        <v>44743.980555555558</v>
      </c>
      <c r="D756" s="17">
        <v>0.9805555555576575</v>
      </c>
      <c r="E756" s="18">
        <v>1</v>
      </c>
      <c r="F756" s="16">
        <v>2022</v>
      </c>
      <c r="G756" t="s">
        <v>337</v>
      </c>
      <c r="H756" t="s">
        <v>293</v>
      </c>
      <c r="I756" t="s">
        <v>294</v>
      </c>
      <c r="J756" t="s">
        <v>43</v>
      </c>
      <c r="K756" s="16">
        <v>118</v>
      </c>
      <c r="L756">
        <v>4</v>
      </c>
      <c r="M756" t="s">
        <v>11</v>
      </c>
      <c r="N756" s="16">
        <v>251</v>
      </c>
      <c r="O756">
        <v>4</v>
      </c>
      <c r="P756" t="s">
        <v>689</v>
      </c>
      <c r="Q756" t="s">
        <v>296</v>
      </c>
      <c r="R756" t="s">
        <v>297</v>
      </c>
      <c r="S756" t="s">
        <v>132</v>
      </c>
      <c r="T756" s="16" t="str">
        <f>S756</f>
        <v>Normal labor</v>
      </c>
      <c r="U756" s="16" t="str">
        <f>VLOOKUP(T756, [1]Lookup!A:D, 2, 0)</f>
        <v>Intrapartum</v>
      </c>
      <c r="V756" s="16">
        <f>VLOOKUP($T756, [1]Lookup!$A:$D, 3, 0)</f>
        <v>2.5</v>
      </c>
      <c r="W756" s="16" t="str">
        <f>VLOOKUP($T756, [1]Lookup!$A:$D, 4, 0)</f>
        <v>Mother</v>
      </c>
      <c r="X756">
        <v>0</v>
      </c>
      <c r="Y756" s="16" t="s">
        <v>1734</v>
      </c>
      <c r="Z756" s="16">
        <v>46</v>
      </c>
      <c r="AA756" s="16">
        <v>251</v>
      </c>
      <c r="AB756" s="16">
        <v>335</v>
      </c>
    </row>
    <row r="757" spans="1:28" ht="16" hidden="1" x14ac:dyDescent="0.25">
      <c r="A757">
        <v>83032</v>
      </c>
      <c r="B757" t="s">
        <v>1074</v>
      </c>
      <c r="C757" s="14">
        <v>44744.495138888888</v>
      </c>
      <c r="D757" s="17">
        <v>0.49513888888759539</v>
      </c>
      <c r="E757" s="18">
        <v>0</v>
      </c>
      <c r="F757" s="16">
        <v>2022</v>
      </c>
      <c r="G757" t="s">
        <v>337</v>
      </c>
      <c r="H757" t="s">
        <v>338</v>
      </c>
      <c r="I757" t="s">
        <v>294</v>
      </c>
      <c r="J757" t="s">
        <v>43</v>
      </c>
      <c r="K757" s="16">
        <v>118</v>
      </c>
      <c r="L757">
        <v>4</v>
      </c>
      <c r="M757" t="s">
        <v>32</v>
      </c>
      <c r="N757" s="16">
        <v>151</v>
      </c>
      <c r="O757">
        <v>5</v>
      </c>
      <c r="P757" t="s">
        <v>689</v>
      </c>
      <c r="Q757" t="s">
        <v>296</v>
      </c>
      <c r="R757" t="s">
        <v>297</v>
      </c>
      <c r="S757" t="s">
        <v>127</v>
      </c>
      <c r="T757" s="16" t="str">
        <f>S757</f>
        <v>PProm</v>
      </c>
      <c r="U757" s="16" t="str">
        <f>VLOOKUP(T757, [1]Lookup!A:D, 2, 0)</f>
        <v>Antepartum</v>
      </c>
      <c r="V757" s="16">
        <f>VLOOKUP($T757, [1]Lookup!$A:$D, 3, 0)</f>
        <v>2.5</v>
      </c>
      <c r="W757" s="16" t="str">
        <f>VLOOKUP($T757, [1]Lookup!$A:$D, 4, 0)</f>
        <v>Mother</v>
      </c>
      <c r="X757">
        <v>1</v>
      </c>
      <c r="Y757" s="16" t="s">
        <v>1733</v>
      </c>
      <c r="Z757" s="16">
        <v>104</v>
      </c>
      <c r="AA757" s="16">
        <v>251</v>
      </c>
      <c r="AB757" s="16">
        <v>335</v>
      </c>
    </row>
    <row r="758" spans="1:28" ht="16" hidden="1" x14ac:dyDescent="0.25">
      <c r="A758">
        <v>83052</v>
      </c>
      <c r="B758" t="s">
        <v>770</v>
      </c>
      <c r="C758" s="14">
        <v>44745.522222222222</v>
      </c>
      <c r="D758" s="17">
        <v>0.52222222222189885</v>
      </c>
      <c r="E758" s="18">
        <v>0</v>
      </c>
      <c r="F758" s="16">
        <v>2022</v>
      </c>
      <c r="G758" t="s">
        <v>337</v>
      </c>
      <c r="H758" t="s">
        <v>338</v>
      </c>
      <c r="I758" t="s">
        <v>403</v>
      </c>
      <c r="J758" t="s">
        <v>43</v>
      </c>
      <c r="K758" s="16">
        <v>118</v>
      </c>
      <c r="L758">
        <v>4</v>
      </c>
      <c r="M758" t="s">
        <v>32</v>
      </c>
      <c r="N758" s="16">
        <v>151</v>
      </c>
      <c r="O758">
        <v>5</v>
      </c>
      <c r="P758" t="s">
        <v>654</v>
      </c>
      <c r="Q758" t="s">
        <v>296</v>
      </c>
      <c r="R758" t="s">
        <v>686</v>
      </c>
      <c r="S758" t="s">
        <v>122</v>
      </c>
      <c r="T758" s="16" t="str">
        <f>S758</f>
        <v>Sepsis</v>
      </c>
      <c r="U758" s="16" t="str">
        <f>VLOOKUP(T758, [1]Lookup!A:D, 2, 0)</f>
        <v>Postpartum</v>
      </c>
      <c r="V758" s="16">
        <f>VLOOKUP($T758, [1]Lookup!$A:$D, 3, 0)</f>
        <v>4.5</v>
      </c>
      <c r="W758" s="16" t="str">
        <f>VLOOKUP($T758, [1]Lookup!$A:$D, 4, 0)</f>
        <v>Both</v>
      </c>
      <c r="X758">
        <v>2</v>
      </c>
      <c r="Y758" s="16" t="s">
        <v>1733</v>
      </c>
      <c r="Z758" s="16">
        <v>104</v>
      </c>
      <c r="AA758" s="16">
        <v>251</v>
      </c>
      <c r="AB758" s="16">
        <v>335</v>
      </c>
    </row>
    <row r="759" spans="1:28" ht="16" hidden="1" x14ac:dyDescent="0.25">
      <c r="A759">
        <v>83066</v>
      </c>
      <c r="B759" t="s">
        <v>1075</v>
      </c>
      <c r="C759" s="14">
        <v>44746.584027777775</v>
      </c>
      <c r="D759" s="17">
        <v>0.58402777777519077</v>
      </c>
      <c r="E759" s="18">
        <v>0</v>
      </c>
      <c r="F759" s="16">
        <v>2022</v>
      </c>
      <c r="G759" t="s">
        <v>337</v>
      </c>
      <c r="H759" t="s">
        <v>293</v>
      </c>
      <c r="I759" t="s">
        <v>294</v>
      </c>
      <c r="J759" t="s">
        <v>43</v>
      </c>
      <c r="K759" s="16">
        <v>118</v>
      </c>
      <c r="L759">
        <v>4</v>
      </c>
      <c r="M759" t="s">
        <v>32</v>
      </c>
      <c r="N759" s="16">
        <v>151</v>
      </c>
      <c r="O759">
        <v>5</v>
      </c>
      <c r="P759" t="s">
        <v>689</v>
      </c>
      <c r="Q759" t="s">
        <v>296</v>
      </c>
      <c r="R759" t="s">
        <v>297</v>
      </c>
      <c r="S759" t="s">
        <v>122</v>
      </c>
      <c r="T759" s="16" t="str">
        <f>S759</f>
        <v>Sepsis</v>
      </c>
      <c r="U759" s="16" t="str">
        <f>VLOOKUP(T759, [1]Lookup!A:D, 2, 0)</f>
        <v>Postpartum</v>
      </c>
      <c r="V759" s="16">
        <f>VLOOKUP($T759, [1]Lookup!$A:$D, 3, 0)</f>
        <v>4.5</v>
      </c>
      <c r="W759" s="16" t="str">
        <f>VLOOKUP($T759, [1]Lookup!$A:$D, 4, 0)</f>
        <v>Both</v>
      </c>
      <c r="X759">
        <v>2</v>
      </c>
      <c r="Y759" s="16" t="s">
        <v>1733</v>
      </c>
      <c r="Z759" s="16">
        <v>104</v>
      </c>
      <c r="AA759" s="16">
        <v>251</v>
      </c>
      <c r="AB759" s="16">
        <v>335</v>
      </c>
    </row>
    <row r="760" spans="1:28" ht="16" hidden="1" x14ac:dyDescent="0.25">
      <c r="A760">
        <v>83104</v>
      </c>
      <c r="B760" t="s">
        <v>1076</v>
      </c>
      <c r="C760" s="14">
        <v>44748.678472222222</v>
      </c>
      <c r="D760" s="17">
        <v>0.67847222222189885</v>
      </c>
      <c r="E760" s="18">
        <v>0</v>
      </c>
      <c r="F760" s="16">
        <v>2022</v>
      </c>
      <c r="G760" t="s">
        <v>337</v>
      </c>
      <c r="H760" t="s">
        <v>293</v>
      </c>
      <c r="I760" t="s">
        <v>294</v>
      </c>
      <c r="J760" t="s">
        <v>43</v>
      </c>
      <c r="K760" s="16">
        <v>118</v>
      </c>
      <c r="L760">
        <v>4</v>
      </c>
      <c r="M760" t="s">
        <v>32</v>
      </c>
      <c r="N760" s="16">
        <v>151</v>
      </c>
      <c r="O760">
        <v>5</v>
      </c>
      <c r="P760" t="s">
        <v>689</v>
      </c>
      <c r="Q760" t="s">
        <v>296</v>
      </c>
      <c r="R760" t="s">
        <v>297</v>
      </c>
      <c r="S760" t="s">
        <v>162</v>
      </c>
      <c r="T760" s="16" t="s">
        <v>117</v>
      </c>
      <c r="U760" s="16" t="str">
        <f>VLOOKUP(T760, [1]Lookup!A:D, 2, 0)</f>
        <v>Antepartum, Intrapartum, Postpartum</v>
      </c>
      <c r="V760" s="16">
        <f>VLOOKUP($T760, [1]Lookup!$A:$D, 3, 0)</f>
        <v>3.5</v>
      </c>
      <c r="W760" s="16" t="str">
        <f>VLOOKUP($T760, [1]Lookup!$A:$D, 4, 0)</f>
        <v>Both</v>
      </c>
      <c r="X760">
        <v>2</v>
      </c>
      <c r="Y760" s="16" t="s">
        <v>1733</v>
      </c>
      <c r="Z760" s="16">
        <v>104</v>
      </c>
      <c r="AA760" s="16">
        <v>251</v>
      </c>
      <c r="AB760" s="16">
        <v>335</v>
      </c>
    </row>
    <row r="761" spans="1:28" ht="16" hidden="1" x14ac:dyDescent="0.25">
      <c r="A761">
        <v>83633</v>
      </c>
      <c r="B761" t="s">
        <v>1077</v>
      </c>
      <c r="C761" s="14">
        <v>44750.545138888891</v>
      </c>
      <c r="D761" s="17">
        <v>0.54513888889050577</v>
      </c>
      <c r="E761" s="18">
        <v>0</v>
      </c>
      <c r="F761" s="16">
        <v>2022</v>
      </c>
      <c r="G761" t="s">
        <v>337</v>
      </c>
      <c r="H761" t="s">
        <v>293</v>
      </c>
      <c r="I761" t="s">
        <v>294</v>
      </c>
      <c r="J761" t="s">
        <v>43</v>
      </c>
      <c r="K761" s="16">
        <v>118</v>
      </c>
      <c r="L761">
        <v>4</v>
      </c>
      <c r="M761" t="s">
        <v>32</v>
      </c>
      <c r="N761" s="16">
        <v>151</v>
      </c>
      <c r="O761">
        <v>5</v>
      </c>
      <c r="P761" t="s">
        <v>689</v>
      </c>
      <c r="Q761" t="s">
        <v>296</v>
      </c>
      <c r="R761" t="s">
        <v>297</v>
      </c>
      <c r="S761" t="s">
        <v>116</v>
      </c>
      <c r="T761" s="16" t="str">
        <f>S761</f>
        <v>Fetal Distress</v>
      </c>
      <c r="U761" s="16" t="str">
        <f>VLOOKUP(T761, [1]Lookup!A:D, 2, 0)</f>
        <v>Antepartum</v>
      </c>
      <c r="V761" s="16">
        <f>VLOOKUP($T761, [1]Lookup!$A:$D, 3, 0)</f>
        <v>1</v>
      </c>
      <c r="W761" s="16" t="str">
        <f>VLOOKUP($T761, [1]Lookup!$A:$D, 4, 0)</f>
        <v>Mother</v>
      </c>
      <c r="X761">
        <v>1</v>
      </c>
      <c r="Y761" s="16" t="s">
        <v>1733</v>
      </c>
      <c r="Z761" s="16">
        <v>104</v>
      </c>
      <c r="AA761" s="16">
        <v>251</v>
      </c>
      <c r="AB761" s="16">
        <v>335</v>
      </c>
    </row>
    <row r="762" spans="1:28" ht="16" hidden="1" x14ac:dyDescent="0.25">
      <c r="A762">
        <v>83641</v>
      </c>
      <c r="B762" t="s">
        <v>1078</v>
      </c>
      <c r="C762" s="14">
        <v>44750.859722222223</v>
      </c>
      <c r="D762" s="17">
        <v>0.85972222222335404</v>
      </c>
      <c r="E762" s="18">
        <v>1</v>
      </c>
      <c r="F762" s="16">
        <v>2022</v>
      </c>
      <c r="G762" t="s">
        <v>337</v>
      </c>
      <c r="H762" t="s">
        <v>293</v>
      </c>
      <c r="I762" t="s">
        <v>294</v>
      </c>
      <c r="J762" t="s">
        <v>43</v>
      </c>
      <c r="K762" s="16">
        <v>118</v>
      </c>
      <c r="L762">
        <v>4</v>
      </c>
      <c r="M762" t="s">
        <v>43</v>
      </c>
      <c r="N762" s="16">
        <v>118</v>
      </c>
      <c r="O762">
        <v>4</v>
      </c>
      <c r="P762" t="s">
        <v>689</v>
      </c>
      <c r="Q762" t="s">
        <v>296</v>
      </c>
      <c r="R762" t="s">
        <v>297</v>
      </c>
      <c r="S762" t="s">
        <v>118</v>
      </c>
      <c r="T762" s="16" t="str">
        <f>S762</f>
        <v>Others</v>
      </c>
      <c r="U762" s="16" t="str">
        <f>VLOOKUP(T762, [1]Lookup!A:D, 2, 0)</f>
        <v>All</v>
      </c>
      <c r="V762" s="16">
        <f>VLOOKUP($T762, [1]Lookup!$A:$D, 3, 0)</f>
        <v>3.5</v>
      </c>
      <c r="W762" s="16" t="str">
        <f>VLOOKUP($T762, [1]Lookup!$A:$D, 4, 0)</f>
        <v>Both</v>
      </c>
      <c r="X762">
        <v>0</v>
      </c>
      <c r="Y762" s="16" t="s">
        <v>1888</v>
      </c>
    </row>
    <row r="763" spans="1:28" ht="16" hidden="1" x14ac:dyDescent="0.25">
      <c r="A763">
        <v>83649</v>
      </c>
      <c r="B763" t="s">
        <v>1079</v>
      </c>
      <c r="C763" s="14">
        <v>44751.609722222223</v>
      </c>
      <c r="D763" s="17">
        <v>0.60972222222335404</v>
      </c>
      <c r="E763" s="18">
        <v>0</v>
      </c>
      <c r="F763" s="16">
        <v>2022</v>
      </c>
      <c r="G763" t="s">
        <v>337</v>
      </c>
      <c r="H763" t="s">
        <v>293</v>
      </c>
      <c r="I763" t="s">
        <v>294</v>
      </c>
      <c r="J763" t="s">
        <v>43</v>
      </c>
      <c r="K763" s="16">
        <v>118</v>
      </c>
      <c r="L763">
        <v>4</v>
      </c>
      <c r="M763" t="s">
        <v>32</v>
      </c>
      <c r="N763" s="16">
        <v>151</v>
      </c>
      <c r="O763">
        <v>5</v>
      </c>
      <c r="P763" t="s">
        <v>689</v>
      </c>
      <c r="Q763" t="s">
        <v>296</v>
      </c>
      <c r="R763" t="s">
        <v>297</v>
      </c>
      <c r="S763" t="s">
        <v>178</v>
      </c>
      <c r="T763" s="16" t="s">
        <v>117</v>
      </c>
      <c r="U763" s="16" t="str">
        <f>VLOOKUP(T763, [1]Lookup!A:D, 2, 0)</f>
        <v>Antepartum, Intrapartum, Postpartum</v>
      </c>
      <c r="V763" s="16">
        <f>VLOOKUP($T763, [1]Lookup!$A:$D, 3, 0)</f>
        <v>3.5</v>
      </c>
      <c r="W763" s="16" t="str">
        <f>VLOOKUP($T763, [1]Lookup!$A:$D, 4, 0)</f>
        <v>Both</v>
      </c>
      <c r="X763">
        <v>2</v>
      </c>
      <c r="Y763" s="16" t="s">
        <v>1733</v>
      </c>
      <c r="Z763" s="16">
        <v>104</v>
      </c>
      <c r="AA763" s="16">
        <v>251</v>
      </c>
      <c r="AB763" s="16">
        <v>335</v>
      </c>
    </row>
    <row r="764" spans="1:28" ht="16" hidden="1" x14ac:dyDescent="0.25">
      <c r="A764">
        <v>83653</v>
      </c>
      <c r="B764" t="s">
        <v>1080</v>
      </c>
      <c r="C764" s="14">
        <v>44751.998611111114</v>
      </c>
      <c r="D764" s="17">
        <v>0.99861111111385981</v>
      </c>
      <c r="E764" s="18">
        <v>1</v>
      </c>
      <c r="F764" s="16">
        <v>2022</v>
      </c>
      <c r="G764" t="s">
        <v>337</v>
      </c>
      <c r="H764" t="s">
        <v>293</v>
      </c>
      <c r="I764" t="s">
        <v>294</v>
      </c>
      <c r="J764" t="s">
        <v>43</v>
      </c>
      <c r="K764" s="16">
        <v>118</v>
      </c>
      <c r="L764">
        <v>4</v>
      </c>
      <c r="M764" t="s">
        <v>32</v>
      </c>
      <c r="N764" s="16">
        <v>151</v>
      </c>
      <c r="O764">
        <v>5</v>
      </c>
      <c r="P764" t="s">
        <v>689</v>
      </c>
      <c r="Q764" t="s">
        <v>296</v>
      </c>
      <c r="R764" t="s">
        <v>297</v>
      </c>
      <c r="S764" t="s">
        <v>124</v>
      </c>
      <c r="T764" s="16" t="str">
        <f>S764</f>
        <v>Obstructed Labour</v>
      </c>
      <c r="U764" s="16" t="str">
        <f>VLOOKUP(T764, [1]Lookup!A:D, 2, 0)</f>
        <v>Intrapartum</v>
      </c>
      <c r="V764" s="16">
        <f>VLOOKUP($T764, [1]Lookup!$A:$D, 3, 0)</f>
        <v>3</v>
      </c>
      <c r="W764" s="16" t="str">
        <f>VLOOKUP($T764, [1]Lookup!$A:$D, 4, 0)</f>
        <v>Mother</v>
      </c>
      <c r="X764">
        <v>2</v>
      </c>
      <c r="Y764" s="16" t="s">
        <v>1733</v>
      </c>
      <c r="Z764" s="16">
        <v>104</v>
      </c>
      <c r="AA764" s="16">
        <v>251</v>
      </c>
      <c r="AB764" s="16">
        <v>335</v>
      </c>
    </row>
    <row r="765" spans="1:28" ht="16" hidden="1" x14ac:dyDescent="0.25">
      <c r="A765">
        <v>83664</v>
      </c>
      <c r="B765" t="s">
        <v>1081</v>
      </c>
      <c r="C765" s="14">
        <v>44752.811805555553</v>
      </c>
      <c r="D765" s="17">
        <v>0.81180555555329192</v>
      </c>
      <c r="E765" s="18">
        <v>1</v>
      </c>
      <c r="F765" s="16">
        <v>2022</v>
      </c>
      <c r="G765" t="s">
        <v>337</v>
      </c>
      <c r="H765" t="s">
        <v>293</v>
      </c>
      <c r="I765" t="s">
        <v>294</v>
      </c>
      <c r="J765" t="s">
        <v>43</v>
      </c>
      <c r="K765" s="16">
        <v>118</v>
      </c>
      <c r="L765">
        <v>4</v>
      </c>
      <c r="M765" t="s">
        <v>32</v>
      </c>
      <c r="N765" s="16">
        <v>151</v>
      </c>
      <c r="O765">
        <v>5</v>
      </c>
      <c r="P765" t="s">
        <v>689</v>
      </c>
      <c r="Q765" t="s">
        <v>296</v>
      </c>
      <c r="R765" t="s">
        <v>297</v>
      </c>
      <c r="S765" t="s">
        <v>138</v>
      </c>
      <c r="T765" s="16" t="str">
        <f>S765</f>
        <v>Breech presentation</v>
      </c>
      <c r="U765" s="16" t="str">
        <f>VLOOKUP(T765, [1]Lookup!A:D, 2, 0)</f>
        <v>Intrapartum</v>
      </c>
      <c r="V765" s="16">
        <f>VLOOKUP($T765, [1]Lookup!$A:$D, 3, 0)</f>
        <v>3</v>
      </c>
      <c r="W765" s="16" t="str">
        <f>VLOOKUP($T765, [1]Lookup!$A:$D, 4, 0)</f>
        <v>Mother</v>
      </c>
      <c r="X765">
        <v>1</v>
      </c>
      <c r="Y765" s="16" t="s">
        <v>1733</v>
      </c>
      <c r="Z765" s="16">
        <v>104</v>
      </c>
      <c r="AA765" s="16">
        <v>251</v>
      </c>
      <c r="AB765" s="16">
        <v>335</v>
      </c>
    </row>
    <row r="766" spans="1:28" ht="16" hidden="1" x14ac:dyDescent="0.25">
      <c r="A766">
        <v>84033</v>
      </c>
      <c r="B766" t="s">
        <v>1082</v>
      </c>
      <c r="C766" s="14">
        <v>44754.995138888888</v>
      </c>
      <c r="D766" s="17">
        <v>0.99513888888759539</v>
      </c>
      <c r="E766" s="18">
        <v>1</v>
      </c>
      <c r="F766" s="16">
        <v>2022</v>
      </c>
      <c r="G766" t="s">
        <v>337</v>
      </c>
      <c r="H766" t="s">
        <v>338</v>
      </c>
      <c r="I766" t="s">
        <v>294</v>
      </c>
      <c r="J766" t="s">
        <v>43</v>
      </c>
      <c r="K766" s="16">
        <v>118</v>
      </c>
      <c r="L766">
        <v>4</v>
      </c>
      <c r="M766" t="s">
        <v>11</v>
      </c>
      <c r="N766" s="16">
        <v>251</v>
      </c>
      <c r="O766">
        <v>4</v>
      </c>
      <c r="P766" t="s">
        <v>689</v>
      </c>
      <c r="Q766" t="s">
        <v>296</v>
      </c>
      <c r="R766" t="s">
        <v>297</v>
      </c>
      <c r="S766" t="s">
        <v>131</v>
      </c>
      <c r="T766" s="16" t="str">
        <f>S766</f>
        <v>Prolonged Labour</v>
      </c>
      <c r="U766" s="16" t="str">
        <f>VLOOKUP(T766, [1]Lookup!A:D, 2, 0)</f>
        <v>Intrapartum</v>
      </c>
      <c r="V766" s="16">
        <f>VLOOKUP($T766, [1]Lookup!$A:$D, 3, 0)</f>
        <v>2.5</v>
      </c>
      <c r="W766" s="16" t="str">
        <f>VLOOKUP($T766, [1]Lookup!$A:$D, 4, 0)</f>
        <v>Mother</v>
      </c>
      <c r="X766">
        <v>1</v>
      </c>
      <c r="Y766" s="16" t="s">
        <v>1734</v>
      </c>
      <c r="Z766" s="16">
        <v>46</v>
      </c>
      <c r="AA766" s="16">
        <v>251</v>
      </c>
      <c r="AB766" s="16">
        <v>335</v>
      </c>
    </row>
    <row r="767" spans="1:28" ht="16" hidden="1" x14ac:dyDescent="0.25">
      <c r="A767">
        <v>84082</v>
      </c>
      <c r="B767" t="s">
        <v>785</v>
      </c>
      <c r="C767" s="14">
        <v>44755.632638888892</v>
      </c>
      <c r="D767" s="17">
        <v>0.63263888889196096</v>
      </c>
      <c r="E767" s="18">
        <v>0</v>
      </c>
      <c r="F767" s="16">
        <v>2022</v>
      </c>
      <c r="G767" t="s">
        <v>337</v>
      </c>
      <c r="H767" t="s">
        <v>293</v>
      </c>
      <c r="I767" t="s">
        <v>294</v>
      </c>
      <c r="J767" t="s">
        <v>43</v>
      </c>
      <c r="K767" s="16">
        <v>118</v>
      </c>
      <c r="L767">
        <v>4</v>
      </c>
      <c r="M767" t="s">
        <v>11</v>
      </c>
      <c r="N767" s="16">
        <v>251</v>
      </c>
      <c r="O767">
        <v>4</v>
      </c>
      <c r="P767" t="s">
        <v>689</v>
      </c>
      <c r="Q767" t="s">
        <v>296</v>
      </c>
      <c r="R767" t="s">
        <v>297</v>
      </c>
      <c r="S767" t="s">
        <v>203</v>
      </c>
      <c r="T767" s="16" t="s">
        <v>117</v>
      </c>
      <c r="U767" s="16" t="str">
        <f>VLOOKUP(T767, [1]Lookup!A:D, 2, 0)</f>
        <v>Antepartum, Intrapartum, Postpartum</v>
      </c>
      <c r="V767" s="16">
        <f>VLOOKUP($T767, [1]Lookup!$A:$D, 3, 0)</f>
        <v>3.5</v>
      </c>
      <c r="W767" s="16" t="str">
        <f>VLOOKUP($T767, [1]Lookup!$A:$D, 4, 0)</f>
        <v>Both</v>
      </c>
      <c r="X767">
        <v>2</v>
      </c>
      <c r="Y767" s="16" t="s">
        <v>1734</v>
      </c>
      <c r="Z767" s="16">
        <v>46</v>
      </c>
      <c r="AA767" s="16">
        <v>251</v>
      </c>
      <c r="AB767" s="16">
        <v>335</v>
      </c>
    </row>
    <row r="768" spans="1:28" ht="16" hidden="1" x14ac:dyDescent="0.25">
      <c r="A768">
        <v>84214</v>
      </c>
      <c r="B768" t="s">
        <v>1083</v>
      </c>
      <c r="C768" s="14">
        <v>44757.68472222222</v>
      </c>
      <c r="D768" s="17">
        <v>0.68472222222044365</v>
      </c>
      <c r="E768" s="18">
        <v>0</v>
      </c>
      <c r="F768" s="16">
        <v>2022</v>
      </c>
      <c r="G768" t="s">
        <v>337</v>
      </c>
      <c r="H768" t="s">
        <v>293</v>
      </c>
      <c r="I768" t="s">
        <v>294</v>
      </c>
      <c r="J768" t="s">
        <v>43</v>
      </c>
      <c r="K768" s="16">
        <v>118</v>
      </c>
      <c r="L768">
        <v>4</v>
      </c>
      <c r="M768" t="s">
        <v>11</v>
      </c>
      <c r="N768" s="16">
        <v>251</v>
      </c>
      <c r="O768">
        <v>4</v>
      </c>
      <c r="P768" t="s">
        <v>689</v>
      </c>
      <c r="Q768" t="s">
        <v>296</v>
      </c>
      <c r="R768" t="s">
        <v>297</v>
      </c>
      <c r="S768" t="s">
        <v>187</v>
      </c>
      <c r="T768" s="16" t="s">
        <v>117</v>
      </c>
      <c r="U768" s="16" t="str">
        <f>VLOOKUP(T768, [1]Lookup!A:D, 2, 0)</f>
        <v>Antepartum, Intrapartum, Postpartum</v>
      </c>
      <c r="V768" s="16">
        <f>VLOOKUP($T768, [1]Lookup!$A:$D, 3, 0)</f>
        <v>3.5</v>
      </c>
      <c r="W768" s="16" t="str">
        <f>VLOOKUP($T768, [1]Lookup!$A:$D, 4, 0)</f>
        <v>Both</v>
      </c>
      <c r="X768">
        <v>2</v>
      </c>
      <c r="Y768" s="16" t="s">
        <v>1734</v>
      </c>
      <c r="Z768" s="16">
        <v>46</v>
      </c>
      <c r="AA768" s="16">
        <v>251</v>
      </c>
      <c r="AB768" s="16">
        <v>335</v>
      </c>
    </row>
    <row r="769" spans="1:28" ht="16" hidden="1" x14ac:dyDescent="0.25">
      <c r="A769">
        <v>84463</v>
      </c>
      <c r="B769" t="s">
        <v>1084</v>
      </c>
      <c r="C769" s="14">
        <v>44760.657638888886</v>
      </c>
      <c r="D769" s="17">
        <v>0.65763888888614019</v>
      </c>
      <c r="E769" s="18">
        <v>0</v>
      </c>
      <c r="F769" s="16">
        <v>2022</v>
      </c>
      <c r="G769" t="s">
        <v>337</v>
      </c>
      <c r="H769" t="s">
        <v>338</v>
      </c>
      <c r="I769" t="s">
        <v>294</v>
      </c>
      <c r="J769" t="s">
        <v>43</v>
      </c>
      <c r="K769" s="16">
        <v>118</v>
      </c>
      <c r="L769">
        <v>4</v>
      </c>
      <c r="P769" t="s">
        <v>689</v>
      </c>
      <c r="Q769" t="s">
        <v>296</v>
      </c>
      <c r="R769" t="s">
        <v>297</v>
      </c>
      <c r="S769" t="s">
        <v>139</v>
      </c>
      <c r="T769" s="16" t="str">
        <f>S769</f>
        <v>malpresentation</v>
      </c>
      <c r="U769" s="16" t="str">
        <f>VLOOKUP(T769, [1]Lookup!A:D, 2, 0)</f>
        <v>Antepartum</v>
      </c>
      <c r="V769" s="16">
        <f>VLOOKUP($T769, [1]Lookup!$A:$D, 3, 0)</f>
        <v>3</v>
      </c>
      <c r="W769" s="16" t="str">
        <f>VLOOKUP($T769, [1]Lookup!$A:$D, 4, 0)</f>
        <v>Mother</v>
      </c>
      <c r="X769">
        <v>1</v>
      </c>
      <c r="Y769" s="16" t="s">
        <v>1885</v>
      </c>
    </row>
    <row r="770" spans="1:28" ht="16" hidden="1" x14ac:dyDescent="0.25">
      <c r="A770">
        <v>84721</v>
      </c>
      <c r="B770" t="s">
        <v>1085</v>
      </c>
      <c r="C770" s="14">
        <v>44764.63958333333</v>
      </c>
      <c r="D770" s="17">
        <v>0.63958333332993789</v>
      </c>
      <c r="E770" s="18">
        <v>0</v>
      </c>
      <c r="F770" s="16">
        <v>2022</v>
      </c>
      <c r="G770" t="s">
        <v>337</v>
      </c>
      <c r="H770" t="s">
        <v>293</v>
      </c>
      <c r="I770" t="s">
        <v>294</v>
      </c>
      <c r="J770" t="s">
        <v>43</v>
      </c>
      <c r="K770" s="16">
        <v>118</v>
      </c>
      <c r="L770">
        <v>4</v>
      </c>
      <c r="M770" t="s">
        <v>32</v>
      </c>
      <c r="N770" s="16">
        <v>151</v>
      </c>
      <c r="O770">
        <v>5</v>
      </c>
      <c r="P770" t="s">
        <v>689</v>
      </c>
      <c r="Q770" t="s">
        <v>296</v>
      </c>
      <c r="R770" t="s">
        <v>297</v>
      </c>
      <c r="S770" t="s">
        <v>120</v>
      </c>
      <c r="T770" s="16" t="str">
        <f>S770</f>
        <v>Antepartum Hemorrhage</v>
      </c>
      <c r="U770" s="16" t="str">
        <f>VLOOKUP(T770, [1]Lookup!A:D, 2, 0)</f>
        <v>Antepartum</v>
      </c>
      <c r="V770" s="16">
        <f>VLOOKUP($T770, [1]Lookup!$A:$D, 3, 0)</f>
        <v>4</v>
      </c>
      <c r="W770" s="16" t="str">
        <f>VLOOKUP($T770, [1]Lookup!$A:$D, 4, 0)</f>
        <v>Mother</v>
      </c>
      <c r="X770">
        <v>2</v>
      </c>
      <c r="Y770" s="16" t="s">
        <v>1733</v>
      </c>
      <c r="Z770" s="16">
        <v>104</v>
      </c>
      <c r="AA770" s="16">
        <v>251</v>
      </c>
      <c r="AB770" s="16">
        <v>335</v>
      </c>
    </row>
    <row r="771" spans="1:28" ht="16" hidden="1" x14ac:dyDescent="0.25">
      <c r="A771">
        <v>84940</v>
      </c>
      <c r="B771" t="s">
        <v>1086</v>
      </c>
      <c r="C771" s="14">
        <v>44767.986111111109</v>
      </c>
      <c r="D771" s="17">
        <v>0.98611111110949423</v>
      </c>
      <c r="E771" s="18">
        <v>1</v>
      </c>
      <c r="F771" s="16">
        <v>2022</v>
      </c>
      <c r="G771" t="s">
        <v>337</v>
      </c>
      <c r="H771" t="s">
        <v>338</v>
      </c>
      <c r="I771" t="s">
        <v>294</v>
      </c>
      <c r="J771" t="s">
        <v>43</v>
      </c>
      <c r="K771" s="16">
        <v>118</v>
      </c>
      <c r="L771">
        <v>4</v>
      </c>
      <c r="M771" t="s">
        <v>11</v>
      </c>
      <c r="N771" s="16">
        <v>251</v>
      </c>
      <c r="O771">
        <v>4</v>
      </c>
      <c r="P771" t="s">
        <v>689</v>
      </c>
      <c r="Q771" t="s">
        <v>296</v>
      </c>
      <c r="R771" t="s">
        <v>297</v>
      </c>
      <c r="S771" t="s">
        <v>131</v>
      </c>
      <c r="T771" s="16" t="str">
        <f>S771</f>
        <v>Prolonged Labour</v>
      </c>
      <c r="U771" s="16" t="str">
        <f>VLOOKUP(T771, [1]Lookup!A:D, 2, 0)</f>
        <v>Intrapartum</v>
      </c>
      <c r="V771" s="16">
        <f>VLOOKUP($T771, [1]Lookup!$A:$D, 3, 0)</f>
        <v>2.5</v>
      </c>
      <c r="W771" s="16" t="str">
        <f>VLOOKUP($T771, [1]Lookup!$A:$D, 4, 0)</f>
        <v>Mother</v>
      </c>
      <c r="X771">
        <v>1</v>
      </c>
      <c r="Y771" s="16" t="s">
        <v>1734</v>
      </c>
      <c r="Z771" s="16">
        <v>46</v>
      </c>
      <c r="AA771" s="16">
        <v>251</v>
      </c>
      <c r="AB771" s="16">
        <v>335</v>
      </c>
    </row>
    <row r="772" spans="1:28" ht="16" hidden="1" x14ac:dyDescent="0.25">
      <c r="A772">
        <v>85006</v>
      </c>
      <c r="B772" t="s">
        <v>1087</v>
      </c>
      <c r="C772" s="14">
        <v>44769.012499999997</v>
      </c>
      <c r="D772" s="17">
        <v>1.2499999997089617E-2</v>
      </c>
      <c r="E772" s="18">
        <v>1</v>
      </c>
      <c r="F772" s="16">
        <v>2022</v>
      </c>
      <c r="G772" t="s">
        <v>337</v>
      </c>
      <c r="H772" t="s">
        <v>338</v>
      </c>
      <c r="I772" t="s">
        <v>294</v>
      </c>
      <c r="J772" t="s">
        <v>43</v>
      </c>
      <c r="K772" s="16">
        <v>118</v>
      </c>
      <c r="L772">
        <v>4</v>
      </c>
      <c r="M772" t="s">
        <v>32</v>
      </c>
      <c r="N772" s="16">
        <v>151</v>
      </c>
      <c r="O772">
        <v>5</v>
      </c>
      <c r="P772" t="s">
        <v>689</v>
      </c>
      <c r="Q772" t="s">
        <v>296</v>
      </c>
      <c r="R772" t="s">
        <v>297</v>
      </c>
      <c r="S772" t="s">
        <v>173</v>
      </c>
      <c r="T772" s="16" t="s">
        <v>117</v>
      </c>
      <c r="U772" s="16" t="str">
        <f>VLOOKUP(T772, [1]Lookup!A:D, 2, 0)</f>
        <v>Antepartum, Intrapartum, Postpartum</v>
      </c>
      <c r="V772" s="16">
        <f>VLOOKUP($T772, [1]Lookup!$A:$D, 3, 0)</f>
        <v>3.5</v>
      </c>
      <c r="W772" s="16" t="str">
        <f>VLOOKUP($T772, [1]Lookup!$A:$D, 4, 0)</f>
        <v>Both</v>
      </c>
      <c r="X772">
        <v>2</v>
      </c>
      <c r="Y772" s="16" t="s">
        <v>1733</v>
      </c>
      <c r="Z772" s="16">
        <v>104</v>
      </c>
      <c r="AA772" s="16">
        <v>251</v>
      </c>
      <c r="AB772" s="16">
        <v>335</v>
      </c>
    </row>
    <row r="773" spans="1:28" ht="16" hidden="1" x14ac:dyDescent="0.25">
      <c r="A773">
        <v>85469</v>
      </c>
      <c r="B773" t="s">
        <v>1088</v>
      </c>
      <c r="C773" s="14">
        <v>44774.365972222222</v>
      </c>
      <c r="D773" s="17">
        <v>0.36597222222189885</v>
      </c>
      <c r="E773" s="18">
        <v>0</v>
      </c>
      <c r="F773" s="16">
        <v>2022</v>
      </c>
      <c r="G773" t="s">
        <v>337</v>
      </c>
      <c r="H773" t="s">
        <v>338</v>
      </c>
      <c r="I773" t="s">
        <v>294</v>
      </c>
      <c r="J773" t="s">
        <v>43</v>
      </c>
      <c r="K773" s="16">
        <v>118</v>
      </c>
      <c r="L773">
        <v>4</v>
      </c>
      <c r="M773" t="s">
        <v>11</v>
      </c>
      <c r="N773" s="16">
        <v>251</v>
      </c>
      <c r="O773">
        <v>4</v>
      </c>
      <c r="P773" t="s">
        <v>689</v>
      </c>
      <c r="Q773" t="s">
        <v>296</v>
      </c>
      <c r="R773" t="s">
        <v>297</v>
      </c>
      <c r="S773" t="s">
        <v>138</v>
      </c>
      <c r="T773" s="16" t="str">
        <f>S773</f>
        <v>Breech presentation</v>
      </c>
      <c r="U773" s="16" t="str">
        <f>VLOOKUP(T773, [1]Lookup!A:D, 2, 0)</f>
        <v>Intrapartum</v>
      </c>
      <c r="V773" s="16">
        <f>VLOOKUP($T773, [1]Lookup!$A:$D, 3, 0)</f>
        <v>3</v>
      </c>
      <c r="W773" s="16" t="str">
        <f>VLOOKUP($T773, [1]Lookup!$A:$D, 4, 0)</f>
        <v>Mother</v>
      </c>
      <c r="X773">
        <v>1</v>
      </c>
      <c r="Y773" s="16" t="s">
        <v>1734</v>
      </c>
      <c r="Z773" s="16">
        <v>46</v>
      </c>
      <c r="AA773" s="16">
        <v>251</v>
      </c>
      <c r="AB773" s="16">
        <v>335</v>
      </c>
    </row>
    <row r="774" spans="1:28" ht="16" hidden="1" x14ac:dyDescent="0.25">
      <c r="A774">
        <v>85642</v>
      </c>
      <c r="B774" t="s">
        <v>1089</v>
      </c>
      <c r="C774" s="14">
        <v>44777.111805555556</v>
      </c>
      <c r="D774" s="17">
        <v>0.11180555555620231</v>
      </c>
      <c r="E774" s="18">
        <v>1</v>
      </c>
      <c r="F774" s="16">
        <v>2022</v>
      </c>
      <c r="G774" t="s">
        <v>337</v>
      </c>
      <c r="H774" t="s">
        <v>293</v>
      </c>
      <c r="I774" t="s">
        <v>294</v>
      </c>
      <c r="J774" t="s">
        <v>43</v>
      </c>
      <c r="K774" s="16">
        <v>118</v>
      </c>
      <c r="L774">
        <v>4</v>
      </c>
      <c r="M774" t="s">
        <v>32</v>
      </c>
      <c r="N774" s="16">
        <v>151</v>
      </c>
      <c r="O774">
        <v>5</v>
      </c>
      <c r="P774" t="s">
        <v>689</v>
      </c>
      <c r="Q774" t="s">
        <v>296</v>
      </c>
      <c r="R774" t="s">
        <v>297</v>
      </c>
      <c r="S774" t="s">
        <v>140</v>
      </c>
      <c r="T774" s="16" t="str">
        <f>S774</f>
        <v>Malposition</v>
      </c>
      <c r="U774" s="16" t="str">
        <f>VLOOKUP(T774, [1]Lookup!A:D, 2, 0)</f>
        <v>Antepartum</v>
      </c>
      <c r="V774" s="16">
        <f>VLOOKUP($T774, [1]Lookup!$A:$D, 3, 0)</f>
        <v>2.5</v>
      </c>
      <c r="W774" s="16" t="str">
        <f>VLOOKUP($T774, [1]Lookup!$A:$D, 4, 0)</f>
        <v>Mother</v>
      </c>
      <c r="X774">
        <v>1</v>
      </c>
      <c r="Y774" s="16" t="s">
        <v>1733</v>
      </c>
      <c r="Z774" s="16">
        <v>104</v>
      </c>
      <c r="AA774" s="16">
        <v>251</v>
      </c>
      <c r="AB774" s="16">
        <v>335</v>
      </c>
    </row>
    <row r="775" spans="1:28" ht="16" hidden="1" x14ac:dyDescent="0.25">
      <c r="A775">
        <v>85643</v>
      </c>
      <c r="B775" t="s">
        <v>1090</v>
      </c>
      <c r="C775" s="14">
        <v>44777.18472222222</v>
      </c>
      <c r="D775" s="17">
        <v>0.18472222222044365</v>
      </c>
      <c r="E775" s="18">
        <v>1</v>
      </c>
      <c r="F775" s="16">
        <v>2022</v>
      </c>
      <c r="G775" t="s">
        <v>337</v>
      </c>
      <c r="H775" t="s">
        <v>293</v>
      </c>
      <c r="I775" t="s">
        <v>294</v>
      </c>
      <c r="J775" t="s">
        <v>43</v>
      </c>
      <c r="K775" s="16">
        <v>118</v>
      </c>
      <c r="L775">
        <v>4</v>
      </c>
      <c r="P775" t="s">
        <v>689</v>
      </c>
      <c r="Q775" t="s">
        <v>296</v>
      </c>
      <c r="R775" t="s">
        <v>297</v>
      </c>
      <c r="S775" t="s">
        <v>263</v>
      </c>
      <c r="T775" s="16" t="s">
        <v>117</v>
      </c>
      <c r="U775" s="16" t="str">
        <f>VLOOKUP(T775, [1]Lookup!A:D, 2, 0)</f>
        <v>Antepartum, Intrapartum, Postpartum</v>
      </c>
      <c r="V775" s="16">
        <f>VLOOKUP($T775, [1]Lookup!$A:$D, 3, 0)</f>
        <v>3.5</v>
      </c>
      <c r="W775" s="16" t="str">
        <f>VLOOKUP($T775, [1]Lookup!$A:$D, 4, 0)</f>
        <v>Both</v>
      </c>
      <c r="X775">
        <v>2</v>
      </c>
      <c r="Y775" s="16" t="s">
        <v>1885</v>
      </c>
    </row>
    <row r="776" spans="1:28" ht="16" hidden="1" x14ac:dyDescent="0.25">
      <c r="A776">
        <v>85706</v>
      </c>
      <c r="B776" t="s">
        <v>1091</v>
      </c>
      <c r="C776" s="14">
        <v>44777.597916666666</v>
      </c>
      <c r="D776" s="17">
        <v>0.59791666666569654</v>
      </c>
      <c r="E776" s="18">
        <v>0</v>
      </c>
      <c r="F776" s="16">
        <v>2022</v>
      </c>
      <c r="G776" t="s">
        <v>337</v>
      </c>
      <c r="H776" t="s">
        <v>293</v>
      </c>
      <c r="I776" t="s">
        <v>294</v>
      </c>
      <c r="J776" t="s">
        <v>43</v>
      </c>
      <c r="K776" s="16">
        <v>118</v>
      </c>
      <c r="L776">
        <v>4</v>
      </c>
      <c r="M776" t="s">
        <v>32</v>
      </c>
      <c r="N776" s="16">
        <v>151</v>
      </c>
      <c r="O776">
        <v>5</v>
      </c>
      <c r="P776" t="s">
        <v>689</v>
      </c>
      <c r="Q776" t="s">
        <v>296</v>
      </c>
      <c r="R776" t="s">
        <v>297</v>
      </c>
      <c r="S776" t="s">
        <v>132</v>
      </c>
      <c r="T776" s="16" t="str">
        <f>S776</f>
        <v>Normal labor</v>
      </c>
      <c r="U776" s="16" t="str">
        <f>VLOOKUP(T776, [1]Lookup!A:D, 2, 0)</f>
        <v>Intrapartum</v>
      </c>
      <c r="V776" s="16">
        <f>VLOOKUP($T776, [1]Lookup!$A:$D, 3, 0)</f>
        <v>2.5</v>
      </c>
      <c r="W776" s="16" t="str">
        <f>VLOOKUP($T776, [1]Lookup!$A:$D, 4, 0)</f>
        <v>Mother</v>
      </c>
      <c r="X776">
        <v>0</v>
      </c>
      <c r="Y776" s="16" t="s">
        <v>1733</v>
      </c>
      <c r="Z776" s="16">
        <v>104</v>
      </c>
      <c r="AA776" s="16">
        <v>251</v>
      </c>
      <c r="AB776" s="16">
        <v>335</v>
      </c>
    </row>
    <row r="777" spans="1:28" ht="16" hidden="1" x14ac:dyDescent="0.25">
      <c r="A777">
        <v>85811</v>
      </c>
      <c r="B777" t="s">
        <v>1092</v>
      </c>
      <c r="C777" s="14">
        <v>44780.647222222222</v>
      </c>
      <c r="D777" s="17">
        <v>0.64722222222189885</v>
      </c>
      <c r="E777" s="18">
        <v>0</v>
      </c>
      <c r="F777" s="16">
        <v>2022</v>
      </c>
      <c r="G777" t="s">
        <v>337</v>
      </c>
      <c r="H777" t="s">
        <v>293</v>
      </c>
      <c r="I777" t="s">
        <v>294</v>
      </c>
      <c r="J777" t="s">
        <v>43</v>
      </c>
      <c r="K777" s="16">
        <v>118</v>
      </c>
      <c r="L777">
        <v>4</v>
      </c>
      <c r="M777" t="s">
        <v>32</v>
      </c>
      <c r="N777" s="16">
        <v>151</v>
      </c>
      <c r="O777">
        <v>5</v>
      </c>
      <c r="P777" t="s">
        <v>689</v>
      </c>
      <c r="Q777" t="s">
        <v>296</v>
      </c>
      <c r="R777" t="s">
        <v>297</v>
      </c>
      <c r="S777" t="s">
        <v>197</v>
      </c>
      <c r="T777" s="16" t="s">
        <v>117</v>
      </c>
      <c r="U777" s="16" t="str">
        <f>VLOOKUP(T777, [1]Lookup!A:D, 2, 0)</f>
        <v>Antepartum, Intrapartum, Postpartum</v>
      </c>
      <c r="V777" s="16">
        <f>VLOOKUP($T777, [1]Lookup!$A:$D, 3, 0)</f>
        <v>3.5</v>
      </c>
      <c r="W777" s="16" t="str">
        <f>VLOOKUP($T777, [1]Lookup!$A:$D, 4, 0)</f>
        <v>Both</v>
      </c>
      <c r="X777">
        <v>2</v>
      </c>
      <c r="Y777" s="16" t="s">
        <v>1733</v>
      </c>
      <c r="Z777" s="16">
        <v>104</v>
      </c>
      <c r="AA777" s="16">
        <v>251</v>
      </c>
      <c r="AB777" s="16">
        <v>335</v>
      </c>
    </row>
    <row r="778" spans="1:28" ht="16" hidden="1" x14ac:dyDescent="0.25">
      <c r="A778">
        <v>85994</v>
      </c>
      <c r="B778" t="s">
        <v>1093</v>
      </c>
      <c r="C778" s="14">
        <v>44782.182638888888</v>
      </c>
      <c r="D778" s="17">
        <v>0.18263888888759539</v>
      </c>
      <c r="E778" s="18">
        <v>1</v>
      </c>
      <c r="F778" s="16">
        <v>2022</v>
      </c>
      <c r="G778" t="s">
        <v>337</v>
      </c>
      <c r="H778" t="s">
        <v>293</v>
      </c>
      <c r="I778" t="s">
        <v>294</v>
      </c>
      <c r="J778" t="s">
        <v>43</v>
      </c>
      <c r="K778" s="16">
        <v>118</v>
      </c>
      <c r="L778">
        <v>4</v>
      </c>
      <c r="M778" t="s">
        <v>32</v>
      </c>
      <c r="N778" s="16">
        <v>151</v>
      </c>
      <c r="O778">
        <v>5</v>
      </c>
      <c r="P778" t="s">
        <v>689</v>
      </c>
      <c r="Q778" t="s">
        <v>296</v>
      </c>
      <c r="R778" t="s">
        <v>297</v>
      </c>
      <c r="S778" t="s">
        <v>173</v>
      </c>
      <c r="T778" s="16" t="s">
        <v>117</v>
      </c>
      <c r="U778" s="16" t="str">
        <f>VLOOKUP(T778, [1]Lookup!A:D, 2, 0)</f>
        <v>Antepartum, Intrapartum, Postpartum</v>
      </c>
      <c r="V778" s="16">
        <f>VLOOKUP($T778, [1]Lookup!$A:$D, 3, 0)</f>
        <v>3.5</v>
      </c>
      <c r="W778" s="16" t="str">
        <f>VLOOKUP($T778, [1]Lookup!$A:$D, 4, 0)</f>
        <v>Both</v>
      </c>
      <c r="X778">
        <v>2</v>
      </c>
      <c r="Y778" s="16" t="s">
        <v>1733</v>
      </c>
      <c r="Z778" s="16">
        <v>104</v>
      </c>
      <c r="AA778" s="16">
        <v>251</v>
      </c>
      <c r="AB778" s="16">
        <v>335</v>
      </c>
    </row>
    <row r="779" spans="1:28" ht="16" hidden="1" x14ac:dyDescent="0.25">
      <c r="A779">
        <v>85999</v>
      </c>
      <c r="B779" t="s">
        <v>1094</v>
      </c>
      <c r="C779" s="14">
        <v>44782.625</v>
      </c>
      <c r="D779" s="17">
        <v>0.625</v>
      </c>
      <c r="E779" s="18">
        <v>0</v>
      </c>
      <c r="F779" s="16">
        <v>2022</v>
      </c>
      <c r="G779" t="s">
        <v>337</v>
      </c>
      <c r="H779" t="s">
        <v>293</v>
      </c>
      <c r="I779" t="s">
        <v>294</v>
      </c>
      <c r="J779" t="s">
        <v>43</v>
      </c>
      <c r="K779" s="16">
        <v>118</v>
      </c>
      <c r="L779">
        <v>4</v>
      </c>
      <c r="M779" t="s">
        <v>11</v>
      </c>
      <c r="N779" s="16">
        <v>251</v>
      </c>
      <c r="O779">
        <v>4</v>
      </c>
      <c r="P779" t="s">
        <v>689</v>
      </c>
      <c r="Q779" t="s">
        <v>296</v>
      </c>
      <c r="R779" t="s">
        <v>297</v>
      </c>
      <c r="S779" t="s">
        <v>131</v>
      </c>
      <c r="T779" s="16" t="str">
        <f>S779</f>
        <v>Prolonged Labour</v>
      </c>
      <c r="U779" s="16" t="str">
        <f>VLOOKUP(T779, [1]Lookup!A:D, 2, 0)</f>
        <v>Intrapartum</v>
      </c>
      <c r="V779" s="16">
        <f>VLOOKUP($T779, [1]Lookup!$A:$D, 3, 0)</f>
        <v>2.5</v>
      </c>
      <c r="W779" s="16" t="str">
        <f>VLOOKUP($T779, [1]Lookup!$A:$D, 4, 0)</f>
        <v>Mother</v>
      </c>
      <c r="X779">
        <v>1</v>
      </c>
      <c r="Y779" s="16" t="s">
        <v>1734</v>
      </c>
      <c r="Z779" s="16">
        <v>46</v>
      </c>
      <c r="AA779" s="16">
        <v>251</v>
      </c>
      <c r="AB779" s="16">
        <v>335</v>
      </c>
    </row>
    <row r="780" spans="1:28" ht="16" hidden="1" x14ac:dyDescent="0.25">
      <c r="A780">
        <v>86206</v>
      </c>
      <c r="B780" t="s">
        <v>1095</v>
      </c>
      <c r="C780" s="14">
        <v>44785.580555555556</v>
      </c>
      <c r="D780" s="17">
        <v>0.58055555555620231</v>
      </c>
      <c r="E780" s="18">
        <v>0</v>
      </c>
      <c r="F780" s="16">
        <v>2022</v>
      </c>
      <c r="G780" t="s">
        <v>337</v>
      </c>
      <c r="H780" t="s">
        <v>338</v>
      </c>
      <c r="I780" t="s">
        <v>294</v>
      </c>
      <c r="J780" t="s">
        <v>43</v>
      </c>
      <c r="K780" s="16">
        <v>118</v>
      </c>
      <c r="L780">
        <v>4</v>
      </c>
      <c r="M780" t="s">
        <v>32</v>
      </c>
      <c r="N780" s="16">
        <v>151</v>
      </c>
      <c r="O780">
        <v>5</v>
      </c>
      <c r="P780" t="s">
        <v>689</v>
      </c>
      <c r="Q780" t="s">
        <v>296</v>
      </c>
      <c r="R780" t="s">
        <v>297</v>
      </c>
      <c r="S780" t="s">
        <v>190</v>
      </c>
      <c r="T780" s="16" t="s">
        <v>117</v>
      </c>
      <c r="U780" s="16" t="str">
        <f>VLOOKUP(T780, [1]Lookup!A:D, 2, 0)</f>
        <v>Antepartum, Intrapartum, Postpartum</v>
      </c>
      <c r="V780" s="16">
        <f>VLOOKUP($T780, [1]Lookup!$A:$D, 3, 0)</f>
        <v>3.5</v>
      </c>
      <c r="W780" s="16" t="str">
        <f>VLOOKUP($T780, [1]Lookup!$A:$D, 4, 0)</f>
        <v>Both</v>
      </c>
      <c r="X780">
        <v>2</v>
      </c>
      <c r="Y780" s="16" t="s">
        <v>1733</v>
      </c>
      <c r="Z780" s="16">
        <v>104</v>
      </c>
      <c r="AA780" s="16">
        <v>251</v>
      </c>
      <c r="AB780" s="16">
        <v>335</v>
      </c>
    </row>
    <row r="781" spans="1:28" ht="16" hidden="1" x14ac:dyDescent="0.25">
      <c r="A781">
        <v>86237</v>
      </c>
      <c r="B781" t="s">
        <v>1096</v>
      </c>
      <c r="C781" s="14">
        <v>44787.292361111111</v>
      </c>
      <c r="D781" s="17">
        <v>0.29236111111094942</v>
      </c>
      <c r="E781" s="18">
        <v>1</v>
      </c>
      <c r="F781" s="16">
        <v>2022</v>
      </c>
      <c r="G781" t="s">
        <v>337</v>
      </c>
      <c r="H781" t="s">
        <v>293</v>
      </c>
      <c r="I781" t="s">
        <v>294</v>
      </c>
      <c r="J781" t="s">
        <v>43</v>
      </c>
      <c r="K781" s="16">
        <v>118</v>
      </c>
      <c r="L781">
        <v>4</v>
      </c>
      <c r="M781" t="s">
        <v>32</v>
      </c>
      <c r="N781" s="16">
        <v>151</v>
      </c>
      <c r="O781">
        <v>5</v>
      </c>
      <c r="P781" t="s">
        <v>689</v>
      </c>
      <c r="Q781" t="s">
        <v>296</v>
      </c>
      <c r="R781" t="s">
        <v>297</v>
      </c>
      <c r="S781" t="s">
        <v>131</v>
      </c>
      <c r="T781" s="16" t="str">
        <f>S781</f>
        <v>Prolonged Labour</v>
      </c>
      <c r="U781" s="16" t="str">
        <f>VLOOKUP(T781, [1]Lookup!A:D, 2, 0)</f>
        <v>Intrapartum</v>
      </c>
      <c r="V781" s="16">
        <f>VLOOKUP($T781, [1]Lookup!$A:$D, 3, 0)</f>
        <v>2.5</v>
      </c>
      <c r="W781" s="16" t="str">
        <f>VLOOKUP($T781, [1]Lookup!$A:$D, 4, 0)</f>
        <v>Mother</v>
      </c>
      <c r="X781">
        <v>1</v>
      </c>
      <c r="Y781" s="16" t="s">
        <v>1733</v>
      </c>
      <c r="Z781" s="16">
        <v>104</v>
      </c>
      <c r="AA781" s="16">
        <v>251</v>
      </c>
      <c r="AB781" s="16">
        <v>335</v>
      </c>
    </row>
    <row r="782" spans="1:28" ht="16" hidden="1" x14ac:dyDescent="0.25">
      <c r="A782">
        <v>86242</v>
      </c>
      <c r="B782" t="s">
        <v>1097</v>
      </c>
      <c r="C782" s="14">
        <v>44787.822222222225</v>
      </c>
      <c r="D782" s="17">
        <v>0.82222222222480923</v>
      </c>
      <c r="E782" s="18">
        <v>1</v>
      </c>
      <c r="F782" s="16">
        <v>2022</v>
      </c>
      <c r="G782" t="s">
        <v>337</v>
      </c>
      <c r="H782" t="s">
        <v>293</v>
      </c>
      <c r="I782" t="s">
        <v>294</v>
      </c>
      <c r="J782" t="s">
        <v>43</v>
      </c>
      <c r="K782" s="16">
        <v>118</v>
      </c>
      <c r="L782">
        <v>4</v>
      </c>
      <c r="P782" t="s">
        <v>689</v>
      </c>
      <c r="Q782" t="s">
        <v>296</v>
      </c>
      <c r="R782" t="s">
        <v>297</v>
      </c>
      <c r="S782" t="s">
        <v>265</v>
      </c>
      <c r="T782" s="16" t="s">
        <v>117</v>
      </c>
      <c r="U782" s="16" t="str">
        <f>VLOOKUP(T782, [1]Lookup!A:D, 2, 0)</f>
        <v>Antepartum, Intrapartum, Postpartum</v>
      </c>
      <c r="V782" s="16">
        <f>VLOOKUP($T782, [1]Lookup!$A:$D, 3, 0)</f>
        <v>3.5</v>
      </c>
      <c r="W782" s="16" t="str">
        <f>VLOOKUP($T782, [1]Lookup!$A:$D, 4, 0)</f>
        <v>Both</v>
      </c>
      <c r="X782">
        <v>2</v>
      </c>
      <c r="Y782" s="16" t="s">
        <v>1885</v>
      </c>
    </row>
    <row r="783" spans="1:28" ht="16" hidden="1" x14ac:dyDescent="0.25">
      <c r="A783">
        <v>86377</v>
      </c>
      <c r="B783" t="s">
        <v>1098</v>
      </c>
      <c r="C783" s="14">
        <v>44788.679166666669</v>
      </c>
      <c r="D783" s="17">
        <v>0.67916666666860692</v>
      </c>
      <c r="E783" s="18">
        <v>0</v>
      </c>
      <c r="F783" s="16">
        <v>2022</v>
      </c>
      <c r="G783" t="s">
        <v>337</v>
      </c>
      <c r="H783" t="s">
        <v>293</v>
      </c>
      <c r="I783" t="s">
        <v>294</v>
      </c>
      <c r="J783" t="s">
        <v>43</v>
      </c>
      <c r="K783" s="16">
        <v>118</v>
      </c>
      <c r="L783">
        <v>4</v>
      </c>
      <c r="M783" t="s">
        <v>32</v>
      </c>
      <c r="N783" s="16">
        <v>151</v>
      </c>
      <c r="O783">
        <v>5</v>
      </c>
      <c r="P783" t="s">
        <v>689</v>
      </c>
      <c r="Q783" t="s">
        <v>296</v>
      </c>
      <c r="R783" t="s">
        <v>297</v>
      </c>
      <c r="S783" t="s">
        <v>119</v>
      </c>
      <c r="T783" s="16" t="str">
        <f>S783</f>
        <v>Pre-Eclampsia</v>
      </c>
      <c r="U783" s="16" t="str">
        <f>VLOOKUP(T783, [1]Lookup!A:D, 2, 0)</f>
        <v>Antepartum</v>
      </c>
      <c r="V783" s="16">
        <f>VLOOKUP($T783, [1]Lookup!$A:$D, 3, 0)</f>
        <v>4</v>
      </c>
      <c r="W783" s="16" t="str">
        <f>VLOOKUP($T783, [1]Lookup!$A:$D, 4, 0)</f>
        <v>Mother</v>
      </c>
      <c r="X783">
        <v>2</v>
      </c>
      <c r="Y783" s="16" t="s">
        <v>1733</v>
      </c>
      <c r="Z783" s="16">
        <v>104</v>
      </c>
      <c r="AA783" s="16">
        <v>251</v>
      </c>
      <c r="AB783" s="16">
        <v>335</v>
      </c>
    </row>
    <row r="784" spans="1:28" ht="16" hidden="1" x14ac:dyDescent="0.25">
      <c r="A784">
        <v>86491</v>
      </c>
      <c r="B784" t="s">
        <v>1099</v>
      </c>
      <c r="C784" s="14">
        <v>44790.816666666666</v>
      </c>
      <c r="D784" s="17">
        <v>0.81666666666569654</v>
      </c>
      <c r="E784" s="18">
        <v>1</v>
      </c>
      <c r="F784" s="16">
        <v>2022</v>
      </c>
      <c r="G784" t="s">
        <v>337</v>
      </c>
      <c r="H784" t="s">
        <v>293</v>
      </c>
      <c r="I784" t="s">
        <v>294</v>
      </c>
      <c r="J784" t="s">
        <v>43</v>
      </c>
      <c r="K784" s="16">
        <v>118</v>
      </c>
      <c r="L784">
        <v>4</v>
      </c>
      <c r="M784" t="s">
        <v>32</v>
      </c>
      <c r="N784" s="16">
        <v>151</v>
      </c>
      <c r="O784">
        <v>5</v>
      </c>
      <c r="P784" t="s">
        <v>689</v>
      </c>
      <c r="Q784" t="s">
        <v>296</v>
      </c>
      <c r="R784" t="s">
        <v>297</v>
      </c>
      <c r="S784" t="s">
        <v>192</v>
      </c>
      <c r="T784" s="16" t="s">
        <v>117</v>
      </c>
      <c r="U784" s="16" t="str">
        <f>VLOOKUP(T784, [1]Lookup!A:D, 2, 0)</f>
        <v>Antepartum, Intrapartum, Postpartum</v>
      </c>
      <c r="V784" s="16">
        <f>VLOOKUP($T784, [1]Lookup!$A:$D, 3, 0)</f>
        <v>3.5</v>
      </c>
      <c r="W784" s="16" t="str">
        <f>VLOOKUP($T784, [1]Lookup!$A:$D, 4, 0)</f>
        <v>Both</v>
      </c>
      <c r="X784">
        <v>2</v>
      </c>
      <c r="Y784" s="16" t="s">
        <v>1733</v>
      </c>
      <c r="Z784" s="16">
        <v>104</v>
      </c>
      <c r="AA784" s="16">
        <v>251</v>
      </c>
      <c r="AB784" s="16">
        <v>335</v>
      </c>
    </row>
    <row r="785" spans="1:28" ht="16" hidden="1" x14ac:dyDescent="0.25">
      <c r="A785">
        <v>86982</v>
      </c>
      <c r="B785" t="s">
        <v>1100</v>
      </c>
      <c r="C785" s="14">
        <v>44798.551388888889</v>
      </c>
      <c r="D785" s="17">
        <v>0.55138888888905058</v>
      </c>
      <c r="E785" s="18">
        <v>0</v>
      </c>
      <c r="F785" s="16">
        <v>2022</v>
      </c>
      <c r="G785" t="s">
        <v>337</v>
      </c>
      <c r="H785" t="s">
        <v>293</v>
      </c>
      <c r="I785" t="s">
        <v>294</v>
      </c>
      <c r="J785" t="s">
        <v>43</v>
      </c>
      <c r="K785" s="16">
        <v>118</v>
      </c>
      <c r="L785">
        <v>4</v>
      </c>
      <c r="M785" t="s">
        <v>43</v>
      </c>
      <c r="N785" s="16">
        <v>118</v>
      </c>
      <c r="O785">
        <v>4</v>
      </c>
      <c r="P785" t="s">
        <v>689</v>
      </c>
      <c r="Q785" t="s">
        <v>296</v>
      </c>
      <c r="R785" t="s">
        <v>297</v>
      </c>
      <c r="S785" t="s">
        <v>122</v>
      </c>
      <c r="T785" s="16" t="str">
        <f>S785</f>
        <v>Sepsis</v>
      </c>
      <c r="U785" s="16" t="str">
        <f>VLOOKUP(T785, [1]Lookup!A:D, 2, 0)</f>
        <v>Postpartum</v>
      </c>
      <c r="V785" s="16">
        <f>VLOOKUP($T785, [1]Lookup!$A:$D, 3, 0)</f>
        <v>4.5</v>
      </c>
      <c r="W785" s="16" t="str">
        <f>VLOOKUP($T785, [1]Lookup!$A:$D, 4, 0)</f>
        <v>Both</v>
      </c>
      <c r="X785">
        <v>2</v>
      </c>
      <c r="Y785" s="16" t="s">
        <v>1888</v>
      </c>
    </row>
    <row r="786" spans="1:28" ht="16" hidden="1" x14ac:dyDescent="0.25">
      <c r="A786">
        <v>87050</v>
      </c>
      <c r="B786" t="s">
        <v>1101</v>
      </c>
      <c r="C786" s="14">
        <v>44799.536805555559</v>
      </c>
      <c r="D786" s="17">
        <v>0.53680555555911269</v>
      </c>
      <c r="E786" s="18">
        <v>0</v>
      </c>
      <c r="F786" s="16">
        <v>2022</v>
      </c>
      <c r="G786" t="s">
        <v>337</v>
      </c>
      <c r="H786" t="s">
        <v>293</v>
      </c>
      <c r="I786" t="s">
        <v>294</v>
      </c>
      <c r="J786" t="s">
        <v>43</v>
      </c>
      <c r="K786" s="16">
        <v>118</v>
      </c>
      <c r="L786">
        <v>4</v>
      </c>
      <c r="M786" t="s">
        <v>32</v>
      </c>
      <c r="N786" s="16">
        <v>151</v>
      </c>
      <c r="O786">
        <v>5</v>
      </c>
      <c r="P786" t="s">
        <v>689</v>
      </c>
      <c r="Q786" t="s">
        <v>296</v>
      </c>
      <c r="R786" t="s">
        <v>297</v>
      </c>
      <c r="S786" t="s">
        <v>119</v>
      </c>
      <c r="T786" s="16" t="str">
        <f>S786</f>
        <v>Pre-Eclampsia</v>
      </c>
      <c r="U786" s="16" t="str">
        <f>VLOOKUP(T786, [1]Lookup!A:D, 2, 0)</f>
        <v>Antepartum</v>
      </c>
      <c r="V786" s="16">
        <f>VLOOKUP($T786, [1]Lookup!$A:$D, 3, 0)</f>
        <v>4</v>
      </c>
      <c r="W786" s="16" t="str">
        <f>VLOOKUP($T786, [1]Lookup!$A:$D, 4, 0)</f>
        <v>Mother</v>
      </c>
      <c r="X786">
        <v>2</v>
      </c>
      <c r="Y786" s="16" t="s">
        <v>1733</v>
      </c>
      <c r="Z786" s="16">
        <v>104</v>
      </c>
      <c r="AA786" s="16">
        <v>251</v>
      </c>
      <c r="AB786" s="16">
        <v>335</v>
      </c>
    </row>
    <row r="787" spans="1:28" ht="16" hidden="1" x14ac:dyDescent="0.25">
      <c r="A787">
        <v>87085</v>
      </c>
      <c r="B787" t="s">
        <v>1102</v>
      </c>
      <c r="C787" s="14">
        <v>44801.563194444447</v>
      </c>
      <c r="D787" s="17">
        <v>0.56319444444670808</v>
      </c>
      <c r="E787" s="18">
        <v>0</v>
      </c>
      <c r="F787" s="16">
        <v>2022</v>
      </c>
      <c r="G787" t="s">
        <v>337</v>
      </c>
      <c r="H787" t="s">
        <v>338</v>
      </c>
      <c r="I787" t="s">
        <v>294</v>
      </c>
      <c r="J787" t="s">
        <v>43</v>
      </c>
      <c r="K787" s="16">
        <v>118</v>
      </c>
      <c r="L787">
        <v>4</v>
      </c>
      <c r="M787" t="s">
        <v>32</v>
      </c>
      <c r="N787" s="16">
        <v>151</v>
      </c>
      <c r="O787">
        <v>5</v>
      </c>
      <c r="P787" t="s">
        <v>689</v>
      </c>
      <c r="Q787" t="s">
        <v>296</v>
      </c>
      <c r="R787" t="s">
        <v>297</v>
      </c>
      <c r="S787" t="s">
        <v>138</v>
      </c>
      <c r="T787" s="16" t="str">
        <f>S787</f>
        <v>Breech presentation</v>
      </c>
      <c r="U787" s="16" t="str">
        <f>VLOOKUP(T787, [1]Lookup!A:D, 2, 0)</f>
        <v>Intrapartum</v>
      </c>
      <c r="V787" s="16">
        <f>VLOOKUP($T787, [1]Lookup!$A:$D, 3, 0)</f>
        <v>3</v>
      </c>
      <c r="W787" s="16" t="str">
        <f>VLOOKUP($T787, [1]Lookup!$A:$D, 4, 0)</f>
        <v>Mother</v>
      </c>
      <c r="X787">
        <v>1</v>
      </c>
      <c r="Y787" s="16" t="s">
        <v>1733</v>
      </c>
      <c r="Z787" s="16">
        <v>104</v>
      </c>
      <c r="AA787" s="16">
        <v>251</v>
      </c>
      <c r="AB787" s="16">
        <v>335</v>
      </c>
    </row>
    <row r="788" spans="1:28" ht="16" hidden="1" x14ac:dyDescent="0.25">
      <c r="A788">
        <v>87106</v>
      </c>
      <c r="B788" t="s">
        <v>1103</v>
      </c>
      <c r="C788" s="14">
        <v>44803.348611111112</v>
      </c>
      <c r="D788" s="17">
        <v>0.34861111111240461</v>
      </c>
      <c r="E788" s="18">
        <v>0</v>
      </c>
      <c r="F788" s="16">
        <v>2022</v>
      </c>
      <c r="G788" t="s">
        <v>337</v>
      </c>
      <c r="H788" t="s">
        <v>338</v>
      </c>
      <c r="I788" t="s">
        <v>294</v>
      </c>
      <c r="J788" t="s">
        <v>43</v>
      </c>
      <c r="K788" s="16">
        <v>118</v>
      </c>
      <c r="L788">
        <v>4</v>
      </c>
      <c r="M788" t="s">
        <v>32</v>
      </c>
      <c r="N788" s="16">
        <v>151</v>
      </c>
      <c r="O788">
        <v>5</v>
      </c>
      <c r="P788" t="s">
        <v>689</v>
      </c>
      <c r="Q788" t="s">
        <v>296</v>
      </c>
      <c r="R788" t="s">
        <v>297</v>
      </c>
      <c r="S788" t="s">
        <v>118</v>
      </c>
      <c r="T788" s="16" t="str">
        <f>S788</f>
        <v>Others</v>
      </c>
      <c r="U788" s="16" t="str">
        <f>VLOOKUP(T788, [1]Lookup!A:D, 2, 0)</f>
        <v>All</v>
      </c>
      <c r="V788" s="16">
        <f>VLOOKUP($T788, [1]Lookup!$A:$D, 3, 0)</f>
        <v>3.5</v>
      </c>
      <c r="W788" s="16" t="str">
        <f>VLOOKUP($T788, [1]Lookup!$A:$D, 4, 0)</f>
        <v>Both</v>
      </c>
      <c r="X788">
        <v>0</v>
      </c>
      <c r="Y788" s="16" t="s">
        <v>1733</v>
      </c>
      <c r="Z788" s="16">
        <v>104</v>
      </c>
      <c r="AA788" s="16">
        <v>251</v>
      </c>
      <c r="AB788" s="16">
        <v>335</v>
      </c>
    </row>
    <row r="789" spans="1:28" ht="16" hidden="1" x14ac:dyDescent="0.25">
      <c r="A789">
        <v>87762</v>
      </c>
      <c r="B789" t="s">
        <v>1104</v>
      </c>
      <c r="C789" s="14">
        <v>44809.995833333334</v>
      </c>
      <c r="D789" s="17">
        <v>0.99583333333430346</v>
      </c>
      <c r="E789" s="18">
        <v>1</v>
      </c>
      <c r="F789" s="16">
        <v>2022</v>
      </c>
      <c r="G789" t="s">
        <v>337</v>
      </c>
      <c r="H789" t="s">
        <v>293</v>
      </c>
      <c r="I789" t="s">
        <v>294</v>
      </c>
      <c r="J789" t="s">
        <v>43</v>
      </c>
      <c r="K789" s="16">
        <v>118</v>
      </c>
      <c r="L789">
        <v>4</v>
      </c>
      <c r="M789" t="s">
        <v>32</v>
      </c>
      <c r="N789" s="16">
        <v>151</v>
      </c>
      <c r="O789">
        <v>5</v>
      </c>
      <c r="P789" t="s">
        <v>689</v>
      </c>
      <c r="Q789" t="s">
        <v>296</v>
      </c>
      <c r="R789" t="s">
        <v>297</v>
      </c>
      <c r="S789" t="s">
        <v>118</v>
      </c>
      <c r="T789" s="16" t="str">
        <f>S789</f>
        <v>Others</v>
      </c>
      <c r="U789" s="16" t="str">
        <f>VLOOKUP(T789, [1]Lookup!A:D, 2, 0)</f>
        <v>All</v>
      </c>
      <c r="V789" s="16">
        <f>VLOOKUP($T789, [1]Lookup!$A:$D, 3, 0)</f>
        <v>3.5</v>
      </c>
      <c r="W789" s="16" t="str">
        <f>VLOOKUP($T789, [1]Lookup!$A:$D, 4, 0)</f>
        <v>Both</v>
      </c>
      <c r="X789">
        <v>0</v>
      </c>
      <c r="Y789" s="16" t="s">
        <v>1733</v>
      </c>
      <c r="Z789" s="16">
        <v>104</v>
      </c>
      <c r="AA789" s="16">
        <v>251</v>
      </c>
      <c r="AB789" s="16">
        <v>335</v>
      </c>
    </row>
    <row r="790" spans="1:28" ht="16" hidden="1" x14ac:dyDescent="0.25">
      <c r="A790">
        <v>88003</v>
      </c>
      <c r="B790" t="s">
        <v>1105</v>
      </c>
      <c r="C790" s="14">
        <v>44812.363888888889</v>
      </c>
      <c r="D790" s="17">
        <v>0.36388888888905058</v>
      </c>
      <c r="E790" s="18">
        <v>0</v>
      </c>
      <c r="F790" s="16">
        <v>2022</v>
      </c>
      <c r="G790" t="s">
        <v>337</v>
      </c>
      <c r="H790" t="s">
        <v>293</v>
      </c>
      <c r="I790" t="s">
        <v>294</v>
      </c>
      <c r="J790" t="s">
        <v>43</v>
      </c>
      <c r="K790" s="16">
        <v>118</v>
      </c>
      <c r="L790">
        <v>4</v>
      </c>
      <c r="M790" t="s">
        <v>32</v>
      </c>
      <c r="N790" s="16">
        <v>151</v>
      </c>
      <c r="O790">
        <v>5</v>
      </c>
      <c r="P790" t="s">
        <v>689</v>
      </c>
      <c r="Q790" t="s">
        <v>296</v>
      </c>
      <c r="R790" t="s">
        <v>297</v>
      </c>
      <c r="S790" t="s">
        <v>177</v>
      </c>
      <c r="T790" s="16" t="s">
        <v>117</v>
      </c>
      <c r="U790" s="16" t="str">
        <f>VLOOKUP(T790, [1]Lookup!A:D, 2, 0)</f>
        <v>Antepartum, Intrapartum, Postpartum</v>
      </c>
      <c r="V790" s="16">
        <f>VLOOKUP($T790, [1]Lookup!$A:$D, 3, 0)</f>
        <v>3.5</v>
      </c>
      <c r="W790" s="16" t="str">
        <f>VLOOKUP($T790, [1]Lookup!$A:$D, 4, 0)</f>
        <v>Both</v>
      </c>
      <c r="X790">
        <v>2</v>
      </c>
      <c r="Y790" s="16" t="s">
        <v>1733</v>
      </c>
      <c r="Z790" s="16">
        <v>104</v>
      </c>
      <c r="AA790" s="16">
        <v>251</v>
      </c>
      <c r="AB790" s="16">
        <v>335</v>
      </c>
    </row>
    <row r="791" spans="1:28" ht="16" hidden="1" x14ac:dyDescent="0.25">
      <c r="A791">
        <v>88007</v>
      </c>
      <c r="B791" t="s">
        <v>1106</v>
      </c>
      <c r="C791" s="14">
        <v>44812.615277777775</v>
      </c>
      <c r="D791" s="17">
        <v>0.61527777777519077</v>
      </c>
      <c r="E791" s="18">
        <v>0</v>
      </c>
      <c r="F791" s="16">
        <v>2022</v>
      </c>
      <c r="G791" t="s">
        <v>337</v>
      </c>
      <c r="H791" t="s">
        <v>293</v>
      </c>
      <c r="I791" t="s">
        <v>294</v>
      </c>
      <c r="J791" t="s">
        <v>43</v>
      </c>
      <c r="K791" s="16">
        <v>118</v>
      </c>
      <c r="L791">
        <v>4</v>
      </c>
      <c r="P791" t="s">
        <v>689</v>
      </c>
      <c r="Q791" t="s">
        <v>296</v>
      </c>
      <c r="R791" t="s">
        <v>297</v>
      </c>
      <c r="S791" t="s">
        <v>124</v>
      </c>
      <c r="T791" s="16" t="str">
        <f>S791</f>
        <v>Obstructed Labour</v>
      </c>
      <c r="U791" s="16" t="str">
        <f>VLOOKUP(T791, [1]Lookup!A:D, 2, 0)</f>
        <v>Intrapartum</v>
      </c>
      <c r="V791" s="16">
        <f>VLOOKUP($T791, [1]Lookup!$A:$D, 3, 0)</f>
        <v>3</v>
      </c>
      <c r="W791" s="16" t="str">
        <f>VLOOKUP($T791, [1]Lookup!$A:$D, 4, 0)</f>
        <v>Mother</v>
      </c>
      <c r="X791">
        <v>2</v>
      </c>
      <c r="Y791" s="16" t="s">
        <v>1885</v>
      </c>
    </row>
    <row r="792" spans="1:28" ht="16" hidden="1" x14ac:dyDescent="0.25">
      <c r="A792">
        <v>88102</v>
      </c>
      <c r="B792" t="s">
        <v>1107</v>
      </c>
      <c r="C792" s="14">
        <v>44814.759027777778</v>
      </c>
      <c r="D792" s="17">
        <v>0.75902777777810115</v>
      </c>
      <c r="E792" s="18">
        <v>0</v>
      </c>
      <c r="F792" s="16">
        <v>2022</v>
      </c>
      <c r="G792" t="s">
        <v>337</v>
      </c>
      <c r="H792" t="s">
        <v>293</v>
      </c>
      <c r="I792" t="s">
        <v>294</v>
      </c>
      <c r="J792" t="s">
        <v>43</v>
      </c>
      <c r="K792" s="16">
        <v>118</v>
      </c>
      <c r="L792">
        <v>4</v>
      </c>
      <c r="M792" t="s">
        <v>11</v>
      </c>
      <c r="N792" s="16">
        <v>251</v>
      </c>
      <c r="O792">
        <v>4</v>
      </c>
      <c r="P792" t="s">
        <v>689</v>
      </c>
      <c r="Q792" t="s">
        <v>296</v>
      </c>
      <c r="R792" t="s">
        <v>297</v>
      </c>
      <c r="S792" t="s">
        <v>178</v>
      </c>
      <c r="T792" s="16" t="s">
        <v>117</v>
      </c>
      <c r="U792" s="16" t="str">
        <f>VLOOKUP(T792, [1]Lookup!A:D, 2, 0)</f>
        <v>Antepartum, Intrapartum, Postpartum</v>
      </c>
      <c r="V792" s="16">
        <f>VLOOKUP($T792, [1]Lookup!$A:$D, 3, 0)</f>
        <v>3.5</v>
      </c>
      <c r="W792" s="16" t="str">
        <f>VLOOKUP($T792, [1]Lookup!$A:$D, 4, 0)</f>
        <v>Both</v>
      </c>
      <c r="X792">
        <v>2</v>
      </c>
      <c r="Y792" s="16" t="s">
        <v>1734</v>
      </c>
      <c r="Z792" s="16">
        <v>46</v>
      </c>
      <c r="AA792" s="16">
        <v>251</v>
      </c>
      <c r="AB792" s="16">
        <v>335</v>
      </c>
    </row>
    <row r="793" spans="1:28" ht="16" hidden="1" x14ac:dyDescent="0.25">
      <c r="A793">
        <v>88465</v>
      </c>
      <c r="B793" t="s">
        <v>1108</v>
      </c>
      <c r="C793" s="14">
        <v>44818.727777777778</v>
      </c>
      <c r="D793" s="17">
        <v>0.72777777777810115</v>
      </c>
      <c r="E793" s="18">
        <v>0</v>
      </c>
      <c r="F793" s="16">
        <v>2022</v>
      </c>
      <c r="G793" t="s">
        <v>337</v>
      </c>
      <c r="H793" t="s">
        <v>293</v>
      </c>
      <c r="I793" t="s">
        <v>294</v>
      </c>
      <c r="J793" t="s">
        <v>43</v>
      </c>
      <c r="K793" s="16">
        <v>118</v>
      </c>
      <c r="L793">
        <v>4</v>
      </c>
      <c r="M793" t="s">
        <v>32</v>
      </c>
      <c r="N793" s="16">
        <v>151</v>
      </c>
      <c r="O793">
        <v>5</v>
      </c>
      <c r="P793" t="s">
        <v>689</v>
      </c>
      <c r="Q793" t="s">
        <v>296</v>
      </c>
      <c r="R793" t="s">
        <v>297</v>
      </c>
      <c r="S793" t="s">
        <v>173</v>
      </c>
      <c r="T793" s="16" t="s">
        <v>117</v>
      </c>
      <c r="U793" s="16" t="str">
        <f>VLOOKUP(T793, [1]Lookup!A:D, 2, 0)</f>
        <v>Antepartum, Intrapartum, Postpartum</v>
      </c>
      <c r="V793" s="16">
        <f>VLOOKUP($T793, [1]Lookup!$A:$D, 3, 0)</f>
        <v>3.5</v>
      </c>
      <c r="W793" s="16" t="str">
        <f>VLOOKUP($T793, [1]Lookup!$A:$D, 4, 0)</f>
        <v>Both</v>
      </c>
      <c r="X793">
        <v>2</v>
      </c>
      <c r="Y793" s="16" t="s">
        <v>1733</v>
      </c>
      <c r="Z793" s="16">
        <v>104</v>
      </c>
      <c r="AA793" s="16">
        <v>251</v>
      </c>
      <c r="AB793" s="16">
        <v>335</v>
      </c>
    </row>
    <row r="794" spans="1:28" ht="16" hidden="1" x14ac:dyDescent="0.25">
      <c r="A794">
        <v>88545</v>
      </c>
      <c r="B794" t="s">
        <v>1109</v>
      </c>
      <c r="C794" s="14">
        <v>44820</v>
      </c>
      <c r="D794" s="17">
        <v>0</v>
      </c>
      <c r="E794" s="18">
        <v>1</v>
      </c>
      <c r="F794" s="16">
        <v>2022</v>
      </c>
      <c r="G794" t="s">
        <v>337</v>
      </c>
      <c r="H794" t="s">
        <v>293</v>
      </c>
      <c r="I794" t="s">
        <v>294</v>
      </c>
      <c r="J794" t="s">
        <v>43</v>
      </c>
      <c r="K794" s="16">
        <v>118</v>
      </c>
      <c r="L794">
        <v>4</v>
      </c>
      <c r="M794" t="s">
        <v>32</v>
      </c>
      <c r="N794" s="16">
        <v>151</v>
      </c>
      <c r="O794">
        <v>5</v>
      </c>
      <c r="P794" t="s">
        <v>689</v>
      </c>
      <c r="Q794" t="s">
        <v>296</v>
      </c>
      <c r="R794" t="s">
        <v>297</v>
      </c>
      <c r="S794" t="s">
        <v>118</v>
      </c>
      <c r="T794" s="16" t="str">
        <f t="shared" ref="T794:T808" si="35">S794</f>
        <v>Others</v>
      </c>
      <c r="U794" s="16" t="str">
        <f>VLOOKUP(T794, [1]Lookup!A:D, 2, 0)</f>
        <v>All</v>
      </c>
      <c r="V794" s="16">
        <f>VLOOKUP($T794, [1]Lookup!$A:$D, 3, 0)</f>
        <v>3.5</v>
      </c>
      <c r="W794" s="16" t="str">
        <f>VLOOKUP($T794, [1]Lookup!$A:$D, 4, 0)</f>
        <v>Both</v>
      </c>
      <c r="X794">
        <v>0</v>
      </c>
      <c r="Y794" s="16" t="s">
        <v>1733</v>
      </c>
      <c r="Z794" s="16">
        <v>104</v>
      </c>
      <c r="AA794" s="16">
        <v>251</v>
      </c>
      <c r="AB794" s="16">
        <v>335</v>
      </c>
    </row>
    <row r="795" spans="1:28" ht="16" hidden="1" x14ac:dyDescent="0.25">
      <c r="A795">
        <v>89033</v>
      </c>
      <c r="B795" t="s">
        <v>1110</v>
      </c>
      <c r="C795" s="14">
        <v>44825.770138888889</v>
      </c>
      <c r="D795" s="17">
        <v>0.77013888888905058</v>
      </c>
      <c r="E795" s="18">
        <v>0</v>
      </c>
      <c r="F795" s="16">
        <v>2022</v>
      </c>
      <c r="G795" t="s">
        <v>337</v>
      </c>
      <c r="H795" t="s">
        <v>293</v>
      </c>
      <c r="I795" t="s">
        <v>294</v>
      </c>
      <c r="J795" t="s">
        <v>43</v>
      </c>
      <c r="K795" s="16">
        <v>118</v>
      </c>
      <c r="L795">
        <v>4</v>
      </c>
      <c r="M795" t="s">
        <v>32</v>
      </c>
      <c r="N795" s="16">
        <v>151</v>
      </c>
      <c r="O795">
        <v>5</v>
      </c>
      <c r="P795" t="s">
        <v>689</v>
      </c>
      <c r="Q795" t="s">
        <v>296</v>
      </c>
      <c r="R795" t="s">
        <v>297</v>
      </c>
      <c r="S795" t="s">
        <v>120</v>
      </c>
      <c r="T795" s="16" t="str">
        <f t="shared" si="35"/>
        <v>Antepartum Hemorrhage</v>
      </c>
      <c r="U795" s="16" t="str">
        <f>VLOOKUP(T795, [1]Lookup!A:D, 2, 0)</f>
        <v>Antepartum</v>
      </c>
      <c r="V795" s="16">
        <f>VLOOKUP($T795, [1]Lookup!$A:$D, 3, 0)</f>
        <v>4</v>
      </c>
      <c r="W795" s="16" t="str">
        <f>VLOOKUP($T795, [1]Lookup!$A:$D, 4, 0)</f>
        <v>Mother</v>
      </c>
      <c r="X795">
        <v>2</v>
      </c>
      <c r="Y795" s="16" t="s">
        <v>1733</v>
      </c>
      <c r="Z795" s="16">
        <v>104</v>
      </c>
      <c r="AA795" s="16">
        <v>251</v>
      </c>
      <c r="AB795" s="16">
        <v>335</v>
      </c>
    </row>
    <row r="796" spans="1:28" ht="16" hidden="1" x14ac:dyDescent="0.25">
      <c r="A796">
        <v>89111</v>
      </c>
      <c r="B796" t="s">
        <v>1111</v>
      </c>
      <c r="C796" s="14">
        <v>44826.549305555556</v>
      </c>
      <c r="D796" s="17">
        <v>0.54930555555620231</v>
      </c>
      <c r="E796" s="18">
        <v>0</v>
      </c>
      <c r="F796" s="16">
        <v>2022</v>
      </c>
      <c r="G796" t="s">
        <v>337</v>
      </c>
      <c r="H796" t="s">
        <v>293</v>
      </c>
      <c r="I796" t="s">
        <v>294</v>
      </c>
      <c r="J796" t="s">
        <v>43</v>
      </c>
      <c r="K796" s="16">
        <v>118</v>
      </c>
      <c r="L796">
        <v>4</v>
      </c>
      <c r="M796" t="s">
        <v>32</v>
      </c>
      <c r="N796" s="16">
        <v>151</v>
      </c>
      <c r="O796">
        <v>5</v>
      </c>
      <c r="P796" t="s">
        <v>689</v>
      </c>
      <c r="Q796" t="s">
        <v>296</v>
      </c>
      <c r="R796" t="s">
        <v>297</v>
      </c>
      <c r="S796" t="s">
        <v>119</v>
      </c>
      <c r="T796" s="16" t="str">
        <f t="shared" si="35"/>
        <v>Pre-Eclampsia</v>
      </c>
      <c r="U796" s="16" t="str">
        <f>VLOOKUP(T796, [1]Lookup!A:D, 2, 0)</f>
        <v>Antepartum</v>
      </c>
      <c r="V796" s="16">
        <f>VLOOKUP($T796, [1]Lookup!$A:$D, 3, 0)</f>
        <v>4</v>
      </c>
      <c r="W796" s="16" t="str">
        <f>VLOOKUP($T796, [1]Lookup!$A:$D, 4, 0)</f>
        <v>Mother</v>
      </c>
      <c r="X796">
        <v>2</v>
      </c>
      <c r="Y796" s="16" t="s">
        <v>1733</v>
      </c>
      <c r="Z796" s="16">
        <v>104</v>
      </c>
      <c r="AA796" s="16">
        <v>251</v>
      </c>
      <c r="AB796" s="16">
        <v>335</v>
      </c>
    </row>
    <row r="797" spans="1:28" ht="16" hidden="1" x14ac:dyDescent="0.25">
      <c r="A797">
        <v>89112</v>
      </c>
      <c r="B797" t="s">
        <v>1112</v>
      </c>
      <c r="C797" s="14">
        <v>44826.59097222222</v>
      </c>
      <c r="D797" s="17">
        <v>0.59097222222044365</v>
      </c>
      <c r="E797" s="18">
        <v>0</v>
      </c>
      <c r="F797" s="16">
        <v>2022</v>
      </c>
      <c r="G797" t="s">
        <v>337</v>
      </c>
      <c r="H797" t="s">
        <v>293</v>
      </c>
      <c r="I797" t="s">
        <v>294</v>
      </c>
      <c r="J797" t="s">
        <v>43</v>
      </c>
      <c r="K797" s="16">
        <v>118</v>
      </c>
      <c r="L797">
        <v>4</v>
      </c>
      <c r="M797" t="s">
        <v>32</v>
      </c>
      <c r="N797" s="16">
        <v>151</v>
      </c>
      <c r="O797">
        <v>5</v>
      </c>
      <c r="P797" t="s">
        <v>689</v>
      </c>
      <c r="Q797" t="s">
        <v>296</v>
      </c>
      <c r="R797" t="s">
        <v>297</v>
      </c>
      <c r="S797" t="s">
        <v>136</v>
      </c>
      <c r="T797" s="16" t="str">
        <f t="shared" si="35"/>
        <v>Placenta praevia</v>
      </c>
      <c r="U797" s="16" t="str">
        <f>VLOOKUP(T797, [1]Lookup!A:D, 2, 0)</f>
        <v>Antepartum</v>
      </c>
      <c r="V797" s="16">
        <f>VLOOKUP($T797, [1]Lookup!$A:$D, 3, 0)</f>
        <v>4</v>
      </c>
      <c r="W797" s="16" t="str">
        <f>VLOOKUP($T797, [1]Lookup!$A:$D, 4, 0)</f>
        <v>Mother</v>
      </c>
      <c r="X797">
        <v>1</v>
      </c>
      <c r="Y797" s="16" t="s">
        <v>1733</v>
      </c>
      <c r="Z797" s="16">
        <v>104</v>
      </c>
      <c r="AA797" s="16">
        <v>251</v>
      </c>
      <c r="AB797" s="16">
        <v>335</v>
      </c>
    </row>
    <row r="798" spans="1:28" ht="16" hidden="1" x14ac:dyDescent="0.25">
      <c r="A798">
        <v>89291</v>
      </c>
      <c r="B798" t="s">
        <v>1113</v>
      </c>
      <c r="C798" s="14">
        <v>44830.193749999999</v>
      </c>
      <c r="D798" s="17">
        <v>0.19374999999854481</v>
      </c>
      <c r="E798" s="18">
        <v>1</v>
      </c>
      <c r="F798" s="16">
        <v>2022</v>
      </c>
      <c r="G798" t="s">
        <v>337</v>
      </c>
      <c r="H798" t="s">
        <v>293</v>
      </c>
      <c r="I798" t="s">
        <v>294</v>
      </c>
      <c r="J798" t="s">
        <v>43</v>
      </c>
      <c r="K798" s="16">
        <v>118</v>
      </c>
      <c r="L798">
        <v>4</v>
      </c>
      <c r="M798" t="s">
        <v>38</v>
      </c>
      <c r="N798" s="16">
        <v>251</v>
      </c>
      <c r="O798">
        <v>4</v>
      </c>
      <c r="P798" t="s">
        <v>689</v>
      </c>
      <c r="Q798" t="s">
        <v>296</v>
      </c>
      <c r="R798" t="s">
        <v>297</v>
      </c>
      <c r="S798" t="s">
        <v>124</v>
      </c>
      <c r="T798" s="16" t="str">
        <f t="shared" si="35"/>
        <v>Obstructed Labour</v>
      </c>
      <c r="U798" s="16" t="str">
        <f>VLOOKUP(T798, [1]Lookup!A:D, 2, 0)</f>
        <v>Intrapartum</v>
      </c>
      <c r="V798" s="16">
        <f>VLOOKUP($T798, [1]Lookup!$A:$D, 3, 0)</f>
        <v>3</v>
      </c>
      <c r="W798" s="16" t="str">
        <f>VLOOKUP($T798, [1]Lookup!$A:$D, 4, 0)</f>
        <v>Mother</v>
      </c>
      <c r="X798">
        <v>2</v>
      </c>
      <c r="Y798" s="16" t="s">
        <v>1734</v>
      </c>
      <c r="Z798" s="16">
        <v>46</v>
      </c>
      <c r="AA798" s="16">
        <v>251</v>
      </c>
      <c r="AB798" s="16">
        <v>335</v>
      </c>
    </row>
    <row r="799" spans="1:28" ht="16" hidden="1" x14ac:dyDescent="0.25">
      <c r="A799">
        <v>89670</v>
      </c>
      <c r="B799" t="s">
        <v>1114</v>
      </c>
      <c r="C799" s="14">
        <v>44832.834722222222</v>
      </c>
      <c r="D799" s="17">
        <v>0.83472222222189885</v>
      </c>
      <c r="E799" s="18">
        <v>1</v>
      </c>
      <c r="F799" s="16">
        <v>2022</v>
      </c>
      <c r="G799" t="s">
        <v>337</v>
      </c>
      <c r="H799" t="s">
        <v>293</v>
      </c>
      <c r="I799" t="s">
        <v>294</v>
      </c>
      <c r="J799" t="s">
        <v>43</v>
      </c>
      <c r="K799" s="16">
        <v>118</v>
      </c>
      <c r="L799">
        <v>4</v>
      </c>
      <c r="M799" t="s">
        <v>11</v>
      </c>
      <c r="N799" s="16">
        <v>251</v>
      </c>
      <c r="O799">
        <v>4</v>
      </c>
      <c r="P799" t="s">
        <v>689</v>
      </c>
      <c r="Q799" t="s">
        <v>296</v>
      </c>
      <c r="R799" t="s">
        <v>297</v>
      </c>
      <c r="S799" t="s">
        <v>118</v>
      </c>
      <c r="T799" s="16" t="str">
        <f t="shared" si="35"/>
        <v>Others</v>
      </c>
      <c r="U799" s="16" t="str">
        <f>VLOOKUP(T799, [1]Lookup!A:D, 2, 0)</f>
        <v>All</v>
      </c>
      <c r="V799" s="16">
        <f>VLOOKUP($T799, [1]Lookup!$A:$D, 3, 0)</f>
        <v>3.5</v>
      </c>
      <c r="W799" s="16" t="str">
        <f>VLOOKUP($T799, [1]Lookup!$A:$D, 4, 0)</f>
        <v>Both</v>
      </c>
      <c r="X799">
        <v>0</v>
      </c>
      <c r="Y799" s="16" t="s">
        <v>1734</v>
      </c>
      <c r="Z799" s="16">
        <v>46</v>
      </c>
      <c r="AA799" s="16">
        <v>251</v>
      </c>
      <c r="AB799" s="16">
        <v>335</v>
      </c>
    </row>
    <row r="800" spans="1:28" ht="16" hidden="1" x14ac:dyDescent="0.25">
      <c r="A800">
        <v>90169</v>
      </c>
      <c r="B800" t="s">
        <v>1115</v>
      </c>
      <c r="C800" s="14">
        <v>44838.204861111109</v>
      </c>
      <c r="D800" s="17">
        <v>0.20486111110949423</v>
      </c>
      <c r="E800" s="18">
        <v>1</v>
      </c>
      <c r="F800" s="16">
        <v>2022</v>
      </c>
      <c r="G800" t="s">
        <v>368</v>
      </c>
      <c r="H800" t="s">
        <v>293</v>
      </c>
      <c r="I800" t="s">
        <v>294</v>
      </c>
      <c r="J800" t="s">
        <v>43</v>
      </c>
      <c r="K800" s="16">
        <v>118</v>
      </c>
      <c r="L800">
        <v>4</v>
      </c>
      <c r="M800" t="s">
        <v>32</v>
      </c>
      <c r="N800" s="16">
        <v>151</v>
      </c>
      <c r="O800">
        <v>5</v>
      </c>
      <c r="P800" t="s">
        <v>689</v>
      </c>
      <c r="Q800" t="s">
        <v>296</v>
      </c>
      <c r="R800" t="s">
        <v>297</v>
      </c>
      <c r="S800" t="s">
        <v>131</v>
      </c>
      <c r="T800" s="16" t="str">
        <f t="shared" si="35"/>
        <v>Prolonged Labour</v>
      </c>
      <c r="U800" s="16" t="str">
        <f>VLOOKUP(T800, [1]Lookup!A:D, 2, 0)</f>
        <v>Intrapartum</v>
      </c>
      <c r="V800" s="16">
        <f>VLOOKUP($T800, [1]Lookup!$A:$D, 3, 0)</f>
        <v>2.5</v>
      </c>
      <c r="W800" s="16" t="str">
        <f>VLOOKUP($T800, [1]Lookup!$A:$D, 4, 0)</f>
        <v>Mother</v>
      </c>
      <c r="X800">
        <v>1</v>
      </c>
      <c r="Y800" s="16" t="s">
        <v>1733</v>
      </c>
      <c r="Z800" s="16">
        <v>104</v>
      </c>
      <c r="AA800" s="16">
        <v>251</v>
      </c>
      <c r="AB800" s="16">
        <v>335</v>
      </c>
    </row>
    <row r="801" spans="1:28" ht="16" hidden="1" x14ac:dyDescent="0.25">
      <c r="A801">
        <v>90256</v>
      </c>
      <c r="B801" t="s">
        <v>1116</v>
      </c>
      <c r="C801" s="14">
        <v>44838.603472222225</v>
      </c>
      <c r="D801" s="17">
        <v>0.60347222222480923</v>
      </c>
      <c r="E801" s="18">
        <v>0</v>
      </c>
      <c r="F801" s="16">
        <v>2022</v>
      </c>
      <c r="G801" t="s">
        <v>368</v>
      </c>
      <c r="H801" t="s">
        <v>293</v>
      </c>
      <c r="I801" t="s">
        <v>294</v>
      </c>
      <c r="J801" t="s">
        <v>43</v>
      </c>
      <c r="K801" s="16">
        <v>118</v>
      </c>
      <c r="L801">
        <v>4</v>
      </c>
      <c r="M801" t="s">
        <v>32</v>
      </c>
      <c r="N801" s="16">
        <v>151</v>
      </c>
      <c r="O801">
        <v>5</v>
      </c>
      <c r="P801" t="s">
        <v>689</v>
      </c>
      <c r="Q801" t="s">
        <v>296</v>
      </c>
      <c r="R801" t="s">
        <v>297</v>
      </c>
      <c r="S801" t="s">
        <v>118</v>
      </c>
      <c r="T801" s="16" t="str">
        <f t="shared" si="35"/>
        <v>Others</v>
      </c>
      <c r="U801" s="16" t="str">
        <f>VLOOKUP(T801, [1]Lookup!A:D, 2, 0)</f>
        <v>All</v>
      </c>
      <c r="V801" s="16">
        <f>VLOOKUP($T801, [1]Lookup!$A:$D, 3, 0)</f>
        <v>3.5</v>
      </c>
      <c r="W801" s="16" t="str">
        <f>VLOOKUP($T801, [1]Lookup!$A:$D, 4, 0)</f>
        <v>Both</v>
      </c>
      <c r="X801">
        <v>0</v>
      </c>
      <c r="Y801" s="16" t="s">
        <v>1733</v>
      </c>
      <c r="Z801" s="16">
        <v>104</v>
      </c>
      <c r="AA801" s="16">
        <v>251</v>
      </c>
      <c r="AB801" s="16">
        <v>335</v>
      </c>
    </row>
    <row r="802" spans="1:28" ht="16" hidden="1" x14ac:dyDescent="0.25">
      <c r="A802">
        <v>90265</v>
      </c>
      <c r="B802" t="s">
        <v>1117</v>
      </c>
      <c r="C802" s="14">
        <v>44839.215277777781</v>
      </c>
      <c r="D802" s="17">
        <v>0.21527777778101154</v>
      </c>
      <c r="E802" s="18">
        <v>1</v>
      </c>
      <c r="F802" s="16">
        <v>2022</v>
      </c>
      <c r="G802" t="s">
        <v>368</v>
      </c>
      <c r="H802" t="s">
        <v>293</v>
      </c>
      <c r="I802" t="s">
        <v>294</v>
      </c>
      <c r="J802" t="s">
        <v>43</v>
      </c>
      <c r="K802" s="16">
        <v>118</v>
      </c>
      <c r="L802">
        <v>4</v>
      </c>
      <c r="M802" t="s">
        <v>32</v>
      </c>
      <c r="N802" s="16">
        <v>151</v>
      </c>
      <c r="O802">
        <v>5</v>
      </c>
      <c r="P802" t="s">
        <v>689</v>
      </c>
      <c r="Q802" t="s">
        <v>296</v>
      </c>
      <c r="R802" t="s">
        <v>297</v>
      </c>
      <c r="S802" t="s">
        <v>120</v>
      </c>
      <c r="T802" s="16" t="str">
        <f t="shared" si="35"/>
        <v>Antepartum Hemorrhage</v>
      </c>
      <c r="U802" s="16" t="str">
        <f>VLOOKUP(T802, [1]Lookup!A:D, 2, 0)</f>
        <v>Antepartum</v>
      </c>
      <c r="V802" s="16">
        <f>VLOOKUP($T802, [1]Lookup!$A:$D, 3, 0)</f>
        <v>4</v>
      </c>
      <c r="W802" s="16" t="str">
        <f>VLOOKUP($T802, [1]Lookup!$A:$D, 4, 0)</f>
        <v>Mother</v>
      </c>
      <c r="X802">
        <v>2</v>
      </c>
      <c r="Y802" s="16" t="s">
        <v>1733</v>
      </c>
      <c r="Z802" s="16">
        <v>104</v>
      </c>
      <c r="AA802" s="16">
        <v>251</v>
      </c>
      <c r="AB802" s="16">
        <v>335</v>
      </c>
    </row>
    <row r="803" spans="1:28" ht="16" hidden="1" x14ac:dyDescent="0.25">
      <c r="A803">
        <v>66793</v>
      </c>
      <c r="B803" t="s">
        <v>1118</v>
      </c>
      <c r="C803" s="14">
        <v>44525.731249999997</v>
      </c>
      <c r="D803" s="17">
        <v>0.73124999999708962</v>
      </c>
      <c r="E803" s="18">
        <v>0</v>
      </c>
      <c r="F803" s="16">
        <v>2021</v>
      </c>
      <c r="G803" t="s">
        <v>368</v>
      </c>
      <c r="H803" t="s">
        <v>293</v>
      </c>
      <c r="I803" t="s">
        <v>294</v>
      </c>
      <c r="J803" t="s">
        <v>89</v>
      </c>
      <c r="K803" s="16">
        <v>404</v>
      </c>
      <c r="L803">
        <v>3</v>
      </c>
      <c r="M803" t="s">
        <v>32</v>
      </c>
      <c r="N803" s="16">
        <v>151</v>
      </c>
      <c r="O803">
        <v>5</v>
      </c>
      <c r="P803" t="s">
        <v>436</v>
      </c>
      <c r="Q803" t="s">
        <v>296</v>
      </c>
      <c r="R803" t="s">
        <v>297</v>
      </c>
      <c r="S803" t="s">
        <v>130</v>
      </c>
      <c r="T803" s="16" t="str">
        <f t="shared" si="35"/>
        <v>Anemia</v>
      </c>
      <c r="U803" s="16" t="str">
        <f>VLOOKUP(T803, [1]Lookup!A:D, 2, 0)</f>
        <v>Antepartum</v>
      </c>
      <c r="V803" s="16">
        <f>VLOOKUP($T803, [1]Lookup!$A:$D, 3, 0)</f>
        <v>4</v>
      </c>
      <c r="W803" s="16" t="str">
        <f>VLOOKUP($T803, [1]Lookup!$A:$D, 4, 0)</f>
        <v>Child</v>
      </c>
      <c r="X803">
        <v>2</v>
      </c>
      <c r="Y803" s="16" t="s">
        <v>1889</v>
      </c>
    </row>
    <row r="804" spans="1:28" ht="16" hidden="1" x14ac:dyDescent="0.25">
      <c r="A804">
        <v>89115</v>
      </c>
      <c r="B804" t="s">
        <v>1119</v>
      </c>
      <c r="C804" s="14">
        <v>44826.655555555553</v>
      </c>
      <c r="D804" s="17">
        <v>0.65555555555329192</v>
      </c>
      <c r="E804" s="18">
        <v>0</v>
      </c>
      <c r="F804" s="16">
        <v>2022</v>
      </c>
      <c r="G804" t="s">
        <v>337</v>
      </c>
      <c r="H804" t="s">
        <v>293</v>
      </c>
      <c r="I804" t="s">
        <v>294</v>
      </c>
      <c r="J804" t="s">
        <v>40</v>
      </c>
      <c r="K804" s="16">
        <v>140</v>
      </c>
      <c r="L804">
        <v>3</v>
      </c>
      <c r="M804" t="s">
        <v>22</v>
      </c>
      <c r="N804" s="16">
        <v>373</v>
      </c>
      <c r="O804">
        <v>4</v>
      </c>
      <c r="P804" t="s">
        <v>311</v>
      </c>
      <c r="Q804" t="s">
        <v>296</v>
      </c>
      <c r="R804" t="s">
        <v>297</v>
      </c>
      <c r="S804" t="s">
        <v>139</v>
      </c>
      <c r="T804" s="16" t="str">
        <f t="shared" si="35"/>
        <v>malpresentation</v>
      </c>
      <c r="U804" s="16" t="str">
        <f>VLOOKUP(T804, [1]Lookup!A:D, 2, 0)</f>
        <v>Antepartum</v>
      </c>
      <c r="V804" s="16">
        <f>VLOOKUP($T804, [1]Lookup!$A:$D, 3, 0)</f>
        <v>3</v>
      </c>
      <c r="W804" s="16" t="str">
        <f>VLOOKUP($T804, [1]Lookup!$A:$D, 4, 0)</f>
        <v>Mother</v>
      </c>
      <c r="X804">
        <v>1</v>
      </c>
      <c r="Y804" s="16" t="s">
        <v>1735</v>
      </c>
      <c r="Z804" s="16">
        <v>5</v>
      </c>
      <c r="AA804" s="16">
        <v>373</v>
      </c>
      <c r="AB804" s="16">
        <v>4</v>
      </c>
    </row>
    <row r="805" spans="1:28" ht="16" hidden="1" x14ac:dyDescent="0.25">
      <c r="A805">
        <v>89475</v>
      </c>
      <c r="B805" t="s">
        <v>1120</v>
      </c>
      <c r="C805" s="14">
        <v>44830.443749999999</v>
      </c>
      <c r="D805" s="17">
        <v>0.44374999999854481</v>
      </c>
      <c r="E805" s="18">
        <v>0</v>
      </c>
      <c r="F805" s="16">
        <v>2022</v>
      </c>
      <c r="G805" t="s">
        <v>337</v>
      </c>
      <c r="H805" t="s">
        <v>293</v>
      </c>
      <c r="I805" t="s">
        <v>294</v>
      </c>
      <c r="J805" t="s">
        <v>40</v>
      </c>
      <c r="K805" s="16">
        <v>140</v>
      </c>
      <c r="L805">
        <v>3</v>
      </c>
      <c r="M805" t="s">
        <v>22</v>
      </c>
      <c r="N805" s="16">
        <v>373</v>
      </c>
      <c r="O805">
        <v>4</v>
      </c>
      <c r="P805" t="s">
        <v>311</v>
      </c>
      <c r="Q805" t="s">
        <v>296</v>
      </c>
      <c r="R805" t="s">
        <v>297</v>
      </c>
      <c r="S805" t="s">
        <v>131</v>
      </c>
      <c r="T805" s="16" t="str">
        <f t="shared" si="35"/>
        <v>Prolonged Labour</v>
      </c>
      <c r="U805" s="16" t="str">
        <f>VLOOKUP(T805, [1]Lookup!A:D, 2, 0)</f>
        <v>Intrapartum</v>
      </c>
      <c r="V805" s="16">
        <f>VLOOKUP($T805, [1]Lookup!$A:$D, 3, 0)</f>
        <v>2.5</v>
      </c>
      <c r="W805" s="16" t="str">
        <f>VLOOKUP($T805, [1]Lookup!$A:$D, 4, 0)</f>
        <v>Mother</v>
      </c>
      <c r="X805">
        <v>1</v>
      </c>
      <c r="Y805" s="16" t="s">
        <v>1735</v>
      </c>
      <c r="Z805" s="16">
        <v>5</v>
      </c>
      <c r="AA805" s="16">
        <v>373</v>
      </c>
      <c r="AB805" s="16">
        <v>4</v>
      </c>
    </row>
    <row r="806" spans="1:28" ht="16" hidden="1" x14ac:dyDescent="0.25">
      <c r="A806">
        <v>89486</v>
      </c>
      <c r="B806" t="s">
        <v>1121</v>
      </c>
      <c r="C806" s="14">
        <v>44830.740277777775</v>
      </c>
      <c r="D806" s="17">
        <v>0.74027777777519077</v>
      </c>
      <c r="E806" s="18">
        <v>0</v>
      </c>
      <c r="F806" s="16">
        <v>2022</v>
      </c>
      <c r="G806" t="s">
        <v>337</v>
      </c>
      <c r="H806" t="s">
        <v>293</v>
      </c>
      <c r="I806" t="s">
        <v>294</v>
      </c>
      <c r="J806" t="s">
        <v>40</v>
      </c>
      <c r="K806" s="16">
        <v>140</v>
      </c>
      <c r="L806">
        <v>3</v>
      </c>
      <c r="M806" t="s">
        <v>22</v>
      </c>
      <c r="N806" s="16">
        <v>373</v>
      </c>
      <c r="O806">
        <v>4</v>
      </c>
      <c r="P806" t="s">
        <v>311</v>
      </c>
      <c r="Q806" t="s">
        <v>296</v>
      </c>
      <c r="R806" t="s">
        <v>297</v>
      </c>
      <c r="S806" t="s">
        <v>131</v>
      </c>
      <c r="T806" s="16" t="str">
        <f t="shared" si="35"/>
        <v>Prolonged Labour</v>
      </c>
      <c r="U806" s="16" t="str">
        <f>VLOOKUP(T806, [1]Lookup!A:D, 2, 0)</f>
        <v>Intrapartum</v>
      </c>
      <c r="V806" s="16">
        <f>VLOOKUP($T806, [1]Lookup!$A:$D, 3, 0)</f>
        <v>2.5</v>
      </c>
      <c r="W806" s="16" t="str">
        <f>VLOOKUP($T806, [1]Lookup!$A:$D, 4, 0)</f>
        <v>Mother</v>
      </c>
      <c r="X806">
        <v>1</v>
      </c>
      <c r="Y806" s="16" t="s">
        <v>1735</v>
      </c>
      <c r="Z806" s="16">
        <v>5</v>
      </c>
      <c r="AA806" s="16">
        <v>373</v>
      </c>
      <c r="AB806" s="16">
        <v>4</v>
      </c>
    </row>
    <row r="807" spans="1:28" ht="16" hidden="1" x14ac:dyDescent="0.25">
      <c r="A807">
        <v>89781</v>
      </c>
      <c r="B807" t="s">
        <v>1122</v>
      </c>
      <c r="C807" s="14">
        <v>44833.981249999997</v>
      </c>
      <c r="D807" s="17">
        <v>0.98124999999708962</v>
      </c>
      <c r="E807" s="18">
        <v>1</v>
      </c>
      <c r="F807" s="16">
        <v>2022</v>
      </c>
      <c r="G807" t="s">
        <v>337</v>
      </c>
      <c r="H807" t="s">
        <v>293</v>
      </c>
      <c r="I807" t="s">
        <v>294</v>
      </c>
      <c r="J807" t="s">
        <v>40</v>
      </c>
      <c r="K807" s="16">
        <v>140</v>
      </c>
      <c r="L807">
        <v>3</v>
      </c>
      <c r="M807" t="s">
        <v>84</v>
      </c>
      <c r="N807" s="16">
        <v>373</v>
      </c>
      <c r="O807">
        <v>4</v>
      </c>
      <c r="P807" t="s">
        <v>311</v>
      </c>
      <c r="Q807" t="s">
        <v>296</v>
      </c>
      <c r="R807" t="s">
        <v>297</v>
      </c>
      <c r="S807" t="s">
        <v>131</v>
      </c>
      <c r="T807" s="16" t="str">
        <f t="shared" si="35"/>
        <v>Prolonged Labour</v>
      </c>
      <c r="U807" s="16" t="str">
        <f>VLOOKUP(T807, [1]Lookup!A:D, 2, 0)</f>
        <v>Intrapartum</v>
      </c>
      <c r="V807" s="16">
        <f>VLOOKUP($T807, [1]Lookup!$A:$D, 3, 0)</f>
        <v>2.5</v>
      </c>
      <c r="W807" s="16" t="str">
        <f>VLOOKUP($T807, [1]Lookup!$A:$D, 4, 0)</f>
        <v>Mother</v>
      </c>
      <c r="X807">
        <v>1</v>
      </c>
      <c r="Y807" s="16" t="s">
        <v>1735</v>
      </c>
      <c r="Z807" s="16">
        <v>5</v>
      </c>
      <c r="AA807" s="16">
        <v>373</v>
      </c>
      <c r="AB807" s="16">
        <v>4</v>
      </c>
    </row>
    <row r="808" spans="1:28" ht="16" hidden="1" x14ac:dyDescent="0.25">
      <c r="A808">
        <v>90166</v>
      </c>
      <c r="B808" t="s">
        <v>1123</v>
      </c>
      <c r="C808" s="14">
        <v>44837.991666666669</v>
      </c>
      <c r="D808" s="17">
        <v>0.99166666666860692</v>
      </c>
      <c r="E808" s="18">
        <v>1</v>
      </c>
      <c r="F808" s="16">
        <v>2022</v>
      </c>
      <c r="G808" t="s">
        <v>368</v>
      </c>
      <c r="H808" t="s">
        <v>293</v>
      </c>
      <c r="I808" t="s">
        <v>294</v>
      </c>
      <c r="J808" t="s">
        <v>40</v>
      </c>
      <c r="K808" s="16">
        <v>140</v>
      </c>
      <c r="L808">
        <v>3</v>
      </c>
      <c r="M808" t="s">
        <v>22</v>
      </c>
      <c r="N808" s="16">
        <v>373</v>
      </c>
      <c r="O808">
        <v>4</v>
      </c>
      <c r="P808" t="s">
        <v>311</v>
      </c>
      <c r="Q808" t="s">
        <v>296</v>
      </c>
      <c r="R808" t="s">
        <v>297</v>
      </c>
      <c r="S808" t="s">
        <v>118</v>
      </c>
      <c r="T808" s="16" t="str">
        <f t="shared" si="35"/>
        <v>Others</v>
      </c>
      <c r="U808" s="16" t="str">
        <f>VLOOKUP(T808, [1]Lookup!A:D, 2, 0)</f>
        <v>All</v>
      </c>
      <c r="V808" s="16">
        <f>VLOOKUP($T808, [1]Lookup!$A:$D, 3, 0)</f>
        <v>3.5</v>
      </c>
      <c r="W808" s="16" t="str">
        <f>VLOOKUP($T808, [1]Lookup!$A:$D, 4, 0)</f>
        <v>Both</v>
      </c>
      <c r="X808">
        <v>0</v>
      </c>
      <c r="Y808" s="16" t="s">
        <v>1735</v>
      </c>
      <c r="Z808" s="16">
        <v>5</v>
      </c>
      <c r="AA808" s="16">
        <v>373</v>
      </c>
      <c r="AB808" s="16">
        <v>4</v>
      </c>
    </row>
    <row r="809" spans="1:28" ht="16" hidden="1" x14ac:dyDescent="0.25">
      <c r="A809">
        <v>77280</v>
      </c>
      <c r="B809" t="s">
        <v>1124</v>
      </c>
      <c r="C809" s="14">
        <v>44673.743055555555</v>
      </c>
      <c r="D809" s="17">
        <v>0.74305555555474712</v>
      </c>
      <c r="E809" s="18">
        <v>0</v>
      </c>
      <c r="F809" s="16">
        <v>2022</v>
      </c>
      <c r="G809" t="s">
        <v>305</v>
      </c>
      <c r="H809" t="s">
        <v>293</v>
      </c>
      <c r="I809" t="s">
        <v>294</v>
      </c>
      <c r="J809" t="s">
        <v>75</v>
      </c>
      <c r="K809" s="16">
        <v>0</v>
      </c>
      <c r="L809">
        <v>2</v>
      </c>
      <c r="M809" t="s">
        <v>32</v>
      </c>
      <c r="N809" s="16">
        <v>151</v>
      </c>
      <c r="O809">
        <v>5</v>
      </c>
      <c r="P809" t="s">
        <v>695</v>
      </c>
      <c r="Q809" t="s">
        <v>296</v>
      </c>
      <c r="R809" t="s">
        <v>297</v>
      </c>
      <c r="S809" t="s">
        <v>213</v>
      </c>
      <c r="T809" s="16" t="s">
        <v>117</v>
      </c>
      <c r="U809" s="16" t="str">
        <f>VLOOKUP(T809, [1]Lookup!A:D, 2, 0)</f>
        <v>Antepartum, Intrapartum, Postpartum</v>
      </c>
      <c r="V809" s="16">
        <f>VLOOKUP($T809, [1]Lookup!$A:$D, 3, 0)</f>
        <v>3.5</v>
      </c>
      <c r="W809" s="16" t="str">
        <f>VLOOKUP($T809, [1]Lookup!$A:$D, 4, 0)</f>
        <v>Both</v>
      </c>
      <c r="X809">
        <v>2</v>
      </c>
      <c r="Y809" s="16" t="s">
        <v>1890</v>
      </c>
    </row>
    <row r="810" spans="1:28" ht="16" hidden="1" x14ac:dyDescent="0.25">
      <c r="A810">
        <v>67665</v>
      </c>
      <c r="B810" t="s">
        <v>973</v>
      </c>
      <c r="C810" s="14">
        <v>44539.629861111112</v>
      </c>
      <c r="D810" s="17">
        <v>0.62986111111240461</v>
      </c>
      <c r="E810" s="18">
        <v>0</v>
      </c>
      <c r="F810" s="16">
        <v>2021</v>
      </c>
      <c r="G810" t="s">
        <v>368</v>
      </c>
      <c r="H810" t="s">
        <v>293</v>
      </c>
      <c r="I810" t="s">
        <v>294</v>
      </c>
      <c r="J810" t="s">
        <v>32</v>
      </c>
      <c r="K810" s="16">
        <v>151</v>
      </c>
      <c r="L810">
        <v>5</v>
      </c>
      <c r="M810" t="s">
        <v>43</v>
      </c>
      <c r="N810" s="16">
        <v>118</v>
      </c>
      <c r="O810">
        <v>4</v>
      </c>
      <c r="P810" t="s">
        <v>689</v>
      </c>
      <c r="Q810" t="s">
        <v>296</v>
      </c>
      <c r="R810" t="s">
        <v>297</v>
      </c>
      <c r="S810" t="s">
        <v>121</v>
      </c>
      <c r="T810" s="16" t="str">
        <f>S810</f>
        <v>Birth Asphyxia</v>
      </c>
      <c r="U810" s="16" t="str">
        <f>VLOOKUP(T810, [1]Lookup!A:D, 2, 0)</f>
        <v>Postpartum</v>
      </c>
      <c r="V810" s="16">
        <f>VLOOKUP($T810, [1]Lookup!$A:$D, 3, 0)</f>
        <v>3.5</v>
      </c>
      <c r="W810" s="16" t="str">
        <f>VLOOKUP($T810, [1]Lookup!$A:$D, 4, 0)</f>
        <v>Child</v>
      </c>
      <c r="X810">
        <v>1</v>
      </c>
      <c r="Y810" s="16" t="s">
        <v>1891</v>
      </c>
    </row>
    <row r="811" spans="1:28" ht="16" hidden="1" x14ac:dyDescent="0.25">
      <c r="A811">
        <v>68094</v>
      </c>
      <c r="B811" t="s">
        <v>1125</v>
      </c>
      <c r="C811" s="14">
        <v>44545.524305555555</v>
      </c>
      <c r="D811" s="17">
        <v>0.52430555555474712</v>
      </c>
      <c r="E811" s="18">
        <v>0</v>
      </c>
      <c r="F811" s="16">
        <v>2021</v>
      </c>
      <c r="G811" t="s">
        <v>368</v>
      </c>
      <c r="H811" t="s">
        <v>293</v>
      </c>
      <c r="I811" t="s">
        <v>294</v>
      </c>
      <c r="J811" t="s">
        <v>32</v>
      </c>
      <c r="K811" s="16">
        <v>151</v>
      </c>
      <c r="L811">
        <v>5</v>
      </c>
      <c r="M811" t="s">
        <v>11</v>
      </c>
      <c r="N811" s="16">
        <v>251</v>
      </c>
      <c r="O811">
        <v>4</v>
      </c>
      <c r="P811" t="s">
        <v>954</v>
      </c>
      <c r="Q811" t="s">
        <v>296</v>
      </c>
      <c r="R811" t="s">
        <v>297</v>
      </c>
      <c r="S811" t="s">
        <v>162</v>
      </c>
      <c r="T811" s="16" t="s">
        <v>117</v>
      </c>
      <c r="U811" s="16" t="str">
        <f>VLOOKUP(T811, [1]Lookup!A:D, 2, 0)</f>
        <v>Antepartum, Intrapartum, Postpartum</v>
      </c>
      <c r="V811" s="16">
        <f>VLOOKUP($T811, [1]Lookup!$A:$D, 3, 0)</f>
        <v>3.5</v>
      </c>
      <c r="W811" s="16" t="str">
        <f>VLOOKUP($T811, [1]Lookup!$A:$D, 4, 0)</f>
        <v>Both</v>
      </c>
      <c r="X811">
        <v>2</v>
      </c>
      <c r="Y811" s="16" t="s">
        <v>1892</v>
      </c>
    </row>
    <row r="812" spans="1:28" ht="16" hidden="1" x14ac:dyDescent="0.25">
      <c r="A812">
        <v>71969</v>
      </c>
      <c r="B812" t="s">
        <v>1126</v>
      </c>
      <c r="C812" s="14">
        <v>44603.824305555558</v>
      </c>
      <c r="D812" s="17">
        <v>0.8243055555576575</v>
      </c>
      <c r="E812" s="18">
        <v>1</v>
      </c>
      <c r="F812" s="16">
        <v>2022</v>
      </c>
      <c r="G812" t="s">
        <v>292</v>
      </c>
      <c r="H812" t="s">
        <v>293</v>
      </c>
      <c r="I812" t="s">
        <v>294</v>
      </c>
      <c r="J812" t="s">
        <v>32</v>
      </c>
      <c r="K812" s="16">
        <v>151</v>
      </c>
      <c r="L812">
        <v>5</v>
      </c>
      <c r="M812" t="s">
        <v>16</v>
      </c>
      <c r="N812" s="16">
        <v>166</v>
      </c>
      <c r="O812">
        <v>2</v>
      </c>
      <c r="P812" t="s">
        <v>741</v>
      </c>
      <c r="Q812" t="s">
        <v>296</v>
      </c>
      <c r="R812" t="s">
        <v>297</v>
      </c>
      <c r="S812" t="s">
        <v>116</v>
      </c>
      <c r="T812" s="16" t="str">
        <f t="shared" ref="T812:T818" si="36">S812</f>
        <v>Fetal Distress</v>
      </c>
      <c r="U812" s="16" t="str">
        <f>VLOOKUP(T812, [1]Lookup!A:D, 2, 0)</f>
        <v>Antepartum</v>
      </c>
      <c r="V812" s="16">
        <f>VLOOKUP($T812, [1]Lookup!$A:$D, 3, 0)</f>
        <v>1</v>
      </c>
      <c r="W812" s="16" t="str">
        <f>VLOOKUP($T812, [1]Lookup!$A:$D, 4, 0)</f>
        <v>Mother</v>
      </c>
      <c r="X812">
        <v>1</v>
      </c>
      <c r="Y812" s="16" t="s">
        <v>1893</v>
      </c>
    </row>
    <row r="813" spans="1:28" ht="16" hidden="1" x14ac:dyDescent="0.25">
      <c r="A813">
        <v>72854</v>
      </c>
      <c r="B813" t="s">
        <v>1127</v>
      </c>
      <c r="C813" s="14">
        <v>44616.002083333333</v>
      </c>
      <c r="D813" s="17">
        <v>2.0833333328482695E-3</v>
      </c>
      <c r="E813" s="18">
        <v>1</v>
      </c>
      <c r="F813" s="16">
        <v>2022</v>
      </c>
      <c r="G813" t="s">
        <v>292</v>
      </c>
      <c r="H813" t="s">
        <v>293</v>
      </c>
      <c r="I813" t="s">
        <v>294</v>
      </c>
      <c r="J813" t="s">
        <v>32</v>
      </c>
      <c r="K813" s="16">
        <v>151</v>
      </c>
      <c r="L813">
        <v>5</v>
      </c>
      <c r="M813" t="s">
        <v>32</v>
      </c>
      <c r="N813" s="16">
        <v>151</v>
      </c>
      <c r="O813">
        <v>5</v>
      </c>
      <c r="P813" t="s">
        <v>689</v>
      </c>
      <c r="Q813" t="s">
        <v>296</v>
      </c>
      <c r="R813" t="s">
        <v>297</v>
      </c>
      <c r="S813" t="s">
        <v>131</v>
      </c>
      <c r="T813" s="16" t="str">
        <f t="shared" si="36"/>
        <v>Prolonged Labour</v>
      </c>
      <c r="U813" s="16" t="str">
        <f>VLOOKUP(T813, [1]Lookup!A:D, 2, 0)</f>
        <v>Intrapartum</v>
      </c>
      <c r="V813" s="16">
        <f>VLOOKUP($T813, [1]Lookup!$A:$D, 3, 0)</f>
        <v>2.5</v>
      </c>
      <c r="W813" s="16" t="str">
        <f>VLOOKUP($T813, [1]Lookup!$A:$D, 4, 0)</f>
        <v>Mother</v>
      </c>
      <c r="X813">
        <v>1</v>
      </c>
      <c r="Y813" s="16" t="s">
        <v>1894</v>
      </c>
    </row>
    <row r="814" spans="1:28" ht="16" hidden="1" x14ac:dyDescent="0.25">
      <c r="A814">
        <v>72997</v>
      </c>
      <c r="B814" t="s">
        <v>1128</v>
      </c>
      <c r="C814" s="14">
        <v>44619.397916666669</v>
      </c>
      <c r="D814" s="17">
        <v>0.39791666666860692</v>
      </c>
      <c r="E814" s="18">
        <v>0</v>
      </c>
      <c r="F814" s="16">
        <v>2022</v>
      </c>
      <c r="G814" t="s">
        <v>292</v>
      </c>
      <c r="H814" t="s">
        <v>293</v>
      </c>
      <c r="I814" t="s">
        <v>294</v>
      </c>
      <c r="J814" t="s">
        <v>32</v>
      </c>
      <c r="K814" s="16">
        <v>151</v>
      </c>
      <c r="L814">
        <v>5</v>
      </c>
      <c r="M814" t="s">
        <v>32</v>
      </c>
      <c r="N814" s="16">
        <v>151</v>
      </c>
      <c r="O814">
        <v>5</v>
      </c>
      <c r="P814" t="s">
        <v>581</v>
      </c>
      <c r="Q814" t="s">
        <v>296</v>
      </c>
      <c r="R814" t="s">
        <v>297</v>
      </c>
      <c r="S814" t="s">
        <v>126</v>
      </c>
      <c r="T814" s="16" t="str">
        <f t="shared" si="36"/>
        <v>Postpartum Hemorrhage</v>
      </c>
      <c r="U814" s="16" t="str">
        <f>VLOOKUP(T814, [1]Lookup!A:D, 2, 0)</f>
        <v>Postpartum</v>
      </c>
      <c r="V814" s="16">
        <f>VLOOKUP($T814, [1]Lookup!$A:$D, 3, 0)</f>
        <v>4</v>
      </c>
      <c r="W814" s="16" t="str">
        <f>VLOOKUP($T814, [1]Lookup!$A:$D, 4, 0)</f>
        <v>Mother</v>
      </c>
      <c r="X814">
        <v>2</v>
      </c>
      <c r="Y814" s="16" t="s">
        <v>1894</v>
      </c>
    </row>
    <row r="815" spans="1:28" ht="16" hidden="1" x14ac:dyDescent="0.25">
      <c r="A815">
        <v>73500</v>
      </c>
      <c r="B815" t="s">
        <v>1129</v>
      </c>
      <c r="C815" s="14">
        <v>44626.725694444445</v>
      </c>
      <c r="D815" s="17">
        <v>0.72569444444525288</v>
      </c>
      <c r="E815" s="18">
        <v>0</v>
      </c>
      <c r="F815" s="16">
        <v>2022</v>
      </c>
      <c r="G815" t="s">
        <v>292</v>
      </c>
      <c r="H815" t="s">
        <v>293</v>
      </c>
      <c r="I815" t="s">
        <v>294</v>
      </c>
      <c r="J815" t="s">
        <v>32</v>
      </c>
      <c r="K815" s="16">
        <v>151</v>
      </c>
      <c r="L815">
        <v>5</v>
      </c>
      <c r="M815" t="s">
        <v>16</v>
      </c>
      <c r="N815" s="16">
        <v>166</v>
      </c>
      <c r="O815">
        <v>2</v>
      </c>
      <c r="P815" t="s">
        <v>741</v>
      </c>
      <c r="Q815" t="s">
        <v>296</v>
      </c>
      <c r="R815" t="s">
        <v>297</v>
      </c>
      <c r="S815" t="s">
        <v>121</v>
      </c>
      <c r="T815" s="16" t="str">
        <f t="shared" si="36"/>
        <v>Birth Asphyxia</v>
      </c>
      <c r="U815" s="16" t="str">
        <f>VLOOKUP(T815, [1]Lookup!A:D, 2, 0)</f>
        <v>Postpartum</v>
      </c>
      <c r="V815" s="16">
        <f>VLOOKUP($T815, [1]Lookup!$A:$D, 3, 0)</f>
        <v>3.5</v>
      </c>
      <c r="W815" s="16" t="str">
        <f>VLOOKUP($T815, [1]Lookup!$A:$D, 4, 0)</f>
        <v>Child</v>
      </c>
      <c r="X815">
        <v>1</v>
      </c>
      <c r="Y815" s="16" t="s">
        <v>1893</v>
      </c>
    </row>
    <row r="816" spans="1:28" ht="16" hidden="1" x14ac:dyDescent="0.25">
      <c r="A816">
        <v>75674</v>
      </c>
      <c r="B816" t="s">
        <v>550</v>
      </c>
      <c r="C816" s="14">
        <v>44654.356944444444</v>
      </c>
      <c r="D816" s="17">
        <v>0.35694444444379769</v>
      </c>
      <c r="E816" s="18">
        <v>0</v>
      </c>
      <c r="F816" s="16">
        <v>2022</v>
      </c>
      <c r="G816" t="s">
        <v>305</v>
      </c>
      <c r="H816" t="s">
        <v>293</v>
      </c>
      <c r="I816" t="s">
        <v>294</v>
      </c>
      <c r="J816" t="s">
        <v>32</v>
      </c>
      <c r="K816" s="16">
        <v>151</v>
      </c>
      <c r="L816">
        <v>5</v>
      </c>
      <c r="M816" t="s">
        <v>18</v>
      </c>
      <c r="N816" s="16">
        <v>75</v>
      </c>
      <c r="O816">
        <v>3</v>
      </c>
      <c r="P816" t="s">
        <v>538</v>
      </c>
      <c r="Q816" t="s">
        <v>296</v>
      </c>
      <c r="R816" t="s">
        <v>297</v>
      </c>
      <c r="S816" t="s">
        <v>118</v>
      </c>
      <c r="T816" s="16" t="str">
        <f t="shared" si="36"/>
        <v>Others</v>
      </c>
      <c r="U816" s="16" t="str">
        <f>VLOOKUP(T816, [1]Lookup!A:D, 2, 0)</f>
        <v>All</v>
      </c>
      <c r="V816" s="16">
        <f>VLOOKUP($T816, [1]Lookup!$A:$D, 3, 0)</f>
        <v>3.5</v>
      </c>
      <c r="W816" s="16" t="str">
        <f>VLOOKUP($T816, [1]Lookup!$A:$D, 4, 0)</f>
        <v>Both</v>
      </c>
      <c r="X816">
        <v>0</v>
      </c>
      <c r="Y816" s="16" t="s">
        <v>1895</v>
      </c>
    </row>
    <row r="817" spans="1:28" ht="16" hidden="1" x14ac:dyDescent="0.25">
      <c r="A817">
        <v>75948</v>
      </c>
      <c r="B817" t="s">
        <v>1130</v>
      </c>
      <c r="C817" s="14">
        <v>44656.602083333331</v>
      </c>
      <c r="D817" s="17">
        <v>0.60208333333139308</v>
      </c>
      <c r="E817" s="18">
        <v>0</v>
      </c>
      <c r="F817" s="16">
        <v>2022</v>
      </c>
      <c r="G817" t="s">
        <v>305</v>
      </c>
      <c r="H817" t="s">
        <v>293</v>
      </c>
      <c r="I817" t="s">
        <v>294</v>
      </c>
      <c r="J817" t="s">
        <v>32</v>
      </c>
      <c r="K817" s="16">
        <v>151</v>
      </c>
      <c r="L817">
        <v>5</v>
      </c>
      <c r="M817" t="s">
        <v>32</v>
      </c>
      <c r="N817" s="16">
        <v>151</v>
      </c>
      <c r="O817">
        <v>5</v>
      </c>
      <c r="P817" t="s">
        <v>597</v>
      </c>
      <c r="Q817" t="s">
        <v>296</v>
      </c>
      <c r="R817" t="s">
        <v>297</v>
      </c>
      <c r="S817" t="s">
        <v>121</v>
      </c>
      <c r="T817" s="16" t="str">
        <f t="shared" si="36"/>
        <v>Birth Asphyxia</v>
      </c>
      <c r="U817" s="16" t="str">
        <f>VLOOKUP(T817, [1]Lookup!A:D, 2, 0)</f>
        <v>Postpartum</v>
      </c>
      <c r="V817" s="16">
        <f>VLOOKUP($T817, [1]Lookup!$A:$D, 3, 0)</f>
        <v>3.5</v>
      </c>
      <c r="W817" s="16" t="str">
        <f>VLOOKUP($T817, [1]Lookup!$A:$D, 4, 0)</f>
        <v>Child</v>
      </c>
      <c r="X817">
        <v>1</v>
      </c>
      <c r="Y817" s="16" t="s">
        <v>1894</v>
      </c>
    </row>
    <row r="818" spans="1:28" ht="16" hidden="1" x14ac:dyDescent="0.25">
      <c r="A818">
        <v>76180</v>
      </c>
      <c r="B818" t="s">
        <v>1131</v>
      </c>
      <c r="C818" s="14">
        <v>44659.394444444442</v>
      </c>
      <c r="D818" s="17">
        <v>0.3944444444423425</v>
      </c>
      <c r="E818" s="18">
        <v>0</v>
      </c>
      <c r="F818" s="16">
        <v>2022</v>
      </c>
      <c r="G818" t="s">
        <v>305</v>
      </c>
      <c r="H818" t="s">
        <v>293</v>
      </c>
      <c r="I818" t="s">
        <v>294</v>
      </c>
      <c r="J818" t="s">
        <v>32</v>
      </c>
      <c r="K818" s="16">
        <v>151</v>
      </c>
      <c r="L818">
        <v>5</v>
      </c>
      <c r="M818" t="s">
        <v>32</v>
      </c>
      <c r="N818" s="16">
        <v>151</v>
      </c>
      <c r="O818">
        <v>5</v>
      </c>
      <c r="P818" t="s">
        <v>538</v>
      </c>
      <c r="Q818" t="s">
        <v>296</v>
      </c>
      <c r="R818" t="s">
        <v>297</v>
      </c>
      <c r="S818" t="s">
        <v>116</v>
      </c>
      <c r="T818" s="16" t="str">
        <f t="shared" si="36"/>
        <v>Fetal Distress</v>
      </c>
      <c r="U818" s="16" t="str">
        <f>VLOOKUP(T818, [1]Lookup!A:D, 2, 0)</f>
        <v>Antepartum</v>
      </c>
      <c r="V818" s="16">
        <f>VLOOKUP($T818, [1]Lookup!$A:$D, 3, 0)</f>
        <v>1</v>
      </c>
      <c r="W818" s="16" t="str">
        <f>VLOOKUP($T818, [1]Lookup!$A:$D, 4, 0)</f>
        <v>Mother</v>
      </c>
      <c r="X818">
        <v>1</v>
      </c>
      <c r="Y818" s="16" t="s">
        <v>1894</v>
      </c>
    </row>
    <row r="819" spans="1:28" ht="16" hidden="1" x14ac:dyDescent="0.25">
      <c r="A819">
        <v>80175</v>
      </c>
      <c r="B819" t="s">
        <v>321</v>
      </c>
      <c r="C819" s="14">
        <v>44709.682638888888</v>
      </c>
      <c r="D819" s="17">
        <v>0.68263888888759539</v>
      </c>
      <c r="E819" s="18">
        <v>0</v>
      </c>
      <c r="F819" s="16">
        <v>2022</v>
      </c>
      <c r="G819" t="s">
        <v>305</v>
      </c>
      <c r="H819" t="s">
        <v>293</v>
      </c>
      <c r="I819" t="s">
        <v>294</v>
      </c>
      <c r="J819" t="s">
        <v>32</v>
      </c>
      <c r="K819" s="16">
        <v>151</v>
      </c>
      <c r="L819">
        <v>5</v>
      </c>
      <c r="M819" t="s">
        <v>33</v>
      </c>
      <c r="N819" s="16">
        <v>4</v>
      </c>
      <c r="O819">
        <v>3</v>
      </c>
      <c r="Q819" t="s">
        <v>296</v>
      </c>
      <c r="R819" t="s">
        <v>297</v>
      </c>
      <c r="U819" s="16" t="e">
        <f>VLOOKUP(T819, [1]Lookup!A:D, 2, 0)</f>
        <v>#N/A</v>
      </c>
      <c r="V819" s="16" t="e">
        <f>VLOOKUP($T819, [1]Lookup!$A:$D, 3, 0)</f>
        <v>#N/A</v>
      </c>
      <c r="W819" s="16" t="e">
        <f>VLOOKUP($T819, [1]Lookup!$A:$D, 4, 0)</f>
        <v>#N/A</v>
      </c>
      <c r="Y819" s="16" t="s">
        <v>1896</v>
      </c>
    </row>
    <row r="820" spans="1:28" ht="16" hidden="1" x14ac:dyDescent="0.25">
      <c r="A820">
        <v>86158</v>
      </c>
      <c r="B820" t="s">
        <v>1132</v>
      </c>
      <c r="C820" s="14">
        <v>44784.638888888891</v>
      </c>
      <c r="D820" s="17">
        <v>0.63888888889050577</v>
      </c>
      <c r="E820" s="18">
        <v>0</v>
      </c>
      <c r="F820" s="16">
        <v>2022</v>
      </c>
      <c r="G820" t="s">
        <v>337</v>
      </c>
      <c r="H820" t="s">
        <v>293</v>
      </c>
      <c r="I820" t="s">
        <v>294</v>
      </c>
      <c r="J820" t="s">
        <v>32</v>
      </c>
      <c r="K820" s="16">
        <v>151</v>
      </c>
      <c r="L820">
        <v>5</v>
      </c>
      <c r="M820" t="s">
        <v>32</v>
      </c>
      <c r="N820" s="16">
        <v>151</v>
      </c>
      <c r="O820">
        <v>5</v>
      </c>
      <c r="P820" t="s">
        <v>689</v>
      </c>
      <c r="Q820" t="s">
        <v>296</v>
      </c>
      <c r="R820" t="s">
        <v>297</v>
      </c>
      <c r="S820" t="s">
        <v>119</v>
      </c>
      <c r="T820" s="16" t="str">
        <f t="shared" ref="T820:T833" si="37">S820</f>
        <v>Pre-Eclampsia</v>
      </c>
      <c r="U820" s="16" t="str">
        <f>VLOOKUP(T820, [1]Lookup!A:D, 2, 0)</f>
        <v>Antepartum</v>
      </c>
      <c r="V820" s="16">
        <f>VLOOKUP($T820, [1]Lookup!$A:$D, 3, 0)</f>
        <v>4</v>
      </c>
      <c r="W820" s="16" t="str">
        <f>VLOOKUP($T820, [1]Lookup!$A:$D, 4, 0)</f>
        <v>Mother</v>
      </c>
      <c r="X820">
        <v>2</v>
      </c>
      <c r="Y820" s="16" t="s">
        <v>1894</v>
      </c>
    </row>
    <row r="821" spans="1:28" ht="16" hidden="1" x14ac:dyDescent="0.25">
      <c r="A821">
        <v>87755</v>
      </c>
      <c r="B821" t="s">
        <v>1133</v>
      </c>
      <c r="C821" s="14">
        <v>44809.418055555558</v>
      </c>
      <c r="D821" s="17">
        <v>0.4180555555576575</v>
      </c>
      <c r="E821" s="18">
        <v>0</v>
      </c>
      <c r="F821" s="16">
        <v>2022</v>
      </c>
      <c r="G821" t="s">
        <v>337</v>
      </c>
      <c r="H821" t="s">
        <v>338</v>
      </c>
      <c r="I821" t="s">
        <v>403</v>
      </c>
      <c r="J821" t="s">
        <v>32</v>
      </c>
      <c r="K821" s="16">
        <v>151</v>
      </c>
      <c r="L821">
        <v>5</v>
      </c>
      <c r="M821" t="s">
        <v>15</v>
      </c>
      <c r="N821" s="16">
        <v>40</v>
      </c>
      <c r="O821">
        <v>4</v>
      </c>
      <c r="P821" t="s">
        <v>313</v>
      </c>
      <c r="Q821" t="s">
        <v>296</v>
      </c>
      <c r="R821" t="s">
        <v>297</v>
      </c>
      <c r="S821" t="s">
        <v>126</v>
      </c>
      <c r="T821" s="16" t="str">
        <f t="shared" si="37"/>
        <v>Postpartum Hemorrhage</v>
      </c>
      <c r="U821" s="16" t="str">
        <f>VLOOKUP(T821, [1]Lookup!A:D, 2, 0)</f>
        <v>Postpartum</v>
      </c>
      <c r="V821" s="16">
        <f>VLOOKUP($T821, [1]Lookup!$A:$D, 3, 0)</f>
        <v>4</v>
      </c>
      <c r="W821" s="16" t="str">
        <f>VLOOKUP($T821, [1]Lookup!$A:$D, 4, 0)</f>
        <v>Mother</v>
      </c>
      <c r="X821">
        <v>2</v>
      </c>
      <c r="Y821" s="16" t="s">
        <v>1897</v>
      </c>
    </row>
    <row r="822" spans="1:28" ht="16" hidden="1" x14ac:dyDescent="0.25">
      <c r="A822">
        <v>88011</v>
      </c>
      <c r="B822" t="s">
        <v>1134</v>
      </c>
      <c r="C822" s="14">
        <v>44813.029166666667</v>
      </c>
      <c r="D822" s="17">
        <v>2.9166666667151731E-2</v>
      </c>
      <c r="E822" s="18">
        <v>1</v>
      </c>
      <c r="F822" s="16">
        <v>2022</v>
      </c>
      <c r="G822" t="s">
        <v>337</v>
      </c>
      <c r="H822" t="s">
        <v>293</v>
      </c>
      <c r="I822" t="s">
        <v>294</v>
      </c>
      <c r="J822" t="s">
        <v>32</v>
      </c>
      <c r="K822" s="16">
        <v>151</v>
      </c>
      <c r="L822">
        <v>5</v>
      </c>
      <c r="M822" t="s">
        <v>15</v>
      </c>
      <c r="N822" s="16">
        <v>40</v>
      </c>
      <c r="O822">
        <v>4</v>
      </c>
      <c r="P822" t="s">
        <v>313</v>
      </c>
      <c r="Q822" t="s">
        <v>296</v>
      </c>
      <c r="R822" t="s">
        <v>297</v>
      </c>
      <c r="S822" t="s">
        <v>130</v>
      </c>
      <c r="T822" s="16" t="str">
        <f t="shared" si="37"/>
        <v>Anemia</v>
      </c>
      <c r="U822" s="16" t="str">
        <f>VLOOKUP(T822, [1]Lookup!A:D, 2, 0)</f>
        <v>Antepartum</v>
      </c>
      <c r="V822" s="16">
        <f>VLOOKUP($T822, [1]Lookup!$A:$D, 3, 0)</f>
        <v>4</v>
      </c>
      <c r="W822" s="16" t="str">
        <f>VLOOKUP($T822, [1]Lookup!$A:$D, 4, 0)</f>
        <v>Child</v>
      </c>
      <c r="X822">
        <v>2</v>
      </c>
      <c r="Y822" s="16" t="s">
        <v>1897</v>
      </c>
    </row>
    <row r="823" spans="1:28" ht="16" hidden="1" x14ac:dyDescent="0.25">
      <c r="A823">
        <v>88161</v>
      </c>
      <c r="B823" t="s">
        <v>1135</v>
      </c>
      <c r="C823" s="14">
        <v>44818.050694444442</v>
      </c>
      <c r="D823" s="17">
        <v>5.0694444442342501E-2</v>
      </c>
      <c r="E823" s="18">
        <v>1</v>
      </c>
      <c r="F823" s="16">
        <v>2022</v>
      </c>
      <c r="G823" t="s">
        <v>337</v>
      </c>
      <c r="H823" t="s">
        <v>1136</v>
      </c>
      <c r="I823" t="s">
        <v>294</v>
      </c>
      <c r="J823" t="s">
        <v>32</v>
      </c>
      <c r="K823" s="16">
        <v>151</v>
      </c>
      <c r="L823">
        <v>5</v>
      </c>
      <c r="M823" t="s">
        <v>15</v>
      </c>
      <c r="N823" s="16">
        <v>40</v>
      </c>
      <c r="O823">
        <v>4</v>
      </c>
      <c r="P823" t="s">
        <v>538</v>
      </c>
      <c r="Q823" t="s">
        <v>296</v>
      </c>
      <c r="R823" t="s">
        <v>297</v>
      </c>
      <c r="S823" t="s">
        <v>120</v>
      </c>
      <c r="T823" s="16" t="str">
        <f t="shared" si="37"/>
        <v>Antepartum Hemorrhage</v>
      </c>
      <c r="U823" s="16" t="str">
        <f>VLOOKUP(T823, [1]Lookup!A:D, 2, 0)</f>
        <v>Antepartum</v>
      </c>
      <c r="V823" s="16">
        <f>VLOOKUP($T823, [1]Lookup!$A:$D, 3, 0)</f>
        <v>4</v>
      </c>
      <c r="W823" s="16" t="str">
        <f>VLOOKUP($T823, [1]Lookup!$A:$D, 4, 0)</f>
        <v>Mother</v>
      </c>
      <c r="X823">
        <v>2</v>
      </c>
      <c r="Y823" s="16" t="s">
        <v>1897</v>
      </c>
    </row>
    <row r="824" spans="1:28" ht="16" hidden="1" x14ac:dyDescent="0.25">
      <c r="A824">
        <v>89030</v>
      </c>
      <c r="B824" t="s">
        <v>1137</v>
      </c>
      <c r="C824" s="14">
        <v>44825.60833333333</v>
      </c>
      <c r="D824" s="17">
        <v>0.60833333332993789</v>
      </c>
      <c r="E824" s="18">
        <v>0</v>
      </c>
      <c r="F824" s="16">
        <v>2022</v>
      </c>
      <c r="G824" t="s">
        <v>337</v>
      </c>
      <c r="H824" t="s">
        <v>293</v>
      </c>
      <c r="I824" t="s">
        <v>294</v>
      </c>
      <c r="J824" t="s">
        <v>32</v>
      </c>
      <c r="K824" s="16">
        <v>151</v>
      </c>
      <c r="L824">
        <v>5</v>
      </c>
      <c r="M824" t="s">
        <v>32</v>
      </c>
      <c r="N824" s="16">
        <v>151</v>
      </c>
      <c r="O824">
        <v>5</v>
      </c>
      <c r="P824" t="s">
        <v>532</v>
      </c>
      <c r="Q824" t="s">
        <v>296</v>
      </c>
      <c r="R824" t="s">
        <v>297</v>
      </c>
      <c r="S824" t="s">
        <v>119</v>
      </c>
      <c r="T824" s="16" t="str">
        <f t="shared" si="37"/>
        <v>Pre-Eclampsia</v>
      </c>
      <c r="U824" s="16" t="str">
        <f>VLOOKUP(T824, [1]Lookup!A:D, 2, 0)</f>
        <v>Antepartum</v>
      </c>
      <c r="V824" s="16">
        <f>VLOOKUP($T824, [1]Lookup!$A:$D, 3, 0)</f>
        <v>4</v>
      </c>
      <c r="W824" s="16" t="str">
        <f>VLOOKUP($T824, [1]Lookup!$A:$D, 4, 0)</f>
        <v>Mother</v>
      </c>
      <c r="X824">
        <v>2</v>
      </c>
      <c r="Y824" s="16" t="s">
        <v>1894</v>
      </c>
    </row>
    <row r="825" spans="1:28" ht="16" hidden="1" x14ac:dyDescent="0.25">
      <c r="A825">
        <v>89518</v>
      </c>
      <c r="B825" t="s">
        <v>1138</v>
      </c>
      <c r="C825" s="14">
        <v>44832.105555555558</v>
      </c>
      <c r="D825" s="17">
        <v>0.1055555555576575</v>
      </c>
      <c r="E825" s="18">
        <v>1</v>
      </c>
      <c r="F825" s="16">
        <v>2022</v>
      </c>
      <c r="G825" t="s">
        <v>337</v>
      </c>
      <c r="H825" t="s">
        <v>338</v>
      </c>
      <c r="I825" t="s">
        <v>294</v>
      </c>
      <c r="J825" t="s">
        <v>32</v>
      </c>
      <c r="K825" s="16">
        <v>151</v>
      </c>
      <c r="L825">
        <v>5</v>
      </c>
      <c r="M825" t="s">
        <v>56</v>
      </c>
      <c r="N825" s="16">
        <v>286</v>
      </c>
      <c r="O825">
        <v>4</v>
      </c>
      <c r="P825" t="s">
        <v>727</v>
      </c>
      <c r="Q825" t="s">
        <v>296</v>
      </c>
      <c r="R825" t="s">
        <v>362</v>
      </c>
      <c r="S825" t="s">
        <v>121</v>
      </c>
      <c r="T825" s="16" t="str">
        <f t="shared" si="37"/>
        <v>Birth Asphyxia</v>
      </c>
      <c r="U825" s="16" t="str">
        <f>VLOOKUP(T825, [1]Lookup!A:D, 2, 0)</f>
        <v>Postpartum</v>
      </c>
      <c r="V825" s="16">
        <f>VLOOKUP($T825, [1]Lookup!$A:$D, 3, 0)</f>
        <v>3.5</v>
      </c>
      <c r="W825" s="16" t="str">
        <f>VLOOKUP($T825, [1]Lookup!$A:$D, 4, 0)</f>
        <v>Child</v>
      </c>
      <c r="X825">
        <v>1</v>
      </c>
      <c r="Y825" s="16" t="s">
        <v>1898</v>
      </c>
    </row>
    <row r="826" spans="1:28" ht="16" hidden="1" x14ac:dyDescent="0.25">
      <c r="A826">
        <v>89661</v>
      </c>
      <c r="B826" t="s">
        <v>1139</v>
      </c>
      <c r="C826" s="14">
        <v>44832.425694444442</v>
      </c>
      <c r="D826" s="17">
        <v>0.4256944444423425</v>
      </c>
      <c r="E826" s="18">
        <v>0</v>
      </c>
      <c r="F826" s="16">
        <v>2022</v>
      </c>
      <c r="G826" t="s">
        <v>337</v>
      </c>
      <c r="H826" t="s">
        <v>293</v>
      </c>
      <c r="I826" t="s">
        <v>294</v>
      </c>
      <c r="J826" t="s">
        <v>32</v>
      </c>
      <c r="K826" s="16">
        <v>151</v>
      </c>
      <c r="L826">
        <v>5</v>
      </c>
      <c r="M826" t="s">
        <v>15</v>
      </c>
      <c r="N826" s="16">
        <v>40</v>
      </c>
      <c r="O826">
        <v>4</v>
      </c>
      <c r="P826" t="s">
        <v>313</v>
      </c>
      <c r="Q826" t="s">
        <v>296</v>
      </c>
      <c r="R826" t="s">
        <v>297</v>
      </c>
      <c r="S826" t="s">
        <v>126</v>
      </c>
      <c r="T826" s="16" t="str">
        <f t="shared" si="37"/>
        <v>Postpartum Hemorrhage</v>
      </c>
      <c r="U826" s="16" t="str">
        <f>VLOOKUP(T826, [1]Lookup!A:D, 2, 0)</f>
        <v>Postpartum</v>
      </c>
      <c r="V826" s="16">
        <f>VLOOKUP($T826, [1]Lookup!$A:$D, 3, 0)</f>
        <v>4</v>
      </c>
      <c r="W826" s="16" t="str">
        <f>VLOOKUP($T826, [1]Lookup!$A:$D, 4, 0)</f>
        <v>Mother</v>
      </c>
      <c r="X826">
        <v>2</v>
      </c>
      <c r="Y826" s="16" t="s">
        <v>1897</v>
      </c>
    </row>
    <row r="827" spans="1:28" ht="16" hidden="1" x14ac:dyDescent="0.25">
      <c r="A827">
        <v>80736</v>
      </c>
      <c r="B827" t="s">
        <v>1140</v>
      </c>
      <c r="C827" s="14">
        <v>44716.468055555553</v>
      </c>
      <c r="D827" s="17">
        <v>0.46805555555329192</v>
      </c>
      <c r="E827" s="18">
        <v>0</v>
      </c>
      <c r="F827" s="16">
        <v>2022</v>
      </c>
      <c r="G827" t="s">
        <v>305</v>
      </c>
      <c r="H827" t="s">
        <v>293</v>
      </c>
      <c r="I827" t="s">
        <v>294</v>
      </c>
      <c r="J827" t="s">
        <v>45</v>
      </c>
      <c r="K827" s="16">
        <v>164</v>
      </c>
      <c r="L827">
        <v>3</v>
      </c>
      <c r="M827" t="s">
        <v>22</v>
      </c>
      <c r="N827" s="16">
        <v>373</v>
      </c>
      <c r="O827">
        <v>4</v>
      </c>
      <c r="P827" t="s">
        <v>1141</v>
      </c>
      <c r="Q827" t="s">
        <v>296</v>
      </c>
      <c r="R827" t="s">
        <v>297</v>
      </c>
      <c r="S827" t="s">
        <v>131</v>
      </c>
      <c r="T827" s="16" t="str">
        <f t="shared" si="37"/>
        <v>Prolonged Labour</v>
      </c>
      <c r="U827" s="16" t="str">
        <f>VLOOKUP(T827, [1]Lookup!A:D, 2, 0)</f>
        <v>Intrapartum</v>
      </c>
      <c r="V827" s="16">
        <f>VLOOKUP($T827, [1]Lookup!$A:$D, 3, 0)</f>
        <v>2.5</v>
      </c>
      <c r="W827" s="16" t="str">
        <f>VLOOKUP($T827, [1]Lookup!$A:$D, 4, 0)</f>
        <v>Mother</v>
      </c>
      <c r="X827">
        <v>1</v>
      </c>
      <c r="Y827" s="16" t="s">
        <v>1736</v>
      </c>
      <c r="Z827" s="16">
        <v>2</v>
      </c>
      <c r="AA827" s="16">
        <v>373</v>
      </c>
      <c r="AB827" s="16">
        <v>233</v>
      </c>
    </row>
    <row r="828" spans="1:28" ht="16" hidden="1" x14ac:dyDescent="0.25">
      <c r="A828">
        <v>81198</v>
      </c>
      <c r="B828" t="s">
        <v>1142</v>
      </c>
      <c r="C828" s="14">
        <v>44721.304166666669</v>
      </c>
      <c r="D828" s="17">
        <v>0.30416666666860692</v>
      </c>
      <c r="E828" s="18">
        <v>1</v>
      </c>
      <c r="F828" s="16">
        <v>2022</v>
      </c>
      <c r="G828" t="s">
        <v>305</v>
      </c>
      <c r="H828" t="s">
        <v>293</v>
      </c>
      <c r="I828" t="s">
        <v>294</v>
      </c>
      <c r="J828" t="s">
        <v>45</v>
      </c>
      <c r="K828" s="16">
        <v>164</v>
      </c>
      <c r="L828">
        <v>3</v>
      </c>
      <c r="M828" t="s">
        <v>22</v>
      </c>
      <c r="N828" s="16">
        <v>373</v>
      </c>
      <c r="O828">
        <v>4</v>
      </c>
      <c r="P828" t="s">
        <v>1141</v>
      </c>
      <c r="Q828" t="s">
        <v>296</v>
      </c>
      <c r="R828" t="s">
        <v>297</v>
      </c>
      <c r="S828" t="s">
        <v>141</v>
      </c>
      <c r="T828" s="16" t="str">
        <f t="shared" si="37"/>
        <v>Multiple pregnancies</v>
      </c>
      <c r="U828" s="16" t="str">
        <f>VLOOKUP(T828, [1]Lookup!A:D, 2, 0)</f>
        <v>Antepartum</v>
      </c>
      <c r="V828" s="16">
        <f>VLOOKUP($T828, [1]Lookup!$A:$D, 3, 0)</f>
        <v>2.5</v>
      </c>
      <c r="W828" s="16" t="str">
        <f>VLOOKUP($T828, [1]Lookup!$A:$D, 4, 0)</f>
        <v>Mother</v>
      </c>
      <c r="X828">
        <v>1</v>
      </c>
      <c r="Y828" s="16" t="s">
        <v>1736</v>
      </c>
      <c r="Z828" s="16">
        <v>2</v>
      </c>
      <c r="AA828" s="16">
        <v>373</v>
      </c>
      <c r="AB828" s="16">
        <v>233</v>
      </c>
    </row>
    <row r="829" spans="1:28" ht="16" hidden="1" x14ac:dyDescent="0.25">
      <c r="A829">
        <v>84096</v>
      </c>
      <c r="B829" t="s">
        <v>1143</v>
      </c>
      <c r="C829" s="14">
        <v>44756.525694444441</v>
      </c>
      <c r="D829" s="17">
        <v>0.52569444444088731</v>
      </c>
      <c r="E829" s="18">
        <v>0</v>
      </c>
      <c r="F829" s="16">
        <v>2022</v>
      </c>
      <c r="G829" t="s">
        <v>337</v>
      </c>
      <c r="H829" t="s">
        <v>293</v>
      </c>
      <c r="I829" t="s">
        <v>294</v>
      </c>
      <c r="J829" t="s">
        <v>45</v>
      </c>
      <c r="K829" s="16">
        <v>164</v>
      </c>
      <c r="L829">
        <v>3</v>
      </c>
      <c r="M829" t="s">
        <v>15</v>
      </c>
      <c r="N829" s="16">
        <v>40</v>
      </c>
      <c r="O829">
        <v>4</v>
      </c>
      <c r="P829" t="s">
        <v>1141</v>
      </c>
      <c r="Q829" t="s">
        <v>296</v>
      </c>
      <c r="R829" t="s">
        <v>297</v>
      </c>
      <c r="S829" t="s">
        <v>116</v>
      </c>
      <c r="T829" s="16" t="str">
        <f t="shared" si="37"/>
        <v>Fetal Distress</v>
      </c>
      <c r="U829" s="16" t="str">
        <f>VLOOKUP(T829, [1]Lookup!A:D, 2, 0)</f>
        <v>Antepartum</v>
      </c>
      <c r="V829" s="16">
        <f>VLOOKUP($T829, [1]Lookup!$A:$D, 3, 0)</f>
        <v>1</v>
      </c>
      <c r="W829" s="16" t="str">
        <f>VLOOKUP($T829, [1]Lookup!$A:$D, 4, 0)</f>
        <v>Mother</v>
      </c>
      <c r="X829">
        <v>1</v>
      </c>
      <c r="Y829" s="16" t="s">
        <v>1737</v>
      </c>
      <c r="Z829" s="16">
        <v>1</v>
      </c>
      <c r="AA829" s="16">
        <v>373</v>
      </c>
      <c r="AB829" s="16">
        <v>233</v>
      </c>
    </row>
    <row r="830" spans="1:28" ht="16" hidden="1" x14ac:dyDescent="0.25">
      <c r="A830">
        <v>66667</v>
      </c>
      <c r="B830" t="s">
        <v>1144</v>
      </c>
      <c r="C830" s="14">
        <v>44524.38958333333</v>
      </c>
      <c r="D830" s="17">
        <v>0.38958333332993789</v>
      </c>
      <c r="E830" s="18">
        <v>0</v>
      </c>
      <c r="F830" s="16">
        <v>2021</v>
      </c>
      <c r="G830" t="s">
        <v>368</v>
      </c>
      <c r="H830" t="s">
        <v>293</v>
      </c>
      <c r="I830" t="s">
        <v>294</v>
      </c>
      <c r="J830" t="s">
        <v>16</v>
      </c>
      <c r="K830" s="16">
        <v>166</v>
      </c>
      <c r="L830">
        <v>2</v>
      </c>
      <c r="M830" t="s">
        <v>32</v>
      </c>
      <c r="N830" s="16">
        <v>151</v>
      </c>
      <c r="O830">
        <v>5</v>
      </c>
      <c r="P830" t="s">
        <v>741</v>
      </c>
      <c r="Q830" t="s">
        <v>296</v>
      </c>
      <c r="R830" t="s">
        <v>297</v>
      </c>
      <c r="S830" t="s">
        <v>128</v>
      </c>
      <c r="T830" s="16" t="str">
        <f t="shared" si="37"/>
        <v>Prematurity</v>
      </c>
      <c r="U830" s="16" t="str">
        <f>VLOOKUP(T830, [1]Lookup!A:D, 2, 0)</f>
        <v>Antepartum</v>
      </c>
      <c r="V830" s="16">
        <f>VLOOKUP($T830, [1]Lookup!$A:$D, 3, 0)</f>
        <v>3.5</v>
      </c>
      <c r="W830" s="16" t="str">
        <f>VLOOKUP($T830, [1]Lookup!$A:$D, 4, 0)</f>
        <v>Child</v>
      </c>
      <c r="X830">
        <v>1</v>
      </c>
      <c r="Y830" s="16" t="s">
        <v>1738</v>
      </c>
      <c r="Z830" s="16">
        <v>62</v>
      </c>
      <c r="AA830" s="16">
        <v>373</v>
      </c>
      <c r="AB830" s="16">
        <v>4</v>
      </c>
    </row>
    <row r="831" spans="1:28" ht="16" hidden="1" x14ac:dyDescent="0.25">
      <c r="A831">
        <v>66668</v>
      </c>
      <c r="B831" t="s">
        <v>1144</v>
      </c>
      <c r="C831" s="14">
        <v>44524.38958333333</v>
      </c>
      <c r="D831" s="17">
        <v>0.38958333332993789</v>
      </c>
      <c r="E831" s="18">
        <v>0</v>
      </c>
      <c r="F831" s="16">
        <v>2021</v>
      </c>
      <c r="G831" t="s">
        <v>368</v>
      </c>
      <c r="H831" t="s">
        <v>293</v>
      </c>
      <c r="I831" t="s">
        <v>294</v>
      </c>
      <c r="J831" t="s">
        <v>16</v>
      </c>
      <c r="K831" s="16">
        <v>166</v>
      </c>
      <c r="L831">
        <v>2</v>
      </c>
      <c r="M831" t="s">
        <v>32</v>
      </c>
      <c r="N831" s="16">
        <v>151</v>
      </c>
      <c r="O831">
        <v>5</v>
      </c>
      <c r="P831" t="s">
        <v>741</v>
      </c>
      <c r="Q831" t="s">
        <v>296</v>
      </c>
      <c r="R831" t="s">
        <v>297</v>
      </c>
      <c r="S831" t="s">
        <v>129</v>
      </c>
      <c r="T831" s="16" t="str">
        <f t="shared" si="37"/>
        <v>Retained placenta</v>
      </c>
      <c r="U831" s="16" t="str">
        <f>VLOOKUP(T831, [1]Lookup!A:D, 2, 0)</f>
        <v>Intrapartum</v>
      </c>
      <c r="V831" s="16">
        <f>VLOOKUP($T831, [1]Lookup!$A:$D, 3, 0)</f>
        <v>3.5</v>
      </c>
      <c r="W831" s="16" t="str">
        <f>VLOOKUP($T831, [1]Lookup!$A:$D, 4, 0)</f>
        <v>Mother</v>
      </c>
      <c r="X831">
        <v>1</v>
      </c>
      <c r="Y831" s="16" t="s">
        <v>1738</v>
      </c>
      <c r="Z831" s="16">
        <v>62</v>
      </c>
      <c r="AA831" s="16">
        <v>373</v>
      </c>
      <c r="AB831" s="16">
        <v>4</v>
      </c>
    </row>
    <row r="832" spans="1:28" ht="16" hidden="1" x14ac:dyDescent="0.25">
      <c r="A832">
        <v>67243</v>
      </c>
      <c r="B832" t="s">
        <v>1145</v>
      </c>
      <c r="C832" s="14">
        <v>44534.12777777778</v>
      </c>
      <c r="D832" s="17">
        <v>0.12777777777955635</v>
      </c>
      <c r="E832" s="18">
        <v>1</v>
      </c>
      <c r="F832" s="16">
        <v>2021</v>
      </c>
      <c r="G832" t="s">
        <v>368</v>
      </c>
      <c r="H832" t="s">
        <v>293</v>
      </c>
      <c r="I832" t="s">
        <v>294</v>
      </c>
      <c r="J832" t="s">
        <v>16</v>
      </c>
      <c r="K832" s="16">
        <v>166</v>
      </c>
      <c r="L832">
        <v>2</v>
      </c>
      <c r="M832" t="s">
        <v>32</v>
      </c>
      <c r="N832" s="16">
        <v>151</v>
      </c>
      <c r="O832">
        <v>5</v>
      </c>
      <c r="P832" t="s">
        <v>741</v>
      </c>
      <c r="Q832" t="s">
        <v>296</v>
      </c>
      <c r="R832" t="s">
        <v>297</v>
      </c>
      <c r="S832" t="s">
        <v>124</v>
      </c>
      <c r="T832" s="16" t="str">
        <f t="shared" si="37"/>
        <v>Obstructed Labour</v>
      </c>
      <c r="U832" s="16" t="str">
        <f>VLOOKUP(T832, [1]Lookup!A:D, 2, 0)</f>
        <v>Intrapartum</v>
      </c>
      <c r="V832" s="16">
        <f>VLOOKUP($T832, [1]Lookup!$A:$D, 3, 0)</f>
        <v>3</v>
      </c>
      <c r="W832" s="16" t="str">
        <f>VLOOKUP($T832, [1]Lookup!$A:$D, 4, 0)</f>
        <v>Mother</v>
      </c>
      <c r="X832">
        <v>2</v>
      </c>
      <c r="Y832" s="16" t="s">
        <v>1738</v>
      </c>
      <c r="Z832" s="16">
        <v>62</v>
      </c>
      <c r="AA832" s="16">
        <v>373</v>
      </c>
      <c r="AB832" s="16">
        <v>4</v>
      </c>
    </row>
    <row r="833" spans="1:28" ht="16" hidden="1" x14ac:dyDescent="0.25">
      <c r="A833">
        <v>67532</v>
      </c>
      <c r="B833" t="s">
        <v>1146</v>
      </c>
      <c r="C833" s="14">
        <v>44537.555555555555</v>
      </c>
      <c r="D833" s="17">
        <v>0.55555555555474712</v>
      </c>
      <c r="E833" s="18">
        <v>0</v>
      </c>
      <c r="F833" s="16">
        <v>2021</v>
      </c>
      <c r="G833" t="s">
        <v>368</v>
      </c>
      <c r="H833" t="s">
        <v>293</v>
      </c>
      <c r="I833" t="s">
        <v>294</v>
      </c>
      <c r="J833" t="s">
        <v>16</v>
      </c>
      <c r="K833" s="16">
        <v>166</v>
      </c>
      <c r="L833">
        <v>2</v>
      </c>
      <c r="M833" t="s">
        <v>32</v>
      </c>
      <c r="N833" s="16">
        <v>151</v>
      </c>
      <c r="O833">
        <v>5</v>
      </c>
      <c r="P833" t="s">
        <v>741</v>
      </c>
      <c r="Q833" t="s">
        <v>296</v>
      </c>
      <c r="R833" t="s">
        <v>297</v>
      </c>
      <c r="S833" t="s">
        <v>118</v>
      </c>
      <c r="T833" s="16" t="str">
        <f t="shared" si="37"/>
        <v>Others</v>
      </c>
      <c r="U833" s="16" t="str">
        <f>VLOOKUP(T833, [1]Lookup!A:D, 2, 0)</f>
        <v>All</v>
      </c>
      <c r="V833" s="16">
        <f>VLOOKUP($T833, [1]Lookup!$A:$D, 3, 0)</f>
        <v>3.5</v>
      </c>
      <c r="W833" s="16" t="str">
        <f>VLOOKUP($T833, [1]Lookup!$A:$D, 4, 0)</f>
        <v>Both</v>
      </c>
      <c r="X833">
        <v>0</v>
      </c>
      <c r="Y833" s="16" t="s">
        <v>1738</v>
      </c>
      <c r="Z833" s="16">
        <v>62</v>
      </c>
      <c r="AA833" s="16">
        <v>373</v>
      </c>
      <c r="AB833" s="16">
        <v>4</v>
      </c>
    </row>
    <row r="834" spans="1:28" ht="16" x14ac:dyDescent="0.25">
      <c r="A834">
        <v>68349</v>
      </c>
      <c r="B834" t="s">
        <v>1147</v>
      </c>
      <c r="C834" s="14">
        <v>44548.988194444442</v>
      </c>
      <c r="D834" s="17">
        <v>0.9881944444423425</v>
      </c>
      <c r="E834" s="18">
        <v>1</v>
      </c>
      <c r="F834" s="16">
        <v>2021</v>
      </c>
      <c r="G834" t="s">
        <v>368</v>
      </c>
      <c r="H834" t="s">
        <v>293</v>
      </c>
      <c r="I834" t="s">
        <v>294</v>
      </c>
      <c r="J834" t="s">
        <v>16</v>
      </c>
      <c r="K834" s="16">
        <v>166</v>
      </c>
      <c r="L834">
        <v>2</v>
      </c>
      <c r="M834" t="s">
        <v>113</v>
      </c>
      <c r="N834" s="16">
        <v>418</v>
      </c>
      <c r="O834">
        <v>5</v>
      </c>
      <c r="P834" t="s">
        <v>741</v>
      </c>
      <c r="Q834" t="s">
        <v>296</v>
      </c>
      <c r="R834" t="s">
        <v>297</v>
      </c>
      <c r="S834" t="s">
        <v>214</v>
      </c>
      <c r="T834" s="16" t="s">
        <v>117</v>
      </c>
      <c r="U834" s="16" t="str">
        <f>VLOOKUP(T834, [1]Lookup!A:D, 2, 0)</f>
        <v>Antepartum, Intrapartum, Postpartum</v>
      </c>
      <c r="V834" s="16">
        <f>VLOOKUP($T834, [1]Lookup!$A:$D, 3, 0)</f>
        <v>3.5</v>
      </c>
      <c r="W834" s="16" t="str">
        <f>VLOOKUP($T834, [1]Lookup!$A:$D, 4, 0)</f>
        <v>Both</v>
      </c>
      <c r="X834">
        <v>2</v>
      </c>
      <c r="Y834" s="16" t="s">
        <v>1899</v>
      </c>
    </row>
    <row r="835" spans="1:28" ht="16" hidden="1" x14ac:dyDescent="0.25">
      <c r="A835">
        <v>68353</v>
      </c>
      <c r="B835" t="s">
        <v>1148</v>
      </c>
      <c r="C835" s="14">
        <v>44549.21597222222</v>
      </c>
      <c r="D835" s="17">
        <v>0.21597222222044365</v>
      </c>
      <c r="E835" s="18">
        <v>1</v>
      </c>
      <c r="F835" s="16">
        <v>2021</v>
      </c>
      <c r="G835" t="s">
        <v>368</v>
      </c>
      <c r="H835" t="s">
        <v>293</v>
      </c>
      <c r="I835" t="s">
        <v>294</v>
      </c>
      <c r="J835" t="s">
        <v>16</v>
      </c>
      <c r="K835" s="16">
        <v>166</v>
      </c>
      <c r="L835">
        <v>2</v>
      </c>
      <c r="M835" t="s">
        <v>32</v>
      </c>
      <c r="N835" s="16">
        <v>151</v>
      </c>
      <c r="O835">
        <v>5</v>
      </c>
      <c r="P835" t="s">
        <v>741</v>
      </c>
      <c r="Q835" t="s">
        <v>296</v>
      </c>
      <c r="R835" t="s">
        <v>297</v>
      </c>
      <c r="S835" t="s">
        <v>124</v>
      </c>
      <c r="T835" s="16" t="str">
        <f t="shared" ref="T835:T855" si="38">S835</f>
        <v>Obstructed Labour</v>
      </c>
      <c r="U835" s="16" t="str">
        <f>VLOOKUP(T835, [1]Lookup!A:D, 2, 0)</f>
        <v>Intrapartum</v>
      </c>
      <c r="V835" s="16">
        <f>VLOOKUP($T835, [1]Lookup!$A:$D, 3, 0)</f>
        <v>3</v>
      </c>
      <c r="W835" s="16" t="str">
        <f>VLOOKUP($T835, [1]Lookup!$A:$D, 4, 0)</f>
        <v>Mother</v>
      </c>
      <c r="X835">
        <v>2</v>
      </c>
      <c r="Y835" s="16" t="s">
        <v>1738</v>
      </c>
      <c r="Z835" s="16">
        <v>62</v>
      </c>
      <c r="AA835" s="16">
        <v>373</v>
      </c>
      <c r="AB835" s="16">
        <v>4</v>
      </c>
    </row>
    <row r="836" spans="1:28" ht="16" hidden="1" x14ac:dyDescent="0.25">
      <c r="A836">
        <v>68543</v>
      </c>
      <c r="B836" t="s">
        <v>1149</v>
      </c>
      <c r="C836" s="14">
        <v>44551.034722222219</v>
      </c>
      <c r="D836" s="17">
        <v>3.4722222218988463E-2</v>
      </c>
      <c r="E836" s="18">
        <v>1</v>
      </c>
      <c r="F836" s="16">
        <v>2021</v>
      </c>
      <c r="G836" t="s">
        <v>368</v>
      </c>
      <c r="H836" t="s">
        <v>293</v>
      </c>
      <c r="I836" t="s">
        <v>294</v>
      </c>
      <c r="J836" t="s">
        <v>16</v>
      </c>
      <c r="K836" s="16">
        <v>166</v>
      </c>
      <c r="L836">
        <v>2</v>
      </c>
      <c r="M836" t="s">
        <v>32</v>
      </c>
      <c r="N836" s="16">
        <v>151</v>
      </c>
      <c r="O836">
        <v>5</v>
      </c>
      <c r="P836" t="s">
        <v>741</v>
      </c>
      <c r="Q836" t="s">
        <v>296</v>
      </c>
      <c r="R836" t="s">
        <v>297</v>
      </c>
      <c r="S836" t="s">
        <v>133</v>
      </c>
      <c r="T836" s="16" t="str">
        <f t="shared" si="38"/>
        <v>Pre term labor</v>
      </c>
      <c r="U836" s="16" t="str">
        <f>VLOOKUP(T836, [1]Lookup!A:D, 2, 0)</f>
        <v>Antepartum</v>
      </c>
      <c r="V836" s="16">
        <f>VLOOKUP($T836, [1]Lookup!$A:$D, 3, 0)</f>
        <v>4</v>
      </c>
      <c r="W836" s="16" t="str">
        <f>VLOOKUP($T836, [1]Lookup!$A:$D, 4, 0)</f>
        <v>Mother</v>
      </c>
      <c r="X836">
        <v>1</v>
      </c>
      <c r="Y836" s="16" t="s">
        <v>1738</v>
      </c>
      <c r="Z836" s="16">
        <v>62</v>
      </c>
      <c r="AA836" s="16">
        <v>373</v>
      </c>
      <c r="AB836" s="16">
        <v>4</v>
      </c>
    </row>
    <row r="837" spans="1:28" ht="16" hidden="1" x14ac:dyDescent="0.25">
      <c r="A837">
        <v>68652</v>
      </c>
      <c r="B837" t="s">
        <v>1150</v>
      </c>
      <c r="C837" s="14">
        <v>44551.782638888886</v>
      </c>
      <c r="D837" s="17">
        <v>0.78263888888614019</v>
      </c>
      <c r="E837" s="18">
        <v>0</v>
      </c>
      <c r="F837" s="16">
        <v>2021</v>
      </c>
      <c r="G837" t="s">
        <v>368</v>
      </c>
      <c r="H837" t="s">
        <v>293</v>
      </c>
      <c r="I837" t="s">
        <v>294</v>
      </c>
      <c r="J837" t="s">
        <v>16</v>
      </c>
      <c r="K837" s="16">
        <v>166</v>
      </c>
      <c r="L837">
        <v>2</v>
      </c>
      <c r="M837" t="s">
        <v>32</v>
      </c>
      <c r="N837" s="16">
        <v>151</v>
      </c>
      <c r="O837">
        <v>5</v>
      </c>
      <c r="P837" t="s">
        <v>741</v>
      </c>
      <c r="Q837" t="s">
        <v>296</v>
      </c>
      <c r="R837" t="s">
        <v>297</v>
      </c>
      <c r="S837" t="s">
        <v>144</v>
      </c>
      <c r="T837" s="16" t="str">
        <f t="shared" si="38"/>
        <v>cord prolapse</v>
      </c>
      <c r="U837" s="16" t="str">
        <f>VLOOKUP(T837, [1]Lookup!A:D, 2, 0)</f>
        <v>Intrapartum</v>
      </c>
      <c r="V837" s="16">
        <f>VLOOKUP($T837, [1]Lookup!$A:$D, 3, 0)</f>
        <v>4.5</v>
      </c>
      <c r="W837" s="16" t="str">
        <f>VLOOKUP($T837, [1]Lookup!$A:$D, 4, 0)</f>
        <v>Child</v>
      </c>
      <c r="X837">
        <v>1</v>
      </c>
      <c r="Y837" s="16" t="s">
        <v>1738</v>
      </c>
      <c r="Z837" s="16">
        <v>62</v>
      </c>
      <c r="AA837" s="16">
        <v>373</v>
      </c>
      <c r="AB837" s="16">
        <v>4</v>
      </c>
    </row>
    <row r="838" spans="1:28" ht="16" hidden="1" x14ac:dyDescent="0.25">
      <c r="A838">
        <v>69042</v>
      </c>
      <c r="B838" t="s">
        <v>1151</v>
      </c>
      <c r="C838" s="14">
        <v>44557.463194444441</v>
      </c>
      <c r="D838" s="17">
        <v>0.46319444444088731</v>
      </c>
      <c r="E838" s="18">
        <v>0</v>
      </c>
      <c r="F838" s="16">
        <v>2021</v>
      </c>
      <c r="G838" t="s">
        <v>368</v>
      </c>
      <c r="H838" t="s">
        <v>293</v>
      </c>
      <c r="I838" t="s">
        <v>294</v>
      </c>
      <c r="J838" t="s">
        <v>16</v>
      </c>
      <c r="K838" s="16">
        <v>166</v>
      </c>
      <c r="L838">
        <v>2</v>
      </c>
      <c r="M838" t="s">
        <v>32</v>
      </c>
      <c r="N838" s="16">
        <v>151</v>
      </c>
      <c r="O838">
        <v>5</v>
      </c>
      <c r="P838" t="s">
        <v>741</v>
      </c>
      <c r="Q838" t="s">
        <v>296</v>
      </c>
      <c r="R838" t="s">
        <v>297</v>
      </c>
      <c r="S838" t="s">
        <v>126</v>
      </c>
      <c r="T838" s="16" t="str">
        <f t="shared" si="38"/>
        <v>Postpartum Hemorrhage</v>
      </c>
      <c r="U838" s="16" t="str">
        <f>VLOOKUP(T838, [1]Lookup!A:D, 2, 0)</f>
        <v>Postpartum</v>
      </c>
      <c r="V838" s="16">
        <f>VLOOKUP($T838, [1]Lookup!$A:$D, 3, 0)</f>
        <v>4</v>
      </c>
      <c r="W838" s="16" t="str">
        <f>VLOOKUP($T838, [1]Lookup!$A:$D, 4, 0)</f>
        <v>Mother</v>
      </c>
      <c r="X838">
        <v>2</v>
      </c>
      <c r="Y838" s="16" t="s">
        <v>1738</v>
      </c>
      <c r="Z838" s="16">
        <v>62</v>
      </c>
      <c r="AA838" s="16">
        <v>373</v>
      </c>
      <c r="AB838" s="16">
        <v>4</v>
      </c>
    </row>
    <row r="839" spans="1:28" ht="16" hidden="1" x14ac:dyDescent="0.25">
      <c r="A839">
        <v>69256</v>
      </c>
      <c r="B839" t="s">
        <v>1152</v>
      </c>
      <c r="C839" s="14">
        <v>44563.611111111109</v>
      </c>
      <c r="D839" s="17">
        <v>0.61111111110949423</v>
      </c>
      <c r="E839" s="18">
        <v>0</v>
      </c>
      <c r="F839" s="16">
        <v>2022</v>
      </c>
      <c r="G839" t="s">
        <v>292</v>
      </c>
      <c r="H839" t="s">
        <v>293</v>
      </c>
      <c r="I839" t="s">
        <v>294</v>
      </c>
      <c r="J839" t="s">
        <v>16</v>
      </c>
      <c r="K839" s="16">
        <v>166</v>
      </c>
      <c r="L839">
        <v>2</v>
      </c>
      <c r="M839" t="s">
        <v>22</v>
      </c>
      <c r="N839" s="16">
        <v>373</v>
      </c>
      <c r="O839">
        <v>4</v>
      </c>
      <c r="P839" t="s">
        <v>741</v>
      </c>
      <c r="Q839" t="s">
        <v>296</v>
      </c>
      <c r="R839" t="s">
        <v>297</v>
      </c>
      <c r="S839" t="s">
        <v>122</v>
      </c>
      <c r="T839" s="16" t="str">
        <f t="shared" si="38"/>
        <v>Sepsis</v>
      </c>
      <c r="U839" s="16" t="str">
        <f>VLOOKUP(T839, [1]Lookup!A:D, 2, 0)</f>
        <v>Postpartum</v>
      </c>
      <c r="V839" s="16">
        <f>VLOOKUP($T839, [1]Lookup!$A:$D, 3, 0)</f>
        <v>4.5</v>
      </c>
      <c r="W839" s="16" t="str">
        <f>VLOOKUP($T839, [1]Lookup!$A:$D, 4, 0)</f>
        <v>Both</v>
      </c>
      <c r="X839">
        <v>2</v>
      </c>
      <c r="Y839" s="16" t="s">
        <v>1740</v>
      </c>
      <c r="Z839" s="16">
        <v>2</v>
      </c>
      <c r="AA839" s="16">
        <v>373</v>
      </c>
      <c r="AB839" s="16">
        <v>4</v>
      </c>
    </row>
    <row r="840" spans="1:28" ht="16" hidden="1" x14ac:dyDescent="0.25">
      <c r="A840">
        <v>69941</v>
      </c>
      <c r="B840" t="s">
        <v>1153</v>
      </c>
      <c r="C840" s="14">
        <v>44572.880555555559</v>
      </c>
      <c r="D840" s="17">
        <v>0.88055555555911269</v>
      </c>
      <c r="E840" s="18">
        <v>1</v>
      </c>
      <c r="F840" s="16">
        <v>2022</v>
      </c>
      <c r="G840" t="s">
        <v>292</v>
      </c>
      <c r="H840" t="s">
        <v>293</v>
      </c>
      <c r="I840" t="s">
        <v>294</v>
      </c>
      <c r="J840" t="s">
        <v>16</v>
      </c>
      <c r="K840" s="16">
        <v>166</v>
      </c>
      <c r="L840">
        <v>2</v>
      </c>
      <c r="M840" t="s">
        <v>32</v>
      </c>
      <c r="N840" s="16">
        <v>151</v>
      </c>
      <c r="O840">
        <v>5</v>
      </c>
      <c r="P840" t="s">
        <v>741</v>
      </c>
      <c r="Q840" t="s">
        <v>296</v>
      </c>
      <c r="R840" t="s">
        <v>297</v>
      </c>
      <c r="S840" t="s">
        <v>131</v>
      </c>
      <c r="T840" s="16" t="str">
        <f t="shared" si="38"/>
        <v>Prolonged Labour</v>
      </c>
      <c r="U840" s="16" t="str">
        <f>VLOOKUP(T840, [1]Lookup!A:D, 2, 0)</f>
        <v>Intrapartum</v>
      </c>
      <c r="V840" s="16">
        <f>VLOOKUP($T840, [1]Lookup!$A:$D, 3, 0)</f>
        <v>2.5</v>
      </c>
      <c r="W840" s="16" t="str">
        <f>VLOOKUP($T840, [1]Lookup!$A:$D, 4, 0)</f>
        <v>Mother</v>
      </c>
      <c r="X840">
        <v>1</v>
      </c>
      <c r="Y840" s="16" t="s">
        <v>1738</v>
      </c>
      <c r="Z840" s="16">
        <v>62</v>
      </c>
      <c r="AA840" s="16">
        <v>373</v>
      </c>
      <c r="AB840" s="16">
        <v>4</v>
      </c>
    </row>
    <row r="841" spans="1:28" ht="16" hidden="1" x14ac:dyDescent="0.25">
      <c r="A841">
        <v>69942</v>
      </c>
      <c r="B841" t="s">
        <v>1153</v>
      </c>
      <c r="C841" s="14">
        <v>44572.880555555559</v>
      </c>
      <c r="D841" s="17">
        <v>0.88055555555911269</v>
      </c>
      <c r="E841" s="18">
        <v>1</v>
      </c>
      <c r="F841" s="16">
        <v>2022</v>
      </c>
      <c r="G841" t="s">
        <v>292</v>
      </c>
      <c r="H841" t="s">
        <v>293</v>
      </c>
      <c r="I841" t="s">
        <v>294</v>
      </c>
      <c r="J841" t="s">
        <v>16</v>
      </c>
      <c r="K841" s="16">
        <v>166</v>
      </c>
      <c r="L841">
        <v>2</v>
      </c>
      <c r="M841" t="s">
        <v>32</v>
      </c>
      <c r="N841" s="16">
        <v>151</v>
      </c>
      <c r="O841">
        <v>5</v>
      </c>
      <c r="P841" t="s">
        <v>741</v>
      </c>
      <c r="Q841" t="s">
        <v>296</v>
      </c>
      <c r="R841" t="s">
        <v>297</v>
      </c>
      <c r="S841" t="s">
        <v>122</v>
      </c>
      <c r="T841" s="16" t="str">
        <f t="shared" si="38"/>
        <v>Sepsis</v>
      </c>
      <c r="U841" s="16" t="str">
        <f>VLOOKUP(T841, [1]Lookup!A:D, 2, 0)</f>
        <v>Postpartum</v>
      </c>
      <c r="V841" s="16">
        <f>VLOOKUP($T841, [1]Lookup!$A:$D, 3, 0)</f>
        <v>4.5</v>
      </c>
      <c r="W841" s="16" t="str">
        <f>VLOOKUP($T841, [1]Lookup!$A:$D, 4, 0)</f>
        <v>Both</v>
      </c>
      <c r="X841">
        <v>2</v>
      </c>
      <c r="Y841" s="16" t="s">
        <v>1738</v>
      </c>
      <c r="Z841" s="16">
        <v>62</v>
      </c>
      <c r="AA841" s="16">
        <v>373</v>
      </c>
      <c r="AB841" s="16">
        <v>4</v>
      </c>
    </row>
    <row r="842" spans="1:28" ht="16" hidden="1" x14ac:dyDescent="0.25">
      <c r="A842">
        <v>69948</v>
      </c>
      <c r="B842" t="s">
        <v>1154</v>
      </c>
      <c r="C842" s="14">
        <v>44573.490972222222</v>
      </c>
      <c r="D842" s="17">
        <v>0.49097222222189885</v>
      </c>
      <c r="E842" s="18">
        <v>0</v>
      </c>
      <c r="F842" s="16">
        <v>2022</v>
      </c>
      <c r="G842" t="s">
        <v>292</v>
      </c>
      <c r="H842" t="s">
        <v>293</v>
      </c>
      <c r="I842" t="s">
        <v>294</v>
      </c>
      <c r="J842" t="s">
        <v>16</v>
      </c>
      <c r="K842" s="16">
        <v>166</v>
      </c>
      <c r="L842">
        <v>2</v>
      </c>
      <c r="P842" t="s">
        <v>741</v>
      </c>
      <c r="Q842" t="s">
        <v>296</v>
      </c>
      <c r="R842" t="s">
        <v>297</v>
      </c>
      <c r="S842" t="s">
        <v>142</v>
      </c>
      <c r="T842" s="16" t="str">
        <f t="shared" si="38"/>
        <v>Ectopic Pregnancy</v>
      </c>
      <c r="U842" s="16" t="str">
        <f>VLOOKUP(T842, [1]Lookup!A:D, 2, 0)</f>
        <v>Antepartum</v>
      </c>
      <c r="V842" s="16">
        <f>VLOOKUP($T842, [1]Lookup!$A:$D, 3, 0)</f>
        <v>4.5</v>
      </c>
      <c r="W842" s="16" t="str">
        <f>VLOOKUP($T842, [1]Lookup!$A:$D, 4, 0)</f>
        <v>Mother</v>
      </c>
      <c r="X842">
        <v>2</v>
      </c>
      <c r="Y842" s="16" t="s">
        <v>1900</v>
      </c>
    </row>
    <row r="843" spans="1:28" ht="16" hidden="1" x14ac:dyDescent="0.25">
      <c r="A843">
        <v>70186</v>
      </c>
      <c r="B843" t="s">
        <v>1155</v>
      </c>
      <c r="C843" s="14">
        <v>44577.673611111109</v>
      </c>
      <c r="D843" s="17">
        <v>0.67361111110949423</v>
      </c>
      <c r="E843" s="18">
        <v>0</v>
      </c>
      <c r="F843" s="16">
        <v>2022</v>
      </c>
      <c r="G843" t="s">
        <v>292</v>
      </c>
      <c r="H843" t="s">
        <v>293</v>
      </c>
      <c r="I843" t="s">
        <v>294</v>
      </c>
      <c r="J843" t="s">
        <v>16</v>
      </c>
      <c r="K843" s="16">
        <v>166</v>
      </c>
      <c r="L843">
        <v>2</v>
      </c>
      <c r="M843" t="s">
        <v>32</v>
      </c>
      <c r="N843" s="16">
        <v>151</v>
      </c>
      <c r="O843">
        <v>5</v>
      </c>
      <c r="P843" t="s">
        <v>741</v>
      </c>
      <c r="Q843" t="s">
        <v>296</v>
      </c>
      <c r="R843" t="s">
        <v>297</v>
      </c>
      <c r="S843" t="s">
        <v>126</v>
      </c>
      <c r="T843" s="16" t="str">
        <f t="shared" si="38"/>
        <v>Postpartum Hemorrhage</v>
      </c>
      <c r="U843" s="16" t="str">
        <f>VLOOKUP(T843, [1]Lookup!A:D, 2, 0)</f>
        <v>Postpartum</v>
      </c>
      <c r="V843" s="16">
        <f>VLOOKUP($T843, [1]Lookup!$A:$D, 3, 0)</f>
        <v>4</v>
      </c>
      <c r="W843" s="16" t="str">
        <f>VLOOKUP($T843, [1]Lookup!$A:$D, 4, 0)</f>
        <v>Mother</v>
      </c>
      <c r="X843">
        <v>2</v>
      </c>
      <c r="Y843" s="16" t="s">
        <v>1738</v>
      </c>
      <c r="Z843" s="16">
        <v>62</v>
      </c>
      <c r="AA843" s="16">
        <v>373</v>
      </c>
      <c r="AB843" s="16">
        <v>4</v>
      </c>
    </row>
    <row r="844" spans="1:28" ht="16" hidden="1" x14ac:dyDescent="0.25">
      <c r="A844">
        <v>70509</v>
      </c>
      <c r="B844" t="s">
        <v>1156</v>
      </c>
      <c r="C844" s="14">
        <v>44583.661111111112</v>
      </c>
      <c r="D844" s="17">
        <v>0.66111111111240461</v>
      </c>
      <c r="E844" s="18">
        <v>0</v>
      </c>
      <c r="F844" s="16">
        <v>2022</v>
      </c>
      <c r="G844" t="s">
        <v>292</v>
      </c>
      <c r="H844" t="s">
        <v>293</v>
      </c>
      <c r="I844" t="s">
        <v>294</v>
      </c>
      <c r="J844" t="s">
        <v>16</v>
      </c>
      <c r="K844" s="16">
        <v>166</v>
      </c>
      <c r="L844">
        <v>2</v>
      </c>
      <c r="M844" t="s">
        <v>32</v>
      </c>
      <c r="N844" s="16">
        <v>151</v>
      </c>
      <c r="O844">
        <v>5</v>
      </c>
      <c r="P844" t="s">
        <v>741</v>
      </c>
      <c r="Q844" t="s">
        <v>296</v>
      </c>
      <c r="R844" t="s">
        <v>297</v>
      </c>
      <c r="S844" t="s">
        <v>124</v>
      </c>
      <c r="T844" s="16" t="str">
        <f t="shared" si="38"/>
        <v>Obstructed Labour</v>
      </c>
      <c r="U844" s="16" t="str">
        <f>VLOOKUP(T844, [1]Lookup!A:D, 2, 0)</f>
        <v>Intrapartum</v>
      </c>
      <c r="V844" s="16">
        <f>VLOOKUP($T844, [1]Lookup!$A:$D, 3, 0)</f>
        <v>3</v>
      </c>
      <c r="W844" s="16" t="str">
        <f>VLOOKUP($T844, [1]Lookup!$A:$D, 4, 0)</f>
        <v>Mother</v>
      </c>
      <c r="X844">
        <v>2</v>
      </c>
      <c r="Y844" s="16" t="s">
        <v>1738</v>
      </c>
      <c r="Z844" s="16">
        <v>62</v>
      </c>
      <c r="AA844" s="16">
        <v>373</v>
      </c>
      <c r="AB844" s="16">
        <v>4</v>
      </c>
    </row>
    <row r="845" spans="1:28" ht="16" hidden="1" x14ac:dyDescent="0.25">
      <c r="A845">
        <v>71965</v>
      </c>
      <c r="B845" t="s">
        <v>1126</v>
      </c>
      <c r="C845" s="14">
        <v>44603.824305555558</v>
      </c>
      <c r="D845" s="17">
        <v>0.8243055555576575</v>
      </c>
      <c r="E845" s="18">
        <v>1</v>
      </c>
      <c r="F845" s="16">
        <v>2022</v>
      </c>
      <c r="G845" t="s">
        <v>292</v>
      </c>
      <c r="H845" t="s">
        <v>293</v>
      </c>
      <c r="I845" t="s">
        <v>294</v>
      </c>
      <c r="J845" t="s">
        <v>16</v>
      </c>
      <c r="K845" s="16">
        <v>166</v>
      </c>
      <c r="L845">
        <v>2</v>
      </c>
      <c r="M845" t="s">
        <v>32</v>
      </c>
      <c r="N845" s="16">
        <v>151</v>
      </c>
      <c r="O845">
        <v>5</v>
      </c>
      <c r="P845" t="s">
        <v>741</v>
      </c>
      <c r="Q845" t="s">
        <v>296</v>
      </c>
      <c r="R845" t="s">
        <v>297</v>
      </c>
      <c r="S845" t="s">
        <v>116</v>
      </c>
      <c r="T845" s="16" t="str">
        <f t="shared" si="38"/>
        <v>Fetal Distress</v>
      </c>
      <c r="U845" s="16" t="str">
        <f>VLOOKUP(T845, [1]Lookup!A:D, 2, 0)</f>
        <v>Antepartum</v>
      </c>
      <c r="V845" s="16">
        <f>VLOOKUP($T845, [1]Lookup!$A:$D, 3, 0)</f>
        <v>1</v>
      </c>
      <c r="W845" s="16" t="str">
        <f>VLOOKUP($T845, [1]Lookup!$A:$D, 4, 0)</f>
        <v>Mother</v>
      </c>
      <c r="X845">
        <v>1</v>
      </c>
      <c r="Y845" s="16" t="s">
        <v>1738</v>
      </c>
      <c r="Z845" s="16">
        <v>62</v>
      </c>
      <c r="AA845" s="16">
        <v>373</v>
      </c>
      <c r="AB845" s="16">
        <v>4</v>
      </c>
    </row>
    <row r="846" spans="1:28" ht="16" hidden="1" x14ac:dyDescent="0.25">
      <c r="A846">
        <v>72000</v>
      </c>
      <c r="B846" t="s">
        <v>1157</v>
      </c>
      <c r="C846" s="14">
        <v>44605.413888888892</v>
      </c>
      <c r="D846" s="17">
        <v>0.41388888889196096</v>
      </c>
      <c r="E846" s="18">
        <v>0</v>
      </c>
      <c r="F846" s="16">
        <v>2022</v>
      </c>
      <c r="G846" t="s">
        <v>292</v>
      </c>
      <c r="H846" t="s">
        <v>293</v>
      </c>
      <c r="I846" t="s">
        <v>294</v>
      </c>
      <c r="J846" t="s">
        <v>16</v>
      </c>
      <c r="K846" s="16">
        <v>166</v>
      </c>
      <c r="L846">
        <v>2</v>
      </c>
      <c r="M846" t="s">
        <v>32</v>
      </c>
      <c r="N846" s="16">
        <v>151</v>
      </c>
      <c r="O846">
        <v>5</v>
      </c>
      <c r="P846" t="s">
        <v>741</v>
      </c>
      <c r="Q846" t="s">
        <v>296</v>
      </c>
      <c r="R846" t="s">
        <v>297</v>
      </c>
      <c r="S846" t="s">
        <v>120</v>
      </c>
      <c r="T846" s="16" t="str">
        <f t="shared" si="38"/>
        <v>Antepartum Hemorrhage</v>
      </c>
      <c r="U846" s="16" t="str">
        <f>VLOOKUP(T846, [1]Lookup!A:D, 2, 0)</f>
        <v>Antepartum</v>
      </c>
      <c r="V846" s="16">
        <f>VLOOKUP($T846, [1]Lookup!$A:$D, 3, 0)</f>
        <v>4</v>
      </c>
      <c r="W846" s="16" t="str">
        <f>VLOOKUP($T846, [1]Lookup!$A:$D, 4, 0)</f>
        <v>Mother</v>
      </c>
      <c r="X846">
        <v>2</v>
      </c>
      <c r="Y846" s="16" t="s">
        <v>1738</v>
      </c>
      <c r="Z846" s="16">
        <v>62</v>
      </c>
      <c r="AA846" s="16">
        <v>373</v>
      </c>
      <c r="AB846" s="16">
        <v>4</v>
      </c>
    </row>
    <row r="847" spans="1:28" ht="16" hidden="1" x14ac:dyDescent="0.25">
      <c r="A847">
        <v>72391</v>
      </c>
      <c r="B847" t="s">
        <v>1158</v>
      </c>
      <c r="C847" s="14">
        <v>44609.54791666667</v>
      </c>
      <c r="D847" s="17">
        <v>0.54791666667006211</v>
      </c>
      <c r="E847" s="18">
        <v>0</v>
      </c>
      <c r="F847" s="16">
        <v>2022</v>
      </c>
      <c r="G847" t="s">
        <v>292</v>
      </c>
      <c r="H847" t="s">
        <v>293</v>
      </c>
      <c r="I847" t="s">
        <v>294</v>
      </c>
      <c r="J847" t="s">
        <v>16</v>
      </c>
      <c r="K847" s="16">
        <v>166</v>
      </c>
      <c r="L847">
        <v>2</v>
      </c>
      <c r="M847" t="s">
        <v>32</v>
      </c>
      <c r="N847" s="16">
        <v>151</v>
      </c>
      <c r="O847">
        <v>5</v>
      </c>
      <c r="P847" t="s">
        <v>741</v>
      </c>
      <c r="Q847" t="s">
        <v>296</v>
      </c>
      <c r="R847" t="s">
        <v>297</v>
      </c>
      <c r="S847" t="s">
        <v>116</v>
      </c>
      <c r="T847" s="16" t="str">
        <f t="shared" si="38"/>
        <v>Fetal Distress</v>
      </c>
      <c r="U847" s="16" t="str">
        <f>VLOOKUP(T847, [1]Lookup!A:D, 2, 0)</f>
        <v>Antepartum</v>
      </c>
      <c r="V847" s="16">
        <f>VLOOKUP($T847, [1]Lookup!$A:$D, 3, 0)</f>
        <v>1</v>
      </c>
      <c r="W847" s="16" t="str">
        <f>VLOOKUP($T847, [1]Lookup!$A:$D, 4, 0)</f>
        <v>Mother</v>
      </c>
      <c r="X847">
        <v>1</v>
      </c>
      <c r="Y847" s="16" t="s">
        <v>1738</v>
      </c>
      <c r="Z847" s="16">
        <v>62</v>
      </c>
      <c r="AA847" s="16">
        <v>373</v>
      </c>
      <c r="AB847" s="16">
        <v>4</v>
      </c>
    </row>
    <row r="848" spans="1:28" ht="16" hidden="1" x14ac:dyDescent="0.25">
      <c r="A848">
        <v>72474</v>
      </c>
      <c r="B848" t="s">
        <v>1159</v>
      </c>
      <c r="C848" s="14">
        <v>44610.536111111112</v>
      </c>
      <c r="D848" s="17">
        <v>0.53611111111240461</v>
      </c>
      <c r="E848" s="18">
        <v>0</v>
      </c>
      <c r="F848" s="16">
        <v>2022</v>
      </c>
      <c r="G848" t="s">
        <v>292</v>
      </c>
      <c r="H848" t="s">
        <v>293</v>
      </c>
      <c r="I848" t="s">
        <v>294</v>
      </c>
      <c r="J848" t="s">
        <v>16</v>
      </c>
      <c r="K848" s="16">
        <v>166</v>
      </c>
      <c r="L848">
        <v>2</v>
      </c>
      <c r="M848" t="s">
        <v>32</v>
      </c>
      <c r="N848" s="16">
        <v>151</v>
      </c>
      <c r="O848">
        <v>5</v>
      </c>
      <c r="P848" t="s">
        <v>741</v>
      </c>
      <c r="Q848" t="s">
        <v>296</v>
      </c>
      <c r="R848" t="s">
        <v>297</v>
      </c>
      <c r="S848" t="s">
        <v>131</v>
      </c>
      <c r="T848" s="16" t="str">
        <f t="shared" si="38"/>
        <v>Prolonged Labour</v>
      </c>
      <c r="U848" s="16" t="str">
        <f>VLOOKUP(T848, [1]Lookup!A:D, 2, 0)</f>
        <v>Intrapartum</v>
      </c>
      <c r="V848" s="16">
        <f>VLOOKUP($T848, [1]Lookup!$A:$D, 3, 0)</f>
        <v>2.5</v>
      </c>
      <c r="W848" s="16" t="str">
        <f>VLOOKUP($T848, [1]Lookup!$A:$D, 4, 0)</f>
        <v>Mother</v>
      </c>
      <c r="X848">
        <v>1</v>
      </c>
      <c r="Y848" s="16" t="s">
        <v>1738</v>
      </c>
      <c r="Z848" s="16">
        <v>62</v>
      </c>
      <c r="AA848" s="16">
        <v>373</v>
      </c>
      <c r="AB848" s="16">
        <v>4</v>
      </c>
    </row>
    <row r="849" spans="1:28" ht="16" hidden="1" x14ac:dyDescent="0.25">
      <c r="A849">
        <v>72712</v>
      </c>
      <c r="B849" t="s">
        <v>1160</v>
      </c>
      <c r="C849" s="14">
        <v>44613.96597222222</v>
      </c>
      <c r="D849" s="17">
        <v>0.96597222222044365</v>
      </c>
      <c r="E849" s="18">
        <v>1</v>
      </c>
      <c r="F849" s="16">
        <v>2022</v>
      </c>
      <c r="G849" t="s">
        <v>292</v>
      </c>
      <c r="H849" t="s">
        <v>293</v>
      </c>
      <c r="I849" t="s">
        <v>294</v>
      </c>
      <c r="J849" t="s">
        <v>16</v>
      </c>
      <c r="K849" s="16">
        <v>166</v>
      </c>
      <c r="L849">
        <v>2</v>
      </c>
      <c r="M849" t="s">
        <v>32</v>
      </c>
      <c r="N849" s="16">
        <v>151</v>
      </c>
      <c r="O849">
        <v>5</v>
      </c>
      <c r="P849" t="s">
        <v>741</v>
      </c>
      <c r="Q849" t="s">
        <v>296</v>
      </c>
      <c r="R849" t="s">
        <v>362</v>
      </c>
      <c r="S849" t="s">
        <v>116</v>
      </c>
      <c r="T849" s="16" t="str">
        <f t="shared" si="38"/>
        <v>Fetal Distress</v>
      </c>
      <c r="U849" s="16" t="str">
        <f>VLOOKUP(T849, [1]Lookup!A:D, 2, 0)</f>
        <v>Antepartum</v>
      </c>
      <c r="V849" s="16">
        <f>VLOOKUP($T849, [1]Lookup!$A:$D, 3, 0)</f>
        <v>1</v>
      </c>
      <c r="W849" s="16" t="str">
        <f>VLOOKUP($T849, [1]Lookup!$A:$D, 4, 0)</f>
        <v>Mother</v>
      </c>
      <c r="X849">
        <v>1</v>
      </c>
      <c r="Y849" s="16" t="s">
        <v>1738</v>
      </c>
      <c r="Z849" s="16">
        <v>62</v>
      </c>
      <c r="AA849" s="16">
        <v>373</v>
      </c>
      <c r="AB849" s="16">
        <v>4</v>
      </c>
    </row>
    <row r="850" spans="1:28" ht="16" hidden="1" x14ac:dyDescent="0.25">
      <c r="A850">
        <v>72853</v>
      </c>
      <c r="B850" t="s">
        <v>1161</v>
      </c>
      <c r="C850" s="14">
        <v>44615.948611111111</v>
      </c>
      <c r="D850" s="17">
        <v>0.94861111111094942</v>
      </c>
      <c r="E850" s="18">
        <v>1</v>
      </c>
      <c r="F850" s="16">
        <v>2022</v>
      </c>
      <c r="G850" t="s">
        <v>292</v>
      </c>
      <c r="H850" t="s">
        <v>293</v>
      </c>
      <c r="I850" t="s">
        <v>294</v>
      </c>
      <c r="J850" t="s">
        <v>16</v>
      </c>
      <c r="K850" s="16">
        <v>166</v>
      </c>
      <c r="L850">
        <v>2</v>
      </c>
      <c r="M850" t="s">
        <v>32</v>
      </c>
      <c r="N850" s="16">
        <v>151</v>
      </c>
      <c r="O850">
        <v>5</v>
      </c>
      <c r="P850" t="s">
        <v>741</v>
      </c>
      <c r="Q850" t="s">
        <v>296</v>
      </c>
      <c r="R850" t="s">
        <v>297</v>
      </c>
      <c r="S850" t="s">
        <v>118</v>
      </c>
      <c r="T850" s="16" t="str">
        <f t="shared" si="38"/>
        <v>Others</v>
      </c>
      <c r="U850" s="16" t="str">
        <f>VLOOKUP(T850, [1]Lookup!A:D, 2, 0)</f>
        <v>All</v>
      </c>
      <c r="V850" s="16">
        <f>VLOOKUP($T850, [1]Lookup!$A:$D, 3, 0)</f>
        <v>3.5</v>
      </c>
      <c r="W850" s="16" t="str">
        <f>VLOOKUP($T850, [1]Lookup!$A:$D, 4, 0)</f>
        <v>Both</v>
      </c>
      <c r="X850">
        <v>0</v>
      </c>
      <c r="Y850" s="16" t="s">
        <v>1738</v>
      </c>
      <c r="Z850" s="16">
        <v>62</v>
      </c>
      <c r="AA850" s="16">
        <v>373</v>
      </c>
      <c r="AB850" s="16">
        <v>4</v>
      </c>
    </row>
    <row r="851" spans="1:28" ht="16" hidden="1" x14ac:dyDescent="0.25">
      <c r="A851">
        <v>72856</v>
      </c>
      <c r="B851" t="s">
        <v>1162</v>
      </c>
      <c r="C851" s="14">
        <v>44615.994444444441</v>
      </c>
      <c r="D851" s="17">
        <v>0.99444444444088731</v>
      </c>
      <c r="E851" s="18">
        <v>1</v>
      </c>
      <c r="F851" s="16">
        <v>2022</v>
      </c>
      <c r="G851" t="s">
        <v>292</v>
      </c>
      <c r="H851" t="s">
        <v>293</v>
      </c>
      <c r="I851" t="s">
        <v>294</v>
      </c>
      <c r="J851" t="s">
        <v>16</v>
      </c>
      <c r="K851" s="16">
        <v>166</v>
      </c>
      <c r="L851">
        <v>2</v>
      </c>
      <c r="M851" t="s">
        <v>32</v>
      </c>
      <c r="N851" s="16">
        <v>151</v>
      </c>
      <c r="O851">
        <v>5</v>
      </c>
      <c r="P851" t="s">
        <v>741</v>
      </c>
      <c r="Q851" t="s">
        <v>296</v>
      </c>
      <c r="R851" t="s">
        <v>297</v>
      </c>
      <c r="S851" t="s">
        <v>121</v>
      </c>
      <c r="T851" s="16" t="str">
        <f t="shared" si="38"/>
        <v>Birth Asphyxia</v>
      </c>
      <c r="U851" s="16" t="str">
        <f>VLOOKUP(T851, [1]Lookup!A:D, 2, 0)</f>
        <v>Postpartum</v>
      </c>
      <c r="V851" s="16">
        <f>VLOOKUP($T851, [1]Lookup!$A:$D, 3, 0)</f>
        <v>3.5</v>
      </c>
      <c r="W851" s="16" t="str">
        <f>VLOOKUP($T851, [1]Lookup!$A:$D, 4, 0)</f>
        <v>Child</v>
      </c>
      <c r="X851">
        <v>1</v>
      </c>
      <c r="Y851" s="16" t="s">
        <v>1738</v>
      </c>
      <c r="Z851" s="16">
        <v>62</v>
      </c>
      <c r="AA851" s="16">
        <v>373</v>
      </c>
      <c r="AB851" s="16">
        <v>4</v>
      </c>
    </row>
    <row r="852" spans="1:28" ht="16" hidden="1" x14ac:dyDescent="0.25">
      <c r="A852">
        <v>73298</v>
      </c>
      <c r="B852" t="s">
        <v>1163</v>
      </c>
      <c r="C852" s="14">
        <v>44621.745833333334</v>
      </c>
      <c r="D852" s="17">
        <v>0.74583333333430346</v>
      </c>
      <c r="E852" s="18">
        <v>0</v>
      </c>
      <c r="F852" s="16">
        <v>2022</v>
      </c>
      <c r="G852" t="s">
        <v>292</v>
      </c>
      <c r="H852" t="s">
        <v>293</v>
      </c>
      <c r="I852" t="s">
        <v>294</v>
      </c>
      <c r="J852" t="s">
        <v>16</v>
      </c>
      <c r="K852" s="16">
        <v>166</v>
      </c>
      <c r="L852">
        <v>2</v>
      </c>
      <c r="M852" t="s">
        <v>32</v>
      </c>
      <c r="N852" s="16">
        <v>151</v>
      </c>
      <c r="O852">
        <v>5</v>
      </c>
      <c r="P852" t="s">
        <v>741</v>
      </c>
      <c r="Q852" t="s">
        <v>296</v>
      </c>
      <c r="R852" t="s">
        <v>297</v>
      </c>
      <c r="S852" t="s">
        <v>116</v>
      </c>
      <c r="T852" s="16" t="str">
        <f t="shared" si="38"/>
        <v>Fetal Distress</v>
      </c>
      <c r="U852" s="16" t="str">
        <f>VLOOKUP(T852, [1]Lookup!A:D, 2, 0)</f>
        <v>Antepartum</v>
      </c>
      <c r="V852" s="16">
        <f>VLOOKUP($T852, [1]Lookup!$A:$D, 3, 0)</f>
        <v>1</v>
      </c>
      <c r="W852" s="16" t="str">
        <f>VLOOKUP($T852, [1]Lookup!$A:$D, 4, 0)</f>
        <v>Mother</v>
      </c>
      <c r="X852">
        <v>1</v>
      </c>
      <c r="Y852" s="16" t="s">
        <v>1738</v>
      </c>
      <c r="Z852" s="16">
        <v>62</v>
      </c>
      <c r="AA852" s="16">
        <v>373</v>
      </c>
      <c r="AB852" s="16">
        <v>4</v>
      </c>
    </row>
    <row r="853" spans="1:28" ht="16" hidden="1" x14ac:dyDescent="0.25">
      <c r="A853">
        <v>73456</v>
      </c>
      <c r="B853" t="s">
        <v>1164</v>
      </c>
      <c r="C853" s="14">
        <v>44623.662499999999</v>
      </c>
      <c r="D853" s="17">
        <v>0.66249999999854481</v>
      </c>
      <c r="E853" s="18">
        <v>0</v>
      </c>
      <c r="F853" s="16">
        <v>2022</v>
      </c>
      <c r="G853" t="s">
        <v>292</v>
      </c>
      <c r="H853" t="s">
        <v>293</v>
      </c>
      <c r="I853" t="s">
        <v>294</v>
      </c>
      <c r="J853" t="s">
        <v>16</v>
      </c>
      <c r="K853" s="16">
        <v>166</v>
      </c>
      <c r="L853">
        <v>2</v>
      </c>
      <c r="M853" t="s">
        <v>32</v>
      </c>
      <c r="N853" s="16">
        <v>151</v>
      </c>
      <c r="O853">
        <v>5</v>
      </c>
      <c r="P853" t="s">
        <v>741</v>
      </c>
      <c r="Q853" t="s">
        <v>296</v>
      </c>
      <c r="R853" t="s">
        <v>297</v>
      </c>
      <c r="S853" t="s">
        <v>121</v>
      </c>
      <c r="T853" s="16" t="str">
        <f t="shared" si="38"/>
        <v>Birth Asphyxia</v>
      </c>
      <c r="U853" s="16" t="str">
        <f>VLOOKUP(T853, [1]Lookup!A:D, 2, 0)</f>
        <v>Postpartum</v>
      </c>
      <c r="V853" s="16">
        <f>VLOOKUP($T853, [1]Lookup!$A:$D, 3, 0)</f>
        <v>3.5</v>
      </c>
      <c r="W853" s="16" t="str">
        <f>VLOOKUP($T853, [1]Lookup!$A:$D, 4, 0)</f>
        <v>Child</v>
      </c>
      <c r="X853">
        <v>1</v>
      </c>
      <c r="Y853" s="16" t="s">
        <v>1738</v>
      </c>
      <c r="Z853" s="16">
        <v>62</v>
      </c>
      <c r="AA853" s="16">
        <v>373</v>
      </c>
      <c r="AB853" s="16">
        <v>4</v>
      </c>
    </row>
    <row r="854" spans="1:28" ht="16" hidden="1" x14ac:dyDescent="0.25">
      <c r="A854">
        <v>73491</v>
      </c>
      <c r="B854" t="s">
        <v>1165</v>
      </c>
      <c r="C854" s="14">
        <v>44626.451388888891</v>
      </c>
      <c r="D854" s="17">
        <v>0.45138888889050577</v>
      </c>
      <c r="E854" s="18">
        <v>0</v>
      </c>
      <c r="F854" s="16">
        <v>2022</v>
      </c>
      <c r="G854" t="s">
        <v>292</v>
      </c>
      <c r="H854" t="s">
        <v>293</v>
      </c>
      <c r="I854" t="s">
        <v>294</v>
      </c>
      <c r="J854" t="s">
        <v>16</v>
      </c>
      <c r="K854" s="16">
        <v>166</v>
      </c>
      <c r="L854">
        <v>2</v>
      </c>
      <c r="M854" t="s">
        <v>32</v>
      </c>
      <c r="N854" s="16">
        <v>151</v>
      </c>
      <c r="O854">
        <v>5</v>
      </c>
      <c r="P854" t="s">
        <v>741</v>
      </c>
      <c r="Q854" t="s">
        <v>296</v>
      </c>
      <c r="R854" t="s">
        <v>297</v>
      </c>
      <c r="S854" t="s">
        <v>129</v>
      </c>
      <c r="T854" s="16" t="str">
        <f t="shared" si="38"/>
        <v>Retained placenta</v>
      </c>
      <c r="U854" s="16" t="str">
        <f>VLOOKUP(T854, [1]Lookup!A:D, 2, 0)</f>
        <v>Intrapartum</v>
      </c>
      <c r="V854" s="16">
        <f>VLOOKUP($T854, [1]Lookup!$A:$D, 3, 0)</f>
        <v>3.5</v>
      </c>
      <c r="W854" s="16" t="str">
        <f>VLOOKUP($T854, [1]Lookup!$A:$D, 4, 0)</f>
        <v>Mother</v>
      </c>
      <c r="X854">
        <v>1</v>
      </c>
      <c r="Y854" s="16" t="s">
        <v>1738</v>
      </c>
      <c r="Z854" s="16">
        <v>62</v>
      </c>
      <c r="AA854" s="16">
        <v>373</v>
      </c>
      <c r="AB854" s="16">
        <v>4</v>
      </c>
    </row>
    <row r="855" spans="1:28" ht="16" hidden="1" x14ac:dyDescent="0.25">
      <c r="A855">
        <v>73498</v>
      </c>
      <c r="B855" t="s">
        <v>1129</v>
      </c>
      <c r="C855" s="14">
        <v>44626.725694444445</v>
      </c>
      <c r="D855" s="17">
        <v>0.72569444444525288</v>
      </c>
      <c r="E855" s="18">
        <v>0</v>
      </c>
      <c r="F855" s="16">
        <v>2022</v>
      </c>
      <c r="G855" t="s">
        <v>292</v>
      </c>
      <c r="H855" t="s">
        <v>293</v>
      </c>
      <c r="I855" t="s">
        <v>294</v>
      </c>
      <c r="J855" t="s">
        <v>16</v>
      </c>
      <c r="K855" s="16">
        <v>166</v>
      </c>
      <c r="L855">
        <v>2</v>
      </c>
      <c r="M855" t="s">
        <v>32</v>
      </c>
      <c r="N855" s="16">
        <v>151</v>
      </c>
      <c r="O855">
        <v>5</v>
      </c>
      <c r="P855" t="s">
        <v>741</v>
      </c>
      <c r="Q855" t="s">
        <v>296</v>
      </c>
      <c r="R855" t="s">
        <v>297</v>
      </c>
      <c r="S855" t="s">
        <v>121</v>
      </c>
      <c r="T855" s="16" t="str">
        <f t="shared" si="38"/>
        <v>Birth Asphyxia</v>
      </c>
      <c r="U855" s="16" t="str">
        <f>VLOOKUP(T855, [1]Lookup!A:D, 2, 0)</f>
        <v>Postpartum</v>
      </c>
      <c r="V855" s="16">
        <f>VLOOKUP($T855, [1]Lookup!$A:$D, 3, 0)</f>
        <v>3.5</v>
      </c>
      <c r="W855" s="16" t="str">
        <f>VLOOKUP($T855, [1]Lookup!$A:$D, 4, 0)</f>
        <v>Child</v>
      </c>
      <c r="X855">
        <v>1</v>
      </c>
      <c r="Y855" s="16" t="s">
        <v>1738</v>
      </c>
      <c r="Z855" s="16">
        <v>62</v>
      </c>
      <c r="AA855" s="16">
        <v>373</v>
      </c>
      <c r="AB855" s="16">
        <v>4</v>
      </c>
    </row>
    <row r="856" spans="1:28" ht="16" hidden="1" x14ac:dyDescent="0.25">
      <c r="A856">
        <v>73783</v>
      </c>
      <c r="B856" t="s">
        <v>1166</v>
      </c>
      <c r="C856" s="14">
        <v>44627.086111111108</v>
      </c>
      <c r="D856" s="17">
        <v>8.611111110803904E-2</v>
      </c>
      <c r="E856" s="18">
        <v>1</v>
      </c>
      <c r="F856" s="16">
        <v>2022</v>
      </c>
      <c r="G856" t="s">
        <v>292</v>
      </c>
      <c r="H856" t="s">
        <v>293</v>
      </c>
      <c r="I856" t="s">
        <v>294</v>
      </c>
      <c r="J856" t="s">
        <v>16</v>
      </c>
      <c r="K856" s="16">
        <v>166</v>
      </c>
      <c r="L856">
        <v>2</v>
      </c>
      <c r="M856" t="s">
        <v>32</v>
      </c>
      <c r="N856" s="16">
        <v>151</v>
      </c>
      <c r="O856">
        <v>5</v>
      </c>
      <c r="P856" t="s">
        <v>741</v>
      </c>
      <c r="Q856" t="s">
        <v>296</v>
      </c>
      <c r="R856" t="s">
        <v>297</v>
      </c>
      <c r="S856" t="s">
        <v>217</v>
      </c>
      <c r="T856" s="16" t="s">
        <v>117</v>
      </c>
      <c r="U856" s="16" t="str">
        <f>VLOOKUP(T856, [1]Lookup!A:D, 2, 0)</f>
        <v>Antepartum, Intrapartum, Postpartum</v>
      </c>
      <c r="V856" s="16">
        <f>VLOOKUP($T856, [1]Lookup!$A:$D, 3, 0)</f>
        <v>3.5</v>
      </c>
      <c r="W856" s="16" t="str">
        <f>VLOOKUP($T856, [1]Lookup!$A:$D, 4, 0)</f>
        <v>Both</v>
      </c>
      <c r="X856">
        <v>2</v>
      </c>
      <c r="Y856" s="16" t="s">
        <v>1738</v>
      </c>
      <c r="Z856" s="16">
        <v>62</v>
      </c>
      <c r="AA856" s="16">
        <v>373</v>
      </c>
      <c r="AB856" s="16">
        <v>4</v>
      </c>
    </row>
    <row r="857" spans="1:28" ht="16" hidden="1" x14ac:dyDescent="0.25">
      <c r="A857">
        <v>73911</v>
      </c>
      <c r="B857" t="s">
        <v>1167</v>
      </c>
      <c r="C857" s="14">
        <v>44629.447222222225</v>
      </c>
      <c r="D857" s="17">
        <v>0.44722222222480923</v>
      </c>
      <c r="E857" s="18">
        <v>0</v>
      </c>
      <c r="F857" s="16">
        <v>2022</v>
      </c>
      <c r="G857" t="s">
        <v>292</v>
      </c>
      <c r="H857" t="s">
        <v>293</v>
      </c>
      <c r="I857" t="s">
        <v>294</v>
      </c>
      <c r="J857" t="s">
        <v>16</v>
      </c>
      <c r="K857" s="16">
        <v>166</v>
      </c>
      <c r="L857">
        <v>2</v>
      </c>
      <c r="M857" t="s">
        <v>32</v>
      </c>
      <c r="N857" s="16">
        <v>151</v>
      </c>
      <c r="O857">
        <v>5</v>
      </c>
      <c r="P857" t="s">
        <v>741</v>
      </c>
      <c r="Q857" t="s">
        <v>296</v>
      </c>
      <c r="R857" t="s">
        <v>297</v>
      </c>
      <c r="S857" t="s">
        <v>122</v>
      </c>
      <c r="T857" s="16" t="str">
        <f>S857</f>
        <v>Sepsis</v>
      </c>
      <c r="U857" s="16" t="str">
        <f>VLOOKUP(T857, [1]Lookup!A:D, 2, 0)</f>
        <v>Postpartum</v>
      </c>
      <c r="V857" s="16">
        <f>VLOOKUP($T857, [1]Lookup!$A:$D, 3, 0)</f>
        <v>4.5</v>
      </c>
      <c r="W857" s="16" t="str">
        <f>VLOOKUP($T857, [1]Lookup!$A:$D, 4, 0)</f>
        <v>Both</v>
      </c>
      <c r="X857">
        <v>2</v>
      </c>
      <c r="Y857" s="16" t="s">
        <v>1738</v>
      </c>
      <c r="Z857" s="16">
        <v>62</v>
      </c>
      <c r="AA857" s="16">
        <v>373</v>
      </c>
      <c r="AB857" s="16">
        <v>4</v>
      </c>
    </row>
    <row r="858" spans="1:28" ht="16" hidden="1" x14ac:dyDescent="0.25">
      <c r="A858">
        <v>74088</v>
      </c>
      <c r="B858" t="s">
        <v>1168</v>
      </c>
      <c r="C858" s="14">
        <v>44631.415277777778</v>
      </c>
      <c r="D858" s="17">
        <v>0.41527777777810115</v>
      </c>
      <c r="E858" s="18">
        <v>0</v>
      </c>
      <c r="F858" s="16">
        <v>2022</v>
      </c>
      <c r="G858" t="s">
        <v>292</v>
      </c>
      <c r="H858" t="s">
        <v>293</v>
      </c>
      <c r="I858" t="s">
        <v>294</v>
      </c>
      <c r="J858" t="s">
        <v>16</v>
      </c>
      <c r="K858" s="16">
        <v>166</v>
      </c>
      <c r="L858">
        <v>2</v>
      </c>
      <c r="M858" t="s">
        <v>32</v>
      </c>
      <c r="N858" s="16">
        <v>151</v>
      </c>
      <c r="O858">
        <v>5</v>
      </c>
      <c r="P858" t="s">
        <v>741</v>
      </c>
      <c r="Q858" t="s">
        <v>296</v>
      </c>
      <c r="R858" t="s">
        <v>297</v>
      </c>
      <c r="S858" t="s">
        <v>162</v>
      </c>
      <c r="T858" s="16" t="s">
        <v>117</v>
      </c>
      <c r="U858" s="16" t="str">
        <f>VLOOKUP(T858, [1]Lookup!A:D, 2, 0)</f>
        <v>Antepartum, Intrapartum, Postpartum</v>
      </c>
      <c r="V858" s="16">
        <f>VLOOKUP($T858, [1]Lookup!$A:$D, 3, 0)</f>
        <v>3.5</v>
      </c>
      <c r="W858" s="16" t="str">
        <f>VLOOKUP($T858, [1]Lookup!$A:$D, 4, 0)</f>
        <v>Both</v>
      </c>
      <c r="X858">
        <v>2</v>
      </c>
      <c r="Y858" s="16" t="s">
        <v>1738</v>
      </c>
      <c r="Z858" s="16">
        <v>62</v>
      </c>
      <c r="AA858" s="16">
        <v>373</v>
      </c>
      <c r="AB858" s="16">
        <v>4</v>
      </c>
    </row>
    <row r="859" spans="1:28" ht="16" hidden="1" x14ac:dyDescent="0.25">
      <c r="A859">
        <v>74089</v>
      </c>
      <c r="B859" t="s">
        <v>1168</v>
      </c>
      <c r="C859" s="14">
        <v>44631.414583333331</v>
      </c>
      <c r="D859" s="17">
        <v>0.41458333333139308</v>
      </c>
      <c r="E859" s="18">
        <v>0</v>
      </c>
      <c r="F859" s="16">
        <v>2022</v>
      </c>
      <c r="G859" t="s">
        <v>292</v>
      </c>
      <c r="H859" t="s">
        <v>293</v>
      </c>
      <c r="I859" t="s">
        <v>294</v>
      </c>
      <c r="J859" t="s">
        <v>16</v>
      </c>
      <c r="K859" s="16">
        <v>166</v>
      </c>
      <c r="L859">
        <v>2</v>
      </c>
      <c r="M859" t="s">
        <v>32</v>
      </c>
      <c r="N859" s="16">
        <v>151</v>
      </c>
      <c r="O859">
        <v>5</v>
      </c>
      <c r="P859" t="s">
        <v>741</v>
      </c>
      <c r="Q859" t="s">
        <v>296</v>
      </c>
      <c r="R859" t="s">
        <v>297</v>
      </c>
      <c r="S859" t="s">
        <v>118</v>
      </c>
      <c r="T859" s="16" t="str">
        <f>S859</f>
        <v>Others</v>
      </c>
      <c r="U859" s="16" t="str">
        <f>VLOOKUP(T859, [1]Lookup!A:D, 2, 0)</f>
        <v>All</v>
      </c>
      <c r="V859" s="16">
        <f>VLOOKUP($T859, [1]Lookup!$A:$D, 3, 0)</f>
        <v>3.5</v>
      </c>
      <c r="W859" s="16" t="str">
        <f>VLOOKUP($T859, [1]Lookup!$A:$D, 4, 0)</f>
        <v>Both</v>
      </c>
      <c r="X859">
        <v>0</v>
      </c>
      <c r="Y859" s="16" t="s">
        <v>1738</v>
      </c>
      <c r="Z859" s="16">
        <v>62</v>
      </c>
      <c r="AA859" s="16">
        <v>373</v>
      </c>
      <c r="AB859" s="16">
        <v>4</v>
      </c>
    </row>
    <row r="860" spans="1:28" ht="16" hidden="1" x14ac:dyDescent="0.25">
      <c r="A860">
        <v>74400</v>
      </c>
      <c r="B860" t="s">
        <v>1169</v>
      </c>
      <c r="C860" s="14">
        <v>44635.713194444441</v>
      </c>
      <c r="D860" s="17">
        <v>0.71319444444088731</v>
      </c>
      <c r="E860" s="18">
        <v>0</v>
      </c>
      <c r="F860" s="16">
        <v>2022</v>
      </c>
      <c r="G860" t="s">
        <v>292</v>
      </c>
      <c r="H860" t="s">
        <v>293</v>
      </c>
      <c r="I860" t="s">
        <v>294</v>
      </c>
      <c r="J860" t="s">
        <v>16</v>
      </c>
      <c r="K860" s="16">
        <v>166</v>
      </c>
      <c r="L860">
        <v>2</v>
      </c>
      <c r="M860" t="s">
        <v>32</v>
      </c>
      <c r="N860" s="16">
        <v>151</v>
      </c>
      <c r="O860">
        <v>5</v>
      </c>
      <c r="P860" t="s">
        <v>741</v>
      </c>
      <c r="Q860" t="s">
        <v>296</v>
      </c>
      <c r="R860" t="s">
        <v>362</v>
      </c>
      <c r="S860" t="s">
        <v>118</v>
      </c>
      <c r="T860" s="16" t="str">
        <f>S860</f>
        <v>Others</v>
      </c>
      <c r="U860" s="16" t="str">
        <f>VLOOKUP(T860, [1]Lookup!A:D, 2, 0)</f>
        <v>All</v>
      </c>
      <c r="V860" s="16">
        <f>VLOOKUP($T860, [1]Lookup!$A:$D, 3, 0)</f>
        <v>3.5</v>
      </c>
      <c r="W860" s="16" t="str">
        <f>VLOOKUP($T860, [1]Lookup!$A:$D, 4, 0)</f>
        <v>Both</v>
      </c>
      <c r="X860">
        <v>0</v>
      </c>
      <c r="Y860" s="16" t="s">
        <v>1738</v>
      </c>
      <c r="Z860" s="16">
        <v>62</v>
      </c>
      <c r="AA860" s="16">
        <v>373</v>
      </c>
      <c r="AB860" s="16">
        <v>4</v>
      </c>
    </row>
    <row r="861" spans="1:28" ht="16" hidden="1" x14ac:dyDescent="0.25">
      <c r="A861">
        <v>74539</v>
      </c>
      <c r="B861" t="s">
        <v>1170</v>
      </c>
      <c r="C861" s="14">
        <v>44637.479166666664</v>
      </c>
      <c r="D861" s="17">
        <v>0.47916666666424135</v>
      </c>
      <c r="E861" s="18">
        <v>0</v>
      </c>
      <c r="F861" s="16">
        <v>2022</v>
      </c>
      <c r="G861" t="s">
        <v>292</v>
      </c>
      <c r="H861" t="s">
        <v>293</v>
      </c>
      <c r="I861" t="s">
        <v>294</v>
      </c>
      <c r="J861" t="s">
        <v>16</v>
      </c>
      <c r="K861" s="16">
        <v>166</v>
      </c>
      <c r="L861">
        <v>2</v>
      </c>
      <c r="M861" t="s">
        <v>32</v>
      </c>
      <c r="N861" s="16">
        <v>151</v>
      </c>
      <c r="O861">
        <v>5</v>
      </c>
      <c r="P861" t="s">
        <v>741</v>
      </c>
      <c r="Q861" t="s">
        <v>296</v>
      </c>
      <c r="R861" t="s">
        <v>297</v>
      </c>
      <c r="S861" t="s">
        <v>120</v>
      </c>
      <c r="T861" s="16" t="str">
        <f>S861</f>
        <v>Antepartum Hemorrhage</v>
      </c>
      <c r="U861" s="16" t="str">
        <f>VLOOKUP(T861, [1]Lookup!A:D, 2, 0)</f>
        <v>Antepartum</v>
      </c>
      <c r="V861" s="16">
        <f>VLOOKUP($T861, [1]Lookup!$A:$D, 3, 0)</f>
        <v>4</v>
      </c>
      <c r="W861" s="16" t="str">
        <f>VLOOKUP($T861, [1]Lookup!$A:$D, 4, 0)</f>
        <v>Mother</v>
      </c>
      <c r="X861">
        <v>2</v>
      </c>
      <c r="Y861" s="16" t="s">
        <v>1738</v>
      </c>
      <c r="Z861" s="16">
        <v>62</v>
      </c>
      <c r="AA861" s="16">
        <v>373</v>
      </c>
      <c r="AB861" s="16">
        <v>4</v>
      </c>
    </row>
    <row r="862" spans="1:28" ht="16" hidden="1" x14ac:dyDescent="0.25">
      <c r="A862">
        <v>74578</v>
      </c>
      <c r="B862" t="s">
        <v>1171</v>
      </c>
      <c r="C862" s="14">
        <v>44637.723611111112</v>
      </c>
      <c r="D862" s="17">
        <v>0.72361111111240461</v>
      </c>
      <c r="E862" s="18">
        <v>0</v>
      </c>
      <c r="F862" s="16">
        <v>2022</v>
      </c>
      <c r="G862" t="s">
        <v>292</v>
      </c>
      <c r="H862" t="s">
        <v>293</v>
      </c>
      <c r="I862" t="s">
        <v>294</v>
      </c>
      <c r="J862" t="s">
        <v>16</v>
      </c>
      <c r="K862" s="16">
        <v>166</v>
      </c>
      <c r="L862">
        <v>2</v>
      </c>
      <c r="M862" t="s">
        <v>32</v>
      </c>
      <c r="N862" s="16">
        <v>151</v>
      </c>
      <c r="O862">
        <v>5</v>
      </c>
      <c r="P862" t="s">
        <v>741</v>
      </c>
      <c r="Q862" t="s">
        <v>296</v>
      </c>
      <c r="R862" t="s">
        <v>297</v>
      </c>
      <c r="S862" t="s">
        <v>133</v>
      </c>
      <c r="T862" s="16" t="str">
        <f>S862</f>
        <v>Pre term labor</v>
      </c>
      <c r="U862" s="16" t="str">
        <f>VLOOKUP(T862, [1]Lookup!A:D, 2, 0)</f>
        <v>Antepartum</v>
      </c>
      <c r="V862" s="16">
        <f>VLOOKUP($T862, [1]Lookup!$A:$D, 3, 0)</f>
        <v>4</v>
      </c>
      <c r="W862" s="16" t="str">
        <f>VLOOKUP($T862, [1]Lookup!$A:$D, 4, 0)</f>
        <v>Mother</v>
      </c>
      <c r="X862">
        <v>1</v>
      </c>
      <c r="Y862" s="16" t="s">
        <v>1738</v>
      </c>
      <c r="Z862" s="16">
        <v>62</v>
      </c>
      <c r="AA862" s="16">
        <v>373</v>
      </c>
      <c r="AB862" s="16">
        <v>4</v>
      </c>
    </row>
    <row r="863" spans="1:28" ht="16" hidden="1" x14ac:dyDescent="0.25">
      <c r="A863">
        <v>75540</v>
      </c>
      <c r="B863" t="s">
        <v>1172</v>
      </c>
      <c r="C863" s="14">
        <v>44651.458333333336</v>
      </c>
      <c r="D863" s="17">
        <v>0.45833333333575865</v>
      </c>
      <c r="E863" s="18">
        <v>0</v>
      </c>
      <c r="F863" s="16">
        <v>2022</v>
      </c>
      <c r="G863" t="s">
        <v>292</v>
      </c>
      <c r="H863" t="s">
        <v>293</v>
      </c>
      <c r="I863" t="s">
        <v>294</v>
      </c>
      <c r="J863" t="s">
        <v>16</v>
      </c>
      <c r="K863" s="16">
        <v>166</v>
      </c>
      <c r="L863">
        <v>2</v>
      </c>
      <c r="M863" t="s">
        <v>32</v>
      </c>
      <c r="N863" s="16">
        <v>151</v>
      </c>
      <c r="O863">
        <v>5</v>
      </c>
      <c r="P863" t="s">
        <v>741</v>
      </c>
      <c r="Q863" t="s">
        <v>296</v>
      </c>
      <c r="R863" t="s">
        <v>297</v>
      </c>
      <c r="S863" t="s">
        <v>116</v>
      </c>
      <c r="T863" s="16" t="str">
        <f>S863</f>
        <v>Fetal Distress</v>
      </c>
      <c r="U863" s="16" t="str">
        <f>VLOOKUP(T863, [1]Lookup!A:D, 2, 0)</f>
        <v>Antepartum</v>
      </c>
      <c r="V863" s="16">
        <f>VLOOKUP($T863, [1]Lookup!$A:$D, 3, 0)</f>
        <v>1</v>
      </c>
      <c r="W863" s="16" t="str">
        <f>VLOOKUP($T863, [1]Lookup!$A:$D, 4, 0)</f>
        <v>Mother</v>
      </c>
      <c r="X863">
        <v>1</v>
      </c>
      <c r="Y863" s="16" t="s">
        <v>1738</v>
      </c>
      <c r="Z863" s="16">
        <v>62</v>
      </c>
      <c r="AA863" s="16">
        <v>373</v>
      </c>
      <c r="AB863" s="16">
        <v>4</v>
      </c>
    </row>
    <row r="864" spans="1:28" ht="16" hidden="1" x14ac:dyDescent="0.25">
      <c r="A864">
        <v>75617</v>
      </c>
      <c r="B864" t="s">
        <v>1173</v>
      </c>
      <c r="C864" s="14">
        <v>44652.435416666667</v>
      </c>
      <c r="D864" s="17">
        <v>0.43541666666715173</v>
      </c>
      <c r="E864" s="18">
        <v>0</v>
      </c>
      <c r="F864" s="16">
        <v>2022</v>
      </c>
      <c r="G864" t="s">
        <v>305</v>
      </c>
      <c r="H864" t="s">
        <v>293</v>
      </c>
      <c r="I864" t="s">
        <v>294</v>
      </c>
      <c r="J864" t="s">
        <v>16</v>
      </c>
      <c r="K864" s="16">
        <v>166</v>
      </c>
      <c r="L864">
        <v>2</v>
      </c>
      <c r="M864" t="s">
        <v>32</v>
      </c>
      <c r="N864" s="16">
        <v>151</v>
      </c>
      <c r="O864">
        <v>5</v>
      </c>
      <c r="P864" t="s">
        <v>741</v>
      </c>
      <c r="Q864" t="s">
        <v>296</v>
      </c>
      <c r="R864" t="s">
        <v>297</v>
      </c>
      <c r="S864" t="s">
        <v>178</v>
      </c>
      <c r="T864" s="16" t="s">
        <v>117</v>
      </c>
      <c r="U864" s="16" t="str">
        <f>VLOOKUP(T864, [1]Lookup!A:D, 2, 0)</f>
        <v>Antepartum, Intrapartum, Postpartum</v>
      </c>
      <c r="V864" s="16">
        <f>VLOOKUP($T864, [1]Lookup!$A:$D, 3, 0)</f>
        <v>3.5</v>
      </c>
      <c r="W864" s="16" t="str">
        <f>VLOOKUP($T864, [1]Lookup!$A:$D, 4, 0)</f>
        <v>Both</v>
      </c>
      <c r="X864">
        <v>2</v>
      </c>
      <c r="Y864" s="16" t="s">
        <v>1738</v>
      </c>
      <c r="Z864" s="16">
        <v>62</v>
      </c>
      <c r="AA864" s="16">
        <v>373</v>
      </c>
      <c r="AB864" s="16">
        <v>4</v>
      </c>
    </row>
    <row r="865" spans="1:28" ht="16" hidden="1" x14ac:dyDescent="0.25">
      <c r="A865">
        <v>76235</v>
      </c>
      <c r="B865" t="s">
        <v>1174</v>
      </c>
      <c r="C865" s="14">
        <v>44661.497916666667</v>
      </c>
      <c r="D865" s="17">
        <v>0.49791666666715173</v>
      </c>
      <c r="E865" s="18">
        <v>0</v>
      </c>
      <c r="F865" s="16">
        <v>2022</v>
      </c>
      <c r="G865" t="s">
        <v>305</v>
      </c>
      <c r="H865" t="s">
        <v>293</v>
      </c>
      <c r="I865" t="s">
        <v>294</v>
      </c>
      <c r="J865" t="s">
        <v>16</v>
      </c>
      <c r="K865" s="16">
        <v>166</v>
      </c>
      <c r="L865">
        <v>2</v>
      </c>
      <c r="M865" t="s">
        <v>32</v>
      </c>
      <c r="N865" s="16">
        <v>151</v>
      </c>
      <c r="O865">
        <v>5</v>
      </c>
      <c r="P865" t="s">
        <v>741</v>
      </c>
      <c r="Q865" t="s">
        <v>296</v>
      </c>
      <c r="R865" t="s">
        <v>297</v>
      </c>
      <c r="S865" t="s">
        <v>127</v>
      </c>
      <c r="T865" s="16" t="str">
        <f>S865</f>
        <v>PProm</v>
      </c>
      <c r="U865" s="16" t="str">
        <f>VLOOKUP(T865, [1]Lookup!A:D, 2, 0)</f>
        <v>Antepartum</v>
      </c>
      <c r="V865" s="16">
        <f>VLOOKUP($T865, [1]Lookup!$A:$D, 3, 0)</f>
        <v>2.5</v>
      </c>
      <c r="W865" s="16" t="str">
        <f>VLOOKUP($T865, [1]Lookup!$A:$D, 4, 0)</f>
        <v>Mother</v>
      </c>
      <c r="X865">
        <v>1</v>
      </c>
      <c r="Y865" s="16" t="s">
        <v>1738</v>
      </c>
      <c r="Z865" s="16">
        <v>62</v>
      </c>
      <c r="AA865" s="16">
        <v>373</v>
      </c>
      <c r="AB865" s="16">
        <v>4</v>
      </c>
    </row>
    <row r="866" spans="1:28" ht="16" hidden="1" x14ac:dyDescent="0.25">
      <c r="A866">
        <v>76425</v>
      </c>
      <c r="B866" t="s">
        <v>1175</v>
      </c>
      <c r="C866" s="14">
        <v>44662.697916666664</v>
      </c>
      <c r="D866" s="17">
        <v>0.69791666666424135</v>
      </c>
      <c r="E866" s="18">
        <v>0</v>
      </c>
      <c r="F866" s="16">
        <v>2022</v>
      </c>
      <c r="G866" t="s">
        <v>305</v>
      </c>
      <c r="H866" t="s">
        <v>293</v>
      </c>
      <c r="I866" t="s">
        <v>294</v>
      </c>
      <c r="J866" t="s">
        <v>16</v>
      </c>
      <c r="K866" s="16">
        <v>166</v>
      </c>
      <c r="L866">
        <v>2</v>
      </c>
      <c r="M866" t="s">
        <v>32</v>
      </c>
      <c r="N866" s="16">
        <v>151</v>
      </c>
      <c r="O866">
        <v>5</v>
      </c>
      <c r="P866" t="s">
        <v>741</v>
      </c>
      <c r="Q866" t="s">
        <v>296</v>
      </c>
      <c r="R866" t="s">
        <v>297</v>
      </c>
      <c r="S866" t="s">
        <v>195</v>
      </c>
      <c r="T866" s="16" t="s">
        <v>117</v>
      </c>
      <c r="U866" s="16" t="str">
        <f>VLOOKUP(T866, [1]Lookup!A:D, 2, 0)</f>
        <v>Antepartum, Intrapartum, Postpartum</v>
      </c>
      <c r="V866" s="16">
        <f>VLOOKUP($T866, [1]Lookup!$A:$D, 3, 0)</f>
        <v>3.5</v>
      </c>
      <c r="W866" s="16" t="str">
        <f>VLOOKUP($T866, [1]Lookup!$A:$D, 4, 0)</f>
        <v>Both</v>
      </c>
      <c r="X866">
        <v>2</v>
      </c>
      <c r="Y866" s="16" t="s">
        <v>1738</v>
      </c>
      <c r="Z866" s="16">
        <v>62</v>
      </c>
      <c r="AA866" s="16">
        <v>373</v>
      </c>
      <c r="AB866" s="16">
        <v>4</v>
      </c>
    </row>
    <row r="867" spans="1:28" ht="16" hidden="1" x14ac:dyDescent="0.25">
      <c r="A867">
        <v>77102</v>
      </c>
      <c r="B867" t="s">
        <v>1176</v>
      </c>
      <c r="C867" s="14">
        <v>44671.612500000003</v>
      </c>
      <c r="D867" s="17">
        <v>0.61250000000291038</v>
      </c>
      <c r="E867" s="18">
        <v>0</v>
      </c>
      <c r="F867" s="16">
        <v>2022</v>
      </c>
      <c r="G867" t="s">
        <v>305</v>
      </c>
      <c r="H867" t="s">
        <v>293</v>
      </c>
      <c r="I867" t="s">
        <v>294</v>
      </c>
      <c r="J867" t="s">
        <v>16</v>
      </c>
      <c r="K867" s="16">
        <v>166</v>
      </c>
      <c r="L867">
        <v>2</v>
      </c>
      <c r="M867" t="s">
        <v>32</v>
      </c>
      <c r="N867" s="16">
        <v>151</v>
      </c>
      <c r="O867">
        <v>5</v>
      </c>
      <c r="P867" t="s">
        <v>741</v>
      </c>
      <c r="Q867" t="s">
        <v>296</v>
      </c>
      <c r="R867" t="s">
        <v>297</v>
      </c>
      <c r="S867" t="s">
        <v>131</v>
      </c>
      <c r="T867" s="16" t="str">
        <f t="shared" ref="T867:T887" si="39">S867</f>
        <v>Prolonged Labour</v>
      </c>
      <c r="U867" s="16" t="str">
        <f>VLOOKUP(T867, [1]Lookup!A:D, 2, 0)</f>
        <v>Intrapartum</v>
      </c>
      <c r="V867" s="16">
        <f>VLOOKUP($T867, [1]Lookup!$A:$D, 3, 0)</f>
        <v>2.5</v>
      </c>
      <c r="W867" s="16" t="str">
        <f>VLOOKUP($T867, [1]Lookup!$A:$D, 4, 0)</f>
        <v>Mother</v>
      </c>
      <c r="X867">
        <v>1</v>
      </c>
      <c r="Y867" s="16" t="s">
        <v>1738</v>
      </c>
      <c r="Z867" s="16">
        <v>62</v>
      </c>
      <c r="AA867" s="16">
        <v>373</v>
      </c>
      <c r="AB867" s="16">
        <v>4</v>
      </c>
    </row>
    <row r="868" spans="1:28" ht="16" hidden="1" x14ac:dyDescent="0.25">
      <c r="A868">
        <v>77773</v>
      </c>
      <c r="B868" t="s">
        <v>1177</v>
      </c>
      <c r="C868" s="14">
        <v>44680.619444444441</v>
      </c>
      <c r="D868" s="17">
        <v>0.61944444444088731</v>
      </c>
      <c r="E868" s="18">
        <v>0</v>
      </c>
      <c r="F868" s="16">
        <v>2022</v>
      </c>
      <c r="G868" t="s">
        <v>305</v>
      </c>
      <c r="H868" t="s">
        <v>293</v>
      </c>
      <c r="I868" t="s">
        <v>294</v>
      </c>
      <c r="J868" t="s">
        <v>16</v>
      </c>
      <c r="K868" s="16">
        <v>166</v>
      </c>
      <c r="L868">
        <v>2</v>
      </c>
      <c r="M868" t="s">
        <v>32</v>
      </c>
      <c r="N868" s="16">
        <v>151</v>
      </c>
      <c r="O868">
        <v>5</v>
      </c>
      <c r="P868" t="s">
        <v>741</v>
      </c>
      <c r="Q868" t="s">
        <v>296</v>
      </c>
      <c r="R868" t="s">
        <v>297</v>
      </c>
      <c r="S868" t="s">
        <v>116</v>
      </c>
      <c r="T868" s="16" t="str">
        <f t="shared" si="39"/>
        <v>Fetal Distress</v>
      </c>
      <c r="U868" s="16" t="str">
        <f>VLOOKUP(T868, [1]Lookup!A:D, 2, 0)</f>
        <v>Antepartum</v>
      </c>
      <c r="V868" s="16">
        <f>VLOOKUP($T868, [1]Lookup!$A:$D, 3, 0)</f>
        <v>1</v>
      </c>
      <c r="W868" s="16" t="str">
        <f>VLOOKUP($T868, [1]Lookup!$A:$D, 4, 0)</f>
        <v>Mother</v>
      </c>
      <c r="X868">
        <v>1</v>
      </c>
      <c r="Y868" s="16" t="s">
        <v>1738</v>
      </c>
      <c r="Z868" s="16">
        <v>62</v>
      </c>
      <c r="AA868" s="16">
        <v>373</v>
      </c>
      <c r="AB868" s="16">
        <v>4</v>
      </c>
    </row>
    <row r="869" spans="1:28" ht="16" hidden="1" x14ac:dyDescent="0.25">
      <c r="A869">
        <v>77828</v>
      </c>
      <c r="B869" t="s">
        <v>1178</v>
      </c>
      <c r="C869" s="14">
        <v>44685.515972222223</v>
      </c>
      <c r="D869" s="17">
        <v>0.51597222222335404</v>
      </c>
      <c r="E869" s="18">
        <v>0</v>
      </c>
      <c r="F869" s="16">
        <v>2022</v>
      </c>
      <c r="G869" t="s">
        <v>305</v>
      </c>
      <c r="H869" t="s">
        <v>293</v>
      </c>
      <c r="I869" t="s">
        <v>294</v>
      </c>
      <c r="J869" t="s">
        <v>16</v>
      </c>
      <c r="K869" s="16">
        <v>166</v>
      </c>
      <c r="L869">
        <v>2</v>
      </c>
      <c r="M869" t="s">
        <v>32</v>
      </c>
      <c r="N869" s="16">
        <v>151</v>
      </c>
      <c r="O869">
        <v>5</v>
      </c>
      <c r="P869" t="s">
        <v>741</v>
      </c>
      <c r="Q869" t="s">
        <v>296</v>
      </c>
      <c r="R869" t="s">
        <v>297</v>
      </c>
      <c r="S869" t="s">
        <v>120</v>
      </c>
      <c r="T869" s="16" t="str">
        <f t="shared" si="39"/>
        <v>Antepartum Hemorrhage</v>
      </c>
      <c r="U869" s="16" t="str">
        <f>VLOOKUP(T869, [1]Lookup!A:D, 2, 0)</f>
        <v>Antepartum</v>
      </c>
      <c r="V869" s="16">
        <f>VLOOKUP($T869, [1]Lookup!$A:$D, 3, 0)</f>
        <v>4</v>
      </c>
      <c r="W869" s="16" t="str">
        <f>VLOOKUP($T869, [1]Lookup!$A:$D, 4, 0)</f>
        <v>Mother</v>
      </c>
      <c r="X869">
        <v>2</v>
      </c>
      <c r="Y869" s="16" t="s">
        <v>1738</v>
      </c>
      <c r="Z869" s="16">
        <v>62</v>
      </c>
      <c r="AA869" s="16">
        <v>373</v>
      </c>
      <c r="AB869" s="16">
        <v>4</v>
      </c>
    </row>
    <row r="870" spans="1:28" ht="16" hidden="1" x14ac:dyDescent="0.25">
      <c r="A870">
        <v>77838</v>
      </c>
      <c r="B870" t="s">
        <v>1179</v>
      </c>
      <c r="C870" s="14">
        <v>44686.050694444442</v>
      </c>
      <c r="D870" s="17">
        <v>5.0694444442342501E-2</v>
      </c>
      <c r="E870" s="18">
        <v>1</v>
      </c>
      <c r="F870" s="16">
        <v>2022</v>
      </c>
      <c r="G870" t="s">
        <v>305</v>
      </c>
      <c r="H870" t="s">
        <v>293</v>
      </c>
      <c r="I870" t="s">
        <v>294</v>
      </c>
      <c r="J870" t="s">
        <v>16</v>
      </c>
      <c r="K870" s="16">
        <v>166</v>
      </c>
      <c r="L870">
        <v>2</v>
      </c>
      <c r="M870" t="s">
        <v>32</v>
      </c>
      <c r="N870" s="16">
        <v>151</v>
      </c>
      <c r="O870">
        <v>5</v>
      </c>
      <c r="P870" t="s">
        <v>741</v>
      </c>
      <c r="Q870" t="s">
        <v>296</v>
      </c>
      <c r="R870" t="s">
        <v>297</v>
      </c>
      <c r="S870" t="s">
        <v>138</v>
      </c>
      <c r="T870" s="16" t="str">
        <f t="shared" si="39"/>
        <v>Breech presentation</v>
      </c>
      <c r="U870" s="16" t="str">
        <f>VLOOKUP(T870, [1]Lookup!A:D, 2, 0)</f>
        <v>Intrapartum</v>
      </c>
      <c r="V870" s="16">
        <f>VLOOKUP($T870, [1]Lookup!$A:$D, 3, 0)</f>
        <v>3</v>
      </c>
      <c r="W870" s="16" t="str">
        <f>VLOOKUP($T870, [1]Lookup!$A:$D, 4, 0)</f>
        <v>Mother</v>
      </c>
      <c r="X870">
        <v>1</v>
      </c>
      <c r="Y870" s="16" t="s">
        <v>1738</v>
      </c>
      <c r="Z870" s="16">
        <v>62</v>
      </c>
      <c r="AA870" s="16">
        <v>373</v>
      </c>
      <c r="AB870" s="16">
        <v>4</v>
      </c>
    </row>
    <row r="871" spans="1:28" ht="16" hidden="1" x14ac:dyDescent="0.25">
      <c r="A871">
        <v>77851</v>
      </c>
      <c r="B871" t="s">
        <v>1180</v>
      </c>
      <c r="C871" s="14">
        <v>44687.28402777778</v>
      </c>
      <c r="D871" s="17">
        <v>0.28402777777955635</v>
      </c>
      <c r="E871" s="18">
        <v>1</v>
      </c>
      <c r="F871" s="16">
        <v>2022</v>
      </c>
      <c r="G871" t="s">
        <v>305</v>
      </c>
      <c r="H871" t="s">
        <v>293</v>
      </c>
      <c r="I871" t="s">
        <v>294</v>
      </c>
      <c r="J871" t="s">
        <v>16</v>
      </c>
      <c r="K871" s="16">
        <v>166</v>
      </c>
      <c r="L871">
        <v>2</v>
      </c>
      <c r="M871" t="s">
        <v>32</v>
      </c>
      <c r="N871" s="16">
        <v>151</v>
      </c>
      <c r="O871">
        <v>5</v>
      </c>
      <c r="P871" t="s">
        <v>741</v>
      </c>
      <c r="Q871" t="s">
        <v>296</v>
      </c>
      <c r="R871" t="s">
        <v>297</v>
      </c>
      <c r="S871" t="s">
        <v>118</v>
      </c>
      <c r="T871" s="16" t="str">
        <f t="shared" si="39"/>
        <v>Others</v>
      </c>
      <c r="U871" s="16" t="str">
        <f>VLOOKUP(T871, [1]Lookup!A:D, 2, 0)</f>
        <v>All</v>
      </c>
      <c r="V871" s="16">
        <f>VLOOKUP($T871, [1]Lookup!$A:$D, 3, 0)</f>
        <v>3.5</v>
      </c>
      <c r="W871" s="16" t="str">
        <f>VLOOKUP($T871, [1]Lookup!$A:$D, 4, 0)</f>
        <v>Both</v>
      </c>
      <c r="X871">
        <v>0</v>
      </c>
      <c r="Y871" s="16" t="s">
        <v>1738</v>
      </c>
      <c r="Z871" s="16">
        <v>62</v>
      </c>
      <c r="AA871" s="16">
        <v>373</v>
      </c>
      <c r="AB871" s="16">
        <v>4</v>
      </c>
    </row>
    <row r="872" spans="1:28" ht="16" hidden="1" x14ac:dyDescent="0.25">
      <c r="A872">
        <v>78716</v>
      </c>
      <c r="B872" t="s">
        <v>1181</v>
      </c>
      <c r="C872" s="14">
        <v>44691.021527777775</v>
      </c>
      <c r="D872" s="17">
        <v>2.1527777775190771E-2</v>
      </c>
      <c r="E872" s="18">
        <v>1</v>
      </c>
      <c r="F872" s="16">
        <v>2022</v>
      </c>
      <c r="G872" t="s">
        <v>305</v>
      </c>
      <c r="H872" t="s">
        <v>293</v>
      </c>
      <c r="I872" t="s">
        <v>294</v>
      </c>
      <c r="J872" t="s">
        <v>16</v>
      </c>
      <c r="K872" s="16">
        <v>166</v>
      </c>
      <c r="L872">
        <v>2</v>
      </c>
      <c r="M872" t="s">
        <v>32</v>
      </c>
      <c r="N872" s="16">
        <v>151</v>
      </c>
      <c r="O872">
        <v>5</v>
      </c>
      <c r="P872" t="s">
        <v>741</v>
      </c>
      <c r="Q872" t="s">
        <v>296</v>
      </c>
      <c r="R872" t="s">
        <v>297</v>
      </c>
      <c r="S872" t="s">
        <v>120</v>
      </c>
      <c r="T872" s="16" t="str">
        <f t="shared" si="39"/>
        <v>Antepartum Hemorrhage</v>
      </c>
      <c r="U872" s="16" t="str">
        <f>VLOOKUP(T872, [1]Lookup!A:D, 2, 0)</f>
        <v>Antepartum</v>
      </c>
      <c r="V872" s="16">
        <f>VLOOKUP($T872, [1]Lookup!$A:$D, 3, 0)</f>
        <v>4</v>
      </c>
      <c r="W872" s="16" t="str">
        <f>VLOOKUP($T872, [1]Lookup!$A:$D, 4, 0)</f>
        <v>Mother</v>
      </c>
      <c r="X872">
        <v>2</v>
      </c>
      <c r="Y872" s="16" t="s">
        <v>1738</v>
      </c>
      <c r="Z872" s="16">
        <v>62</v>
      </c>
      <c r="AA872" s="16">
        <v>373</v>
      </c>
      <c r="AB872" s="16">
        <v>4</v>
      </c>
    </row>
    <row r="873" spans="1:28" ht="16" hidden="1" x14ac:dyDescent="0.25">
      <c r="A873">
        <v>78717</v>
      </c>
      <c r="B873" t="s">
        <v>1181</v>
      </c>
      <c r="C873" s="14">
        <v>44691.021527777775</v>
      </c>
      <c r="D873" s="17">
        <v>2.1527777775190771E-2</v>
      </c>
      <c r="E873" s="18">
        <v>1</v>
      </c>
      <c r="F873" s="16">
        <v>2022</v>
      </c>
      <c r="G873" t="s">
        <v>305</v>
      </c>
      <c r="H873" t="s">
        <v>293</v>
      </c>
      <c r="I873" t="s">
        <v>294</v>
      </c>
      <c r="J873" t="s">
        <v>16</v>
      </c>
      <c r="K873" s="16">
        <v>166</v>
      </c>
      <c r="L873">
        <v>2</v>
      </c>
      <c r="M873" t="s">
        <v>32</v>
      </c>
      <c r="N873" s="16">
        <v>151</v>
      </c>
      <c r="O873">
        <v>5</v>
      </c>
      <c r="P873" t="s">
        <v>741</v>
      </c>
      <c r="Q873" t="s">
        <v>296</v>
      </c>
      <c r="R873" t="s">
        <v>297</v>
      </c>
      <c r="S873" t="s">
        <v>132</v>
      </c>
      <c r="T873" s="16" t="str">
        <f t="shared" si="39"/>
        <v>Normal labor</v>
      </c>
      <c r="U873" s="16" t="str">
        <f>VLOOKUP(T873, [1]Lookup!A:D, 2, 0)</f>
        <v>Intrapartum</v>
      </c>
      <c r="V873" s="16">
        <f>VLOOKUP($T873, [1]Lookup!$A:$D, 3, 0)</f>
        <v>2.5</v>
      </c>
      <c r="W873" s="16" t="str">
        <f>VLOOKUP($T873, [1]Lookup!$A:$D, 4, 0)</f>
        <v>Mother</v>
      </c>
      <c r="X873">
        <v>0</v>
      </c>
      <c r="Y873" s="16" t="s">
        <v>1738</v>
      </c>
      <c r="Z873" s="16">
        <v>62</v>
      </c>
      <c r="AA873" s="16">
        <v>373</v>
      </c>
      <c r="AB873" s="16">
        <v>4</v>
      </c>
    </row>
    <row r="874" spans="1:28" ht="16" hidden="1" x14ac:dyDescent="0.25">
      <c r="A874">
        <v>78923</v>
      </c>
      <c r="B874" t="s">
        <v>1182</v>
      </c>
      <c r="C874" s="14">
        <v>44693.443749999999</v>
      </c>
      <c r="D874" s="17">
        <v>0.44374999999854481</v>
      </c>
      <c r="E874" s="18">
        <v>0</v>
      </c>
      <c r="F874" s="16">
        <v>2022</v>
      </c>
      <c r="G874" t="s">
        <v>305</v>
      </c>
      <c r="H874" t="s">
        <v>293</v>
      </c>
      <c r="I874" t="s">
        <v>294</v>
      </c>
      <c r="J874" t="s">
        <v>16</v>
      </c>
      <c r="K874" s="16">
        <v>166</v>
      </c>
      <c r="L874">
        <v>2</v>
      </c>
      <c r="M874" t="s">
        <v>32</v>
      </c>
      <c r="N874" s="16">
        <v>151</v>
      </c>
      <c r="O874">
        <v>5</v>
      </c>
      <c r="P874" t="s">
        <v>741</v>
      </c>
      <c r="Q874" t="s">
        <v>296</v>
      </c>
      <c r="R874" t="s">
        <v>297</v>
      </c>
      <c r="S874" t="s">
        <v>116</v>
      </c>
      <c r="T874" s="16" t="str">
        <f t="shared" si="39"/>
        <v>Fetal Distress</v>
      </c>
      <c r="U874" s="16" t="str">
        <f>VLOOKUP(T874, [1]Lookup!A:D, 2, 0)</f>
        <v>Antepartum</v>
      </c>
      <c r="V874" s="16">
        <f>VLOOKUP($T874, [1]Lookup!$A:$D, 3, 0)</f>
        <v>1</v>
      </c>
      <c r="W874" s="16" t="str">
        <f>VLOOKUP($T874, [1]Lookup!$A:$D, 4, 0)</f>
        <v>Mother</v>
      </c>
      <c r="X874">
        <v>1</v>
      </c>
      <c r="Y874" s="16" t="s">
        <v>1738</v>
      </c>
      <c r="Z874" s="16">
        <v>62</v>
      </c>
      <c r="AA874" s="16">
        <v>373</v>
      </c>
      <c r="AB874" s="16">
        <v>4</v>
      </c>
    </row>
    <row r="875" spans="1:28" ht="16" hidden="1" x14ac:dyDescent="0.25">
      <c r="A875">
        <v>78957</v>
      </c>
      <c r="B875" t="s">
        <v>1183</v>
      </c>
      <c r="C875" s="14">
        <v>44693.913194444445</v>
      </c>
      <c r="D875" s="17">
        <v>0.91319444444525288</v>
      </c>
      <c r="E875" s="18">
        <v>1</v>
      </c>
      <c r="F875" s="16">
        <v>2022</v>
      </c>
      <c r="G875" t="s">
        <v>305</v>
      </c>
      <c r="H875" t="s">
        <v>293</v>
      </c>
      <c r="I875" t="s">
        <v>294</v>
      </c>
      <c r="J875" t="s">
        <v>16</v>
      </c>
      <c r="K875" s="16">
        <v>166</v>
      </c>
      <c r="L875">
        <v>2</v>
      </c>
      <c r="M875" t="s">
        <v>32</v>
      </c>
      <c r="N875" s="16">
        <v>151</v>
      </c>
      <c r="O875">
        <v>5</v>
      </c>
      <c r="P875" t="s">
        <v>741</v>
      </c>
      <c r="Q875" t="s">
        <v>296</v>
      </c>
      <c r="R875" t="s">
        <v>297</v>
      </c>
      <c r="S875" t="s">
        <v>133</v>
      </c>
      <c r="T875" s="16" t="str">
        <f t="shared" si="39"/>
        <v>Pre term labor</v>
      </c>
      <c r="U875" s="16" t="str">
        <f>VLOOKUP(T875, [1]Lookup!A:D, 2, 0)</f>
        <v>Antepartum</v>
      </c>
      <c r="V875" s="16">
        <f>VLOOKUP($T875, [1]Lookup!$A:$D, 3, 0)</f>
        <v>4</v>
      </c>
      <c r="W875" s="16" t="str">
        <f>VLOOKUP($T875, [1]Lookup!$A:$D, 4, 0)</f>
        <v>Mother</v>
      </c>
      <c r="X875">
        <v>1</v>
      </c>
      <c r="Y875" s="16" t="s">
        <v>1738</v>
      </c>
      <c r="Z875" s="16">
        <v>62</v>
      </c>
      <c r="AA875" s="16">
        <v>373</v>
      </c>
      <c r="AB875" s="16">
        <v>4</v>
      </c>
    </row>
    <row r="876" spans="1:28" ht="16" hidden="1" x14ac:dyDescent="0.25">
      <c r="A876">
        <v>79438</v>
      </c>
      <c r="B876" t="s">
        <v>1184</v>
      </c>
      <c r="C876" s="14">
        <v>44700.018055555556</v>
      </c>
      <c r="D876" s="17">
        <v>1.8055555556202307E-2</v>
      </c>
      <c r="E876" s="18">
        <v>1</v>
      </c>
      <c r="F876" s="16">
        <v>2022</v>
      </c>
      <c r="G876" t="s">
        <v>305</v>
      </c>
      <c r="H876" t="s">
        <v>293</v>
      </c>
      <c r="I876" t="s">
        <v>294</v>
      </c>
      <c r="J876" t="s">
        <v>16</v>
      </c>
      <c r="K876" s="16">
        <v>166</v>
      </c>
      <c r="L876">
        <v>2</v>
      </c>
      <c r="M876" t="s">
        <v>32</v>
      </c>
      <c r="N876" s="16">
        <v>151</v>
      </c>
      <c r="O876">
        <v>5</v>
      </c>
      <c r="P876" t="s">
        <v>741</v>
      </c>
      <c r="Q876" t="s">
        <v>296</v>
      </c>
      <c r="R876" t="s">
        <v>297</v>
      </c>
      <c r="S876" t="s">
        <v>124</v>
      </c>
      <c r="T876" s="16" t="str">
        <f t="shared" si="39"/>
        <v>Obstructed Labour</v>
      </c>
      <c r="U876" s="16" t="str">
        <f>VLOOKUP(T876, [1]Lookup!A:D, 2, 0)</f>
        <v>Intrapartum</v>
      </c>
      <c r="V876" s="16">
        <f>VLOOKUP($T876, [1]Lookup!$A:$D, 3, 0)</f>
        <v>3</v>
      </c>
      <c r="W876" s="16" t="str">
        <f>VLOOKUP($T876, [1]Lookup!$A:$D, 4, 0)</f>
        <v>Mother</v>
      </c>
      <c r="X876">
        <v>2</v>
      </c>
      <c r="Y876" s="16" t="s">
        <v>1738</v>
      </c>
      <c r="Z876" s="16">
        <v>62</v>
      </c>
      <c r="AA876" s="16">
        <v>373</v>
      </c>
      <c r="AB876" s="16">
        <v>4</v>
      </c>
    </row>
    <row r="877" spans="1:28" ht="16" hidden="1" x14ac:dyDescent="0.25">
      <c r="A877">
        <v>79510</v>
      </c>
      <c r="B877" t="s">
        <v>1185</v>
      </c>
      <c r="C877" s="14">
        <v>44700.681250000001</v>
      </c>
      <c r="D877" s="17">
        <v>0.68125000000145519</v>
      </c>
      <c r="E877" s="18">
        <v>0</v>
      </c>
      <c r="F877" s="16">
        <v>2022</v>
      </c>
      <c r="G877" t="s">
        <v>305</v>
      </c>
      <c r="H877" t="s">
        <v>293</v>
      </c>
      <c r="I877" t="s">
        <v>294</v>
      </c>
      <c r="J877" t="s">
        <v>16</v>
      </c>
      <c r="K877" s="16">
        <v>166</v>
      </c>
      <c r="L877">
        <v>2</v>
      </c>
      <c r="M877" t="s">
        <v>32</v>
      </c>
      <c r="N877" s="16">
        <v>151</v>
      </c>
      <c r="O877">
        <v>5</v>
      </c>
      <c r="P877" t="s">
        <v>741</v>
      </c>
      <c r="Q877" t="s">
        <v>296</v>
      </c>
      <c r="R877" t="s">
        <v>297</v>
      </c>
      <c r="S877" t="s">
        <v>131</v>
      </c>
      <c r="T877" s="16" t="str">
        <f t="shared" si="39"/>
        <v>Prolonged Labour</v>
      </c>
      <c r="U877" s="16" t="str">
        <f>VLOOKUP(T877, [1]Lookup!A:D, 2, 0)</f>
        <v>Intrapartum</v>
      </c>
      <c r="V877" s="16">
        <f>VLOOKUP($T877, [1]Lookup!$A:$D, 3, 0)</f>
        <v>2.5</v>
      </c>
      <c r="W877" s="16" t="str">
        <f>VLOOKUP($T877, [1]Lookup!$A:$D, 4, 0)</f>
        <v>Mother</v>
      </c>
      <c r="X877">
        <v>1</v>
      </c>
      <c r="Y877" s="16" t="s">
        <v>1738</v>
      </c>
      <c r="Z877" s="16">
        <v>62</v>
      </c>
      <c r="AA877" s="16">
        <v>373</v>
      </c>
      <c r="AB877" s="16">
        <v>4</v>
      </c>
    </row>
    <row r="878" spans="1:28" ht="16" hidden="1" x14ac:dyDescent="0.25">
      <c r="A878">
        <v>80486</v>
      </c>
      <c r="B878" t="s">
        <v>1186</v>
      </c>
      <c r="C878" s="14">
        <v>44712.974999999999</v>
      </c>
      <c r="D878" s="17">
        <v>0.97499999999854481</v>
      </c>
      <c r="E878" s="18">
        <v>1</v>
      </c>
      <c r="F878" s="16">
        <v>2022</v>
      </c>
      <c r="G878" t="s">
        <v>305</v>
      </c>
      <c r="H878" t="s">
        <v>293</v>
      </c>
      <c r="I878" t="s">
        <v>294</v>
      </c>
      <c r="J878" t="s">
        <v>16</v>
      </c>
      <c r="K878" s="16">
        <v>166</v>
      </c>
      <c r="L878">
        <v>2</v>
      </c>
      <c r="M878" t="s">
        <v>32</v>
      </c>
      <c r="N878" s="16">
        <v>151</v>
      </c>
      <c r="O878">
        <v>5</v>
      </c>
      <c r="P878" t="s">
        <v>741</v>
      </c>
      <c r="Q878" t="s">
        <v>296</v>
      </c>
      <c r="R878" t="s">
        <v>297</v>
      </c>
      <c r="S878" t="s">
        <v>121</v>
      </c>
      <c r="T878" s="16" t="str">
        <f t="shared" si="39"/>
        <v>Birth Asphyxia</v>
      </c>
      <c r="U878" s="16" t="str">
        <f>VLOOKUP(T878, [1]Lookup!A:D, 2, 0)</f>
        <v>Postpartum</v>
      </c>
      <c r="V878" s="16">
        <f>VLOOKUP($T878, [1]Lookup!$A:$D, 3, 0)</f>
        <v>3.5</v>
      </c>
      <c r="W878" s="16" t="str">
        <f>VLOOKUP($T878, [1]Lookup!$A:$D, 4, 0)</f>
        <v>Child</v>
      </c>
      <c r="X878">
        <v>1</v>
      </c>
      <c r="Y878" s="16" t="s">
        <v>1738</v>
      </c>
      <c r="Z878" s="16">
        <v>62</v>
      </c>
      <c r="AA878" s="16">
        <v>373</v>
      </c>
      <c r="AB878" s="16">
        <v>4</v>
      </c>
    </row>
    <row r="879" spans="1:28" ht="16" hidden="1" x14ac:dyDescent="0.25">
      <c r="A879">
        <v>81283</v>
      </c>
      <c r="B879" t="s">
        <v>1187</v>
      </c>
      <c r="C879" s="14">
        <v>44723.427777777775</v>
      </c>
      <c r="D879" s="17">
        <v>0.42777777777519077</v>
      </c>
      <c r="E879" s="18">
        <v>0</v>
      </c>
      <c r="F879" s="16">
        <v>2022</v>
      </c>
      <c r="G879" t="s">
        <v>305</v>
      </c>
      <c r="H879" t="s">
        <v>293</v>
      </c>
      <c r="I879" t="s">
        <v>294</v>
      </c>
      <c r="J879" t="s">
        <v>16</v>
      </c>
      <c r="K879" s="16">
        <v>166</v>
      </c>
      <c r="L879">
        <v>2</v>
      </c>
      <c r="M879" t="s">
        <v>32</v>
      </c>
      <c r="N879" s="16">
        <v>151</v>
      </c>
      <c r="O879">
        <v>5</v>
      </c>
      <c r="P879" t="s">
        <v>741</v>
      </c>
      <c r="Q879" t="s">
        <v>296</v>
      </c>
      <c r="R879" t="s">
        <v>297</v>
      </c>
      <c r="S879" t="s">
        <v>123</v>
      </c>
      <c r="T879" s="16" t="str">
        <f t="shared" si="39"/>
        <v>Eclampsia</v>
      </c>
      <c r="U879" s="16" t="str">
        <f>VLOOKUP(T879, [1]Lookup!A:D, 2, 0)</f>
        <v>All</v>
      </c>
      <c r="V879" s="16">
        <f>VLOOKUP($T879, [1]Lookup!$A:$D, 3, 0)</f>
        <v>4.5</v>
      </c>
      <c r="W879" s="16" t="str">
        <f>VLOOKUP($T879, [1]Lookup!$A:$D, 4, 0)</f>
        <v>Mother</v>
      </c>
      <c r="X879">
        <v>2</v>
      </c>
      <c r="Y879" s="16" t="s">
        <v>1738</v>
      </c>
      <c r="Z879" s="16">
        <v>62</v>
      </c>
      <c r="AA879" s="16">
        <v>373</v>
      </c>
      <c r="AB879" s="16">
        <v>4</v>
      </c>
    </row>
    <row r="880" spans="1:28" ht="16" hidden="1" x14ac:dyDescent="0.25">
      <c r="A880">
        <v>81786</v>
      </c>
      <c r="B880" t="s">
        <v>1188</v>
      </c>
      <c r="C880" s="14">
        <v>44729.115277777775</v>
      </c>
      <c r="D880" s="17">
        <v>0.11527777777519077</v>
      </c>
      <c r="E880" s="18">
        <v>1</v>
      </c>
      <c r="F880" s="16">
        <v>2022</v>
      </c>
      <c r="G880" t="s">
        <v>305</v>
      </c>
      <c r="H880" t="s">
        <v>293</v>
      </c>
      <c r="I880" t="s">
        <v>294</v>
      </c>
      <c r="J880" t="s">
        <v>16</v>
      </c>
      <c r="K880" s="16">
        <v>166</v>
      </c>
      <c r="L880">
        <v>2</v>
      </c>
      <c r="M880" t="s">
        <v>32</v>
      </c>
      <c r="N880" s="16">
        <v>151</v>
      </c>
      <c r="O880">
        <v>5</v>
      </c>
      <c r="P880" t="s">
        <v>741</v>
      </c>
      <c r="Q880" t="s">
        <v>296</v>
      </c>
      <c r="R880" t="s">
        <v>297</v>
      </c>
      <c r="S880" t="s">
        <v>121</v>
      </c>
      <c r="T880" s="16" t="str">
        <f t="shared" si="39"/>
        <v>Birth Asphyxia</v>
      </c>
      <c r="U880" s="16" t="str">
        <f>VLOOKUP(T880, [1]Lookup!A:D, 2, 0)</f>
        <v>Postpartum</v>
      </c>
      <c r="V880" s="16">
        <f>VLOOKUP($T880, [1]Lookup!$A:$D, 3, 0)</f>
        <v>3.5</v>
      </c>
      <c r="W880" s="16" t="str">
        <f>VLOOKUP($T880, [1]Lookup!$A:$D, 4, 0)</f>
        <v>Child</v>
      </c>
      <c r="X880">
        <v>1</v>
      </c>
      <c r="Y880" s="16" t="s">
        <v>1738</v>
      </c>
      <c r="Z880" s="16">
        <v>62</v>
      </c>
      <c r="AA880" s="16">
        <v>373</v>
      </c>
      <c r="AB880" s="16">
        <v>4</v>
      </c>
    </row>
    <row r="881" spans="1:28" ht="16" hidden="1" x14ac:dyDescent="0.25">
      <c r="A881">
        <v>82463</v>
      </c>
      <c r="B881" t="s">
        <v>1189</v>
      </c>
      <c r="C881" s="14">
        <v>44737.650694444441</v>
      </c>
      <c r="D881" s="17">
        <v>0.65069444444088731</v>
      </c>
      <c r="E881" s="18">
        <v>0</v>
      </c>
      <c r="F881" s="16">
        <v>2022</v>
      </c>
      <c r="G881" t="s">
        <v>305</v>
      </c>
      <c r="H881" t="s">
        <v>293</v>
      </c>
      <c r="I881" t="s">
        <v>294</v>
      </c>
      <c r="J881" t="s">
        <v>16</v>
      </c>
      <c r="K881" s="16">
        <v>166</v>
      </c>
      <c r="L881">
        <v>2</v>
      </c>
      <c r="P881" t="s">
        <v>741</v>
      </c>
      <c r="Q881" t="s">
        <v>296</v>
      </c>
      <c r="R881" t="s">
        <v>297</v>
      </c>
      <c r="S881" t="s">
        <v>116</v>
      </c>
      <c r="T881" s="16" t="str">
        <f t="shared" si="39"/>
        <v>Fetal Distress</v>
      </c>
      <c r="U881" s="16" t="str">
        <f>VLOOKUP(T881, [1]Lookup!A:D, 2, 0)</f>
        <v>Antepartum</v>
      </c>
      <c r="V881" s="16">
        <f>VLOOKUP($T881, [1]Lookup!$A:$D, 3, 0)</f>
        <v>1</v>
      </c>
      <c r="W881" s="16" t="str">
        <f>VLOOKUP($T881, [1]Lookup!$A:$D, 4, 0)</f>
        <v>Mother</v>
      </c>
      <c r="X881">
        <v>1</v>
      </c>
      <c r="Y881" s="16" t="s">
        <v>1900</v>
      </c>
    </row>
    <row r="882" spans="1:28" ht="16" hidden="1" x14ac:dyDescent="0.25">
      <c r="A882">
        <v>83046</v>
      </c>
      <c r="B882" t="s">
        <v>1190</v>
      </c>
      <c r="C882" s="14">
        <v>44744.990277777775</v>
      </c>
      <c r="D882" s="17">
        <v>0.99027777777519077</v>
      </c>
      <c r="E882" s="18">
        <v>1</v>
      </c>
      <c r="F882" s="16">
        <v>2022</v>
      </c>
      <c r="G882" t="s">
        <v>337</v>
      </c>
      <c r="H882" t="s">
        <v>293</v>
      </c>
      <c r="I882" t="s">
        <v>294</v>
      </c>
      <c r="J882" t="s">
        <v>16</v>
      </c>
      <c r="K882" s="16">
        <v>166</v>
      </c>
      <c r="L882">
        <v>2</v>
      </c>
      <c r="M882" t="s">
        <v>32</v>
      </c>
      <c r="N882" s="16">
        <v>151</v>
      </c>
      <c r="O882">
        <v>5</v>
      </c>
      <c r="P882" t="s">
        <v>741</v>
      </c>
      <c r="Q882" t="s">
        <v>296</v>
      </c>
      <c r="R882" t="s">
        <v>297</v>
      </c>
      <c r="S882" t="s">
        <v>134</v>
      </c>
      <c r="T882" s="16" t="str">
        <f t="shared" si="39"/>
        <v>PIH(pregnancy Induced Hypertension)</v>
      </c>
      <c r="U882" s="16" t="str">
        <f>VLOOKUP(T882, [1]Lookup!A:D, 2, 0)</f>
        <v>Antepartum</v>
      </c>
      <c r="V882" s="16">
        <f>VLOOKUP($T882, [1]Lookup!$A:$D, 3, 0)</f>
        <v>2.5</v>
      </c>
      <c r="W882" s="16" t="str">
        <f>VLOOKUP($T882, [1]Lookup!$A:$D, 4, 0)</f>
        <v>Mother</v>
      </c>
      <c r="X882">
        <v>1</v>
      </c>
      <c r="Y882" s="16" t="s">
        <v>1738</v>
      </c>
      <c r="Z882" s="16">
        <v>62</v>
      </c>
      <c r="AA882" s="16">
        <v>373</v>
      </c>
      <c r="AB882" s="16">
        <v>4</v>
      </c>
    </row>
    <row r="883" spans="1:28" ht="16" hidden="1" x14ac:dyDescent="0.25">
      <c r="A883">
        <v>84077</v>
      </c>
      <c r="B883" t="s">
        <v>1191</v>
      </c>
      <c r="C883" s="14">
        <v>44755.529861111114</v>
      </c>
      <c r="D883" s="17">
        <v>0.52986111111385981</v>
      </c>
      <c r="E883" s="18">
        <v>0</v>
      </c>
      <c r="F883" s="16">
        <v>2022</v>
      </c>
      <c r="G883" t="s">
        <v>337</v>
      </c>
      <c r="H883" t="s">
        <v>293</v>
      </c>
      <c r="I883" t="s">
        <v>294</v>
      </c>
      <c r="J883" t="s">
        <v>16</v>
      </c>
      <c r="K883" s="16">
        <v>166</v>
      </c>
      <c r="L883">
        <v>2</v>
      </c>
      <c r="M883" t="s">
        <v>32</v>
      </c>
      <c r="N883" s="16">
        <v>151</v>
      </c>
      <c r="O883">
        <v>5</v>
      </c>
      <c r="P883" t="s">
        <v>741</v>
      </c>
      <c r="Q883" t="s">
        <v>296</v>
      </c>
      <c r="R883" t="s">
        <v>297</v>
      </c>
      <c r="S883" t="s">
        <v>126</v>
      </c>
      <c r="T883" s="16" t="str">
        <f t="shared" si="39"/>
        <v>Postpartum Hemorrhage</v>
      </c>
      <c r="U883" s="16" t="str">
        <f>VLOOKUP(T883, [1]Lookup!A:D, 2, 0)</f>
        <v>Postpartum</v>
      </c>
      <c r="V883" s="16">
        <f>VLOOKUP($T883, [1]Lookup!$A:$D, 3, 0)</f>
        <v>4</v>
      </c>
      <c r="W883" s="16" t="str">
        <f>VLOOKUP($T883, [1]Lookup!$A:$D, 4, 0)</f>
        <v>Mother</v>
      </c>
      <c r="X883">
        <v>2</v>
      </c>
      <c r="Y883" s="16" t="s">
        <v>1738</v>
      </c>
      <c r="Z883" s="16">
        <v>62</v>
      </c>
      <c r="AA883" s="16">
        <v>373</v>
      </c>
      <c r="AB883" s="16">
        <v>4</v>
      </c>
    </row>
    <row r="884" spans="1:28" ht="16" hidden="1" x14ac:dyDescent="0.25">
      <c r="A884">
        <v>84584</v>
      </c>
      <c r="B884" t="s">
        <v>1192</v>
      </c>
      <c r="C884" s="14">
        <v>44763.086111111108</v>
      </c>
      <c r="D884" s="17">
        <v>8.611111110803904E-2</v>
      </c>
      <c r="E884" s="18">
        <v>1</v>
      </c>
      <c r="F884" s="16">
        <v>2022</v>
      </c>
      <c r="G884" t="s">
        <v>337</v>
      </c>
      <c r="H884" t="s">
        <v>293</v>
      </c>
      <c r="I884" t="s">
        <v>294</v>
      </c>
      <c r="J884" t="s">
        <v>16</v>
      </c>
      <c r="K884" s="16">
        <v>166</v>
      </c>
      <c r="L884">
        <v>2</v>
      </c>
      <c r="P884" t="s">
        <v>741</v>
      </c>
      <c r="Q884" t="s">
        <v>296</v>
      </c>
      <c r="R884" t="s">
        <v>297</v>
      </c>
      <c r="S884" t="s">
        <v>126</v>
      </c>
      <c r="T884" s="16" t="str">
        <f t="shared" si="39"/>
        <v>Postpartum Hemorrhage</v>
      </c>
      <c r="U884" s="16" t="str">
        <f>VLOOKUP(T884, [1]Lookup!A:D, 2, 0)</f>
        <v>Postpartum</v>
      </c>
      <c r="V884" s="16">
        <f>VLOOKUP($T884, [1]Lookup!$A:$D, 3, 0)</f>
        <v>4</v>
      </c>
      <c r="W884" s="16" t="str">
        <f>VLOOKUP($T884, [1]Lookup!$A:$D, 4, 0)</f>
        <v>Mother</v>
      </c>
      <c r="X884">
        <v>2</v>
      </c>
      <c r="Y884" s="16" t="s">
        <v>1900</v>
      </c>
    </row>
    <row r="885" spans="1:28" ht="16" hidden="1" x14ac:dyDescent="0.25">
      <c r="A885">
        <v>84585</v>
      </c>
      <c r="B885" t="s">
        <v>1192</v>
      </c>
      <c r="C885" s="14">
        <v>44763.086111111108</v>
      </c>
      <c r="D885" s="17">
        <v>8.611111110803904E-2</v>
      </c>
      <c r="E885" s="18">
        <v>1</v>
      </c>
      <c r="F885" s="16">
        <v>2022</v>
      </c>
      <c r="G885" t="s">
        <v>337</v>
      </c>
      <c r="H885" t="s">
        <v>293</v>
      </c>
      <c r="I885" t="s">
        <v>294</v>
      </c>
      <c r="J885" t="s">
        <v>16</v>
      </c>
      <c r="K885" s="16">
        <v>166</v>
      </c>
      <c r="L885">
        <v>2</v>
      </c>
      <c r="M885" t="s">
        <v>32</v>
      </c>
      <c r="N885" s="16">
        <v>151</v>
      </c>
      <c r="O885">
        <v>5</v>
      </c>
      <c r="P885" t="s">
        <v>741</v>
      </c>
      <c r="Q885" t="s">
        <v>296</v>
      </c>
      <c r="R885" t="s">
        <v>297</v>
      </c>
      <c r="S885" t="s">
        <v>126</v>
      </c>
      <c r="T885" s="16" t="str">
        <f t="shared" si="39"/>
        <v>Postpartum Hemorrhage</v>
      </c>
      <c r="U885" s="16" t="str">
        <f>VLOOKUP(T885, [1]Lookup!A:D, 2, 0)</f>
        <v>Postpartum</v>
      </c>
      <c r="V885" s="16">
        <f>VLOOKUP($T885, [1]Lookup!$A:$D, 3, 0)</f>
        <v>4</v>
      </c>
      <c r="W885" s="16" t="str">
        <f>VLOOKUP($T885, [1]Lookup!$A:$D, 4, 0)</f>
        <v>Mother</v>
      </c>
      <c r="X885">
        <v>2</v>
      </c>
      <c r="Y885" s="16" t="s">
        <v>1738</v>
      </c>
      <c r="Z885" s="16">
        <v>62</v>
      </c>
      <c r="AA885" s="16">
        <v>373</v>
      </c>
      <c r="AB885" s="16">
        <v>4</v>
      </c>
    </row>
    <row r="886" spans="1:28" ht="16" hidden="1" x14ac:dyDescent="0.25">
      <c r="A886">
        <v>84645</v>
      </c>
      <c r="B886" t="s">
        <v>1193</v>
      </c>
      <c r="C886" s="14">
        <v>44763.902083333334</v>
      </c>
      <c r="D886" s="17">
        <v>0.90208333333430346</v>
      </c>
      <c r="E886" s="18">
        <v>1</v>
      </c>
      <c r="F886" s="16">
        <v>2022</v>
      </c>
      <c r="G886" t="s">
        <v>337</v>
      </c>
      <c r="H886" t="s">
        <v>338</v>
      </c>
      <c r="I886" t="s">
        <v>294</v>
      </c>
      <c r="J886" t="s">
        <v>16</v>
      </c>
      <c r="K886" s="16">
        <v>166</v>
      </c>
      <c r="L886">
        <v>2</v>
      </c>
      <c r="P886" t="s">
        <v>741</v>
      </c>
      <c r="Q886" t="s">
        <v>296</v>
      </c>
      <c r="R886" t="s">
        <v>297</v>
      </c>
      <c r="S886" t="s">
        <v>138</v>
      </c>
      <c r="T886" s="16" t="str">
        <f t="shared" si="39"/>
        <v>Breech presentation</v>
      </c>
      <c r="U886" s="16" t="str">
        <f>VLOOKUP(T886, [1]Lookup!A:D, 2, 0)</f>
        <v>Intrapartum</v>
      </c>
      <c r="V886" s="16">
        <f>VLOOKUP($T886, [1]Lookup!$A:$D, 3, 0)</f>
        <v>3</v>
      </c>
      <c r="W886" s="16" t="str">
        <f>VLOOKUP($T886, [1]Lookup!$A:$D, 4, 0)</f>
        <v>Mother</v>
      </c>
      <c r="X886">
        <v>1</v>
      </c>
      <c r="Y886" s="16" t="s">
        <v>1900</v>
      </c>
    </row>
    <row r="887" spans="1:28" ht="16" hidden="1" x14ac:dyDescent="0.25">
      <c r="A887">
        <v>85219</v>
      </c>
      <c r="B887" t="s">
        <v>1194</v>
      </c>
      <c r="C887" s="14">
        <v>44771.804861111108</v>
      </c>
      <c r="D887" s="17">
        <v>0.80486111110803904</v>
      </c>
      <c r="E887" s="18">
        <v>0</v>
      </c>
      <c r="F887" s="16">
        <v>2022</v>
      </c>
      <c r="G887" t="s">
        <v>337</v>
      </c>
      <c r="H887" t="s">
        <v>293</v>
      </c>
      <c r="I887" t="s">
        <v>294</v>
      </c>
      <c r="J887" t="s">
        <v>16</v>
      </c>
      <c r="K887" s="16">
        <v>166</v>
      </c>
      <c r="L887">
        <v>2</v>
      </c>
      <c r="M887" t="s">
        <v>32</v>
      </c>
      <c r="N887" s="16">
        <v>151</v>
      </c>
      <c r="O887">
        <v>5</v>
      </c>
      <c r="P887" t="s">
        <v>741</v>
      </c>
      <c r="Q887" t="s">
        <v>296</v>
      </c>
      <c r="R887" t="s">
        <v>297</v>
      </c>
      <c r="S887" t="s">
        <v>126</v>
      </c>
      <c r="T887" s="16" t="str">
        <f t="shared" si="39"/>
        <v>Postpartum Hemorrhage</v>
      </c>
      <c r="U887" s="16" t="str">
        <f>VLOOKUP(T887, [1]Lookup!A:D, 2, 0)</f>
        <v>Postpartum</v>
      </c>
      <c r="V887" s="16">
        <f>VLOOKUP($T887, [1]Lookup!$A:$D, 3, 0)</f>
        <v>4</v>
      </c>
      <c r="W887" s="16" t="str">
        <f>VLOOKUP($T887, [1]Lookup!$A:$D, 4, 0)</f>
        <v>Mother</v>
      </c>
      <c r="X887">
        <v>2</v>
      </c>
      <c r="Y887" s="16" t="s">
        <v>1738</v>
      </c>
      <c r="Z887" s="16">
        <v>62</v>
      </c>
      <c r="AA887" s="16">
        <v>373</v>
      </c>
      <c r="AB887" s="16">
        <v>4</v>
      </c>
    </row>
    <row r="888" spans="1:28" ht="16" hidden="1" x14ac:dyDescent="0.25">
      <c r="A888">
        <v>85470</v>
      </c>
      <c r="B888" t="s">
        <v>1195</v>
      </c>
      <c r="C888" s="14">
        <v>44774.411805555559</v>
      </c>
      <c r="D888" s="17">
        <v>0.41180555555911269</v>
      </c>
      <c r="E888" s="18">
        <v>0</v>
      </c>
      <c r="F888" s="16">
        <v>2022</v>
      </c>
      <c r="G888" t="s">
        <v>337</v>
      </c>
      <c r="H888" t="s">
        <v>293</v>
      </c>
      <c r="I888" t="s">
        <v>294</v>
      </c>
      <c r="J888" t="s">
        <v>16</v>
      </c>
      <c r="K888" s="16">
        <v>166</v>
      </c>
      <c r="L888">
        <v>2</v>
      </c>
      <c r="M888" t="s">
        <v>32</v>
      </c>
      <c r="N888" s="16">
        <v>151</v>
      </c>
      <c r="O888">
        <v>5</v>
      </c>
      <c r="P888" t="s">
        <v>741</v>
      </c>
      <c r="Q888" t="s">
        <v>296</v>
      </c>
      <c r="R888" t="s">
        <v>297</v>
      </c>
      <c r="S888" t="s">
        <v>184</v>
      </c>
      <c r="T888" s="16" t="s">
        <v>117</v>
      </c>
      <c r="U888" s="16" t="str">
        <f>VLOOKUP(T888, [1]Lookup!A:D, 2, 0)</f>
        <v>Antepartum, Intrapartum, Postpartum</v>
      </c>
      <c r="V888" s="16">
        <f>VLOOKUP($T888, [1]Lookup!$A:$D, 3, 0)</f>
        <v>3.5</v>
      </c>
      <c r="W888" s="16" t="str">
        <f>VLOOKUP($T888, [1]Lookup!$A:$D, 4, 0)</f>
        <v>Both</v>
      </c>
      <c r="X888">
        <v>2</v>
      </c>
      <c r="Y888" s="16" t="s">
        <v>1738</v>
      </c>
      <c r="Z888" s="16">
        <v>62</v>
      </c>
      <c r="AA888" s="16">
        <v>373</v>
      </c>
      <c r="AB888" s="16">
        <v>4</v>
      </c>
    </row>
    <row r="889" spans="1:28" ht="16" hidden="1" x14ac:dyDescent="0.25">
      <c r="A889">
        <v>85476</v>
      </c>
      <c r="B889" t="s">
        <v>1196</v>
      </c>
      <c r="C889" s="14">
        <v>44774.905555555553</v>
      </c>
      <c r="D889" s="17">
        <v>0.90555555555329192</v>
      </c>
      <c r="E889" s="18">
        <v>1</v>
      </c>
      <c r="F889" s="16">
        <v>2022</v>
      </c>
      <c r="G889" t="s">
        <v>337</v>
      </c>
      <c r="H889" t="s">
        <v>293</v>
      </c>
      <c r="I889" t="s">
        <v>294</v>
      </c>
      <c r="J889" t="s">
        <v>16</v>
      </c>
      <c r="K889" s="16">
        <v>166</v>
      </c>
      <c r="L889">
        <v>2</v>
      </c>
      <c r="M889" t="s">
        <v>32</v>
      </c>
      <c r="N889" s="16">
        <v>151</v>
      </c>
      <c r="O889">
        <v>5</v>
      </c>
      <c r="P889" t="s">
        <v>741</v>
      </c>
      <c r="Q889" t="s">
        <v>296</v>
      </c>
      <c r="R889" t="s">
        <v>297</v>
      </c>
      <c r="S889" t="s">
        <v>128</v>
      </c>
      <c r="T889" s="16" t="str">
        <f>S889</f>
        <v>Prematurity</v>
      </c>
      <c r="U889" s="16" t="str">
        <f>VLOOKUP(T889, [1]Lookup!A:D, 2, 0)</f>
        <v>Antepartum</v>
      </c>
      <c r="V889" s="16">
        <f>VLOOKUP($T889, [1]Lookup!$A:$D, 3, 0)</f>
        <v>3.5</v>
      </c>
      <c r="W889" s="16" t="str">
        <f>VLOOKUP($T889, [1]Lookup!$A:$D, 4, 0)</f>
        <v>Child</v>
      </c>
      <c r="X889">
        <v>1</v>
      </c>
      <c r="Y889" s="16" t="s">
        <v>1738</v>
      </c>
      <c r="Z889" s="16">
        <v>62</v>
      </c>
      <c r="AA889" s="16">
        <v>373</v>
      </c>
      <c r="AB889" s="16">
        <v>4</v>
      </c>
    </row>
    <row r="890" spans="1:28" ht="16" hidden="1" x14ac:dyDescent="0.25">
      <c r="A890">
        <v>85477</v>
      </c>
      <c r="B890" t="s">
        <v>1196</v>
      </c>
      <c r="C890" s="14">
        <v>44774.905555555553</v>
      </c>
      <c r="D890" s="17">
        <v>0.90555555555329192</v>
      </c>
      <c r="E890" s="18">
        <v>1</v>
      </c>
      <c r="F890" s="16">
        <v>2022</v>
      </c>
      <c r="G890" t="s">
        <v>337</v>
      </c>
      <c r="H890" t="s">
        <v>293</v>
      </c>
      <c r="I890" t="s">
        <v>294</v>
      </c>
      <c r="J890" t="s">
        <v>16</v>
      </c>
      <c r="K890" s="16">
        <v>166</v>
      </c>
      <c r="L890">
        <v>2</v>
      </c>
      <c r="M890" t="s">
        <v>32</v>
      </c>
      <c r="N890" s="16">
        <v>151</v>
      </c>
      <c r="O890">
        <v>5</v>
      </c>
      <c r="P890" t="s">
        <v>741</v>
      </c>
      <c r="Q890" t="s">
        <v>296</v>
      </c>
      <c r="R890" t="s">
        <v>297</v>
      </c>
      <c r="Y890" s="16" t="s">
        <v>1738</v>
      </c>
      <c r="Z890" s="16">
        <v>62</v>
      </c>
      <c r="AA890" s="16">
        <v>373</v>
      </c>
      <c r="AB890" s="16">
        <v>4</v>
      </c>
    </row>
    <row r="891" spans="1:28" ht="16" hidden="1" x14ac:dyDescent="0.25">
      <c r="A891">
        <v>86098</v>
      </c>
      <c r="B891" t="s">
        <v>1197</v>
      </c>
      <c r="C891" s="14">
        <v>44783.413888888892</v>
      </c>
      <c r="D891" s="17">
        <v>0.41388888889196096</v>
      </c>
      <c r="E891" s="18">
        <v>0</v>
      </c>
      <c r="F891" s="16">
        <v>2022</v>
      </c>
      <c r="G891" t="s">
        <v>337</v>
      </c>
      <c r="H891" t="s">
        <v>293</v>
      </c>
      <c r="I891" t="s">
        <v>294</v>
      </c>
      <c r="J891" t="s">
        <v>16</v>
      </c>
      <c r="K891" s="16">
        <v>166</v>
      </c>
      <c r="L891">
        <v>2</v>
      </c>
      <c r="M891" t="s">
        <v>32</v>
      </c>
      <c r="N891" s="16">
        <v>151</v>
      </c>
      <c r="O891">
        <v>5</v>
      </c>
      <c r="P891" t="s">
        <v>741</v>
      </c>
      <c r="Q891" t="s">
        <v>296</v>
      </c>
      <c r="R891" t="s">
        <v>297</v>
      </c>
      <c r="S891" t="s">
        <v>127</v>
      </c>
      <c r="T891" s="16" t="str">
        <f>S891</f>
        <v>PProm</v>
      </c>
      <c r="U891" s="16" t="str">
        <f>VLOOKUP(T891, [1]Lookup!A:D, 2, 0)</f>
        <v>Antepartum</v>
      </c>
      <c r="V891" s="16">
        <f>VLOOKUP($T891, [1]Lookup!$A:$D, 3, 0)</f>
        <v>2.5</v>
      </c>
      <c r="W891" s="16" t="str">
        <f>VLOOKUP($T891, [1]Lookup!$A:$D, 4, 0)</f>
        <v>Mother</v>
      </c>
      <c r="X891">
        <v>1</v>
      </c>
      <c r="Y891" s="16" t="s">
        <v>1738</v>
      </c>
      <c r="Z891" s="16">
        <v>62</v>
      </c>
      <c r="AA891" s="16">
        <v>373</v>
      </c>
      <c r="AB891" s="16">
        <v>4</v>
      </c>
    </row>
    <row r="892" spans="1:28" ht="16" hidden="1" x14ac:dyDescent="0.25">
      <c r="A892">
        <v>86236</v>
      </c>
      <c r="B892" t="s">
        <v>1198</v>
      </c>
      <c r="C892" s="14">
        <v>44787.089583333334</v>
      </c>
      <c r="D892" s="17">
        <v>8.9583333334303461E-2</v>
      </c>
      <c r="E892" s="18">
        <v>1</v>
      </c>
      <c r="F892" s="16">
        <v>2022</v>
      </c>
      <c r="G892" t="s">
        <v>337</v>
      </c>
      <c r="H892" t="s">
        <v>293</v>
      </c>
      <c r="I892" t="s">
        <v>294</v>
      </c>
      <c r="J892" t="s">
        <v>16</v>
      </c>
      <c r="K892" s="16">
        <v>166</v>
      </c>
      <c r="L892">
        <v>2</v>
      </c>
      <c r="M892" t="s">
        <v>32</v>
      </c>
      <c r="N892" s="16">
        <v>151</v>
      </c>
      <c r="O892">
        <v>5</v>
      </c>
      <c r="P892" t="s">
        <v>741</v>
      </c>
      <c r="Q892" t="s">
        <v>296</v>
      </c>
      <c r="R892" t="s">
        <v>297</v>
      </c>
      <c r="S892" t="s">
        <v>123</v>
      </c>
      <c r="T892" s="16" t="str">
        <f>S892</f>
        <v>Eclampsia</v>
      </c>
      <c r="U892" s="16" t="str">
        <f>VLOOKUP(T892, [1]Lookup!A:D, 2, 0)</f>
        <v>All</v>
      </c>
      <c r="V892" s="16">
        <f>VLOOKUP($T892, [1]Lookup!$A:$D, 3, 0)</f>
        <v>4.5</v>
      </c>
      <c r="W892" s="16" t="str">
        <f>VLOOKUP($T892, [1]Lookup!$A:$D, 4, 0)</f>
        <v>Mother</v>
      </c>
      <c r="X892">
        <v>2</v>
      </c>
      <c r="Y892" s="16" t="s">
        <v>1738</v>
      </c>
      <c r="Z892" s="16">
        <v>62</v>
      </c>
      <c r="AA892" s="16">
        <v>373</v>
      </c>
      <c r="AB892" s="16">
        <v>4</v>
      </c>
    </row>
    <row r="893" spans="1:28" ht="16" hidden="1" x14ac:dyDescent="0.25">
      <c r="A893">
        <v>86385</v>
      </c>
      <c r="B893" t="s">
        <v>1199</v>
      </c>
      <c r="C893" s="14">
        <v>44788.987500000003</v>
      </c>
      <c r="D893" s="17">
        <v>0.98750000000291038</v>
      </c>
      <c r="E893" s="18">
        <v>1</v>
      </c>
      <c r="F893" s="16">
        <v>2022</v>
      </c>
      <c r="G893" t="s">
        <v>337</v>
      </c>
      <c r="H893" t="s">
        <v>293</v>
      </c>
      <c r="I893" t="s">
        <v>294</v>
      </c>
      <c r="J893" t="s">
        <v>16</v>
      </c>
      <c r="K893" s="16">
        <v>166</v>
      </c>
      <c r="L893">
        <v>2</v>
      </c>
      <c r="M893" t="s">
        <v>32</v>
      </c>
      <c r="N893" s="16">
        <v>151</v>
      </c>
      <c r="O893">
        <v>5</v>
      </c>
      <c r="P893" t="s">
        <v>741</v>
      </c>
      <c r="Q893" t="s">
        <v>296</v>
      </c>
      <c r="R893" t="s">
        <v>297</v>
      </c>
      <c r="S893" t="s">
        <v>116</v>
      </c>
      <c r="T893" s="16" t="str">
        <f>S893</f>
        <v>Fetal Distress</v>
      </c>
      <c r="U893" s="16" t="str">
        <f>VLOOKUP(T893, [1]Lookup!A:D, 2, 0)</f>
        <v>Antepartum</v>
      </c>
      <c r="V893" s="16">
        <f>VLOOKUP($T893, [1]Lookup!$A:$D, 3, 0)</f>
        <v>1</v>
      </c>
      <c r="W893" s="16" t="str">
        <f>VLOOKUP($T893, [1]Lookup!$A:$D, 4, 0)</f>
        <v>Mother</v>
      </c>
      <c r="X893">
        <v>1</v>
      </c>
      <c r="Y893" s="16" t="s">
        <v>1738</v>
      </c>
      <c r="Z893" s="16">
        <v>62</v>
      </c>
      <c r="AA893" s="16">
        <v>373</v>
      </c>
      <c r="AB893" s="16">
        <v>4</v>
      </c>
    </row>
    <row r="894" spans="1:28" ht="16" hidden="1" x14ac:dyDescent="0.25">
      <c r="A894">
        <v>87578</v>
      </c>
      <c r="B894" t="s">
        <v>1200</v>
      </c>
      <c r="C894" s="14">
        <v>44808.084027777775</v>
      </c>
      <c r="D894" s="17">
        <v>8.4027777775190771E-2</v>
      </c>
      <c r="E894" s="18">
        <v>1</v>
      </c>
      <c r="F894" s="16">
        <v>2022</v>
      </c>
      <c r="G894" t="s">
        <v>337</v>
      </c>
      <c r="H894" t="s">
        <v>293</v>
      </c>
      <c r="I894" t="s">
        <v>294</v>
      </c>
      <c r="J894" t="s">
        <v>16</v>
      </c>
      <c r="K894" s="16">
        <v>166</v>
      </c>
      <c r="L894">
        <v>2</v>
      </c>
      <c r="M894" t="s">
        <v>32</v>
      </c>
      <c r="N894" s="16">
        <v>151</v>
      </c>
      <c r="O894">
        <v>5</v>
      </c>
      <c r="P894" t="s">
        <v>741</v>
      </c>
      <c r="Q894" t="s">
        <v>296</v>
      </c>
      <c r="R894" t="s">
        <v>297</v>
      </c>
      <c r="S894" t="s">
        <v>118</v>
      </c>
      <c r="T894" s="16" t="str">
        <f>S894</f>
        <v>Others</v>
      </c>
      <c r="U894" s="16" t="str">
        <f>VLOOKUP(T894, [1]Lookup!A:D, 2, 0)</f>
        <v>All</v>
      </c>
      <c r="V894" s="16">
        <f>VLOOKUP($T894, [1]Lookup!$A:$D, 3, 0)</f>
        <v>3.5</v>
      </c>
      <c r="W894" s="16" t="str">
        <f>VLOOKUP($T894, [1]Lookup!$A:$D, 4, 0)</f>
        <v>Both</v>
      </c>
      <c r="X894">
        <v>0</v>
      </c>
      <c r="Y894" s="16" t="s">
        <v>1738</v>
      </c>
      <c r="Z894" s="16">
        <v>62</v>
      </c>
      <c r="AA894" s="16">
        <v>373</v>
      </c>
      <c r="AB894" s="16">
        <v>4</v>
      </c>
    </row>
    <row r="895" spans="1:28" ht="16" hidden="1" x14ac:dyDescent="0.25">
      <c r="A895">
        <v>88148</v>
      </c>
      <c r="B895" t="s">
        <v>1201</v>
      </c>
      <c r="C895" s="14">
        <v>44817.15</v>
      </c>
      <c r="D895" s="17">
        <v>0.15000000000145519</v>
      </c>
      <c r="E895" s="18">
        <v>1</v>
      </c>
      <c r="F895" s="16">
        <v>2022</v>
      </c>
      <c r="G895" t="s">
        <v>337</v>
      </c>
      <c r="H895" t="s">
        <v>293</v>
      </c>
      <c r="I895" t="s">
        <v>294</v>
      </c>
      <c r="J895" t="s">
        <v>16</v>
      </c>
      <c r="K895" s="16">
        <v>166</v>
      </c>
      <c r="L895">
        <v>2</v>
      </c>
      <c r="M895" t="s">
        <v>32</v>
      </c>
      <c r="N895" s="16">
        <v>151</v>
      </c>
      <c r="O895">
        <v>5</v>
      </c>
      <c r="P895" t="s">
        <v>741</v>
      </c>
      <c r="Q895" t="s">
        <v>296</v>
      </c>
      <c r="R895" t="s">
        <v>297</v>
      </c>
      <c r="S895" t="s">
        <v>124</v>
      </c>
      <c r="T895" s="16" t="str">
        <f>S895</f>
        <v>Obstructed Labour</v>
      </c>
      <c r="U895" s="16" t="str">
        <f>VLOOKUP(T895, [1]Lookup!A:D, 2, 0)</f>
        <v>Intrapartum</v>
      </c>
      <c r="V895" s="16">
        <f>VLOOKUP($T895, [1]Lookup!$A:$D, 3, 0)</f>
        <v>3</v>
      </c>
      <c r="W895" s="16" t="str">
        <f>VLOOKUP($T895, [1]Lookup!$A:$D, 4, 0)</f>
        <v>Mother</v>
      </c>
      <c r="X895">
        <v>2</v>
      </c>
      <c r="Y895" s="16" t="s">
        <v>1738</v>
      </c>
      <c r="Z895" s="16">
        <v>62</v>
      </c>
      <c r="AA895" s="16">
        <v>373</v>
      </c>
      <c r="AB895" s="16">
        <v>4</v>
      </c>
    </row>
    <row r="896" spans="1:28" ht="16" hidden="1" x14ac:dyDescent="0.25">
      <c r="A896">
        <v>88961</v>
      </c>
      <c r="B896" t="s">
        <v>1202</v>
      </c>
      <c r="C896" s="14">
        <v>44824.859722222223</v>
      </c>
      <c r="D896" s="17">
        <v>0.85972222222335404</v>
      </c>
      <c r="E896" s="18">
        <v>1</v>
      </c>
      <c r="F896" s="16">
        <v>2022</v>
      </c>
      <c r="G896" t="s">
        <v>337</v>
      </c>
      <c r="H896" t="s">
        <v>293</v>
      </c>
      <c r="I896" t="s">
        <v>294</v>
      </c>
      <c r="J896" t="s">
        <v>16</v>
      </c>
      <c r="K896" s="16">
        <v>166</v>
      </c>
      <c r="L896">
        <v>2</v>
      </c>
      <c r="M896" t="s">
        <v>32</v>
      </c>
      <c r="N896" s="16">
        <v>151</v>
      </c>
      <c r="O896">
        <v>5</v>
      </c>
      <c r="P896" t="s">
        <v>741</v>
      </c>
      <c r="Q896" t="s">
        <v>296</v>
      </c>
      <c r="R896" t="s">
        <v>297</v>
      </c>
      <c r="S896" t="s">
        <v>218</v>
      </c>
      <c r="T896" s="16" t="s">
        <v>117</v>
      </c>
      <c r="U896" s="16" t="str">
        <f>VLOOKUP(T896, [1]Lookup!A:D, 2, 0)</f>
        <v>Antepartum, Intrapartum, Postpartum</v>
      </c>
      <c r="V896" s="16">
        <f>VLOOKUP($T896, [1]Lookup!$A:$D, 3, 0)</f>
        <v>3.5</v>
      </c>
      <c r="W896" s="16" t="str">
        <f>VLOOKUP($T896, [1]Lookup!$A:$D, 4, 0)</f>
        <v>Both</v>
      </c>
      <c r="X896">
        <v>2</v>
      </c>
      <c r="Y896" s="16" t="s">
        <v>1738</v>
      </c>
      <c r="Z896" s="16">
        <v>62</v>
      </c>
      <c r="AA896" s="16">
        <v>373</v>
      </c>
      <c r="AB896" s="16">
        <v>4</v>
      </c>
    </row>
    <row r="897" spans="1:28" ht="16" hidden="1" x14ac:dyDescent="0.25">
      <c r="A897">
        <v>89272</v>
      </c>
      <c r="B897" t="s">
        <v>1203</v>
      </c>
      <c r="C897" s="14">
        <v>44828.993750000001</v>
      </c>
      <c r="D897" s="17">
        <v>0.99375000000145519</v>
      </c>
      <c r="E897" s="18">
        <v>1</v>
      </c>
      <c r="F897" s="16">
        <v>2022</v>
      </c>
      <c r="G897" t="s">
        <v>337</v>
      </c>
      <c r="H897" t="s">
        <v>293</v>
      </c>
      <c r="I897" t="s">
        <v>294</v>
      </c>
      <c r="J897" t="s">
        <v>16</v>
      </c>
      <c r="K897" s="16">
        <v>166</v>
      </c>
      <c r="L897">
        <v>2</v>
      </c>
      <c r="M897" t="s">
        <v>32</v>
      </c>
      <c r="N897" s="16">
        <v>151</v>
      </c>
      <c r="O897">
        <v>5</v>
      </c>
      <c r="P897" t="s">
        <v>741</v>
      </c>
      <c r="Q897" t="s">
        <v>296</v>
      </c>
      <c r="R897" t="s">
        <v>297</v>
      </c>
      <c r="S897" t="s">
        <v>133</v>
      </c>
      <c r="T897" s="16" t="str">
        <f>S897</f>
        <v>Pre term labor</v>
      </c>
      <c r="U897" s="16" t="str">
        <f>VLOOKUP(T897, [1]Lookup!A:D, 2, 0)</f>
        <v>Antepartum</v>
      </c>
      <c r="V897" s="16">
        <f>VLOOKUP($T897, [1]Lookup!$A:$D, 3, 0)</f>
        <v>4</v>
      </c>
      <c r="W897" s="16" t="str">
        <f>VLOOKUP($T897, [1]Lookup!$A:$D, 4, 0)</f>
        <v>Mother</v>
      </c>
      <c r="X897">
        <v>1</v>
      </c>
      <c r="Y897" s="16" t="s">
        <v>1738</v>
      </c>
      <c r="Z897" s="16">
        <v>62</v>
      </c>
      <c r="AA897" s="16">
        <v>373</v>
      </c>
      <c r="AB897" s="16">
        <v>4</v>
      </c>
    </row>
    <row r="898" spans="1:28" ht="16" hidden="1" x14ac:dyDescent="0.25">
      <c r="A898">
        <v>89776</v>
      </c>
      <c r="B898" t="s">
        <v>1204</v>
      </c>
      <c r="C898" s="14">
        <v>44833.734722222223</v>
      </c>
      <c r="D898" s="17">
        <v>0.73472222222335404</v>
      </c>
      <c r="E898" s="18">
        <v>0</v>
      </c>
      <c r="F898" s="16">
        <v>2022</v>
      </c>
      <c r="G898" t="s">
        <v>337</v>
      </c>
      <c r="H898" t="s">
        <v>293</v>
      </c>
      <c r="I898" t="s">
        <v>294</v>
      </c>
      <c r="J898" t="s">
        <v>16</v>
      </c>
      <c r="K898" s="16">
        <v>166</v>
      </c>
      <c r="L898">
        <v>2</v>
      </c>
      <c r="M898" t="s">
        <v>22</v>
      </c>
      <c r="N898" s="16">
        <v>373</v>
      </c>
      <c r="O898">
        <v>4</v>
      </c>
      <c r="P898" t="s">
        <v>741</v>
      </c>
      <c r="Q898" t="s">
        <v>296</v>
      </c>
      <c r="R898" t="s">
        <v>297</v>
      </c>
      <c r="S898" t="s">
        <v>138</v>
      </c>
      <c r="T898" s="16" t="str">
        <f>S898</f>
        <v>Breech presentation</v>
      </c>
      <c r="U898" s="16" t="str">
        <f>VLOOKUP(T898, [1]Lookup!A:D, 2, 0)</f>
        <v>Intrapartum</v>
      </c>
      <c r="V898" s="16">
        <f>VLOOKUP($T898, [1]Lookup!$A:$D, 3, 0)</f>
        <v>3</v>
      </c>
      <c r="W898" s="16" t="str">
        <f>VLOOKUP($T898, [1]Lookup!$A:$D, 4, 0)</f>
        <v>Mother</v>
      </c>
      <c r="X898">
        <v>1</v>
      </c>
      <c r="Y898" s="16" t="s">
        <v>1740</v>
      </c>
      <c r="Z898" s="16">
        <v>2</v>
      </c>
      <c r="AA898" s="16">
        <v>373</v>
      </c>
      <c r="AB898" s="16">
        <v>4</v>
      </c>
    </row>
    <row r="899" spans="1:28" ht="16" hidden="1" x14ac:dyDescent="0.25">
      <c r="A899">
        <v>90261</v>
      </c>
      <c r="B899" t="s">
        <v>1205</v>
      </c>
      <c r="C899" s="14">
        <v>44839.073611111111</v>
      </c>
      <c r="D899" s="17">
        <v>7.3611111110949423E-2</v>
      </c>
      <c r="E899" s="18">
        <v>1</v>
      </c>
      <c r="F899" s="16">
        <v>2022</v>
      </c>
      <c r="G899" t="s">
        <v>368</v>
      </c>
      <c r="H899" t="s">
        <v>293</v>
      </c>
      <c r="I899" t="s">
        <v>294</v>
      </c>
      <c r="J899" t="s">
        <v>16</v>
      </c>
      <c r="K899" s="16">
        <v>166</v>
      </c>
      <c r="L899">
        <v>2</v>
      </c>
      <c r="M899" t="s">
        <v>32</v>
      </c>
      <c r="N899" s="16">
        <v>151</v>
      </c>
      <c r="O899">
        <v>5</v>
      </c>
      <c r="P899" t="s">
        <v>741</v>
      </c>
      <c r="Q899" t="s">
        <v>296</v>
      </c>
      <c r="R899" t="s">
        <v>297</v>
      </c>
      <c r="S899" t="s">
        <v>183</v>
      </c>
      <c r="T899" s="16" t="s">
        <v>117</v>
      </c>
      <c r="U899" s="16" t="str">
        <f>VLOOKUP(T899, [1]Lookup!A:D, 2, 0)</f>
        <v>Antepartum, Intrapartum, Postpartum</v>
      </c>
      <c r="V899" s="16">
        <f>VLOOKUP($T899, [1]Lookup!$A:$D, 3, 0)</f>
        <v>3.5</v>
      </c>
      <c r="W899" s="16" t="str">
        <f>VLOOKUP($T899, [1]Lookup!$A:$D, 4, 0)</f>
        <v>Both</v>
      </c>
      <c r="X899">
        <v>2</v>
      </c>
      <c r="Y899" s="16" t="s">
        <v>1738</v>
      </c>
      <c r="Z899" s="16">
        <v>62</v>
      </c>
      <c r="AA899" s="16">
        <v>373</v>
      </c>
      <c r="AB899" s="16">
        <v>4</v>
      </c>
    </row>
    <row r="900" spans="1:28" ht="16" hidden="1" x14ac:dyDescent="0.25">
      <c r="A900">
        <v>82695</v>
      </c>
      <c r="B900" t="s">
        <v>1206</v>
      </c>
      <c r="C900" s="14">
        <v>44741.490277777775</v>
      </c>
      <c r="D900" s="17">
        <v>0.49027777777519077</v>
      </c>
      <c r="E900" s="18">
        <v>0</v>
      </c>
      <c r="F900" s="16">
        <v>2022</v>
      </c>
      <c r="G900" t="s">
        <v>305</v>
      </c>
      <c r="H900" t="s">
        <v>293</v>
      </c>
      <c r="I900" t="s">
        <v>294</v>
      </c>
      <c r="J900" t="s">
        <v>26</v>
      </c>
      <c r="K900" s="16">
        <v>169</v>
      </c>
      <c r="L900">
        <v>3</v>
      </c>
      <c r="M900" t="s">
        <v>56</v>
      </c>
      <c r="N900" s="16">
        <v>286</v>
      </c>
      <c r="O900">
        <v>4</v>
      </c>
      <c r="P900" t="s">
        <v>727</v>
      </c>
      <c r="Q900" t="s">
        <v>296</v>
      </c>
      <c r="R900" t="s">
        <v>297</v>
      </c>
      <c r="S900" t="s">
        <v>127</v>
      </c>
      <c r="T900" s="16" t="str">
        <f t="shared" ref="T900:T912" si="40">S900</f>
        <v>PProm</v>
      </c>
      <c r="U900" s="16" t="str">
        <f>VLOOKUP(T900, [1]Lookup!A:D, 2, 0)</f>
        <v>Antepartum</v>
      </c>
      <c r="V900" s="16">
        <f>VLOOKUP($T900, [1]Lookup!$A:$D, 3, 0)</f>
        <v>2.5</v>
      </c>
      <c r="W900" s="16" t="str">
        <f>VLOOKUP($T900, [1]Lookup!$A:$D, 4, 0)</f>
        <v>Mother</v>
      </c>
      <c r="X900">
        <v>1</v>
      </c>
      <c r="Y900" s="16" t="s">
        <v>1742</v>
      </c>
      <c r="Z900" s="16">
        <v>12</v>
      </c>
      <c r="AA900" s="16">
        <v>40</v>
      </c>
      <c r="AB900" s="16">
        <v>286</v>
      </c>
    </row>
    <row r="901" spans="1:28" ht="16" hidden="1" x14ac:dyDescent="0.25">
      <c r="A901">
        <v>83971</v>
      </c>
      <c r="B901" t="s">
        <v>1207</v>
      </c>
      <c r="C901" s="14">
        <v>44754.400694444441</v>
      </c>
      <c r="D901" s="17">
        <v>0.40069444444088731</v>
      </c>
      <c r="E901" s="18">
        <v>0</v>
      </c>
      <c r="F901" s="16">
        <v>2022</v>
      </c>
      <c r="G901" t="s">
        <v>337</v>
      </c>
      <c r="H901" t="s">
        <v>338</v>
      </c>
      <c r="I901" t="s">
        <v>294</v>
      </c>
      <c r="J901" t="s">
        <v>26</v>
      </c>
      <c r="K901" s="16">
        <v>169</v>
      </c>
      <c r="L901">
        <v>3</v>
      </c>
      <c r="M901" t="s">
        <v>15</v>
      </c>
      <c r="N901" s="16">
        <v>40</v>
      </c>
      <c r="O901">
        <v>4</v>
      </c>
      <c r="P901" t="s">
        <v>727</v>
      </c>
      <c r="Q901" t="s">
        <v>296</v>
      </c>
      <c r="R901" t="s">
        <v>297</v>
      </c>
      <c r="S901" t="s">
        <v>125</v>
      </c>
      <c r="T901" s="16" t="str">
        <f t="shared" si="40"/>
        <v>Abortion</v>
      </c>
      <c r="U901" s="16" t="str">
        <f>VLOOKUP(T901, [1]Lookup!A:D, 2, 0)</f>
        <v>Antepartum</v>
      </c>
      <c r="V901" s="16">
        <f>VLOOKUP($T901, [1]Lookup!$A:$D, 3, 0)</f>
        <v>3.5</v>
      </c>
      <c r="W901" s="16" t="str">
        <f>VLOOKUP($T901, [1]Lookup!$A:$D, 4, 0)</f>
        <v>Mother</v>
      </c>
      <c r="X901">
        <v>2</v>
      </c>
      <c r="Y901" s="16" t="s">
        <v>1744</v>
      </c>
      <c r="Z901" s="16">
        <v>14</v>
      </c>
      <c r="AA901" s="16">
        <v>40</v>
      </c>
      <c r="AB901" s="16">
        <v>286</v>
      </c>
    </row>
    <row r="902" spans="1:28" ht="16" hidden="1" x14ac:dyDescent="0.25">
      <c r="A902">
        <v>84213</v>
      </c>
      <c r="B902" t="s">
        <v>1208</v>
      </c>
      <c r="C902" s="14">
        <v>44757.467361111114</v>
      </c>
      <c r="D902" s="17">
        <v>0.46736111111385981</v>
      </c>
      <c r="E902" s="18">
        <v>0</v>
      </c>
      <c r="F902" s="16">
        <v>2022</v>
      </c>
      <c r="G902" t="s">
        <v>337</v>
      </c>
      <c r="H902" t="s">
        <v>293</v>
      </c>
      <c r="I902" t="s">
        <v>294</v>
      </c>
      <c r="J902" t="s">
        <v>26</v>
      </c>
      <c r="K902" s="16">
        <v>169</v>
      </c>
      <c r="L902">
        <v>3</v>
      </c>
      <c r="M902" t="s">
        <v>56</v>
      </c>
      <c r="N902" s="16">
        <v>286</v>
      </c>
      <c r="O902">
        <v>4</v>
      </c>
      <c r="P902" t="s">
        <v>727</v>
      </c>
      <c r="Q902" t="s">
        <v>296</v>
      </c>
      <c r="R902" t="s">
        <v>297</v>
      </c>
      <c r="S902" t="s">
        <v>116</v>
      </c>
      <c r="T902" s="16" t="str">
        <f t="shared" si="40"/>
        <v>Fetal Distress</v>
      </c>
      <c r="U902" s="16" t="str">
        <f>VLOOKUP(T902, [1]Lookup!A:D, 2, 0)</f>
        <v>Antepartum</v>
      </c>
      <c r="V902" s="16">
        <f>VLOOKUP($T902, [1]Lookup!$A:$D, 3, 0)</f>
        <v>1</v>
      </c>
      <c r="W902" s="16" t="str">
        <f>VLOOKUP($T902, [1]Lookup!$A:$D, 4, 0)</f>
        <v>Mother</v>
      </c>
      <c r="X902">
        <v>1</v>
      </c>
      <c r="Y902" s="16" t="s">
        <v>1742</v>
      </c>
      <c r="Z902" s="16">
        <v>12</v>
      </c>
      <c r="AA902" s="16">
        <v>40</v>
      </c>
      <c r="AB902" s="16">
        <v>286</v>
      </c>
    </row>
    <row r="903" spans="1:28" ht="16" hidden="1" x14ac:dyDescent="0.25">
      <c r="A903">
        <v>84510</v>
      </c>
      <c r="B903" t="s">
        <v>1209</v>
      </c>
      <c r="C903" s="14">
        <v>44761.880555555559</v>
      </c>
      <c r="D903" s="17">
        <v>0.88055555555911269</v>
      </c>
      <c r="E903" s="18">
        <v>1</v>
      </c>
      <c r="F903" s="16">
        <v>2022</v>
      </c>
      <c r="G903" t="s">
        <v>337</v>
      </c>
      <c r="H903" t="s">
        <v>293</v>
      </c>
      <c r="I903" t="s">
        <v>294</v>
      </c>
      <c r="J903" t="s">
        <v>26</v>
      </c>
      <c r="K903" s="16">
        <v>169</v>
      </c>
      <c r="L903">
        <v>3</v>
      </c>
      <c r="M903" t="s">
        <v>15</v>
      </c>
      <c r="N903" s="16">
        <v>40</v>
      </c>
      <c r="O903">
        <v>4</v>
      </c>
      <c r="Q903" t="s">
        <v>296</v>
      </c>
      <c r="R903" t="s">
        <v>297</v>
      </c>
      <c r="S903" t="s">
        <v>126</v>
      </c>
      <c r="T903" s="16" t="str">
        <f t="shared" si="40"/>
        <v>Postpartum Hemorrhage</v>
      </c>
      <c r="U903" s="16" t="str">
        <f>VLOOKUP(T903, [1]Lookup!A:D, 2, 0)</f>
        <v>Postpartum</v>
      </c>
      <c r="V903" s="16">
        <f>VLOOKUP($T903, [1]Lookup!$A:$D, 3, 0)</f>
        <v>4</v>
      </c>
      <c r="W903" s="16" t="str">
        <f>VLOOKUP($T903, [1]Lookup!$A:$D, 4, 0)</f>
        <v>Mother</v>
      </c>
      <c r="X903">
        <v>2</v>
      </c>
      <c r="Y903" s="16" t="s">
        <v>1744</v>
      </c>
      <c r="Z903" s="16">
        <v>14</v>
      </c>
      <c r="AA903" s="16">
        <v>40</v>
      </c>
      <c r="AB903" s="16">
        <v>286</v>
      </c>
    </row>
    <row r="904" spans="1:28" ht="16" hidden="1" x14ac:dyDescent="0.25">
      <c r="A904">
        <v>85250</v>
      </c>
      <c r="B904" t="s">
        <v>1210</v>
      </c>
      <c r="C904" s="14">
        <v>44773.761805555558</v>
      </c>
      <c r="D904" s="17">
        <v>0.7618055555576575</v>
      </c>
      <c r="E904" s="18">
        <v>0</v>
      </c>
      <c r="F904" s="16">
        <v>2022</v>
      </c>
      <c r="G904" t="s">
        <v>337</v>
      </c>
      <c r="H904" t="s">
        <v>293</v>
      </c>
      <c r="I904" t="s">
        <v>294</v>
      </c>
      <c r="J904" t="s">
        <v>26</v>
      </c>
      <c r="K904" s="16">
        <v>169</v>
      </c>
      <c r="L904">
        <v>3</v>
      </c>
      <c r="M904" t="s">
        <v>56</v>
      </c>
      <c r="N904" s="16">
        <v>286</v>
      </c>
      <c r="O904">
        <v>4</v>
      </c>
      <c r="P904" t="s">
        <v>727</v>
      </c>
      <c r="Q904" t="s">
        <v>296</v>
      </c>
      <c r="R904" t="s">
        <v>297</v>
      </c>
      <c r="S904" t="s">
        <v>124</v>
      </c>
      <c r="T904" s="16" t="str">
        <f t="shared" si="40"/>
        <v>Obstructed Labour</v>
      </c>
      <c r="U904" s="16" t="str">
        <f>VLOOKUP(T904, [1]Lookup!A:D, 2, 0)</f>
        <v>Intrapartum</v>
      </c>
      <c r="V904" s="16">
        <f>VLOOKUP($T904, [1]Lookup!$A:$D, 3, 0)</f>
        <v>3</v>
      </c>
      <c r="W904" s="16" t="str">
        <f>VLOOKUP($T904, [1]Lookup!$A:$D, 4, 0)</f>
        <v>Mother</v>
      </c>
      <c r="X904">
        <v>2</v>
      </c>
      <c r="Y904" s="16" t="s">
        <v>1742</v>
      </c>
      <c r="Z904" s="16">
        <v>12</v>
      </c>
      <c r="AA904" s="16">
        <v>40</v>
      </c>
      <c r="AB904" s="16">
        <v>286</v>
      </c>
    </row>
    <row r="905" spans="1:28" ht="16" hidden="1" x14ac:dyDescent="0.25">
      <c r="A905">
        <v>85785</v>
      </c>
      <c r="B905" t="s">
        <v>1211</v>
      </c>
      <c r="C905" s="14">
        <v>44778.413194444445</v>
      </c>
      <c r="D905" s="17">
        <v>0.41319444444525288</v>
      </c>
      <c r="E905" s="18">
        <v>0</v>
      </c>
      <c r="F905" s="16">
        <v>2022</v>
      </c>
      <c r="G905" t="s">
        <v>337</v>
      </c>
      <c r="H905" t="s">
        <v>293</v>
      </c>
      <c r="I905" t="s">
        <v>294</v>
      </c>
      <c r="J905" t="s">
        <v>26</v>
      </c>
      <c r="K905" s="16">
        <v>169</v>
      </c>
      <c r="L905">
        <v>3</v>
      </c>
      <c r="M905" t="s">
        <v>32</v>
      </c>
      <c r="N905" s="16">
        <v>151</v>
      </c>
      <c r="O905">
        <v>5</v>
      </c>
      <c r="P905" t="s">
        <v>727</v>
      </c>
      <c r="Q905" t="s">
        <v>296</v>
      </c>
      <c r="R905" t="s">
        <v>297</v>
      </c>
      <c r="S905" t="s">
        <v>118</v>
      </c>
      <c r="T905" s="16" t="str">
        <f t="shared" si="40"/>
        <v>Others</v>
      </c>
      <c r="U905" s="16" t="str">
        <f>VLOOKUP(T905, [1]Lookup!A:D, 2, 0)</f>
        <v>All</v>
      </c>
      <c r="V905" s="16">
        <f>VLOOKUP($T905, [1]Lookup!$A:$D, 3, 0)</f>
        <v>3.5</v>
      </c>
      <c r="W905" s="16" t="str">
        <f>VLOOKUP($T905, [1]Lookup!$A:$D, 4, 0)</f>
        <v>Both</v>
      </c>
      <c r="X905">
        <v>0</v>
      </c>
      <c r="Y905" s="16" t="s">
        <v>1741</v>
      </c>
      <c r="Z905" s="16">
        <v>7</v>
      </c>
      <c r="AA905" s="16">
        <v>40</v>
      </c>
      <c r="AB905" s="16">
        <v>286</v>
      </c>
    </row>
    <row r="906" spans="1:28" ht="16" hidden="1" x14ac:dyDescent="0.25">
      <c r="A906">
        <v>85813</v>
      </c>
      <c r="B906" t="s">
        <v>1212</v>
      </c>
      <c r="C906" s="14">
        <v>44780.845833333333</v>
      </c>
      <c r="D906" s="17">
        <v>0.84583333333284827</v>
      </c>
      <c r="E906" s="18">
        <v>1</v>
      </c>
      <c r="F906" s="16">
        <v>2022</v>
      </c>
      <c r="G906" t="s">
        <v>337</v>
      </c>
      <c r="H906" t="s">
        <v>338</v>
      </c>
      <c r="I906" t="s">
        <v>294</v>
      </c>
      <c r="J906" t="s">
        <v>26</v>
      </c>
      <c r="K906" s="16">
        <v>169</v>
      </c>
      <c r="L906">
        <v>3</v>
      </c>
      <c r="M906" t="s">
        <v>56</v>
      </c>
      <c r="N906" s="16">
        <v>286</v>
      </c>
      <c r="O906">
        <v>4</v>
      </c>
      <c r="P906" t="s">
        <v>727</v>
      </c>
      <c r="Q906" t="s">
        <v>296</v>
      </c>
      <c r="R906" t="s">
        <v>297</v>
      </c>
      <c r="S906" t="s">
        <v>118</v>
      </c>
      <c r="T906" s="16" t="str">
        <f t="shared" si="40"/>
        <v>Others</v>
      </c>
      <c r="U906" s="16" t="str">
        <f>VLOOKUP(T906, [1]Lookup!A:D, 2, 0)</f>
        <v>All</v>
      </c>
      <c r="V906" s="16">
        <f>VLOOKUP($T906, [1]Lookup!$A:$D, 3, 0)</f>
        <v>3.5</v>
      </c>
      <c r="W906" s="16" t="str">
        <f>VLOOKUP($T906, [1]Lookup!$A:$D, 4, 0)</f>
        <v>Both</v>
      </c>
      <c r="X906">
        <v>0</v>
      </c>
      <c r="Y906" s="16" t="s">
        <v>1742</v>
      </c>
      <c r="Z906" s="16">
        <v>12</v>
      </c>
      <c r="AA906" s="16">
        <v>40</v>
      </c>
      <c r="AB906" s="16">
        <v>286</v>
      </c>
    </row>
    <row r="907" spans="1:28" ht="16" hidden="1" x14ac:dyDescent="0.25">
      <c r="A907">
        <v>85815</v>
      </c>
      <c r="B907" t="s">
        <v>1213</v>
      </c>
      <c r="C907" s="14">
        <v>44781.020833333336</v>
      </c>
      <c r="D907" s="17">
        <v>2.0833333335758653E-2</v>
      </c>
      <c r="E907" s="18">
        <v>1</v>
      </c>
      <c r="F907" s="16">
        <v>2022</v>
      </c>
      <c r="G907" t="s">
        <v>337</v>
      </c>
      <c r="H907" t="s">
        <v>293</v>
      </c>
      <c r="I907" t="s">
        <v>294</v>
      </c>
      <c r="J907" t="s">
        <v>26</v>
      </c>
      <c r="K907" s="16">
        <v>169</v>
      </c>
      <c r="L907">
        <v>3</v>
      </c>
      <c r="M907" t="s">
        <v>56</v>
      </c>
      <c r="N907" s="16">
        <v>286</v>
      </c>
      <c r="O907">
        <v>4</v>
      </c>
      <c r="P907" t="s">
        <v>727</v>
      </c>
      <c r="Q907" t="s">
        <v>296</v>
      </c>
      <c r="R907" t="s">
        <v>297</v>
      </c>
      <c r="S907" t="s">
        <v>131</v>
      </c>
      <c r="T907" s="16" t="str">
        <f t="shared" si="40"/>
        <v>Prolonged Labour</v>
      </c>
      <c r="U907" s="16" t="str">
        <f>VLOOKUP(T907, [1]Lookup!A:D, 2, 0)</f>
        <v>Intrapartum</v>
      </c>
      <c r="V907" s="16">
        <f>VLOOKUP($T907, [1]Lookup!$A:$D, 3, 0)</f>
        <v>2.5</v>
      </c>
      <c r="W907" s="16" t="str">
        <f>VLOOKUP($T907, [1]Lookup!$A:$D, 4, 0)</f>
        <v>Mother</v>
      </c>
      <c r="X907">
        <v>1</v>
      </c>
      <c r="Y907" s="16" t="s">
        <v>1742</v>
      </c>
      <c r="Z907" s="16">
        <v>12</v>
      </c>
      <c r="AA907" s="16">
        <v>40</v>
      </c>
      <c r="AB907" s="16">
        <v>286</v>
      </c>
    </row>
    <row r="908" spans="1:28" ht="16" hidden="1" x14ac:dyDescent="0.25">
      <c r="A908">
        <v>85817</v>
      </c>
      <c r="B908" t="s">
        <v>1214</v>
      </c>
      <c r="C908" s="14">
        <v>44781.124305555553</v>
      </c>
      <c r="D908" s="17">
        <v>0.12430555555329192</v>
      </c>
      <c r="E908" s="18">
        <v>1</v>
      </c>
      <c r="F908" s="16">
        <v>2022</v>
      </c>
      <c r="G908" t="s">
        <v>337</v>
      </c>
      <c r="H908" t="s">
        <v>338</v>
      </c>
      <c r="I908" t="s">
        <v>294</v>
      </c>
      <c r="J908" t="s">
        <v>26</v>
      </c>
      <c r="K908" s="16">
        <v>169</v>
      </c>
      <c r="L908">
        <v>3</v>
      </c>
      <c r="M908" t="s">
        <v>22</v>
      </c>
      <c r="N908" s="16">
        <v>373</v>
      </c>
      <c r="O908">
        <v>4</v>
      </c>
      <c r="P908" t="s">
        <v>727</v>
      </c>
      <c r="Q908" t="s">
        <v>296</v>
      </c>
      <c r="R908" t="s">
        <v>297</v>
      </c>
      <c r="S908" t="s">
        <v>138</v>
      </c>
      <c r="T908" s="16" t="str">
        <f t="shared" si="40"/>
        <v>Breech presentation</v>
      </c>
      <c r="U908" s="16" t="str">
        <f>VLOOKUP(T908, [1]Lookup!A:D, 2, 0)</f>
        <v>Intrapartum</v>
      </c>
      <c r="V908" s="16">
        <f>VLOOKUP($T908, [1]Lookup!$A:$D, 3, 0)</f>
        <v>3</v>
      </c>
      <c r="W908" s="16" t="str">
        <f>VLOOKUP($T908, [1]Lookup!$A:$D, 4, 0)</f>
        <v>Mother</v>
      </c>
      <c r="X908">
        <v>1</v>
      </c>
      <c r="Y908" s="16" t="s">
        <v>1743</v>
      </c>
      <c r="Z908" s="16">
        <v>1</v>
      </c>
      <c r="AA908" s="16">
        <v>40</v>
      </c>
      <c r="AB908" s="16">
        <v>286</v>
      </c>
    </row>
    <row r="909" spans="1:28" ht="16" hidden="1" x14ac:dyDescent="0.25">
      <c r="A909">
        <v>86155</v>
      </c>
      <c r="B909" t="s">
        <v>1215</v>
      </c>
      <c r="C909" s="14">
        <v>44784.433333333334</v>
      </c>
      <c r="D909" s="17">
        <v>0.43333333333430346</v>
      </c>
      <c r="E909" s="18">
        <v>0</v>
      </c>
      <c r="F909" s="16">
        <v>2022</v>
      </c>
      <c r="G909" t="s">
        <v>337</v>
      </c>
      <c r="H909" t="s">
        <v>293</v>
      </c>
      <c r="I909" t="s">
        <v>294</v>
      </c>
      <c r="J909" t="s">
        <v>26</v>
      </c>
      <c r="K909" s="16">
        <v>169</v>
      </c>
      <c r="L909">
        <v>3</v>
      </c>
      <c r="M909" t="s">
        <v>56</v>
      </c>
      <c r="N909" s="16">
        <v>286</v>
      </c>
      <c r="O909">
        <v>4</v>
      </c>
      <c r="P909" t="s">
        <v>727</v>
      </c>
      <c r="Q909" t="s">
        <v>296</v>
      </c>
      <c r="R909" t="s">
        <v>297</v>
      </c>
      <c r="S909" t="s">
        <v>124</v>
      </c>
      <c r="T909" s="16" t="str">
        <f t="shared" si="40"/>
        <v>Obstructed Labour</v>
      </c>
      <c r="U909" s="16" t="str">
        <f>VLOOKUP(T909, [1]Lookup!A:D, 2, 0)</f>
        <v>Intrapartum</v>
      </c>
      <c r="V909" s="16">
        <f>VLOOKUP($T909, [1]Lookup!$A:$D, 3, 0)</f>
        <v>3</v>
      </c>
      <c r="W909" s="16" t="str">
        <f>VLOOKUP($T909, [1]Lookup!$A:$D, 4, 0)</f>
        <v>Mother</v>
      </c>
      <c r="X909">
        <v>2</v>
      </c>
      <c r="Y909" s="16" t="s">
        <v>1742</v>
      </c>
      <c r="Z909" s="16">
        <v>12</v>
      </c>
      <c r="AA909" s="16">
        <v>40</v>
      </c>
      <c r="AB909" s="16">
        <v>286</v>
      </c>
    </row>
    <row r="910" spans="1:28" ht="16" hidden="1" x14ac:dyDescent="0.25">
      <c r="A910">
        <v>86214</v>
      </c>
      <c r="B910" t="s">
        <v>1216</v>
      </c>
      <c r="C910" s="14">
        <v>44785.852083333331</v>
      </c>
      <c r="D910" s="17">
        <v>0.85208333333139308</v>
      </c>
      <c r="E910" s="18">
        <v>1</v>
      </c>
      <c r="F910" s="16">
        <v>2022</v>
      </c>
      <c r="G910" t="s">
        <v>337</v>
      </c>
      <c r="H910" t="s">
        <v>293</v>
      </c>
      <c r="I910" t="s">
        <v>294</v>
      </c>
      <c r="J910" t="s">
        <v>26</v>
      </c>
      <c r="K910" s="16">
        <v>169</v>
      </c>
      <c r="L910">
        <v>3</v>
      </c>
      <c r="M910" t="s">
        <v>15</v>
      </c>
      <c r="N910" s="16">
        <v>40</v>
      </c>
      <c r="O910">
        <v>4</v>
      </c>
      <c r="P910" t="s">
        <v>727</v>
      </c>
      <c r="Q910" t="s">
        <v>296</v>
      </c>
      <c r="R910" t="s">
        <v>297</v>
      </c>
      <c r="S910" t="s">
        <v>129</v>
      </c>
      <c r="T910" s="16" t="str">
        <f t="shared" si="40"/>
        <v>Retained placenta</v>
      </c>
      <c r="U910" s="16" t="str">
        <f>VLOOKUP(T910, [1]Lookup!A:D, 2, 0)</f>
        <v>Intrapartum</v>
      </c>
      <c r="V910" s="16">
        <f>VLOOKUP($T910, [1]Lookup!$A:$D, 3, 0)</f>
        <v>3.5</v>
      </c>
      <c r="W910" s="16" t="str">
        <f>VLOOKUP($T910, [1]Lookup!$A:$D, 4, 0)</f>
        <v>Mother</v>
      </c>
      <c r="X910">
        <v>1</v>
      </c>
      <c r="Y910" s="16" t="s">
        <v>1744</v>
      </c>
      <c r="Z910" s="16">
        <v>14</v>
      </c>
      <c r="AA910" s="16">
        <v>40</v>
      </c>
      <c r="AB910" s="16">
        <v>286</v>
      </c>
    </row>
    <row r="911" spans="1:28" ht="16" hidden="1" x14ac:dyDescent="0.25">
      <c r="A911">
        <v>86241</v>
      </c>
      <c r="B911" t="s">
        <v>1217</v>
      </c>
      <c r="C911" s="14">
        <v>44787.685416666667</v>
      </c>
      <c r="D911" s="17">
        <v>0.68541666666715173</v>
      </c>
      <c r="E911" s="18">
        <v>0</v>
      </c>
      <c r="F911" s="16">
        <v>2022</v>
      </c>
      <c r="G911" t="s">
        <v>337</v>
      </c>
      <c r="H911" t="s">
        <v>293</v>
      </c>
      <c r="I911" t="s">
        <v>294</v>
      </c>
      <c r="J911" t="s">
        <v>26</v>
      </c>
      <c r="K911" s="16">
        <v>169</v>
      </c>
      <c r="L911">
        <v>3</v>
      </c>
      <c r="M911" t="s">
        <v>15</v>
      </c>
      <c r="N911" s="16">
        <v>40</v>
      </c>
      <c r="O911">
        <v>4</v>
      </c>
      <c r="P911" t="s">
        <v>727</v>
      </c>
      <c r="Q911" t="s">
        <v>296</v>
      </c>
      <c r="R911" t="s">
        <v>297</v>
      </c>
      <c r="S911" t="s">
        <v>131</v>
      </c>
      <c r="T911" s="16" t="str">
        <f t="shared" si="40"/>
        <v>Prolonged Labour</v>
      </c>
      <c r="U911" s="16" t="str">
        <f>VLOOKUP(T911, [1]Lookup!A:D, 2, 0)</f>
        <v>Intrapartum</v>
      </c>
      <c r="V911" s="16">
        <f>VLOOKUP($T911, [1]Lookup!$A:$D, 3, 0)</f>
        <v>2.5</v>
      </c>
      <c r="W911" s="16" t="str">
        <f>VLOOKUP($T911, [1]Lookup!$A:$D, 4, 0)</f>
        <v>Mother</v>
      </c>
      <c r="X911">
        <v>1</v>
      </c>
      <c r="Y911" s="16" t="s">
        <v>1744</v>
      </c>
      <c r="Z911" s="16">
        <v>14</v>
      </c>
      <c r="AA911" s="16">
        <v>40</v>
      </c>
      <c r="AB911" s="16">
        <v>286</v>
      </c>
    </row>
    <row r="912" spans="1:28" ht="16" hidden="1" x14ac:dyDescent="0.25">
      <c r="A912">
        <v>86623</v>
      </c>
      <c r="B912" t="s">
        <v>1218</v>
      </c>
      <c r="C912" s="14">
        <v>44793.192361111112</v>
      </c>
      <c r="D912" s="17">
        <v>0.19236111111240461</v>
      </c>
      <c r="E912" s="18">
        <v>1</v>
      </c>
      <c r="F912" s="16">
        <v>2022</v>
      </c>
      <c r="G912" t="s">
        <v>337</v>
      </c>
      <c r="H912" t="s">
        <v>293</v>
      </c>
      <c r="I912" t="s">
        <v>294</v>
      </c>
      <c r="J912" t="s">
        <v>26</v>
      </c>
      <c r="K912" s="16">
        <v>169</v>
      </c>
      <c r="L912">
        <v>3</v>
      </c>
      <c r="M912" t="s">
        <v>15</v>
      </c>
      <c r="N912" s="16">
        <v>40</v>
      </c>
      <c r="O912">
        <v>4</v>
      </c>
      <c r="P912" t="s">
        <v>727</v>
      </c>
      <c r="Q912" t="s">
        <v>296</v>
      </c>
      <c r="R912" t="s">
        <v>297</v>
      </c>
      <c r="S912" t="s">
        <v>116</v>
      </c>
      <c r="T912" s="16" t="str">
        <f t="shared" si="40"/>
        <v>Fetal Distress</v>
      </c>
      <c r="U912" s="16" t="str">
        <f>VLOOKUP(T912, [1]Lookup!A:D, 2, 0)</f>
        <v>Antepartum</v>
      </c>
      <c r="V912" s="16">
        <f>VLOOKUP($T912, [1]Lookup!$A:$D, 3, 0)</f>
        <v>1</v>
      </c>
      <c r="W912" s="16" t="str">
        <f>VLOOKUP($T912, [1]Lookup!$A:$D, 4, 0)</f>
        <v>Mother</v>
      </c>
      <c r="X912">
        <v>1</v>
      </c>
      <c r="Y912" s="16" t="s">
        <v>1744</v>
      </c>
      <c r="Z912" s="16">
        <v>14</v>
      </c>
      <c r="AA912" s="16">
        <v>40</v>
      </c>
      <c r="AB912" s="16">
        <v>286</v>
      </c>
    </row>
    <row r="913" spans="1:28" ht="16" hidden="1" x14ac:dyDescent="0.25">
      <c r="A913">
        <v>86628</v>
      </c>
      <c r="B913" t="s">
        <v>1219</v>
      </c>
      <c r="C913" s="14">
        <v>44793.943749999999</v>
      </c>
      <c r="D913" s="17">
        <v>0.94374999999854481</v>
      </c>
      <c r="E913" s="18">
        <v>1</v>
      </c>
      <c r="F913" s="16">
        <v>2022</v>
      </c>
      <c r="G913" t="s">
        <v>337</v>
      </c>
      <c r="H913" t="s">
        <v>293</v>
      </c>
      <c r="I913" t="s">
        <v>294</v>
      </c>
      <c r="J913" t="s">
        <v>26</v>
      </c>
      <c r="K913" s="16">
        <v>169</v>
      </c>
      <c r="L913">
        <v>3</v>
      </c>
      <c r="M913" t="s">
        <v>15</v>
      </c>
      <c r="N913" s="16">
        <v>40</v>
      </c>
      <c r="O913">
        <v>4</v>
      </c>
      <c r="P913" t="s">
        <v>727</v>
      </c>
      <c r="Q913" t="s">
        <v>296</v>
      </c>
      <c r="R913" t="s">
        <v>297</v>
      </c>
      <c r="S913" t="s">
        <v>178</v>
      </c>
      <c r="T913" s="16" t="s">
        <v>117</v>
      </c>
      <c r="U913" s="16" t="str">
        <f>VLOOKUP(T913, [1]Lookup!A:D, 2, 0)</f>
        <v>Antepartum, Intrapartum, Postpartum</v>
      </c>
      <c r="V913" s="16">
        <f>VLOOKUP($T913, [1]Lookup!$A:$D, 3, 0)</f>
        <v>3.5</v>
      </c>
      <c r="W913" s="16" t="str">
        <f>VLOOKUP($T913, [1]Lookup!$A:$D, 4, 0)</f>
        <v>Both</v>
      </c>
      <c r="X913">
        <v>2</v>
      </c>
      <c r="Y913" s="16" t="s">
        <v>1744</v>
      </c>
      <c r="Z913" s="16">
        <v>14</v>
      </c>
      <c r="AA913" s="16">
        <v>40</v>
      </c>
      <c r="AB913" s="16">
        <v>286</v>
      </c>
    </row>
    <row r="914" spans="1:28" ht="16" hidden="1" x14ac:dyDescent="0.25">
      <c r="A914">
        <v>87126</v>
      </c>
      <c r="B914" t="s">
        <v>1220</v>
      </c>
      <c r="C914" s="14">
        <v>44803.840277777781</v>
      </c>
      <c r="D914" s="17">
        <v>0.84027777778101154</v>
      </c>
      <c r="E914" s="18">
        <v>1</v>
      </c>
      <c r="F914" s="16">
        <v>2022</v>
      </c>
      <c r="G914" t="s">
        <v>337</v>
      </c>
      <c r="H914" t="s">
        <v>338</v>
      </c>
      <c r="I914" t="s">
        <v>294</v>
      </c>
      <c r="J914" t="s">
        <v>26</v>
      </c>
      <c r="K914" s="16">
        <v>169</v>
      </c>
      <c r="L914">
        <v>3</v>
      </c>
      <c r="M914" t="s">
        <v>32</v>
      </c>
      <c r="N914" s="16">
        <v>151</v>
      </c>
      <c r="O914">
        <v>5</v>
      </c>
      <c r="P914" t="s">
        <v>727</v>
      </c>
      <c r="Q914" t="s">
        <v>296</v>
      </c>
      <c r="R914" t="s">
        <v>297</v>
      </c>
      <c r="S914" t="s">
        <v>151</v>
      </c>
      <c r="T914" s="16" t="s">
        <v>117</v>
      </c>
      <c r="U914" s="16" t="str">
        <f>VLOOKUP(T914, [1]Lookup!A:D, 2, 0)</f>
        <v>Antepartum, Intrapartum, Postpartum</v>
      </c>
      <c r="V914" s="16">
        <f>VLOOKUP($T914, [1]Lookup!$A:$D, 3, 0)</f>
        <v>3.5</v>
      </c>
      <c r="W914" s="16" t="str">
        <f>VLOOKUP($T914, [1]Lookup!$A:$D, 4, 0)</f>
        <v>Both</v>
      </c>
      <c r="X914">
        <v>2</v>
      </c>
      <c r="Y914" s="16" t="s">
        <v>1741</v>
      </c>
      <c r="Z914" s="16">
        <v>7</v>
      </c>
      <c r="AA914" s="16">
        <v>40</v>
      </c>
      <c r="AB914" s="16">
        <v>286</v>
      </c>
    </row>
    <row r="915" spans="1:28" ht="16" hidden="1" x14ac:dyDescent="0.25">
      <c r="A915">
        <v>87128</v>
      </c>
      <c r="B915" t="s">
        <v>877</v>
      </c>
      <c r="C915" s="14">
        <v>44803.97152777778</v>
      </c>
      <c r="D915" s="17">
        <v>0.97152777777955635</v>
      </c>
      <c r="E915" s="18">
        <v>1</v>
      </c>
      <c r="F915" s="16">
        <v>2022</v>
      </c>
      <c r="G915" t="s">
        <v>337</v>
      </c>
      <c r="H915" t="s">
        <v>293</v>
      </c>
      <c r="I915" t="s">
        <v>294</v>
      </c>
      <c r="J915" t="s">
        <v>26</v>
      </c>
      <c r="K915" s="16">
        <v>169</v>
      </c>
      <c r="L915">
        <v>3</v>
      </c>
      <c r="M915" t="s">
        <v>32</v>
      </c>
      <c r="N915" s="16">
        <v>151</v>
      </c>
      <c r="O915">
        <v>5</v>
      </c>
      <c r="P915" t="s">
        <v>727</v>
      </c>
      <c r="Q915" t="s">
        <v>296</v>
      </c>
      <c r="R915" t="s">
        <v>297</v>
      </c>
      <c r="S915" t="s">
        <v>118</v>
      </c>
      <c r="T915" s="16" t="str">
        <f t="shared" ref="T915:T923" si="41">S915</f>
        <v>Others</v>
      </c>
      <c r="U915" s="16" t="str">
        <f>VLOOKUP(T915, [1]Lookup!A:D, 2, 0)</f>
        <v>All</v>
      </c>
      <c r="V915" s="16">
        <f>VLOOKUP($T915, [1]Lookup!$A:$D, 3, 0)</f>
        <v>3.5</v>
      </c>
      <c r="W915" s="16" t="str">
        <f>VLOOKUP($T915, [1]Lookup!$A:$D, 4, 0)</f>
        <v>Both</v>
      </c>
      <c r="X915">
        <v>0</v>
      </c>
      <c r="Y915" s="16" t="s">
        <v>1741</v>
      </c>
      <c r="Z915" s="16">
        <v>7</v>
      </c>
      <c r="AA915" s="16">
        <v>40</v>
      </c>
      <c r="AB915" s="16">
        <v>286</v>
      </c>
    </row>
    <row r="916" spans="1:28" ht="16" hidden="1" x14ac:dyDescent="0.25">
      <c r="A916">
        <v>87561</v>
      </c>
      <c r="B916" t="s">
        <v>1221</v>
      </c>
      <c r="C916" s="14">
        <v>44806.45208333333</v>
      </c>
      <c r="D916" s="17">
        <v>0.45208333332993789</v>
      </c>
      <c r="E916" s="18">
        <v>0</v>
      </c>
      <c r="F916" s="16">
        <v>2022</v>
      </c>
      <c r="G916" t="s">
        <v>337</v>
      </c>
      <c r="H916" t="s">
        <v>293</v>
      </c>
      <c r="I916" t="s">
        <v>294</v>
      </c>
      <c r="J916" t="s">
        <v>26</v>
      </c>
      <c r="K916" s="16">
        <v>169</v>
      </c>
      <c r="L916">
        <v>3</v>
      </c>
      <c r="M916" t="s">
        <v>56</v>
      </c>
      <c r="N916" s="16">
        <v>286</v>
      </c>
      <c r="O916">
        <v>4</v>
      </c>
      <c r="P916" t="s">
        <v>727</v>
      </c>
      <c r="Q916" t="s">
        <v>296</v>
      </c>
      <c r="R916" t="s">
        <v>297</v>
      </c>
      <c r="S916" t="s">
        <v>139</v>
      </c>
      <c r="T916" s="16" t="str">
        <f t="shared" si="41"/>
        <v>malpresentation</v>
      </c>
      <c r="U916" s="16" t="str">
        <f>VLOOKUP(T916, [1]Lookup!A:D, 2, 0)</f>
        <v>Antepartum</v>
      </c>
      <c r="V916" s="16">
        <f>VLOOKUP($T916, [1]Lookup!$A:$D, 3, 0)</f>
        <v>3</v>
      </c>
      <c r="W916" s="16" t="str">
        <f>VLOOKUP($T916, [1]Lookup!$A:$D, 4, 0)</f>
        <v>Mother</v>
      </c>
      <c r="X916">
        <v>1</v>
      </c>
      <c r="Y916" s="16" t="s">
        <v>1742</v>
      </c>
      <c r="Z916" s="16">
        <v>12</v>
      </c>
      <c r="AA916" s="16">
        <v>40</v>
      </c>
      <c r="AB916" s="16">
        <v>286</v>
      </c>
    </row>
    <row r="917" spans="1:28" ht="16" hidden="1" x14ac:dyDescent="0.25">
      <c r="A917">
        <v>87584</v>
      </c>
      <c r="B917" t="s">
        <v>1222</v>
      </c>
      <c r="C917" s="14">
        <v>44808.883333333331</v>
      </c>
      <c r="D917" s="17">
        <v>0.88333333333139308</v>
      </c>
      <c r="E917" s="18">
        <v>1</v>
      </c>
      <c r="F917" s="16">
        <v>2022</v>
      </c>
      <c r="G917" t="s">
        <v>337</v>
      </c>
      <c r="H917" t="s">
        <v>338</v>
      </c>
      <c r="I917" t="s">
        <v>294</v>
      </c>
      <c r="J917" t="s">
        <v>26</v>
      </c>
      <c r="K917" s="16">
        <v>169</v>
      </c>
      <c r="L917">
        <v>3</v>
      </c>
      <c r="M917" t="s">
        <v>15</v>
      </c>
      <c r="N917" s="16">
        <v>40</v>
      </c>
      <c r="O917">
        <v>4</v>
      </c>
      <c r="P917" t="s">
        <v>727</v>
      </c>
      <c r="Q917" t="s">
        <v>296</v>
      </c>
      <c r="R917" t="s">
        <v>297</v>
      </c>
      <c r="S917" t="s">
        <v>124</v>
      </c>
      <c r="T917" s="16" t="str">
        <f t="shared" si="41"/>
        <v>Obstructed Labour</v>
      </c>
      <c r="U917" s="16" t="str">
        <f>VLOOKUP(T917, [1]Lookup!A:D, 2, 0)</f>
        <v>Intrapartum</v>
      </c>
      <c r="V917" s="16">
        <f>VLOOKUP($T917, [1]Lookup!$A:$D, 3, 0)</f>
        <v>3</v>
      </c>
      <c r="W917" s="16" t="str">
        <f>VLOOKUP($T917, [1]Lookup!$A:$D, 4, 0)</f>
        <v>Mother</v>
      </c>
      <c r="X917">
        <v>2</v>
      </c>
      <c r="Y917" s="16" t="s">
        <v>1744</v>
      </c>
      <c r="Z917" s="16">
        <v>14</v>
      </c>
      <c r="AA917" s="16">
        <v>40</v>
      </c>
      <c r="AB917" s="16">
        <v>286</v>
      </c>
    </row>
    <row r="918" spans="1:28" ht="16" hidden="1" x14ac:dyDescent="0.25">
      <c r="A918">
        <v>87764</v>
      </c>
      <c r="B918" t="s">
        <v>1223</v>
      </c>
      <c r="C918" s="14">
        <v>44810.022916666669</v>
      </c>
      <c r="D918" s="17">
        <v>2.2916666668606922E-2</v>
      </c>
      <c r="E918" s="18">
        <v>1</v>
      </c>
      <c r="F918" s="16">
        <v>2022</v>
      </c>
      <c r="G918" t="s">
        <v>337</v>
      </c>
      <c r="H918" t="s">
        <v>293</v>
      </c>
      <c r="I918" t="s">
        <v>294</v>
      </c>
      <c r="J918" t="s">
        <v>26</v>
      </c>
      <c r="K918" s="16">
        <v>169</v>
      </c>
      <c r="L918">
        <v>3</v>
      </c>
      <c r="M918" t="s">
        <v>15</v>
      </c>
      <c r="N918" s="16">
        <v>40</v>
      </c>
      <c r="O918">
        <v>4</v>
      </c>
      <c r="P918" t="s">
        <v>727</v>
      </c>
      <c r="Q918" t="s">
        <v>296</v>
      </c>
      <c r="R918" t="s">
        <v>297</v>
      </c>
      <c r="S918" t="s">
        <v>124</v>
      </c>
      <c r="T918" s="16" t="str">
        <f t="shared" si="41"/>
        <v>Obstructed Labour</v>
      </c>
      <c r="U918" s="16" t="str">
        <f>VLOOKUP(T918, [1]Lookup!A:D, 2, 0)</f>
        <v>Intrapartum</v>
      </c>
      <c r="V918" s="16">
        <f>VLOOKUP($T918, [1]Lookup!$A:$D, 3, 0)</f>
        <v>3</v>
      </c>
      <c r="W918" s="16" t="str">
        <f>VLOOKUP($T918, [1]Lookup!$A:$D, 4, 0)</f>
        <v>Mother</v>
      </c>
      <c r="X918">
        <v>2</v>
      </c>
      <c r="Y918" s="16" t="s">
        <v>1744</v>
      </c>
      <c r="Z918" s="16">
        <v>14</v>
      </c>
      <c r="AA918" s="16">
        <v>40</v>
      </c>
      <c r="AB918" s="16">
        <v>286</v>
      </c>
    </row>
    <row r="919" spans="1:28" ht="16" hidden="1" x14ac:dyDescent="0.25">
      <c r="A919">
        <v>87829</v>
      </c>
      <c r="B919" t="s">
        <v>1224</v>
      </c>
      <c r="C919" s="14">
        <v>44810.497916666667</v>
      </c>
      <c r="D919" s="17">
        <v>0.49791666666715173</v>
      </c>
      <c r="E919" s="18">
        <v>0</v>
      </c>
      <c r="F919" s="16">
        <v>2022</v>
      </c>
      <c r="G919" t="s">
        <v>337</v>
      </c>
      <c r="H919" t="s">
        <v>293</v>
      </c>
      <c r="I919" t="s">
        <v>294</v>
      </c>
      <c r="J919" t="s">
        <v>26</v>
      </c>
      <c r="K919" s="16">
        <v>169</v>
      </c>
      <c r="L919">
        <v>3</v>
      </c>
      <c r="M919" t="s">
        <v>56</v>
      </c>
      <c r="N919" s="16">
        <v>286</v>
      </c>
      <c r="O919">
        <v>4</v>
      </c>
      <c r="P919" t="s">
        <v>727</v>
      </c>
      <c r="Q919" t="s">
        <v>296</v>
      </c>
      <c r="R919" t="s">
        <v>686</v>
      </c>
      <c r="S919" t="s">
        <v>131</v>
      </c>
      <c r="T919" s="16" t="str">
        <f t="shared" si="41"/>
        <v>Prolonged Labour</v>
      </c>
      <c r="U919" s="16" t="str">
        <f>VLOOKUP(T919, [1]Lookup!A:D, 2, 0)</f>
        <v>Intrapartum</v>
      </c>
      <c r="V919" s="16">
        <f>VLOOKUP($T919, [1]Lookup!$A:$D, 3, 0)</f>
        <v>2.5</v>
      </c>
      <c r="W919" s="16" t="str">
        <f>VLOOKUP($T919, [1]Lookup!$A:$D, 4, 0)</f>
        <v>Mother</v>
      </c>
      <c r="X919">
        <v>1</v>
      </c>
      <c r="Y919" s="16" t="s">
        <v>1742</v>
      </c>
      <c r="Z919" s="16">
        <v>12</v>
      </c>
      <c r="AA919" s="16">
        <v>40</v>
      </c>
      <c r="AB919" s="16">
        <v>286</v>
      </c>
    </row>
    <row r="920" spans="1:28" ht="16" hidden="1" x14ac:dyDescent="0.25">
      <c r="A920">
        <v>87928</v>
      </c>
      <c r="B920" t="s">
        <v>1225</v>
      </c>
      <c r="C920" s="14">
        <v>44812.071527777778</v>
      </c>
      <c r="D920" s="17">
        <v>7.1527777778101154E-2</v>
      </c>
      <c r="E920" s="18">
        <v>1</v>
      </c>
      <c r="F920" s="16">
        <v>2022</v>
      </c>
      <c r="G920" t="s">
        <v>337</v>
      </c>
      <c r="H920" t="s">
        <v>338</v>
      </c>
      <c r="I920" t="s">
        <v>294</v>
      </c>
      <c r="J920" t="s">
        <v>26</v>
      </c>
      <c r="K920" s="16">
        <v>169</v>
      </c>
      <c r="L920">
        <v>3</v>
      </c>
      <c r="M920" t="s">
        <v>32</v>
      </c>
      <c r="N920" s="16">
        <v>151</v>
      </c>
      <c r="O920">
        <v>5</v>
      </c>
      <c r="P920" t="s">
        <v>727</v>
      </c>
      <c r="Q920" t="s">
        <v>296</v>
      </c>
      <c r="R920" t="s">
        <v>297</v>
      </c>
      <c r="S920" t="s">
        <v>126</v>
      </c>
      <c r="T920" s="16" t="str">
        <f t="shared" si="41"/>
        <v>Postpartum Hemorrhage</v>
      </c>
      <c r="U920" s="16" t="str">
        <f>VLOOKUP(T920, [1]Lookup!A:D, 2, 0)</f>
        <v>Postpartum</v>
      </c>
      <c r="V920" s="16">
        <f>VLOOKUP($T920, [1]Lookup!$A:$D, 3, 0)</f>
        <v>4</v>
      </c>
      <c r="W920" s="16" t="str">
        <f>VLOOKUP($T920, [1]Lookup!$A:$D, 4, 0)</f>
        <v>Mother</v>
      </c>
      <c r="X920">
        <v>2</v>
      </c>
      <c r="Y920" s="16" t="s">
        <v>1741</v>
      </c>
      <c r="Z920" s="16">
        <v>7</v>
      </c>
      <c r="AA920" s="16">
        <v>40</v>
      </c>
      <c r="AB920" s="16">
        <v>286</v>
      </c>
    </row>
    <row r="921" spans="1:28" ht="16" hidden="1" x14ac:dyDescent="0.25">
      <c r="A921">
        <v>88111</v>
      </c>
      <c r="B921" t="s">
        <v>1226</v>
      </c>
      <c r="C921" s="14">
        <v>44815.404166666667</v>
      </c>
      <c r="D921" s="17">
        <v>0.40416666666715173</v>
      </c>
      <c r="E921" s="18">
        <v>0</v>
      </c>
      <c r="F921" s="16">
        <v>2022</v>
      </c>
      <c r="G921" t="s">
        <v>337</v>
      </c>
      <c r="H921" t="s">
        <v>338</v>
      </c>
      <c r="I921" t="s">
        <v>294</v>
      </c>
      <c r="J921" t="s">
        <v>26</v>
      </c>
      <c r="K921" s="16">
        <v>169</v>
      </c>
      <c r="L921">
        <v>3</v>
      </c>
      <c r="M921" t="s">
        <v>32</v>
      </c>
      <c r="N921" s="16">
        <v>151</v>
      </c>
      <c r="O921">
        <v>5</v>
      </c>
      <c r="P921" t="s">
        <v>727</v>
      </c>
      <c r="Q921" t="s">
        <v>296</v>
      </c>
      <c r="R921" t="s">
        <v>297</v>
      </c>
      <c r="S921" t="s">
        <v>118</v>
      </c>
      <c r="T921" s="16" t="str">
        <f t="shared" si="41"/>
        <v>Others</v>
      </c>
      <c r="U921" s="16" t="str">
        <f>VLOOKUP(T921, [1]Lookup!A:D, 2, 0)</f>
        <v>All</v>
      </c>
      <c r="V921" s="16">
        <f>VLOOKUP($T921, [1]Lookup!$A:$D, 3, 0)</f>
        <v>3.5</v>
      </c>
      <c r="W921" s="16" t="str">
        <f>VLOOKUP($T921, [1]Lookup!$A:$D, 4, 0)</f>
        <v>Both</v>
      </c>
      <c r="X921">
        <v>0</v>
      </c>
      <c r="Y921" s="16" t="s">
        <v>1741</v>
      </c>
      <c r="Z921" s="16">
        <v>7</v>
      </c>
      <c r="AA921" s="16">
        <v>40</v>
      </c>
      <c r="AB921" s="16">
        <v>286</v>
      </c>
    </row>
    <row r="922" spans="1:28" ht="16" hidden="1" x14ac:dyDescent="0.25">
      <c r="A922">
        <v>88113</v>
      </c>
      <c r="B922" t="s">
        <v>1226</v>
      </c>
      <c r="C922" s="14">
        <v>44815.404166666667</v>
      </c>
      <c r="D922" s="17">
        <v>0.40416666666715173</v>
      </c>
      <c r="E922" s="18">
        <v>0</v>
      </c>
      <c r="F922" s="16">
        <v>2022</v>
      </c>
      <c r="G922" t="s">
        <v>337</v>
      </c>
      <c r="H922" t="s">
        <v>338</v>
      </c>
      <c r="I922" t="s">
        <v>294</v>
      </c>
      <c r="J922" t="s">
        <v>26</v>
      </c>
      <c r="K922" s="16">
        <v>169</v>
      </c>
      <c r="L922">
        <v>3</v>
      </c>
      <c r="M922" t="s">
        <v>32</v>
      </c>
      <c r="N922" s="16">
        <v>151</v>
      </c>
      <c r="O922">
        <v>5</v>
      </c>
      <c r="P922" t="s">
        <v>727</v>
      </c>
      <c r="Q922" t="s">
        <v>296</v>
      </c>
      <c r="R922" t="s">
        <v>297</v>
      </c>
      <c r="S922" t="s">
        <v>118</v>
      </c>
      <c r="T922" s="16" t="str">
        <f t="shared" si="41"/>
        <v>Others</v>
      </c>
      <c r="U922" s="16" t="str">
        <f>VLOOKUP(T922, [1]Lookup!A:D, 2, 0)</f>
        <v>All</v>
      </c>
      <c r="V922" s="16">
        <f>VLOOKUP($T922, [1]Lookup!$A:$D, 3, 0)</f>
        <v>3.5</v>
      </c>
      <c r="W922" s="16" t="str">
        <f>VLOOKUP($T922, [1]Lookup!$A:$D, 4, 0)</f>
        <v>Both</v>
      </c>
      <c r="X922">
        <v>0</v>
      </c>
      <c r="Y922" s="16" t="s">
        <v>1741</v>
      </c>
      <c r="Z922" s="16">
        <v>7</v>
      </c>
      <c r="AA922" s="16">
        <v>40</v>
      </c>
      <c r="AB922" s="16">
        <v>286</v>
      </c>
    </row>
    <row r="923" spans="1:28" ht="16" hidden="1" x14ac:dyDescent="0.25">
      <c r="A923">
        <v>88466</v>
      </c>
      <c r="B923" t="s">
        <v>1227</v>
      </c>
      <c r="C923" s="14">
        <v>44818.942361111112</v>
      </c>
      <c r="D923" s="17">
        <v>0.94236111111240461</v>
      </c>
      <c r="E923" s="18">
        <v>1</v>
      </c>
      <c r="F923" s="16">
        <v>2022</v>
      </c>
      <c r="G923" t="s">
        <v>337</v>
      </c>
      <c r="H923" t="s">
        <v>293</v>
      </c>
      <c r="I923" t="s">
        <v>294</v>
      </c>
      <c r="J923" t="s">
        <v>26</v>
      </c>
      <c r="K923" s="16">
        <v>169</v>
      </c>
      <c r="L923">
        <v>3</v>
      </c>
      <c r="M923" t="s">
        <v>15</v>
      </c>
      <c r="N923" s="16">
        <v>40</v>
      </c>
      <c r="O923">
        <v>4</v>
      </c>
      <c r="P923" t="s">
        <v>727</v>
      </c>
      <c r="Q923" t="s">
        <v>296</v>
      </c>
      <c r="R923" t="s">
        <v>297</v>
      </c>
      <c r="S923" t="s">
        <v>120</v>
      </c>
      <c r="T923" s="16" t="str">
        <f t="shared" si="41"/>
        <v>Antepartum Hemorrhage</v>
      </c>
      <c r="U923" s="16" t="str">
        <f>VLOOKUP(T923, [1]Lookup!A:D, 2, 0)</f>
        <v>Antepartum</v>
      </c>
      <c r="V923" s="16">
        <f>VLOOKUP($T923, [1]Lookup!$A:$D, 3, 0)</f>
        <v>4</v>
      </c>
      <c r="W923" s="16" t="str">
        <f>VLOOKUP($T923, [1]Lookup!$A:$D, 4, 0)</f>
        <v>Mother</v>
      </c>
      <c r="X923">
        <v>2</v>
      </c>
      <c r="Y923" s="16" t="s">
        <v>1744</v>
      </c>
      <c r="Z923" s="16">
        <v>14</v>
      </c>
      <c r="AA923" s="16">
        <v>40</v>
      </c>
      <c r="AB923" s="16">
        <v>286</v>
      </c>
    </row>
    <row r="924" spans="1:28" ht="16" hidden="1" x14ac:dyDescent="0.25">
      <c r="A924">
        <v>88467</v>
      </c>
      <c r="B924" t="s">
        <v>1228</v>
      </c>
      <c r="C924" s="14">
        <v>44819.017361111109</v>
      </c>
      <c r="D924" s="17">
        <v>1.7361111109494232E-2</v>
      </c>
      <c r="E924" s="18">
        <v>1</v>
      </c>
      <c r="F924" s="16">
        <v>2022</v>
      </c>
      <c r="G924" t="s">
        <v>337</v>
      </c>
      <c r="H924" t="s">
        <v>293</v>
      </c>
      <c r="I924" t="s">
        <v>294</v>
      </c>
      <c r="J924" t="s">
        <v>26</v>
      </c>
      <c r="K924" s="16">
        <v>169</v>
      </c>
      <c r="L924">
        <v>3</v>
      </c>
      <c r="M924" t="s">
        <v>15</v>
      </c>
      <c r="N924" s="16">
        <v>40</v>
      </c>
      <c r="O924">
        <v>4</v>
      </c>
      <c r="P924" t="s">
        <v>727</v>
      </c>
      <c r="Q924" t="s">
        <v>296</v>
      </c>
      <c r="R924" t="s">
        <v>297</v>
      </c>
      <c r="S924" t="s">
        <v>256</v>
      </c>
      <c r="T924" s="16" t="s">
        <v>117</v>
      </c>
      <c r="U924" s="16" t="str">
        <f>VLOOKUP(T924, [1]Lookup!A:D, 2, 0)</f>
        <v>Antepartum, Intrapartum, Postpartum</v>
      </c>
      <c r="V924" s="16">
        <f>VLOOKUP($T924, [1]Lookup!$A:$D, 3, 0)</f>
        <v>3.5</v>
      </c>
      <c r="W924" s="16" t="str">
        <f>VLOOKUP($T924, [1]Lookup!$A:$D, 4, 0)</f>
        <v>Both</v>
      </c>
      <c r="X924">
        <v>2</v>
      </c>
      <c r="Y924" s="16" t="s">
        <v>1744</v>
      </c>
      <c r="Z924" s="16">
        <v>14</v>
      </c>
      <c r="AA924" s="16">
        <v>40</v>
      </c>
      <c r="AB924" s="16">
        <v>286</v>
      </c>
    </row>
    <row r="925" spans="1:28" ht="16" hidden="1" x14ac:dyDescent="0.25">
      <c r="A925">
        <v>88468</v>
      </c>
      <c r="B925" t="s">
        <v>1229</v>
      </c>
      <c r="C925" s="14">
        <v>44819.092361111114</v>
      </c>
      <c r="D925" s="17">
        <v>9.2361111113859806E-2</v>
      </c>
      <c r="E925" s="18">
        <v>1</v>
      </c>
      <c r="F925" s="16">
        <v>2022</v>
      </c>
      <c r="G925" t="s">
        <v>337</v>
      </c>
      <c r="H925" t="s">
        <v>293</v>
      </c>
      <c r="I925" t="s">
        <v>294</v>
      </c>
      <c r="J925" t="s">
        <v>26</v>
      </c>
      <c r="K925" s="16">
        <v>169</v>
      </c>
      <c r="L925">
        <v>3</v>
      </c>
      <c r="M925" t="s">
        <v>15</v>
      </c>
      <c r="N925" s="16">
        <v>40</v>
      </c>
      <c r="O925">
        <v>4</v>
      </c>
      <c r="P925" t="s">
        <v>727</v>
      </c>
      <c r="Q925" t="s">
        <v>296</v>
      </c>
      <c r="R925" t="s">
        <v>297</v>
      </c>
      <c r="S925" t="s">
        <v>118</v>
      </c>
      <c r="T925" s="16" t="str">
        <f t="shared" ref="T925:T937" si="42">S925</f>
        <v>Others</v>
      </c>
      <c r="U925" s="16" t="str">
        <f>VLOOKUP(T925, [1]Lookup!A:D, 2, 0)</f>
        <v>All</v>
      </c>
      <c r="V925" s="16">
        <f>VLOOKUP($T925, [1]Lookup!$A:$D, 3, 0)</f>
        <v>3.5</v>
      </c>
      <c r="W925" s="16" t="str">
        <f>VLOOKUP($T925, [1]Lookup!$A:$D, 4, 0)</f>
        <v>Both</v>
      </c>
      <c r="X925">
        <v>0</v>
      </c>
      <c r="Y925" s="16" t="s">
        <v>1744</v>
      </c>
      <c r="Z925" s="16">
        <v>14</v>
      </c>
      <c r="AA925" s="16">
        <v>40</v>
      </c>
      <c r="AB925" s="16">
        <v>286</v>
      </c>
    </row>
    <row r="926" spans="1:28" ht="16" hidden="1" x14ac:dyDescent="0.25">
      <c r="A926">
        <v>88620</v>
      </c>
      <c r="B926" t="s">
        <v>1230</v>
      </c>
      <c r="C926" s="14">
        <v>44821.724999999999</v>
      </c>
      <c r="D926" s="17">
        <v>0.72499999999854481</v>
      </c>
      <c r="E926" s="18">
        <v>0</v>
      </c>
      <c r="F926" s="16">
        <v>2022</v>
      </c>
      <c r="G926" t="s">
        <v>337</v>
      </c>
      <c r="H926" t="s">
        <v>293</v>
      </c>
      <c r="I926" t="s">
        <v>294</v>
      </c>
      <c r="J926" t="s">
        <v>26</v>
      </c>
      <c r="K926" s="16">
        <v>169</v>
      </c>
      <c r="L926">
        <v>3</v>
      </c>
      <c r="M926" t="s">
        <v>15</v>
      </c>
      <c r="N926" s="16">
        <v>40</v>
      </c>
      <c r="O926">
        <v>4</v>
      </c>
      <c r="P926" t="s">
        <v>727</v>
      </c>
      <c r="Q926" t="s">
        <v>296</v>
      </c>
      <c r="R926" t="s">
        <v>297</v>
      </c>
      <c r="S926" t="s">
        <v>129</v>
      </c>
      <c r="T926" s="16" t="str">
        <f t="shared" si="42"/>
        <v>Retained placenta</v>
      </c>
      <c r="U926" s="16" t="str">
        <f>VLOOKUP(T926, [1]Lookup!A:D, 2, 0)</f>
        <v>Intrapartum</v>
      </c>
      <c r="V926" s="16">
        <f>VLOOKUP($T926, [1]Lookup!$A:$D, 3, 0)</f>
        <v>3.5</v>
      </c>
      <c r="W926" s="16" t="str">
        <f>VLOOKUP($T926, [1]Lookup!$A:$D, 4, 0)</f>
        <v>Mother</v>
      </c>
      <c r="X926">
        <v>1</v>
      </c>
      <c r="Y926" s="16" t="s">
        <v>1744</v>
      </c>
      <c r="Z926" s="16">
        <v>14</v>
      </c>
      <c r="AA926" s="16">
        <v>40</v>
      </c>
      <c r="AB926" s="16">
        <v>286</v>
      </c>
    </row>
    <row r="927" spans="1:28" ht="16" hidden="1" x14ac:dyDescent="0.25">
      <c r="A927">
        <v>88644</v>
      </c>
      <c r="B927" t="s">
        <v>1231</v>
      </c>
      <c r="C927" s="14">
        <v>44822.87222222222</v>
      </c>
      <c r="D927" s="17">
        <v>0.87222222222044365</v>
      </c>
      <c r="E927" s="18">
        <v>1</v>
      </c>
      <c r="F927" s="16">
        <v>2022</v>
      </c>
      <c r="G927" t="s">
        <v>337</v>
      </c>
      <c r="H927" t="s">
        <v>293</v>
      </c>
      <c r="I927" t="s">
        <v>294</v>
      </c>
      <c r="J927" t="s">
        <v>26</v>
      </c>
      <c r="K927" s="16">
        <v>169</v>
      </c>
      <c r="L927">
        <v>3</v>
      </c>
      <c r="M927" t="s">
        <v>56</v>
      </c>
      <c r="N927" s="16">
        <v>286</v>
      </c>
      <c r="O927">
        <v>4</v>
      </c>
      <c r="P927" t="s">
        <v>727</v>
      </c>
      <c r="Q927" t="s">
        <v>296</v>
      </c>
      <c r="R927" t="s">
        <v>297</v>
      </c>
      <c r="S927" t="s">
        <v>131</v>
      </c>
      <c r="T927" s="16" t="str">
        <f t="shared" si="42"/>
        <v>Prolonged Labour</v>
      </c>
      <c r="U927" s="16" t="str">
        <f>VLOOKUP(T927, [1]Lookup!A:D, 2, 0)</f>
        <v>Intrapartum</v>
      </c>
      <c r="V927" s="16">
        <f>VLOOKUP($T927, [1]Lookup!$A:$D, 3, 0)</f>
        <v>2.5</v>
      </c>
      <c r="W927" s="16" t="str">
        <f>VLOOKUP($T927, [1]Lookup!$A:$D, 4, 0)</f>
        <v>Mother</v>
      </c>
      <c r="X927">
        <v>1</v>
      </c>
      <c r="Y927" s="16" t="s">
        <v>1742</v>
      </c>
      <c r="Z927" s="16">
        <v>12</v>
      </c>
      <c r="AA927" s="16">
        <v>40</v>
      </c>
      <c r="AB927" s="16">
        <v>286</v>
      </c>
    </row>
    <row r="928" spans="1:28" ht="16" hidden="1" x14ac:dyDescent="0.25">
      <c r="A928">
        <v>88875</v>
      </c>
      <c r="B928" t="s">
        <v>1232</v>
      </c>
      <c r="C928" s="14">
        <v>44823.666666666664</v>
      </c>
      <c r="D928" s="17">
        <v>0.66666666666424135</v>
      </c>
      <c r="E928" s="18">
        <v>0</v>
      </c>
      <c r="F928" s="16">
        <v>2022</v>
      </c>
      <c r="G928" t="s">
        <v>337</v>
      </c>
      <c r="H928" t="s">
        <v>338</v>
      </c>
      <c r="I928" t="s">
        <v>294</v>
      </c>
      <c r="J928" t="s">
        <v>26</v>
      </c>
      <c r="K928" s="16">
        <v>169</v>
      </c>
      <c r="L928">
        <v>3</v>
      </c>
      <c r="M928" t="s">
        <v>56</v>
      </c>
      <c r="N928" s="16">
        <v>286</v>
      </c>
      <c r="O928">
        <v>4</v>
      </c>
      <c r="P928" t="s">
        <v>727</v>
      </c>
      <c r="Q928" t="s">
        <v>296</v>
      </c>
      <c r="R928" t="s">
        <v>297</v>
      </c>
      <c r="S928" t="s">
        <v>131</v>
      </c>
      <c r="T928" s="16" t="str">
        <f t="shared" si="42"/>
        <v>Prolonged Labour</v>
      </c>
      <c r="U928" s="16" t="str">
        <f>VLOOKUP(T928, [1]Lookup!A:D, 2, 0)</f>
        <v>Intrapartum</v>
      </c>
      <c r="V928" s="16">
        <f>VLOOKUP($T928, [1]Lookup!$A:$D, 3, 0)</f>
        <v>2.5</v>
      </c>
      <c r="W928" s="16" t="str">
        <f>VLOOKUP($T928, [1]Lookup!$A:$D, 4, 0)</f>
        <v>Mother</v>
      </c>
      <c r="X928">
        <v>1</v>
      </c>
      <c r="Y928" s="16" t="s">
        <v>1742</v>
      </c>
      <c r="Z928" s="16">
        <v>12</v>
      </c>
      <c r="AA928" s="16">
        <v>40</v>
      </c>
      <c r="AB928" s="16">
        <v>286</v>
      </c>
    </row>
    <row r="929" spans="1:28" ht="16" hidden="1" x14ac:dyDescent="0.25">
      <c r="A929">
        <v>89244</v>
      </c>
      <c r="B929" t="s">
        <v>1233</v>
      </c>
      <c r="C929" s="14">
        <v>44827.741666666669</v>
      </c>
      <c r="D929" s="17">
        <v>0.74166666666860692</v>
      </c>
      <c r="E929" s="18">
        <v>0</v>
      </c>
      <c r="F929" s="16">
        <v>2022</v>
      </c>
      <c r="G929" t="s">
        <v>337</v>
      </c>
      <c r="H929" t="s">
        <v>293</v>
      </c>
      <c r="I929" t="s">
        <v>294</v>
      </c>
      <c r="J929" t="s">
        <v>26</v>
      </c>
      <c r="K929" s="16">
        <v>169</v>
      </c>
      <c r="L929">
        <v>3</v>
      </c>
      <c r="M929" t="s">
        <v>56</v>
      </c>
      <c r="N929" s="16">
        <v>286</v>
      </c>
      <c r="O929">
        <v>4</v>
      </c>
      <c r="P929" t="s">
        <v>727</v>
      </c>
      <c r="Q929" t="s">
        <v>296</v>
      </c>
      <c r="R929" t="s">
        <v>297</v>
      </c>
      <c r="S929" t="s">
        <v>139</v>
      </c>
      <c r="T929" s="16" t="str">
        <f t="shared" si="42"/>
        <v>malpresentation</v>
      </c>
      <c r="U929" s="16" t="str">
        <f>VLOOKUP(T929, [1]Lookup!A:D, 2, 0)</f>
        <v>Antepartum</v>
      </c>
      <c r="V929" s="16">
        <f>VLOOKUP($T929, [1]Lookup!$A:$D, 3, 0)</f>
        <v>3</v>
      </c>
      <c r="W929" s="16" t="str">
        <f>VLOOKUP($T929, [1]Lookup!$A:$D, 4, 0)</f>
        <v>Mother</v>
      </c>
      <c r="X929">
        <v>1</v>
      </c>
      <c r="Y929" s="16" t="s">
        <v>1742</v>
      </c>
      <c r="Z929" s="16">
        <v>12</v>
      </c>
      <c r="AA929" s="16">
        <v>40</v>
      </c>
      <c r="AB929" s="16">
        <v>286</v>
      </c>
    </row>
    <row r="930" spans="1:28" ht="16" hidden="1" x14ac:dyDescent="0.25">
      <c r="A930">
        <v>89276</v>
      </c>
      <c r="B930" t="s">
        <v>1234</v>
      </c>
      <c r="C930" s="14">
        <v>44829.338888888888</v>
      </c>
      <c r="D930" s="17">
        <v>0.33888888888759539</v>
      </c>
      <c r="E930" s="18">
        <v>0</v>
      </c>
      <c r="F930" s="16">
        <v>2022</v>
      </c>
      <c r="G930" t="s">
        <v>337</v>
      </c>
      <c r="H930" t="s">
        <v>293</v>
      </c>
      <c r="I930" t="s">
        <v>294</v>
      </c>
      <c r="J930" t="s">
        <v>26</v>
      </c>
      <c r="K930" s="16">
        <v>169</v>
      </c>
      <c r="L930">
        <v>3</v>
      </c>
      <c r="M930" t="s">
        <v>32</v>
      </c>
      <c r="N930" s="16">
        <v>151</v>
      </c>
      <c r="O930">
        <v>5</v>
      </c>
      <c r="P930" t="s">
        <v>727</v>
      </c>
      <c r="Q930" t="s">
        <v>296</v>
      </c>
      <c r="R930" t="s">
        <v>297</v>
      </c>
      <c r="S930" t="s">
        <v>133</v>
      </c>
      <c r="T930" s="16" t="str">
        <f t="shared" si="42"/>
        <v>Pre term labor</v>
      </c>
      <c r="U930" s="16" t="str">
        <f>VLOOKUP(T930, [1]Lookup!A:D, 2, 0)</f>
        <v>Antepartum</v>
      </c>
      <c r="V930" s="16">
        <f>VLOOKUP($T930, [1]Lookup!$A:$D, 3, 0)</f>
        <v>4</v>
      </c>
      <c r="W930" s="16" t="str">
        <f>VLOOKUP($T930, [1]Lookup!$A:$D, 4, 0)</f>
        <v>Mother</v>
      </c>
      <c r="X930">
        <v>1</v>
      </c>
      <c r="Y930" s="16" t="s">
        <v>1741</v>
      </c>
      <c r="Z930" s="16">
        <v>7</v>
      </c>
      <c r="AA930" s="16">
        <v>40</v>
      </c>
      <c r="AB930" s="16">
        <v>286</v>
      </c>
    </row>
    <row r="931" spans="1:28" ht="16" hidden="1" x14ac:dyDescent="0.25">
      <c r="A931">
        <v>89288</v>
      </c>
      <c r="B931" t="s">
        <v>1235</v>
      </c>
      <c r="C931" s="14">
        <v>44830.097916666666</v>
      </c>
      <c r="D931" s="17">
        <v>9.7916666665696539E-2</v>
      </c>
      <c r="E931" s="18">
        <v>1</v>
      </c>
      <c r="F931" s="16">
        <v>2022</v>
      </c>
      <c r="G931" t="s">
        <v>337</v>
      </c>
      <c r="H931" t="s">
        <v>293</v>
      </c>
      <c r="I931" t="s">
        <v>294</v>
      </c>
      <c r="J931" t="s">
        <v>26</v>
      </c>
      <c r="K931" s="16">
        <v>169</v>
      </c>
      <c r="L931">
        <v>3</v>
      </c>
      <c r="M931" t="s">
        <v>15</v>
      </c>
      <c r="N931" s="16">
        <v>40</v>
      </c>
      <c r="O931">
        <v>4</v>
      </c>
      <c r="P931" t="s">
        <v>727</v>
      </c>
      <c r="Q931" t="s">
        <v>296</v>
      </c>
      <c r="R931" t="s">
        <v>297</v>
      </c>
      <c r="S931" t="s">
        <v>131</v>
      </c>
      <c r="T931" s="16" t="str">
        <f t="shared" si="42"/>
        <v>Prolonged Labour</v>
      </c>
      <c r="U931" s="16" t="str">
        <f>VLOOKUP(T931, [1]Lookup!A:D, 2, 0)</f>
        <v>Intrapartum</v>
      </c>
      <c r="V931" s="16">
        <f>VLOOKUP($T931, [1]Lookup!$A:$D, 3, 0)</f>
        <v>2.5</v>
      </c>
      <c r="W931" s="16" t="str">
        <f>VLOOKUP($T931, [1]Lookup!$A:$D, 4, 0)</f>
        <v>Mother</v>
      </c>
      <c r="X931">
        <v>1</v>
      </c>
      <c r="Y931" s="16" t="s">
        <v>1744</v>
      </c>
      <c r="Z931" s="16">
        <v>14</v>
      </c>
      <c r="AA931" s="16">
        <v>40</v>
      </c>
      <c r="AB931" s="16">
        <v>286</v>
      </c>
    </row>
    <row r="932" spans="1:28" ht="16" hidden="1" x14ac:dyDescent="0.25">
      <c r="A932">
        <v>89520</v>
      </c>
      <c r="B932" t="s">
        <v>1236</v>
      </c>
      <c r="C932" s="14">
        <v>44832.265277777777</v>
      </c>
      <c r="D932" s="17">
        <v>0.26527777777664596</v>
      </c>
      <c r="E932" s="18">
        <v>1</v>
      </c>
      <c r="F932" s="16">
        <v>2022</v>
      </c>
      <c r="G932" t="s">
        <v>337</v>
      </c>
      <c r="H932" t="s">
        <v>293</v>
      </c>
      <c r="I932" t="s">
        <v>294</v>
      </c>
      <c r="J932" t="s">
        <v>26</v>
      </c>
      <c r="K932" s="16">
        <v>169</v>
      </c>
      <c r="L932">
        <v>3</v>
      </c>
      <c r="M932" t="s">
        <v>56</v>
      </c>
      <c r="N932" s="16">
        <v>286</v>
      </c>
      <c r="O932">
        <v>4</v>
      </c>
      <c r="P932" t="s">
        <v>727</v>
      </c>
      <c r="Q932" t="s">
        <v>296</v>
      </c>
      <c r="R932" t="s">
        <v>297</v>
      </c>
      <c r="S932" t="s">
        <v>116</v>
      </c>
      <c r="T932" s="16" t="str">
        <f t="shared" si="42"/>
        <v>Fetal Distress</v>
      </c>
      <c r="U932" s="16" t="str">
        <f>VLOOKUP(T932, [1]Lookup!A:D, 2, 0)</f>
        <v>Antepartum</v>
      </c>
      <c r="V932" s="16">
        <f>VLOOKUP($T932, [1]Lookup!$A:$D, 3, 0)</f>
        <v>1</v>
      </c>
      <c r="W932" s="16" t="str">
        <f>VLOOKUP($T932, [1]Lookup!$A:$D, 4, 0)</f>
        <v>Mother</v>
      </c>
      <c r="X932">
        <v>1</v>
      </c>
      <c r="Y932" s="16" t="s">
        <v>1742</v>
      </c>
      <c r="Z932" s="16">
        <v>12</v>
      </c>
      <c r="AA932" s="16">
        <v>40</v>
      </c>
      <c r="AB932" s="16">
        <v>286</v>
      </c>
    </row>
    <row r="933" spans="1:28" ht="16" hidden="1" x14ac:dyDescent="0.25">
      <c r="A933">
        <v>89772</v>
      </c>
      <c r="B933" t="s">
        <v>1237</v>
      </c>
      <c r="C933" s="14">
        <v>44833.60833333333</v>
      </c>
      <c r="D933" s="17">
        <v>0.60833333332993789</v>
      </c>
      <c r="E933" s="18">
        <v>0</v>
      </c>
      <c r="F933" s="16">
        <v>2022</v>
      </c>
      <c r="G933" t="s">
        <v>337</v>
      </c>
      <c r="H933" t="s">
        <v>1238</v>
      </c>
      <c r="I933" t="s">
        <v>294</v>
      </c>
      <c r="J933" t="s">
        <v>26</v>
      </c>
      <c r="K933" s="16">
        <v>169</v>
      </c>
      <c r="L933">
        <v>3</v>
      </c>
      <c r="M933" t="s">
        <v>15</v>
      </c>
      <c r="N933" s="16">
        <v>40</v>
      </c>
      <c r="O933">
        <v>4</v>
      </c>
      <c r="P933" t="s">
        <v>727</v>
      </c>
      <c r="Q933" t="s">
        <v>296</v>
      </c>
      <c r="R933" t="s">
        <v>297</v>
      </c>
      <c r="S933" t="s">
        <v>130</v>
      </c>
      <c r="T933" s="16" t="str">
        <f t="shared" si="42"/>
        <v>Anemia</v>
      </c>
      <c r="U933" s="16" t="str">
        <f>VLOOKUP(T933, [1]Lookup!A:D, 2, 0)</f>
        <v>Antepartum</v>
      </c>
      <c r="V933" s="16">
        <f>VLOOKUP($T933, [1]Lookup!$A:$D, 3, 0)</f>
        <v>4</v>
      </c>
      <c r="W933" s="16" t="str">
        <f>VLOOKUP($T933, [1]Lookup!$A:$D, 4, 0)</f>
        <v>Child</v>
      </c>
      <c r="X933">
        <v>2</v>
      </c>
      <c r="Y933" s="16" t="s">
        <v>1744</v>
      </c>
      <c r="Z933" s="16">
        <v>14</v>
      </c>
      <c r="AA933" s="16">
        <v>40</v>
      </c>
      <c r="AB933" s="16">
        <v>286</v>
      </c>
    </row>
    <row r="934" spans="1:28" ht="16" hidden="1" x14ac:dyDescent="0.25">
      <c r="A934">
        <v>90262</v>
      </c>
      <c r="B934" t="s">
        <v>1239</v>
      </c>
      <c r="C934" s="14">
        <v>44839.161805555559</v>
      </c>
      <c r="D934" s="17">
        <v>0.16180555555911269</v>
      </c>
      <c r="E934" s="18">
        <v>1</v>
      </c>
      <c r="F934" s="16">
        <v>2022</v>
      </c>
      <c r="G934" t="s">
        <v>368</v>
      </c>
      <c r="H934" t="s">
        <v>293</v>
      </c>
      <c r="I934" t="s">
        <v>294</v>
      </c>
      <c r="J934" t="s">
        <v>26</v>
      </c>
      <c r="K934" s="16">
        <v>169</v>
      </c>
      <c r="L934">
        <v>3</v>
      </c>
      <c r="P934" t="s">
        <v>727</v>
      </c>
      <c r="Q934" t="s">
        <v>296</v>
      </c>
      <c r="R934" t="s">
        <v>297</v>
      </c>
      <c r="S934" t="s">
        <v>129</v>
      </c>
      <c r="T934" s="16" t="str">
        <f t="shared" si="42"/>
        <v>Retained placenta</v>
      </c>
      <c r="U934" s="16" t="str">
        <f>VLOOKUP(T934, [1]Lookup!A:D, 2, 0)</f>
        <v>Intrapartum</v>
      </c>
      <c r="V934" s="16">
        <f>VLOOKUP($T934, [1]Lookup!$A:$D, 3, 0)</f>
        <v>3.5</v>
      </c>
      <c r="W934" s="16" t="str">
        <f>VLOOKUP($T934, [1]Lookup!$A:$D, 4, 0)</f>
        <v>Mother</v>
      </c>
      <c r="X934">
        <v>1</v>
      </c>
      <c r="Y934" s="16" t="s">
        <v>1901</v>
      </c>
    </row>
    <row r="935" spans="1:28" ht="16" x14ac:dyDescent="0.25">
      <c r="A935">
        <v>67209</v>
      </c>
      <c r="B935" t="s">
        <v>1240</v>
      </c>
      <c r="C935" s="14">
        <v>44531.815972222219</v>
      </c>
      <c r="D935" s="17">
        <v>0.81597222221898846</v>
      </c>
      <c r="E935" s="18">
        <v>1</v>
      </c>
      <c r="F935" s="16">
        <v>2021</v>
      </c>
      <c r="G935" t="s">
        <v>368</v>
      </c>
      <c r="H935" t="s">
        <v>293</v>
      </c>
      <c r="I935" t="s">
        <v>294</v>
      </c>
      <c r="J935" t="s">
        <v>31</v>
      </c>
      <c r="K935" s="16">
        <v>170</v>
      </c>
      <c r="L935">
        <v>3</v>
      </c>
      <c r="M935" t="s">
        <v>102</v>
      </c>
      <c r="N935" s="16">
        <v>428</v>
      </c>
      <c r="O935">
        <v>5</v>
      </c>
      <c r="P935" t="s">
        <v>942</v>
      </c>
      <c r="Q935" t="s">
        <v>296</v>
      </c>
      <c r="R935" t="s">
        <v>297</v>
      </c>
      <c r="S935" t="s">
        <v>116</v>
      </c>
      <c r="T935" s="16" t="str">
        <f t="shared" si="42"/>
        <v>Fetal Distress</v>
      </c>
      <c r="U935" s="16" t="str">
        <f>VLOOKUP(T935, [1]Lookup!A:D, 2, 0)</f>
        <v>Antepartum</v>
      </c>
      <c r="V935" s="16">
        <f>VLOOKUP($T935, [1]Lookup!$A:$D, 3, 0)</f>
        <v>1</v>
      </c>
      <c r="W935" s="16" t="str">
        <f>VLOOKUP($T935, [1]Lookup!$A:$D, 4, 0)</f>
        <v>Mother</v>
      </c>
      <c r="X935">
        <v>1</v>
      </c>
      <c r="Y935" s="16" t="s">
        <v>1902</v>
      </c>
    </row>
    <row r="936" spans="1:28" ht="16" x14ac:dyDescent="0.25">
      <c r="A936">
        <v>67217</v>
      </c>
      <c r="B936" t="s">
        <v>1241</v>
      </c>
      <c r="C936" s="14">
        <v>44530.878472222219</v>
      </c>
      <c r="D936" s="17">
        <v>0.87847222221898846</v>
      </c>
      <c r="E936" s="18">
        <v>1</v>
      </c>
      <c r="F936" s="16">
        <v>2021</v>
      </c>
      <c r="G936" t="s">
        <v>368</v>
      </c>
      <c r="H936" t="s">
        <v>293</v>
      </c>
      <c r="I936" t="s">
        <v>294</v>
      </c>
      <c r="J936" t="s">
        <v>31</v>
      </c>
      <c r="K936" s="16">
        <v>170</v>
      </c>
      <c r="L936">
        <v>3</v>
      </c>
      <c r="M936" t="s">
        <v>102</v>
      </c>
      <c r="N936" s="16">
        <v>428</v>
      </c>
      <c r="O936">
        <v>5</v>
      </c>
      <c r="P936" t="s">
        <v>942</v>
      </c>
      <c r="Q936" t="s">
        <v>296</v>
      </c>
      <c r="R936" t="s">
        <v>297</v>
      </c>
      <c r="S936" t="s">
        <v>131</v>
      </c>
      <c r="T936" s="16" t="str">
        <f t="shared" si="42"/>
        <v>Prolonged Labour</v>
      </c>
      <c r="U936" s="16" t="str">
        <f>VLOOKUP(T936, [1]Lookup!A:D, 2, 0)</f>
        <v>Intrapartum</v>
      </c>
      <c r="V936" s="16">
        <f>VLOOKUP($T936, [1]Lookup!$A:$D, 3, 0)</f>
        <v>2.5</v>
      </c>
      <c r="W936" s="16" t="str">
        <f>VLOOKUP($T936, [1]Lookup!$A:$D, 4, 0)</f>
        <v>Mother</v>
      </c>
      <c r="X936">
        <v>1</v>
      </c>
      <c r="Y936" s="16" t="s">
        <v>1902</v>
      </c>
    </row>
    <row r="937" spans="1:28" ht="16" hidden="1" x14ac:dyDescent="0.25">
      <c r="A937">
        <v>71406</v>
      </c>
      <c r="B937" t="s">
        <v>1242</v>
      </c>
      <c r="C937" s="14">
        <v>44595.222916666666</v>
      </c>
      <c r="D937" s="17">
        <v>0.22291666666569654</v>
      </c>
      <c r="E937" s="18">
        <v>1</v>
      </c>
      <c r="F937" s="16">
        <v>2022</v>
      </c>
      <c r="G937" t="s">
        <v>292</v>
      </c>
      <c r="H937" t="s">
        <v>293</v>
      </c>
      <c r="I937" t="s">
        <v>294</v>
      </c>
      <c r="J937" t="s">
        <v>31</v>
      </c>
      <c r="K937" s="16">
        <v>170</v>
      </c>
      <c r="L937">
        <v>3</v>
      </c>
      <c r="M937" t="s">
        <v>32</v>
      </c>
      <c r="N937" s="16">
        <v>151</v>
      </c>
      <c r="O937">
        <v>5</v>
      </c>
      <c r="P937" t="s">
        <v>942</v>
      </c>
      <c r="Q937" t="s">
        <v>296</v>
      </c>
      <c r="R937" t="s">
        <v>297</v>
      </c>
      <c r="S937" t="s">
        <v>131</v>
      </c>
      <c r="T937" s="16" t="str">
        <f t="shared" si="42"/>
        <v>Prolonged Labour</v>
      </c>
      <c r="U937" s="16" t="str">
        <f>VLOOKUP(T937, [1]Lookup!A:D, 2, 0)</f>
        <v>Intrapartum</v>
      </c>
      <c r="V937" s="16">
        <f>VLOOKUP($T937, [1]Lookup!$A:$D, 3, 0)</f>
        <v>2.5</v>
      </c>
      <c r="W937" s="16" t="str">
        <f>VLOOKUP($T937, [1]Lookup!$A:$D, 4, 0)</f>
        <v>Mother</v>
      </c>
      <c r="X937">
        <v>1</v>
      </c>
      <c r="Y937" s="16" t="s">
        <v>1745</v>
      </c>
      <c r="Z937" s="16">
        <v>6</v>
      </c>
      <c r="AA937" s="16">
        <v>251</v>
      </c>
      <c r="AB937" s="16">
        <v>286</v>
      </c>
    </row>
    <row r="938" spans="1:28" ht="16" x14ac:dyDescent="0.25">
      <c r="A938">
        <v>71540</v>
      </c>
      <c r="B938" t="s">
        <v>1243</v>
      </c>
      <c r="C938" s="14">
        <v>44597.117361111108</v>
      </c>
      <c r="D938" s="17">
        <v>0.11736111110803904</v>
      </c>
      <c r="E938" s="18">
        <v>1</v>
      </c>
      <c r="F938" s="16">
        <v>2022</v>
      </c>
      <c r="G938" t="s">
        <v>292</v>
      </c>
      <c r="H938" t="s">
        <v>293</v>
      </c>
      <c r="I938" t="s">
        <v>294</v>
      </c>
      <c r="J938" t="s">
        <v>31</v>
      </c>
      <c r="K938" s="16">
        <v>170</v>
      </c>
      <c r="L938">
        <v>3</v>
      </c>
      <c r="M938" t="s">
        <v>102</v>
      </c>
      <c r="N938" s="16">
        <v>428</v>
      </c>
      <c r="O938">
        <v>5</v>
      </c>
      <c r="P938" t="s">
        <v>942</v>
      </c>
      <c r="Q938" t="s">
        <v>296</v>
      </c>
      <c r="R938" t="s">
        <v>297</v>
      </c>
      <c r="S938" t="s">
        <v>229</v>
      </c>
      <c r="T938" s="16" t="s">
        <v>117</v>
      </c>
      <c r="U938" s="16" t="str">
        <f>VLOOKUP(T938, [1]Lookup!A:D, 2, 0)</f>
        <v>Antepartum, Intrapartum, Postpartum</v>
      </c>
      <c r="V938" s="16">
        <f>VLOOKUP($T938, [1]Lookup!$A:$D, 3, 0)</f>
        <v>3.5</v>
      </c>
      <c r="W938" s="16" t="str">
        <f>VLOOKUP($T938, [1]Lookup!$A:$D, 4, 0)</f>
        <v>Both</v>
      </c>
      <c r="X938">
        <v>2</v>
      </c>
      <c r="Y938" s="16" t="s">
        <v>1902</v>
      </c>
    </row>
    <row r="939" spans="1:28" ht="16" hidden="1" x14ac:dyDescent="0.25">
      <c r="A939">
        <v>71551</v>
      </c>
      <c r="B939" t="s">
        <v>1244</v>
      </c>
      <c r="C939" s="14">
        <v>44597.674305555556</v>
      </c>
      <c r="D939" s="17">
        <v>0.67430555555620231</v>
      </c>
      <c r="E939" s="18">
        <v>0</v>
      </c>
      <c r="F939" s="16">
        <v>2022</v>
      </c>
      <c r="G939" t="s">
        <v>292</v>
      </c>
      <c r="H939" t="s">
        <v>293</v>
      </c>
      <c r="I939" t="s">
        <v>294</v>
      </c>
      <c r="J939" t="s">
        <v>31</v>
      </c>
      <c r="K939" s="16">
        <v>170</v>
      </c>
      <c r="L939">
        <v>3</v>
      </c>
      <c r="M939" t="s">
        <v>32</v>
      </c>
      <c r="N939" s="16">
        <v>151</v>
      </c>
      <c r="O939">
        <v>5</v>
      </c>
      <c r="P939" t="s">
        <v>942</v>
      </c>
      <c r="Q939" t="s">
        <v>296</v>
      </c>
      <c r="R939" t="s">
        <v>297</v>
      </c>
      <c r="S939" t="s">
        <v>183</v>
      </c>
      <c r="T939" s="16" t="s">
        <v>117</v>
      </c>
      <c r="U939" s="16" t="str">
        <f>VLOOKUP(T939, [1]Lookup!A:D, 2, 0)</f>
        <v>Antepartum, Intrapartum, Postpartum</v>
      </c>
      <c r="V939" s="16">
        <f>VLOOKUP($T939, [1]Lookup!$A:$D, 3, 0)</f>
        <v>3.5</v>
      </c>
      <c r="W939" s="16" t="str">
        <f>VLOOKUP($T939, [1]Lookup!$A:$D, 4, 0)</f>
        <v>Both</v>
      </c>
      <c r="X939">
        <v>2</v>
      </c>
      <c r="Y939" s="16" t="s">
        <v>1745</v>
      </c>
      <c r="Z939" s="16">
        <v>6</v>
      </c>
      <c r="AA939" s="16">
        <v>251</v>
      </c>
      <c r="AB939" s="16">
        <v>286</v>
      </c>
    </row>
    <row r="940" spans="1:28" ht="16" x14ac:dyDescent="0.25">
      <c r="A940">
        <v>71751</v>
      </c>
      <c r="B940" t="s">
        <v>1245</v>
      </c>
      <c r="C940" s="14">
        <v>44599.835416666669</v>
      </c>
      <c r="D940" s="17">
        <v>0.83541666666860692</v>
      </c>
      <c r="E940" s="18">
        <v>1</v>
      </c>
      <c r="F940" s="16">
        <v>2022</v>
      </c>
      <c r="G940" t="s">
        <v>292</v>
      </c>
      <c r="H940" t="s">
        <v>293</v>
      </c>
      <c r="I940" t="s">
        <v>294</v>
      </c>
      <c r="J940" t="s">
        <v>31</v>
      </c>
      <c r="K940" s="16">
        <v>170</v>
      </c>
      <c r="L940">
        <v>3</v>
      </c>
      <c r="M940" t="s">
        <v>102</v>
      </c>
      <c r="N940" s="16">
        <v>428</v>
      </c>
      <c r="O940">
        <v>5</v>
      </c>
      <c r="P940" t="s">
        <v>942</v>
      </c>
      <c r="Q940" t="s">
        <v>296</v>
      </c>
      <c r="R940" t="s">
        <v>297</v>
      </c>
      <c r="S940" t="s">
        <v>126</v>
      </c>
      <c r="T940" s="16" t="str">
        <f t="shared" ref="T940:T949" si="43">S940</f>
        <v>Postpartum Hemorrhage</v>
      </c>
      <c r="U940" s="16" t="str">
        <f>VLOOKUP(T940, [1]Lookup!A:D, 2, 0)</f>
        <v>Postpartum</v>
      </c>
      <c r="V940" s="16">
        <f>VLOOKUP($T940, [1]Lookup!$A:$D, 3, 0)</f>
        <v>4</v>
      </c>
      <c r="W940" s="16" t="str">
        <f>VLOOKUP($T940, [1]Lookup!$A:$D, 4, 0)</f>
        <v>Mother</v>
      </c>
      <c r="X940">
        <v>2</v>
      </c>
      <c r="Y940" s="16" t="s">
        <v>1902</v>
      </c>
    </row>
    <row r="941" spans="1:28" ht="16" x14ac:dyDescent="0.25">
      <c r="A941">
        <v>71757</v>
      </c>
      <c r="B941" t="s">
        <v>1246</v>
      </c>
      <c r="C941" s="14">
        <v>44600.475694444445</v>
      </c>
      <c r="D941" s="17">
        <v>0.47569444444525288</v>
      </c>
      <c r="E941" s="18">
        <v>0</v>
      </c>
      <c r="F941" s="16">
        <v>2022</v>
      </c>
      <c r="G941" t="s">
        <v>292</v>
      </c>
      <c r="H941" t="s">
        <v>293</v>
      </c>
      <c r="I941" t="s">
        <v>294</v>
      </c>
      <c r="J941" t="s">
        <v>31</v>
      </c>
      <c r="K941" s="16">
        <v>170</v>
      </c>
      <c r="L941">
        <v>3</v>
      </c>
      <c r="M941" t="s">
        <v>102</v>
      </c>
      <c r="N941" s="16">
        <v>428</v>
      </c>
      <c r="O941">
        <v>5</v>
      </c>
      <c r="P941" t="s">
        <v>942</v>
      </c>
      <c r="Q941" t="s">
        <v>296</v>
      </c>
      <c r="R941" t="s">
        <v>297</v>
      </c>
      <c r="S941" t="s">
        <v>121</v>
      </c>
      <c r="T941" s="16" t="str">
        <f t="shared" si="43"/>
        <v>Birth Asphyxia</v>
      </c>
      <c r="U941" s="16" t="str">
        <f>VLOOKUP(T941, [1]Lookup!A:D, 2, 0)</f>
        <v>Postpartum</v>
      </c>
      <c r="V941" s="16">
        <f>VLOOKUP($T941, [1]Lookup!$A:$D, 3, 0)</f>
        <v>3.5</v>
      </c>
      <c r="W941" s="16" t="str">
        <f>VLOOKUP($T941, [1]Lookup!$A:$D, 4, 0)</f>
        <v>Child</v>
      </c>
      <c r="X941">
        <v>1</v>
      </c>
      <c r="Y941" s="16" t="s">
        <v>1902</v>
      </c>
    </row>
    <row r="942" spans="1:28" ht="16" x14ac:dyDescent="0.25">
      <c r="A942">
        <v>72264</v>
      </c>
      <c r="B942" t="s">
        <v>1247</v>
      </c>
      <c r="C942" s="14">
        <v>44607.251388888886</v>
      </c>
      <c r="D942" s="17">
        <v>0.25138888888614019</v>
      </c>
      <c r="E942" s="18">
        <v>1</v>
      </c>
      <c r="F942" s="16">
        <v>2022</v>
      </c>
      <c r="G942" t="s">
        <v>292</v>
      </c>
      <c r="H942" t="s">
        <v>293</v>
      </c>
      <c r="I942" t="s">
        <v>294</v>
      </c>
      <c r="J942" t="s">
        <v>31</v>
      </c>
      <c r="K942" s="16">
        <v>170</v>
      </c>
      <c r="L942">
        <v>3</v>
      </c>
      <c r="M942" t="s">
        <v>102</v>
      </c>
      <c r="N942" s="16">
        <v>428</v>
      </c>
      <c r="O942">
        <v>5</v>
      </c>
      <c r="P942" t="s">
        <v>942</v>
      </c>
      <c r="Q942" t="s">
        <v>296</v>
      </c>
      <c r="R942" t="s">
        <v>297</v>
      </c>
      <c r="S942" t="s">
        <v>131</v>
      </c>
      <c r="T942" s="16" t="str">
        <f t="shared" si="43"/>
        <v>Prolonged Labour</v>
      </c>
      <c r="U942" s="16" t="str">
        <f>VLOOKUP(T942, [1]Lookup!A:D, 2, 0)</f>
        <v>Intrapartum</v>
      </c>
      <c r="V942" s="16">
        <f>VLOOKUP($T942, [1]Lookup!$A:$D, 3, 0)</f>
        <v>2.5</v>
      </c>
      <c r="W942" s="16" t="str">
        <f>VLOOKUP($T942, [1]Lookup!$A:$D, 4, 0)</f>
        <v>Mother</v>
      </c>
      <c r="X942">
        <v>1</v>
      </c>
      <c r="Y942" s="16" t="s">
        <v>1902</v>
      </c>
    </row>
    <row r="943" spans="1:28" ht="16" x14ac:dyDescent="0.25">
      <c r="A943">
        <v>73492</v>
      </c>
      <c r="B943" t="s">
        <v>1248</v>
      </c>
      <c r="C943" s="14">
        <v>44626.465277777781</v>
      </c>
      <c r="D943" s="17">
        <v>0.46527777778101154</v>
      </c>
      <c r="E943" s="18">
        <v>0</v>
      </c>
      <c r="F943" s="16">
        <v>2022</v>
      </c>
      <c r="G943" t="s">
        <v>292</v>
      </c>
      <c r="H943" t="s">
        <v>293</v>
      </c>
      <c r="I943" t="s">
        <v>294</v>
      </c>
      <c r="J943" t="s">
        <v>31</v>
      </c>
      <c r="K943" s="16">
        <v>170</v>
      </c>
      <c r="L943">
        <v>3</v>
      </c>
      <c r="M943" t="s">
        <v>102</v>
      </c>
      <c r="N943" s="16">
        <v>428</v>
      </c>
      <c r="O943">
        <v>5</v>
      </c>
      <c r="P943" t="s">
        <v>942</v>
      </c>
      <c r="Q943" t="s">
        <v>296</v>
      </c>
      <c r="R943" t="s">
        <v>297</v>
      </c>
      <c r="S943" t="s">
        <v>131</v>
      </c>
      <c r="T943" s="16" t="str">
        <f t="shared" si="43"/>
        <v>Prolonged Labour</v>
      </c>
      <c r="U943" s="16" t="str">
        <f>VLOOKUP(T943, [1]Lookup!A:D, 2, 0)</f>
        <v>Intrapartum</v>
      </c>
      <c r="V943" s="16">
        <f>VLOOKUP($T943, [1]Lookup!$A:$D, 3, 0)</f>
        <v>2.5</v>
      </c>
      <c r="W943" s="16" t="str">
        <f>VLOOKUP($T943, [1]Lookup!$A:$D, 4, 0)</f>
        <v>Mother</v>
      </c>
      <c r="X943">
        <v>1</v>
      </c>
      <c r="Y943" s="16" t="s">
        <v>1902</v>
      </c>
    </row>
    <row r="944" spans="1:28" ht="16" hidden="1" x14ac:dyDescent="0.25">
      <c r="A944">
        <v>74955</v>
      </c>
      <c r="B944" t="s">
        <v>1249</v>
      </c>
      <c r="C944" s="14">
        <v>44643.224999999999</v>
      </c>
      <c r="D944" s="17">
        <v>0.22499999999854481</v>
      </c>
      <c r="E944" s="18">
        <v>1</v>
      </c>
      <c r="F944" s="16">
        <v>2022</v>
      </c>
      <c r="G944" t="s">
        <v>292</v>
      </c>
      <c r="H944" t="s">
        <v>293</v>
      </c>
      <c r="I944" t="s">
        <v>294</v>
      </c>
      <c r="J944" t="s">
        <v>31</v>
      </c>
      <c r="K944" s="16">
        <v>170</v>
      </c>
      <c r="L944">
        <v>3</v>
      </c>
      <c r="M944" t="s">
        <v>32</v>
      </c>
      <c r="N944" s="16">
        <v>151</v>
      </c>
      <c r="O944">
        <v>5</v>
      </c>
      <c r="P944" t="s">
        <v>723</v>
      </c>
      <c r="Q944" t="s">
        <v>296</v>
      </c>
      <c r="R944" t="s">
        <v>297</v>
      </c>
      <c r="S944" t="s">
        <v>124</v>
      </c>
      <c r="T944" s="16" t="str">
        <f t="shared" si="43"/>
        <v>Obstructed Labour</v>
      </c>
      <c r="U944" s="16" t="str">
        <f>VLOOKUP(T944, [1]Lookup!A:D, 2, 0)</f>
        <v>Intrapartum</v>
      </c>
      <c r="V944" s="16">
        <f>VLOOKUP($T944, [1]Lookup!$A:$D, 3, 0)</f>
        <v>3</v>
      </c>
      <c r="W944" s="16" t="str">
        <f>VLOOKUP($T944, [1]Lookup!$A:$D, 4, 0)</f>
        <v>Mother</v>
      </c>
      <c r="X944">
        <v>2</v>
      </c>
      <c r="Y944" s="16" t="s">
        <v>1745</v>
      </c>
      <c r="Z944" s="16">
        <v>6</v>
      </c>
      <c r="AA944" s="16">
        <v>251</v>
      </c>
      <c r="AB944" s="16">
        <v>286</v>
      </c>
    </row>
    <row r="945" spans="1:28" ht="16" x14ac:dyDescent="0.25">
      <c r="A945">
        <v>77862</v>
      </c>
      <c r="B945" t="s">
        <v>1250</v>
      </c>
      <c r="C945" s="14">
        <v>44687.925000000003</v>
      </c>
      <c r="D945" s="17">
        <v>0.92500000000291038</v>
      </c>
      <c r="E945" s="18">
        <v>1</v>
      </c>
      <c r="F945" s="16">
        <v>2022</v>
      </c>
      <c r="G945" t="s">
        <v>305</v>
      </c>
      <c r="H945" t="s">
        <v>293</v>
      </c>
      <c r="I945" t="s">
        <v>294</v>
      </c>
      <c r="J945" t="s">
        <v>31</v>
      </c>
      <c r="K945" s="16">
        <v>170</v>
      </c>
      <c r="L945">
        <v>3</v>
      </c>
      <c r="M945" t="s">
        <v>102</v>
      </c>
      <c r="N945" s="16">
        <v>428</v>
      </c>
      <c r="O945">
        <v>5</v>
      </c>
      <c r="P945" t="s">
        <v>689</v>
      </c>
      <c r="Q945" t="s">
        <v>296</v>
      </c>
      <c r="R945" t="s">
        <v>297</v>
      </c>
      <c r="S945" t="s">
        <v>118</v>
      </c>
      <c r="T945" s="16" t="str">
        <f t="shared" si="43"/>
        <v>Others</v>
      </c>
      <c r="U945" s="16" t="str">
        <f>VLOOKUP(T945, [1]Lookup!A:D, 2, 0)</f>
        <v>All</v>
      </c>
      <c r="V945" s="16">
        <f>VLOOKUP($T945, [1]Lookup!$A:$D, 3, 0)</f>
        <v>3.5</v>
      </c>
      <c r="W945" s="16" t="str">
        <f>VLOOKUP($T945, [1]Lookup!$A:$D, 4, 0)</f>
        <v>Both</v>
      </c>
      <c r="X945">
        <v>0</v>
      </c>
      <c r="Y945" s="16" t="s">
        <v>1902</v>
      </c>
    </row>
    <row r="946" spans="1:28" ht="16" hidden="1" x14ac:dyDescent="0.25">
      <c r="A946">
        <v>77877</v>
      </c>
      <c r="B946" t="s">
        <v>1251</v>
      </c>
      <c r="C946" s="14">
        <v>44689.361111111109</v>
      </c>
      <c r="D946" s="17">
        <v>0.36111111110949423</v>
      </c>
      <c r="E946" s="18">
        <v>0</v>
      </c>
      <c r="F946" s="16">
        <v>2022</v>
      </c>
      <c r="G946" t="s">
        <v>305</v>
      </c>
      <c r="H946" t="s">
        <v>293</v>
      </c>
      <c r="I946" t="s">
        <v>294</v>
      </c>
      <c r="J946" t="s">
        <v>31</v>
      </c>
      <c r="K946" s="16">
        <v>170</v>
      </c>
      <c r="L946">
        <v>3</v>
      </c>
      <c r="P946" t="s">
        <v>942</v>
      </c>
      <c r="Q946" t="s">
        <v>296</v>
      </c>
      <c r="R946" t="s">
        <v>297</v>
      </c>
      <c r="S946" t="s">
        <v>138</v>
      </c>
      <c r="T946" s="16" t="str">
        <f t="shared" si="43"/>
        <v>Breech presentation</v>
      </c>
      <c r="U946" s="16" t="str">
        <f>VLOOKUP(T946, [1]Lookup!A:D, 2, 0)</f>
        <v>Intrapartum</v>
      </c>
      <c r="V946" s="16">
        <f>VLOOKUP($T946, [1]Lookup!$A:$D, 3, 0)</f>
        <v>3</v>
      </c>
      <c r="W946" s="16" t="str">
        <f>VLOOKUP($T946, [1]Lookup!$A:$D, 4, 0)</f>
        <v>Mother</v>
      </c>
      <c r="X946">
        <v>1</v>
      </c>
      <c r="Y946" s="16" t="s">
        <v>1903</v>
      </c>
    </row>
    <row r="947" spans="1:28" ht="16" x14ac:dyDescent="0.25">
      <c r="A947">
        <v>79610</v>
      </c>
      <c r="B947" t="s">
        <v>1252</v>
      </c>
      <c r="C947" s="14">
        <v>44702.897222222222</v>
      </c>
      <c r="D947" s="17">
        <v>0.89722222222189885</v>
      </c>
      <c r="E947" s="18">
        <v>1</v>
      </c>
      <c r="F947" s="16">
        <v>2022</v>
      </c>
      <c r="G947" t="s">
        <v>305</v>
      </c>
      <c r="H947" t="s">
        <v>293</v>
      </c>
      <c r="I947" t="s">
        <v>294</v>
      </c>
      <c r="J947" t="s">
        <v>31</v>
      </c>
      <c r="K947" s="16">
        <v>170</v>
      </c>
      <c r="L947">
        <v>3</v>
      </c>
      <c r="M947" t="s">
        <v>101</v>
      </c>
      <c r="N947" s="16">
        <v>420</v>
      </c>
      <c r="O947">
        <v>5</v>
      </c>
      <c r="P947" t="s">
        <v>579</v>
      </c>
      <c r="Q947" t="s">
        <v>296</v>
      </c>
      <c r="R947" t="s">
        <v>297</v>
      </c>
      <c r="S947" t="s">
        <v>131</v>
      </c>
      <c r="T947" s="16" t="str">
        <f t="shared" si="43"/>
        <v>Prolonged Labour</v>
      </c>
      <c r="U947" s="16" t="str">
        <f>VLOOKUP(T947, [1]Lookup!A:D, 2, 0)</f>
        <v>Intrapartum</v>
      </c>
      <c r="V947" s="16">
        <f>VLOOKUP($T947, [1]Lookup!$A:$D, 3, 0)</f>
        <v>2.5</v>
      </c>
      <c r="W947" s="16" t="str">
        <f>VLOOKUP($T947, [1]Lookup!$A:$D, 4, 0)</f>
        <v>Mother</v>
      </c>
      <c r="X947">
        <v>1</v>
      </c>
      <c r="Y947" s="16" t="s">
        <v>1904</v>
      </c>
    </row>
    <row r="948" spans="1:28" ht="16" x14ac:dyDescent="0.25">
      <c r="A948">
        <v>84095</v>
      </c>
      <c r="B948" t="s">
        <v>1253</v>
      </c>
      <c r="C948" s="14">
        <v>44756.459027777775</v>
      </c>
      <c r="D948" s="17">
        <v>0.45902777777519077</v>
      </c>
      <c r="E948" s="18">
        <v>0</v>
      </c>
      <c r="F948" s="16">
        <v>2022</v>
      </c>
      <c r="G948" t="s">
        <v>337</v>
      </c>
      <c r="H948" t="s">
        <v>293</v>
      </c>
      <c r="I948" t="s">
        <v>294</v>
      </c>
      <c r="J948" t="s">
        <v>31</v>
      </c>
      <c r="K948" s="16">
        <v>170</v>
      </c>
      <c r="L948">
        <v>3</v>
      </c>
      <c r="M948" t="s">
        <v>102</v>
      </c>
      <c r="N948" s="16">
        <v>428</v>
      </c>
      <c r="O948">
        <v>5</v>
      </c>
      <c r="P948" t="s">
        <v>942</v>
      </c>
      <c r="Q948" t="s">
        <v>296</v>
      </c>
      <c r="R948" t="s">
        <v>297</v>
      </c>
      <c r="S948" t="s">
        <v>126</v>
      </c>
      <c r="T948" s="16" t="str">
        <f t="shared" si="43"/>
        <v>Postpartum Hemorrhage</v>
      </c>
      <c r="U948" s="16" t="str">
        <f>VLOOKUP(T948, [1]Lookup!A:D, 2, 0)</f>
        <v>Postpartum</v>
      </c>
      <c r="V948" s="16">
        <f>VLOOKUP($T948, [1]Lookup!$A:$D, 3, 0)</f>
        <v>4</v>
      </c>
      <c r="W948" s="16" t="str">
        <f>VLOOKUP($T948, [1]Lookup!$A:$D, 4, 0)</f>
        <v>Mother</v>
      </c>
      <c r="X948">
        <v>2</v>
      </c>
      <c r="Y948" s="16" t="s">
        <v>1902</v>
      </c>
    </row>
    <row r="949" spans="1:28" ht="16" x14ac:dyDescent="0.25">
      <c r="A949">
        <v>86215</v>
      </c>
      <c r="B949" t="s">
        <v>1254</v>
      </c>
      <c r="C949" s="14">
        <v>44785.888888888891</v>
      </c>
      <c r="D949" s="17">
        <v>0.88888888889050577</v>
      </c>
      <c r="E949" s="18">
        <v>1</v>
      </c>
      <c r="F949" s="16">
        <v>2022</v>
      </c>
      <c r="G949" t="s">
        <v>337</v>
      </c>
      <c r="H949" t="s">
        <v>293</v>
      </c>
      <c r="I949" t="s">
        <v>294</v>
      </c>
      <c r="J949" t="s">
        <v>31</v>
      </c>
      <c r="K949" s="16">
        <v>170</v>
      </c>
      <c r="L949">
        <v>3</v>
      </c>
      <c r="M949" t="s">
        <v>101</v>
      </c>
      <c r="N949" s="16">
        <v>420</v>
      </c>
      <c r="O949">
        <v>5</v>
      </c>
      <c r="P949" t="s">
        <v>942</v>
      </c>
      <c r="Q949" t="s">
        <v>296</v>
      </c>
      <c r="R949" t="s">
        <v>297</v>
      </c>
      <c r="S949" t="s">
        <v>126</v>
      </c>
      <c r="T949" s="16" t="str">
        <f t="shared" si="43"/>
        <v>Postpartum Hemorrhage</v>
      </c>
      <c r="U949" s="16" t="str">
        <f>VLOOKUP(T949, [1]Lookup!A:D, 2, 0)</f>
        <v>Postpartum</v>
      </c>
      <c r="V949" s="16">
        <f>VLOOKUP($T949, [1]Lookup!$A:$D, 3, 0)</f>
        <v>4</v>
      </c>
      <c r="W949" s="16" t="str">
        <f>VLOOKUP($T949, [1]Lookup!$A:$D, 4, 0)</f>
        <v>Mother</v>
      </c>
      <c r="X949">
        <v>2</v>
      </c>
      <c r="Y949" s="16" t="s">
        <v>1904</v>
      </c>
    </row>
    <row r="950" spans="1:28" ht="16" hidden="1" x14ac:dyDescent="0.25">
      <c r="A950">
        <v>86488</v>
      </c>
      <c r="B950" t="s">
        <v>1255</v>
      </c>
      <c r="C950" s="14">
        <v>44790.711805555555</v>
      </c>
      <c r="D950" s="17">
        <v>0.71180555555474712</v>
      </c>
      <c r="E950" s="18">
        <v>0</v>
      </c>
      <c r="F950" s="16">
        <v>2022</v>
      </c>
      <c r="G950" t="s">
        <v>337</v>
      </c>
      <c r="H950" t="s">
        <v>293</v>
      </c>
      <c r="I950" t="s">
        <v>294</v>
      </c>
      <c r="J950" t="s">
        <v>31</v>
      </c>
      <c r="K950" s="16">
        <v>170</v>
      </c>
      <c r="L950">
        <v>3</v>
      </c>
      <c r="M950" t="s">
        <v>32</v>
      </c>
      <c r="N950" s="16">
        <v>151</v>
      </c>
      <c r="O950">
        <v>5</v>
      </c>
      <c r="P950" t="s">
        <v>942</v>
      </c>
      <c r="Q950" t="s">
        <v>296</v>
      </c>
      <c r="R950" t="s">
        <v>297</v>
      </c>
      <c r="S950" t="s">
        <v>215</v>
      </c>
      <c r="T950" s="16" t="s">
        <v>117</v>
      </c>
      <c r="U950" s="16" t="str">
        <f>VLOOKUP(T950, [1]Lookup!A:D, 2, 0)</f>
        <v>Antepartum, Intrapartum, Postpartum</v>
      </c>
      <c r="V950" s="16">
        <f>VLOOKUP($T950, [1]Lookup!$A:$D, 3, 0)</f>
        <v>3.5</v>
      </c>
      <c r="W950" s="16" t="str">
        <f>VLOOKUP($T950, [1]Lookup!$A:$D, 4, 0)</f>
        <v>Both</v>
      </c>
      <c r="X950">
        <v>2</v>
      </c>
      <c r="Y950" s="16" t="s">
        <v>1745</v>
      </c>
      <c r="Z950" s="16">
        <v>6</v>
      </c>
      <c r="AA950" s="16">
        <v>251</v>
      </c>
      <c r="AB950" s="16">
        <v>286</v>
      </c>
    </row>
    <row r="951" spans="1:28" ht="16" x14ac:dyDescent="0.25">
      <c r="A951">
        <v>87915</v>
      </c>
      <c r="B951" t="s">
        <v>1256</v>
      </c>
      <c r="C951" s="14">
        <v>44811.651388888888</v>
      </c>
      <c r="D951" s="17">
        <v>0.65138888888759539</v>
      </c>
      <c r="E951" s="18">
        <v>0</v>
      </c>
      <c r="F951" s="16">
        <v>2022</v>
      </c>
      <c r="G951" t="s">
        <v>337</v>
      </c>
      <c r="H951" t="s">
        <v>293</v>
      </c>
      <c r="I951" t="s">
        <v>294</v>
      </c>
      <c r="J951" t="s">
        <v>31</v>
      </c>
      <c r="K951" s="16">
        <v>170</v>
      </c>
      <c r="L951">
        <v>3</v>
      </c>
      <c r="M951" t="s">
        <v>102</v>
      </c>
      <c r="N951" s="16">
        <v>428</v>
      </c>
      <c r="O951">
        <v>5</v>
      </c>
      <c r="P951" t="s">
        <v>942</v>
      </c>
      <c r="Q951" t="s">
        <v>296</v>
      </c>
      <c r="R951" t="s">
        <v>297</v>
      </c>
      <c r="S951" t="s">
        <v>118</v>
      </c>
      <c r="T951" s="16" t="str">
        <f>S951</f>
        <v>Others</v>
      </c>
      <c r="U951" s="16" t="str">
        <f>VLOOKUP(T951, [1]Lookup!A:D, 2, 0)</f>
        <v>All</v>
      </c>
      <c r="V951" s="16">
        <f>VLOOKUP($T951, [1]Lookup!$A:$D, 3, 0)</f>
        <v>3.5</v>
      </c>
      <c r="W951" s="16" t="str">
        <f>VLOOKUP($T951, [1]Lookup!$A:$D, 4, 0)</f>
        <v>Both</v>
      </c>
      <c r="X951">
        <v>0</v>
      </c>
      <c r="Y951" s="16" t="s">
        <v>1902</v>
      </c>
    </row>
    <row r="952" spans="1:28" ht="16" hidden="1" x14ac:dyDescent="0.25">
      <c r="A952">
        <v>88081</v>
      </c>
      <c r="B952" t="s">
        <v>1257</v>
      </c>
      <c r="C952" s="14">
        <v>44813.667361111111</v>
      </c>
      <c r="D952" s="17">
        <v>0.66736111111094942</v>
      </c>
      <c r="E952" s="18">
        <v>0</v>
      </c>
      <c r="F952" s="16">
        <v>2022</v>
      </c>
      <c r="G952" t="s">
        <v>337</v>
      </c>
      <c r="H952" t="s">
        <v>293</v>
      </c>
      <c r="I952" t="s">
        <v>294</v>
      </c>
      <c r="J952" t="s">
        <v>31</v>
      </c>
      <c r="K952" s="16">
        <v>170</v>
      </c>
      <c r="L952">
        <v>3</v>
      </c>
      <c r="M952" t="s">
        <v>56</v>
      </c>
      <c r="N952" s="16">
        <v>286</v>
      </c>
      <c r="O952">
        <v>4</v>
      </c>
      <c r="P952" t="s">
        <v>942</v>
      </c>
      <c r="Q952" t="s">
        <v>296</v>
      </c>
      <c r="R952" t="s">
        <v>297</v>
      </c>
      <c r="S952" t="s">
        <v>187</v>
      </c>
      <c r="T952" s="16" t="s">
        <v>117</v>
      </c>
      <c r="U952" s="16" t="str">
        <f>VLOOKUP(T952, [1]Lookup!A:D, 2, 0)</f>
        <v>Antepartum, Intrapartum, Postpartum</v>
      </c>
      <c r="V952" s="16">
        <f>VLOOKUP($T952, [1]Lookup!$A:$D, 3, 0)</f>
        <v>3.5</v>
      </c>
      <c r="W952" s="16" t="str">
        <f>VLOOKUP($T952, [1]Lookup!$A:$D, 4, 0)</f>
        <v>Both</v>
      </c>
      <c r="X952">
        <v>2</v>
      </c>
      <c r="Y952" s="16" t="s">
        <v>1746</v>
      </c>
      <c r="Z952" s="16">
        <v>1</v>
      </c>
      <c r="AA952" s="16">
        <v>251</v>
      </c>
      <c r="AB952" s="16">
        <v>286</v>
      </c>
    </row>
    <row r="953" spans="1:28" ht="16" hidden="1" x14ac:dyDescent="0.25">
      <c r="A953">
        <v>88616</v>
      </c>
      <c r="B953" t="s">
        <v>1258</v>
      </c>
      <c r="C953" s="14">
        <v>44821.304166666669</v>
      </c>
      <c r="D953" s="17">
        <v>0.30416666666860692</v>
      </c>
      <c r="E953" s="18">
        <v>1</v>
      </c>
      <c r="F953" s="16">
        <v>2022</v>
      </c>
      <c r="G953" t="s">
        <v>337</v>
      </c>
      <c r="H953" t="s">
        <v>293</v>
      </c>
      <c r="I953" t="s">
        <v>294</v>
      </c>
      <c r="J953" t="s">
        <v>31</v>
      </c>
      <c r="K953" s="16">
        <v>170</v>
      </c>
      <c r="L953">
        <v>3</v>
      </c>
      <c r="M953" t="s">
        <v>32</v>
      </c>
      <c r="N953" s="16">
        <v>151</v>
      </c>
      <c r="O953">
        <v>5</v>
      </c>
      <c r="P953" t="s">
        <v>538</v>
      </c>
      <c r="Q953" t="s">
        <v>296</v>
      </c>
      <c r="R953" t="s">
        <v>297</v>
      </c>
      <c r="S953" t="s">
        <v>131</v>
      </c>
      <c r="T953" s="16" t="str">
        <f>S953</f>
        <v>Prolonged Labour</v>
      </c>
      <c r="U953" s="16" t="str">
        <f>VLOOKUP(T953, [1]Lookup!A:D, 2, 0)</f>
        <v>Intrapartum</v>
      </c>
      <c r="V953" s="16">
        <f>VLOOKUP($T953, [1]Lookup!$A:$D, 3, 0)</f>
        <v>2.5</v>
      </c>
      <c r="W953" s="16" t="str">
        <f>VLOOKUP($T953, [1]Lookup!$A:$D, 4, 0)</f>
        <v>Mother</v>
      </c>
      <c r="X953">
        <v>1</v>
      </c>
      <c r="Y953" s="16" t="s">
        <v>1745</v>
      </c>
      <c r="Z953" s="16">
        <v>6</v>
      </c>
      <c r="AA953" s="16">
        <v>251</v>
      </c>
      <c r="AB953" s="16">
        <v>286</v>
      </c>
    </row>
    <row r="954" spans="1:28" ht="16" x14ac:dyDescent="0.25">
      <c r="A954">
        <v>89480</v>
      </c>
      <c r="B954" t="s">
        <v>1259</v>
      </c>
      <c r="C954" s="14">
        <v>44830.556250000001</v>
      </c>
      <c r="D954" s="17">
        <v>0.55625000000145519</v>
      </c>
      <c r="E954" s="18">
        <v>0</v>
      </c>
      <c r="F954" s="16">
        <v>2022</v>
      </c>
      <c r="G954" t="s">
        <v>337</v>
      </c>
      <c r="H954" t="s">
        <v>293</v>
      </c>
      <c r="I954" t="s">
        <v>294</v>
      </c>
      <c r="J954" t="s">
        <v>31</v>
      </c>
      <c r="K954" s="16">
        <v>170</v>
      </c>
      <c r="L954">
        <v>3</v>
      </c>
      <c r="M954" t="s">
        <v>102</v>
      </c>
      <c r="N954" s="16">
        <v>428</v>
      </c>
      <c r="O954">
        <v>5</v>
      </c>
      <c r="P954" t="s">
        <v>942</v>
      </c>
      <c r="Q954" t="s">
        <v>296</v>
      </c>
      <c r="R954" t="s">
        <v>297</v>
      </c>
      <c r="S954" t="s">
        <v>173</v>
      </c>
      <c r="T954" s="16" t="s">
        <v>117</v>
      </c>
      <c r="U954" s="16" t="str">
        <f>VLOOKUP(T954, [1]Lookup!A:D, 2, 0)</f>
        <v>Antepartum, Intrapartum, Postpartum</v>
      </c>
      <c r="V954" s="16">
        <f>VLOOKUP($T954, [1]Lookup!$A:$D, 3, 0)</f>
        <v>3.5</v>
      </c>
      <c r="W954" s="16" t="str">
        <f>VLOOKUP($T954, [1]Lookup!$A:$D, 4, 0)</f>
        <v>Both</v>
      </c>
      <c r="X954">
        <v>2</v>
      </c>
      <c r="Y954" s="16" t="s">
        <v>1902</v>
      </c>
    </row>
    <row r="955" spans="1:28" ht="16" hidden="1" x14ac:dyDescent="0.25">
      <c r="A955">
        <v>89879</v>
      </c>
      <c r="B955" t="s">
        <v>1260</v>
      </c>
      <c r="C955" s="14">
        <v>44836.092361111114</v>
      </c>
      <c r="D955" s="17">
        <v>9.2361111113859806E-2</v>
      </c>
      <c r="E955" s="18">
        <v>1</v>
      </c>
      <c r="F955" s="16">
        <v>2022</v>
      </c>
      <c r="G955" t="s">
        <v>368</v>
      </c>
      <c r="H955" t="s">
        <v>293</v>
      </c>
      <c r="I955" t="s">
        <v>294</v>
      </c>
      <c r="J955" t="s">
        <v>31</v>
      </c>
      <c r="K955" s="16">
        <v>170</v>
      </c>
      <c r="L955">
        <v>3</v>
      </c>
      <c r="M955" t="s">
        <v>32</v>
      </c>
      <c r="N955" s="16">
        <v>151</v>
      </c>
      <c r="O955">
        <v>5</v>
      </c>
      <c r="P955" t="s">
        <v>942</v>
      </c>
      <c r="Q955" t="s">
        <v>296</v>
      </c>
      <c r="R955" t="s">
        <v>297</v>
      </c>
      <c r="S955" t="s">
        <v>125</v>
      </c>
      <c r="T955" s="16" t="str">
        <f t="shared" ref="T955:T963" si="44">S955</f>
        <v>Abortion</v>
      </c>
      <c r="U955" s="16" t="str">
        <f>VLOOKUP(T955, [1]Lookup!A:D, 2, 0)</f>
        <v>Antepartum</v>
      </c>
      <c r="V955" s="16">
        <f>VLOOKUP($T955, [1]Lookup!$A:$D, 3, 0)</f>
        <v>3.5</v>
      </c>
      <c r="W955" s="16" t="str">
        <f>VLOOKUP($T955, [1]Lookup!$A:$D, 4, 0)</f>
        <v>Mother</v>
      </c>
      <c r="X955">
        <v>2</v>
      </c>
      <c r="Y955" s="16" t="s">
        <v>1745</v>
      </c>
      <c r="Z955" s="16">
        <v>6</v>
      </c>
      <c r="AA955" s="16">
        <v>251</v>
      </c>
      <c r="AB955" s="16">
        <v>286</v>
      </c>
    </row>
    <row r="956" spans="1:28" ht="16" hidden="1" x14ac:dyDescent="0.25">
      <c r="A956">
        <v>72851</v>
      </c>
      <c r="B956" t="s">
        <v>1261</v>
      </c>
      <c r="C956" s="14">
        <v>44615.657638888886</v>
      </c>
      <c r="D956" s="17">
        <v>0.65763888888614019</v>
      </c>
      <c r="E956" s="18">
        <v>0</v>
      </c>
      <c r="F956" s="16">
        <v>2022</v>
      </c>
      <c r="G956" t="s">
        <v>292</v>
      </c>
      <c r="H956" t="s">
        <v>293</v>
      </c>
      <c r="I956" t="s">
        <v>294</v>
      </c>
      <c r="J956" t="s">
        <v>66</v>
      </c>
      <c r="K956" s="16">
        <v>405</v>
      </c>
      <c r="L956">
        <v>4</v>
      </c>
      <c r="M956" t="s">
        <v>101</v>
      </c>
      <c r="N956" s="16">
        <v>420</v>
      </c>
      <c r="O956">
        <v>5</v>
      </c>
      <c r="P956" t="s">
        <v>942</v>
      </c>
      <c r="Q956" t="s">
        <v>296</v>
      </c>
      <c r="R956" t="s">
        <v>297</v>
      </c>
      <c r="S956" t="s">
        <v>116</v>
      </c>
      <c r="T956" s="16" t="str">
        <f t="shared" si="44"/>
        <v>Fetal Distress</v>
      </c>
      <c r="U956" s="16" t="str">
        <f>VLOOKUP(T956, [1]Lookup!A:D, 2, 0)</f>
        <v>Antepartum</v>
      </c>
      <c r="V956" s="16">
        <f>VLOOKUP($T956, [1]Lookup!$A:$D, 3, 0)</f>
        <v>1</v>
      </c>
      <c r="W956" s="16" t="str">
        <f>VLOOKUP($T956, [1]Lookup!$A:$D, 4, 0)</f>
        <v>Mother</v>
      </c>
      <c r="X956">
        <v>1</v>
      </c>
      <c r="Y956" s="16" t="s">
        <v>1905</v>
      </c>
    </row>
    <row r="957" spans="1:28" ht="16" hidden="1" x14ac:dyDescent="0.25">
      <c r="A957">
        <v>84644</v>
      </c>
      <c r="B957" t="s">
        <v>1262</v>
      </c>
      <c r="C957" s="14">
        <v>44763.729166666664</v>
      </c>
      <c r="D957" s="17">
        <v>0.72916666666424135</v>
      </c>
      <c r="E957" s="18">
        <v>0</v>
      </c>
      <c r="F957" s="16">
        <v>2022</v>
      </c>
      <c r="G957" t="s">
        <v>337</v>
      </c>
      <c r="H957" t="s">
        <v>293</v>
      </c>
      <c r="I957" t="s">
        <v>294</v>
      </c>
      <c r="J957" t="s">
        <v>66</v>
      </c>
      <c r="K957" s="16">
        <v>405</v>
      </c>
      <c r="L957">
        <v>4</v>
      </c>
      <c r="M957" t="s">
        <v>102</v>
      </c>
      <c r="N957" s="16">
        <v>428</v>
      </c>
      <c r="O957">
        <v>5</v>
      </c>
      <c r="P957" t="s">
        <v>942</v>
      </c>
      <c r="Q957" t="s">
        <v>296</v>
      </c>
      <c r="R957" t="s">
        <v>297</v>
      </c>
      <c r="S957" t="s">
        <v>131</v>
      </c>
      <c r="T957" s="16" t="str">
        <f t="shared" si="44"/>
        <v>Prolonged Labour</v>
      </c>
      <c r="U957" s="16" t="str">
        <f>VLOOKUP(T957, [1]Lookup!A:D, 2, 0)</f>
        <v>Intrapartum</v>
      </c>
      <c r="V957" s="16">
        <f>VLOOKUP($T957, [1]Lookup!$A:$D, 3, 0)</f>
        <v>2.5</v>
      </c>
      <c r="W957" s="16" t="str">
        <f>VLOOKUP($T957, [1]Lookup!$A:$D, 4, 0)</f>
        <v>Mother</v>
      </c>
      <c r="X957">
        <v>1</v>
      </c>
      <c r="Y957" s="16" t="s">
        <v>1906</v>
      </c>
    </row>
    <row r="958" spans="1:28" ht="16" hidden="1" x14ac:dyDescent="0.25">
      <c r="A958">
        <v>86784</v>
      </c>
      <c r="B958" t="s">
        <v>1263</v>
      </c>
      <c r="C958" s="14">
        <v>44795.572222222225</v>
      </c>
      <c r="D958" s="17">
        <v>0.57222222222480923</v>
      </c>
      <c r="E958" s="18">
        <v>0</v>
      </c>
      <c r="F958" s="16">
        <v>2022</v>
      </c>
      <c r="G958" t="s">
        <v>337</v>
      </c>
      <c r="H958" t="s">
        <v>293</v>
      </c>
      <c r="I958" t="s">
        <v>294</v>
      </c>
      <c r="J958" t="s">
        <v>51</v>
      </c>
      <c r="K958" s="16">
        <v>177</v>
      </c>
      <c r="L958">
        <v>1</v>
      </c>
      <c r="M958" t="s">
        <v>58</v>
      </c>
      <c r="N958" s="16">
        <v>189</v>
      </c>
      <c r="O958">
        <v>4</v>
      </c>
      <c r="P958" t="s">
        <v>486</v>
      </c>
      <c r="Q958" t="s">
        <v>296</v>
      </c>
      <c r="R958" t="s">
        <v>297</v>
      </c>
      <c r="S958" t="s">
        <v>119</v>
      </c>
      <c r="T958" s="16" t="str">
        <f t="shared" si="44"/>
        <v>Pre-Eclampsia</v>
      </c>
      <c r="U958" s="16" t="str">
        <f>VLOOKUP(T958, [1]Lookup!A:D, 2, 0)</f>
        <v>Antepartum</v>
      </c>
      <c r="V958" s="16">
        <f>VLOOKUP($T958, [1]Lookup!$A:$D, 3, 0)</f>
        <v>4</v>
      </c>
      <c r="W958" s="16" t="str">
        <f>VLOOKUP($T958, [1]Lookup!$A:$D, 4, 0)</f>
        <v>Mother</v>
      </c>
      <c r="X958">
        <v>2</v>
      </c>
      <c r="Y958" s="16" t="s">
        <v>1747</v>
      </c>
      <c r="Z958" s="16">
        <v>1</v>
      </c>
      <c r="AA958" s="16">
        <v>189</v>
      </c>
      <c r="AB958" s="16">
        <v>231</v>
      </c>
    </row>
    <row r="959" spans="1:28" ht="16" hidden="1" x14ac:dyDescent="0.25">
      <c r="A959">
        <v>82270</v>
      </c>
      <c r="B959" t="s">
        <v>757</v>
      </c>
      <c r="C959" s="14">
        <v>44734.668749999997</v>
      </c>
      <c r="D959" s="17">
        <v>0.66874999999708962</v>
      </c>
      <c r="E959" s="18">
        <v>0</v>
      </c>
      <c r="F959" s="16">
        <v>2022</v>
      </c>
      <c r="G959" t="s">
        <v>305</v>
      </c>
      <c r="H959" t="s">
        <v>293</v>
      </c>
      <c r="I959" t="s">
        <v>294</v>
      </c>
      <c r="J959" t="s">
        <v>44</v>
      </c>
      <c r="K959" s="16">
        <v>178</v>
      </c>
      <c r="L959">
        <v>3</v>
      </c>
      <c r="M959" t="s">
        <v>63</v>
      </c>
      <c r="N959" s="16">
        <v>210</v>
      </c>
      <c r="O959">
        <v>4</v>
      </c>
      <c r="Q959" t="s">
        <v>296</v>
      </c>
      <c r="R959" t="s">
        <v>297</v>
      </c>
      <c r="S959" t="s">
        <v>138</v>
      </c>
      <c r="T959" s="16" t="str">
        <f t="shared" si="44"/>
        <v>Breech presentation</v>
      </c>
      <c r="U959" s="16" t="str">
        <f>VLOOKUP(T959, [1]Lookup!A:D, 2, 0)</f>
        <v>Intrapartum</v>
      </c>
      <c r="V959" s="16">
        <f>VLOOKUP($T959, [1]Lookup!$A:$D, 3, 0)</f>
        <v>3</v>
      </c>
      <c r="W959" s="16" t="str">
        <f>VLOOKUP($T959, [1]Lookup!$A:$D, 4, 0)</f>
        <v>Mother</v>
      </c>
      <c r="X959">
        <v>1</v>
      </c>
      <c r="Y959" s="16" t="s">
        <v>1748</v>
      </c>
      <c r="Z959" s="16">
        <v>3</v>
      </c>
      <c r="AA959" s="16">
        <v>210</v>
      </c>
      <c r="AB959" s="16">
        <v>235</v>
      </c>
    </row>
    <row r="960" spans="1:28" ht="16" hidden="1" x14ac:dyDescent="0.25">
      <c r="A960">
        <v>87086</v>
      </c>
      <c r="B960" t="s">
        <v>1264</v>
      </c>
      <c r="C960" s="14">
        <v>44801.613194444442</v>
      </c>
      <c r="D960" s="17">
        <v>0.6131944444423425</v>
      </c>
      <c r="E960" s="18">
        <v>0</v>
      </c>
      <c r="F960" s="16">
        <v>2022</v>
      </c>
      <c r="G960" t="s">
        <v>337</v>
      </c>
      <c r="H960" t="s">
        <v>293</v>
      </c>
      <c r="I960" t="s">
        <v>294</v>
      </c>
      <c r="J960" t="s">
        <v>44</v>
      </c>
      <c r="K960" s="16">
        <v>178</v>
      </c>
      <c r="L960">
        <v>3</v>
      </c>
      <c r="M960" t="s">
        <v>63</v>
      </c>
      <c r="N960" s="16">
        <v>210</v>
      </c>
      <c r="O960">
        <v>4</v>
      </c>
      <c r="P960" t="s">
        <v>662</v>
      </c>
      <c r="Q960" t="s">
        <v>296</v>
      </c>
      <c r="R960" t="s">
        <v>297</v>
      </c>
      <c r="S960" t="s">
        <v>131</v>
      </c>
      <c r="T960" s="16" t="str">
        <f t="shared" si="44"/>
        <v>Prolonged Labour</v>
      </c>
      <c r="U960" s="16" t="str">
        <f>VLOOKUP(T960, [1]Lookup!A:D, 2, 0)</f>
        <v>Intrapartum</v>
      </c>
      <c r="V960" s="16">
        <f>VLOOKUP($T960, [1]Lookup!$A:$D, 3, 0)</f>
        <v>2.5</v>
      </c>
      <c r="W960" s="16" t="str">
        <f>VLOOKUP($T960, [1]Lookup!$A:$D, 4, 0)</f>
        <v>Mother</v>
      </c>
      <c r="X960">
        <v>1</v>
      </c>
      <c r="Y960" s="16" t="s">
        <v>1748</v>
      </c>
      <c r="Z960" s="16">
        <v>3</v>
      </c>
      <c r="AA960" s="16">
        <v>210</v>
      </c>
      <c r="AB960" s="16">
        <v>235</v>
      </c>
    </row>
    <row r="961" spans="1:28" ht="16" hidden="1" x14ac:dyDescent="0.25">
      <c r="A961">
        <v>88080</v>
      </c>
      <c r="B961" t="s">
        <v>1265</v>
      </c>
      <c r="C961" s="14">
        <v>44813.645833333336</v>
      </c>
      <c r="D961" s="17">
        <v>0.64583333333575865</v>
      </c>
      <c r="E961" s="18">
        <v>0</v>
      </c>
      <c r="F961" s="16">
        <v>2022</v>
      </c>
      <c r="G961" t="s">
        <v>337</v>
      </c>
      <c r="H961" t="s">
        <v>293</v>
      </c>
      <c r="I961" t="s">
        <v>294</v>
      </c>
      <c r="J961" t="s">
        <v>70</v>
      </c>
      <c r="K961" s="16">
        <v>178</v>
      </c>
      <c r="L961">
        <v>3</v>
      </c>
      <c r="M961" t="s">
        <v>63</v>
      </c>
      <c r="N961" s="16">
        <v>210</v>
      </c>
      <c r="O961">
        <v>4</v>
      </c>
      <c r="P961" t="s">
        <v>662</v>
      </c>
      <c r="Q961" t="s">
        <v>296</v>
      </c>
      <c r="R961" t="s">
        <v>297</v>
      </c>
      <c r="S961" t="s">
        <v>118</v>
      </c>
      <c r="T961" s="16" t="str">
        <f t="shared" si="44"/>
        <v>Others</v>
      </c>
      <c r="U961" s="16" t="str">
        <f>VLOOKUP(T961, [1]Lookup!A:D, 2, 0)</f>
        <v>All</v>
      </c>
      <c r="V961" s="16">
        <f>VLOOKUP($T961, [1]Lookup!$A:$D, 3, 0)</f>
        <v>3.5</v>
      </c>
      <c r="W961" s="16" t="str">
        <f>VLOOKUP($T961, [1]Lookup!$A:$D, 4, 0)</f>
        <v>Both</v>
      </c>
      <c r="X961">
        <v>0</v>
      </c>
      <c r="Y961" s="16" t="s">
        <v>1748</v>
      </c>
      <c r="Z961" s="16">
        <v>3</v>
      </c>
      <c r="AA961" s="16">
        <v>210</v>
      </c>
      <c r="AB961" s="16">
        <v>235</v>
      </c>
    </row>
    <row r="962" spans="1:28" ht="16" hidden="1" x14ac:dyDescent="0.25">
      <c r="A962">
        <v>77583</v>
      </c>
      <c r="B962" t="s">
        <v>1266</v>
      </c>
      <c r="C962" s="14">
        <v>44678.409722222219</v>
      </c>
      <c r="D962" s="17">
        <v>0.40972222221898846</v>
      </c>
      <c r="E962" s="18">
        <v>0</v>
      </c>
      <c r="F962" s="16">
        <v>2022</v>
      </c>
      <c r="G962" t="s">
        <v>305</v>
      </c>
      <c r="H962" t="s">
        <v>293</v>
      </c>
      <c r="I962" t="s">
        <v>294</v>
      </c>
      <c r="J962" t="s">
        <v>50</v>
      </c>
      <c r="K962" s="16">
        <v>186</v>
      </c>
      <c r="L962">
        <v>1</v>
      </c>
      <c r="M962" t="s">
        <v>58</v>
      </c>
      <c r="N962" s="16">
        <v>189</v>
      </c>
      <c r="O962">
        <v>4</v>
      </c>
      <c r="P962" t="s">
        <v>373</v>
      </c>
      <c r="Q962" t="s">
        <v>296</v>
      </c>
      <c r="R962" t="s">
        <v>297</v>
      </c>
      <c r="S962" t="s">
        <v>119</v>
      </c>
      <c r="T962" s="16" t="str">
        <f t="shared" si="44"/>
        <v>Pre-Eclampsia</v>
      </c>
      <c r="U962" s="16" t="str">
        <f>VLOOKUP(T962, [1]Lookup!A:D, 2, 0)</f>
        <v>Antepartum</v>
      </c>
      <c r="V962" s="16">
        <f>VLOOKUP($T962, [1]Lookup!$A:$D, 3, 0)</f>
        <v>4</v>
      </c>
      <c r="W962" s="16" t="str">
        <f>VLOOKUP($T962, [1]Lookup!$A:$D, 4, 0)</f>
        <v>Mother</v>
      </c>
      <c r="X962">
        <v>2</v>
      </c>
      <c r="Y962" s="16" t="s">
        <v>1750</v>
      </c>
      <c r="Z962" s="16">
        <v>1</v>
      </c>
      <c r="AA962" s="16">
        <v>189</v>
      </c>
      <c r="AB962" s="16">
        <v>235</v>
      </c>
    </row>
    <row r="963" spans="1:28" ht="16" hidden="1" x14ac:dyDescent="0.25">
      <c r="A963">
        <v>74120</v>
      </c>
      <c r="B963" t="s">
        <v>1267</v>
      </c>
      <c r="C963" s="14">
        <v>44633.342361111114</v>
      </c>
      <c r="D963" s="17">
        <v>0.34236111111385981</v>
      </c>
      <c r="E963" s="18">
        <v>0</v>
      </c>
      <c r="F963" s="16">
        <v>2022</v>
      </c>
      <c r="G963" t="s">
        <v>292</v>
      </c>
      <c r="H963" t="s">
        <v>293</v>
      </c>
      <c r="I963" t="s">
        <v>294</v>
      </c>
      <c r="J963" t="s">
        <v>65</v>
      </c>
      <c r="K963" s="16">
        <v>188</v>
      </c>
      <c r="L963">
        <v>3</v>
      </c>
      <c r="M963" t="s">
        <v>32</v>
      </c>
      <c r="N963" s="16">
        <v>151</v>
      </c>
      <c r="O963">
        <v>5</v>
      </c>
      <c r="P963" t="s">
        <v>394</v>
      </c>
      <c r="Q963" t="s">
        <v>296</v>
      </c>
      <c r="R963" t="s">
        <v>297</v>
      </c>
      <c r="S963" t="s">
        <v>134</v>
      </c>
      <c r="T963" s="16" t="str">
        <f t="shared" si="44"/>
        <v>PIH(pregnancy Induced Hypertension)</v>
      </c>
      <c r="U963" s="16" t="str">
        <f>VLOOKUP(T963, [1]Lookup!A:D, 2, 0)</f>
        <v>Antepartum</v>
      </c>
      <c r="V963" s="16">
        <f>VLOOKUP($T963, [1]Lookup!$A:$D, 3, 0)</f>
        <v>2.5</v>
      </c>
      <c r="W963" s="16" t="str">
        <f>VLOOKUP($T963, [1]Lookup!$A:$D, 4, 0)</f>
        <v>Mother</v>
      </c>
      <c r="X963">
        <v>1</v>
      </c>
      <c r="Y963" s="16" t="s">
        <v>1751</v>
      </c>
      <c r="Z963" s="16">
        <v>2</v>
      </c>
      <c r="AA963" s="16">
        <v>40</v>
      </c>
      <c r="AB963" s="16">
        <v>169</v>
      </c>
    </row>
    <row r="964" spans="1:28" ht="16" hidden="1" x14ac:dyDescent="0.25">
      <c r="A964">
        <v>74121</v>
      </c>
      <c r="B964" t="s">
        <v>1267</v>
      </c>
      <c r="C964" s="14">
        <v>44633.342361111114</v>
      </c>
      <c r="D964" s="17">
        <v>0.34236111111385981</v>
      </c>
      <c r="E964" s="18">
        <v>0</v>
      </c>
      <c r="F964" s="16">
        <v>2022</v>
      </c>
      <c r="G964" t="s">
        <v>292</v>
      </c>
      <c r="H964" t="s">
        <v>293</v>
      </c>
      <c r="I964" t="s">
        <v>294</v>
      </c>
      <c r="J964" t="s">
        <v>65</v>
      </c>
      <c r="K964" s="16">
        <v>188</v>
      </c>
      <c r="L964">
        <v>3</v>
      </c>
      <c r="M964" t="s">
        <v>32</v>
      </c>
      <c r="N964" s="16">
        <v>151</v>
      </c>
      <c r="O964">
        <v>5</v>
      </c>
      <c r="P964" t="s">
        <v>394</v>
      </c>
      <c r="Q964" t="s">
        <v>296</v>
      </c>
      <c r="R964" t="s">
        <v>297</v>
      </c>
      <c r="S964" t="s">
        <v>240</v>
      </c>
      <c r="T964" s="16" t="s">
        <v>117</v>
      </c>
      <c r="U964" s="16" t="str">
        <f>VLOOKUP(T964, [1]Lookup!A:D, 2, 0)</f>
        <v>Antepartum, Intrapartum, Postpartum</v>
      </c>
      <c r="V964" s="16">
        <f>VLOOKUP($T964, [1]Lookup!$A:$D, 3, 0)</f>
        <v>3.5</v>
      </c>
      <c r="W964" s="16" t="str">
        <f>VLOOKUP($T964, [1]Lookup!$A:$D, 4, 0)</f>
        <v>Both</v>
      </c>
      <c r="X964">
        <v>2</v>
      </c>
      <c r="Y964" s="16" t="s">
        <v>1751</v>
      </c>
      <c r="Z964" s="16">
        <v>2</v>
      </c>
      <c r="AA964" s="16">
        <v>40</v>
      </c>
      <c r="AB964" s="16">
        <v>169</v>
      </c>
    </row>
    <row r="965" spans="1:28" ht="16" hidden="1" x14ac:dyDescent="0.25">
      <c r="A965">
        <v>77666</v>
      </c>
      <c r="B965" t="s">
        <v>1268</v>
      </c>
      <c r="C965" s="14">
        <v>44678.763888888891</v>
      </c>
      <c r="D965" s="17">
        <v>0.76388888889050577</v>
      </c>
      <c r="E965" s="18">
        <v>0</v>
      </c>
      <c r="F965" s="16">
        <v>2022</v>
      </c>
      <c r="G965" t="s">
        <v>305</v>
      </c>
      <c r="H965" t="s">
        <v>293</v>
      </c>
      <c r="I965" t="s">
        <v>294</v>
      </c>
      <c r="J965" t="s">
        <v>58</v>
      </c>
      <c r="K965" s="16">
        <v>189</v>
      </c>
      <c r="L965">
        <v>4</v>
      </c>
      <c r="M965" t="s">
        <v>110</v>
      </c>
      <c r="N965" s="16">
        <v>182</v>
      </c>
      <c r="O965">
        <v>4</v>
      </c>
      <c r="P965" t="s">
        <v>729</v>
      </c>
      <c r="Q965" t="s">
        <v>296</v>
      </c>
      <c r="R965" t="s">
        <v>297</v>
      </c>
      <c r="S965" t="s">
        <v>124</v>
      </c>
      <c r="T965" s="16" t="str">
        <f>S965</f>
        <v>Obstructed Labour</v>
      </c>
      <c r="U965" s="16" t="str">
        <f>VLOOKUP(T965, [1]Lookup!A:D, 2, 0)</f>
        <v>Intrapartum</v>
      </c>
      <c r="V965" s="16">
        <f>VLOOKUP($T965, [1]Lookup!$A:$D, 3, 0)</f>
        <v>3</v>
      </c>
      <c r="W965" s="16" t="str">
        <f>VLOOKUP($T965, [1]Lookup!$A:$D, 4, 0)</f>
        <v>Mother</v>
      </c>
      <c r="X965">
        <v>2</v>
      </c>
      <c r="Y965" s="16" t="s">
        <v>1753</v>
      </c>
      <c r="Z965" s="16">
        <v>1</v>
      </c>
      <c r="AA965" s="16">
        <v>182</v>
      </c>
      <c r="AB965" s="16">
        <v>235</v>
      </c>
    </row>
    <row r="966" spans="1:28" ht="16" x14ac:dyDescent="0.25">
      <c r="A966">
        <v>77678</v>
      </c>
      <c r="B966" t="s">
        <v>312</v>
      </c>
      <c r="C966" s="14">
        <v>44679.018750000003</v>
      </c>
      <c r="D966" s="17">
        <v>1.8750000002910383E-2</v>
      </c>
      <c r="E966" s="18">
        <v>1</v>
      </c>
      <c r="F966" s="16">
        <v>2022</v>
      </c>
      <c r="G966" t="s">
        <v>305</v>
      </c>
      <c r="H966" t="s">
        <v>293</v>
      </c>
      <c r="I966" t="s">
        <v>294</v>
      </c>
      <c r="J966" t="s">
        <v>58</v>
      </c>
      <c r="K966" s="16">
        <v>189</v>
      </c>
      <c r="L966">
        <v>4</v>
      </c>
      <c r="M966" t="s">
        <v>90</v>
      </c>
      <c r="N966" s="16">
        <v>414</v>
      </c>
      <c r="O966">
        <v>4</v>
      </c>
      <c r="P966" t="s">
        <v>313</v>
      </c>
      <c r="Q966" t="s">
        <v>296</v>
      </c>
      <c r="R966" t="s">
        <v>297</v>
      </c>
      <c r="S966" t="s">
        <v>189</v>
      </c>
      <c r="T966" s="16" t="s">
        <v>117</v>
      </c>
      <c r="U966" s="16" t="str">
        <f>VLOOKUP(T966, [1]Lookup!A:D, 2, 0)</f>
        <v>Antepartum, Intrapartum, Postpartum</v>
      </c>
      <c r="V966" s="16">
        <f>VLOOKUP($T966, [1]Lookup!$A:$D, 3, 0)</f>
        <v>3.5</v>
      </c>
      <c r="W966" s="16" t="str">
        <f>VLOOKUP($T966, [1]Lookup!$A:$D, 4, 0)</f>
        <v>Both</v>
      </c>
      <c r="X966">
        <v>2</v>
      </c>
      <c r="Y966" s="16" t="s">
        <v>1907</v>
      </c>
    </row>
    <row r="967" spans="1:28" ht="16" x14ac:dyDescent="0.25">
      <c r="A967">
        <v>80180</v>
      </c>
      <c r="B967" t="s">
        <v>1269</v>
      </c>
      <c r="C967" s="14">
        <v>44709.84375</v>
      </c>
      <c r="D967" s="17">
        <v>0.84375</v>
      </c>
      <c r="E967" s="18">
        <v>1</v>
      </c>
      <c r="F967" s="16">
        <v>2022</v>
      </c>
      <c r="G967" t="s">
        <v>305</v>
      </c>
      <c r="H967" t="s">
        <v>293</v>
      </c>
      <c r="I967" t="s">
        <v>294</v>
      </c>
      <c r="J967" t="s">
        <v>58</v>
      </c>
      <c r="K967" s="16">
        <v>189</v>
      </c>
      <c r="L967">
        <v>4</v>
      </c>
      <c r="M967" t="s">
        <v>72</v>
      </c>
      <c r="N967" s="16">
        <v>406</v>
      </c>
      <c r="O967">
        <v>6</v>
      </c>
      <c r="P967" t="s">
        <v>729</v>
      </c>
      <c r="Q967" t="s">
        <v>296</v>
      </c>
      <c r="R967" t="s">
        <v>297</v>
      </c>
      <c r="S967" t="s">
        <v>118</v>
      </c>
      <c r="T967" s="16" t="str">
        <f t="shared" ref="T967:T975" si="45">S967</f>
        <v>Others</v>
      </c>
      <c r="U967" s="16" t="str">
        <f>VLOOKUP(T967, [1]Lookup!A:D, 2, 0)</f>
        <v>All</v>
      </c>
      <c r="V967" s="16">
        <f>VLOOKUP($T967, [1]Lookup!$A:$D, 3, 0)</f>
        <v>3.5</v>
      </c>
      <c r="W967" s="16" t="str">
        <f>VLOOKUP($T967, [1]Lookup!$A:$D, 4, 0)</f>
        <v>Both</v>
      </c>
      <c r="X967">
        <v>0</v>
      </c>
      <c r="Y967" s="16" t="s">
        <v>1908</v>
      </c>
    </row>
    <row r="968" spans="1:28" ht="16" x14ac:dyDescent="0.25">
      <c r="A968">
        <v>81124</v>
      </c>
      <c r="B968" t="s">
        <v>1270</v>
      </c>
      <c r="C968" s="14">
        <v>44720.474305555559</v>
      </c>
      <c r="D968" s="17">
        <v>0.47430555555911269</v>
      </c>
      <c r="E968" s="18">
        <v>0</v>
      </c>
      <c r="F968" s="16">
        <v>2022</v>
      </c>
      <c r="G968" t="s">
        <v>305</v>
      </c>
      <c r="H968" t="s">
        <v>293</v>
      </c>
      <c r="I968" t="s">
        <v>294</v>
      </c>
      <c r="J968" t="s">
        <v>58</v>
      </c>
      <c r="K968" s="16">
        <v>189</v>
      </c>
      <c r="L968">
        <v>4</v>
      </c>
      <c r="M968" t="s">
        <v>90</v>
      </c>
      <c r="N968" s="16">
        <v>414</v>
      </c>
      <c r="O968">
        <v>4</v>
      </c>
      <c r="P968" t="s">
        <v>729</v>
      </c>
      <c r="Q968" t="s">
        <v>296</v>
      </c>
      <c r="R968" t="s">
        <v>297</v>
      </c>
      <c r="S968" t="s">
        <v>124</v>
      </c>
      <c r="T968" s="16" t="str">
        <f t="shared" si="45"/>
        <v>Obstructed Labour</v>
      </c>
      <c r="U968" s="16" t="str">
        <f>VLOOKUP(T968, [1]Lookup!A:D, 2, 0)</f>
        <v>Intrapartum</v>
      </c>
      <c r="V968" s="16">
        <f>VLOOKUP($T968, [1]Lookup!$A:$D, 3, 0)</f>
        <v>3</v>
      </c>
      <c r="W968" s="16" t="str">
        <f>VLOOKUP($T968, [1]Lookup!$A:$D, 4, 0)</f>
        <v>Mother</v>
      </c>
      <c r="X968">
        <v>2</v>
      </c>
      <c r="Y968" s="16" t="s">
        <v>1907</v>
      </c>
    </row>
    <row r="969" spans="1:28" ht="16" x14ac:dyDescent="0.25">
      <c r="A969">
        <v>81286</v>
      </c>
      <c r="B969" t="s">
        <v>1271</v>
      </c>
      <c r="C969" s="14">
        <v>44723.644444444442</v>
      </c>
      <c r="D969" s="17">
        <v>0.6444444444423425</v>
      </c>
      <c r="E969" s="18">
        <v>0</v>
      </c>
      <c r="F969" s="16">
        <v>2022</v>
      </c>
      <c r="G969" t="s">
        <v>305</v>
      </c>
      <c r="H969" t="s">
        <v>293</v>
      </c>
      <c r="I969" t="s">
        <v>294</v>
      </c>
      <c r="J969" t="s">
        <v>58</v>
      </c>
      <c r="K969" s="16">
        <v>189</v>
      </c>
      <c r="L969">
        <v>4</v>
      </c>
      <c r="M969" t="s">
        <v>90</v>
      </c>
      <c r="N969" s="16">
        <v>414</v>
      </c>
      <c r="O969">
        <v>4</v>
      </c>
      <c r="P969" t="s">
        <v>729</v>
      </c>
      <c r="Q969" t="s">
        <v>296</v>
      </c>
      <c r="R969" t="s">
        <v>297</v>
      </c>
      <c r="S969" t="s">
        <v>132</v>
      </c>
      <c r="T969" s="16" t="str">
        <f t="shared" si="45"/>
        <v>Normal labor</v>
      </c>
      <c r="U969" s="16" t="str">
        <f>VLOOKUP(T969, [1]Lookup!A:D, 2, 0)</f>
        <v>Intrapartum</v>
      </c>
      <c r="V969" s="16">
        <f>VLOOKUP($T969, [1]Lookup!$A:$D, 3, 0)</f>
        <v>2.5</v>
      </c>
      <c r="W969" s="16" t="str">
        <f>VLOOKUP($T969, [1]Lookup!$A:$D, 4, 0)</f>
        <v>Mother</v>
      </c>
      <c r="X969">
        <v>0</v>
      </c>
      <c r="Y969" s="16" t="s">
        <v>1907</v>
      </c>
    </row>
    <row r="970" spans="1:28" ht="16" x14ac:dyDescent="0.25">
      <c r="A970">
        <v>82360</v>
      </c>
      <c r="B970" t="s">
        <v>1272</v>
      </c>
      <c r="C970" s="14">
        <v>44736.560416666667</v>
      </c>
      <c r="D970" s="17">
        <v>0.56041666666715173</v>
      </c>
      <c r="E970" s="18">
        <v>0</v>
      </c>
      <c r="F970" s="16">
        <v>2022</v>
      </c>
      <c r="G970" t="s">
        <v>305</v>
      </c>
      <c r="H970" t="s">
        <v>293</v>
      </c>
      <c r="I970" t="s">
        <v>294</v>
      </c>
      <c r="J970" t="s">
        <v>58</v>
      </c>
      <c r="K970" s="16">
        <v>189</v>
      </c>
      <c r="L970">
        <v>4</v>
      </c>
      <c r="M970" t="s">
        <v>72</v>
      </c>
      <c r="N970" s="16">
        <v>406</v>
      </c>
      <c r="O970">
        <v>6</v>
      </c>
      <c r="P970" t="s">
        <v>729</v>
      </c>
      <c r="Q970" t="s">
        <v>296</v>
      </c>
      <c r="R970" t="s">
        <v>297</v>
      </c>
      <c r="S970" t="s">
        <v>118</v>
      </c>
      <c r="T970" s="16" t="str">
        <f t="shared" si="45"/>
        <v>Others</v>
      </c>
      <c r="U970" s="16" t="str">
        <f>VLOOKUP(T970, [1]Lookup!A:D, 2, 0)</f>
        <v>All</v>
      </c>
      <c r="V970" s="16">
        <f>VLOOKUP($T970, [1]Lookup!$A:$D, 3, 0)</f>
        <v>3.5</v>
      </c>
      <c r="W970" s="16" t="str">
        <f>VLOOKUP($T970, [1]Lookup!$A:$D, 4, 0)</f>
        <v>Both</v>
      </c>
      <c r="X970">
        <v>0</v>
      </c>
      <c r="Y970" s="16" t="s">
        <v>1908</v>
      </c>
    </row>
    <row r="971" spans="1:28" ht="16" x14ac:dyDescent="0.25">
      <c r="A971">
        <v>82460</v>
      </c>
      <c r="B971" t="s">
        <v>1273</v>
      </c>
      <c r="C971" s="14">
        <v>44737.502083333333</v>
      </c>
      <c r="D971" s="17">
        <v>0.50208333333284827</v>
      </c>
      <c r="E971" s="18">
        <v>0</v>
      </c>
      <c r="F971" s="16">
        <v>2022</v>
      </c>
      <c r="G971" t="s">
        <v>305</v>
      </c>
      <c r="H971" t="s">
        <v>293</v>
      </c>
      <c r="I971" t="s">
        <v>294</v>
      </c>
      <c r="J971" t="s">
        <v>58</v>
      </c>
      <c r="K971" s="16">
        <v>189</v>
      </c>
      <c r="L971">
        <v>4</v>
      </c>
      <c r="M971" t="s">
        <v>72</v>
      </c>
      <c r="N971" s="16">
        <v>406</v>
      </c>
      <c r="O971">
        <v>6</v>
      </c>
      <c r="P971" t="s">
        <v>729</v>
      </c>
      <c r="Q971" t="s">
        <v>296</v>
      </c>
      <c r="R971" t="s">
        <v>297</v>
      </c>
      <c r="S971" t="s">
        <v>119</v>
      </c>
      <c r="T971" s="16" t="str">
        <f t="shared" si="45"/>
        <v>Pre-Eclampsia</v>
      </c>
      <c r="U971" s="16" t="str">
        <f>VLOOKUP(T971, [1]Lookup!A:D, 2, 0)</f>
        <v>Antepartum</v>
      </c>
      <c r="V971" s="16">
        <f>VLOOKUP($T971, [1]Lookup!$A:$D, 3, 0)</f>
        <v>4</v>
      </c>
      <c r="W971" s="16" t="str">
        <f>VLOOKUP($T971, [1]Lookup!$A:$D, 4, 0)</f>
        <v>Mother</v>
      </c>
      <c r="X971">
        <v>2</v>
      </c>
      <c r="Y971" s="16" t="s">
        <v>1908</v>
      </c>
    </row>
    <row r="972" spans="1:28" ht="16" hidden="1" x14ac:dyDescent="0.25">
      <c r="A972">
        <v>83100</v>
      </c>
      <c r="B972" t="s">
        <v>1274</v>
      </c>
      <c r="C972" s="14">
        <v>44748.548611111109</v>
      </c>
      <c r="D972" s="17">
        <v>0.54861111110949423</v>
      </c>
      <c r="E972" s="18">
        <v>0</v>
      </c>
      <c r="F972" s="16">
        <v>2022</v>
      </c>
      <c r="G972" t="s">
        <v>337</v>
      </c>
      <c r="H972" t="s">
        <v>293</v>
      </c>
      <c r="I972" t="s">
        <v>294</v>
      </c>
      <c r="J972" t="s">
        <v>58</v>
      </c>
      <c r="K972" s="16">
        <v>189</v>
      </c>
      <c r="L972">
        <v>4</v>
      </c>
      <c r="M972" t="s">
        <v>32</v>
      </c>
      <c r="N972" s="16">
        <v>151</v>
      </c>
      <c r="O972">
        <v>5</v>
      </c>
      <c r="P972" t="s">
        <v>729</v>
      </c>
      <c r="Q972" t="s">
        <v>296</v>
      </c>
      <c r="R972" t="s">
        <v>297</v>
      </c>
      <c r="S972" t="s">
        <v>122</v>
      </c>
      <c r="T972" s="16" t="str">
        <f t="shared" si="45"/>
        <v>Sepsis</v>
      </c>
      <c r="U972" s="16" t="str">
        <f>VLOOKUP(T972, [1]Lookup!A:D, 2, 0)</f>
        <v>Postpartum</v>
      </c>
      <c r="V972" s="16">
        <f>VLOOKUP($T972, [1]Lookup!$A:$D, 3, 0)</f>
        <v>4.5</v>
      </c>
      <c r="W972" s="16" t="str">
        <f>VLOOKUP($T972, [1]Lookup!$A:$D, 4, 0)</f>
        <v>Both</v>
      </c>
      <c r="X972">
        <v>2</v>
      </c>
      <c r="Y972" s="16" t="s">
        <v>1752</v>
      </c>
      <c r="Z972" s="16">
        <v>8</v>
      </c>
      <c r="AA972" s="16">
        <v>182</v>
      </c>
      <c r="AB972" s="16">
        <v>235</v>
      </c>
    </row>
    <row r="973" spans="1:28" ht="16" hidden="1" x14ac:dyDescent="0.25">
      <c r="A973">
        <v>83101</v>
      </c>
      <c r="B973" t="s">
        <v>1274</v>
      </c>
      <c r="C973" s="14">
        <v>44748.548611111109</v>
      </c>
      <c r="D973" s="17">
        <v>0.54861111110949423</v>
      </c>
      <c r="E973" s="18">
        <v>0</v>
      </c>
      <c r="F973" s="16">
        <v>2022</v>
      </c>
      <c r="G973" t="s">
        <v>337</v>
      </c>
      <c r="H973" t="s">
        <v>293</v>
      </c>
      <c r="I973" t="s">
        <v>294</v>
      </c>
      <c r="J973" t="s">
        <v>58</v>
      </c>
      <c r="K973" s="16">
        <v>189</v>
      </c>
      <c r="L973">
        <v>4</v>
      </c>
      <c r="M973" t="s">
        <v>32</v>
      </c>
      <c r="N973" s="16">
        <v>151</v>
      </c>
      <c r="O973">
        <v>5</v>
      </c>
      <c r="P973" t="s">
        <v>729</v>
      </c>
      <c r="Q973" t="s">
        <v>296</v>
      </c>
      <c r="R973" t="s">
        <v>297</v>
      </c>
      <c r="S973" t="s">
        <v>122</v>
      </c>
      <c r="T973" s="16" t="str">
        <f t="shared" si="45"/>
        <v>Sepsis</v>
      </c>
      <c r="U973" s="16" t="str">
        <f>VLOOKUP(T973, [1]Lookup!A:D, 2, 0)</f>
        <v>Postpartum</v>
      </c>
      <c r="V973" s="16">
        <f>VLOOKUP($T973, [1]Lookup!$A:$D, 3, 0)</f>
        <v>4.5</v>
      </c>
      <c r="W973" s="16" t="str">
        <f>VLOOKUP($T973, [1]Lookup!$A:$D, 4, 0)</f>
        <v>Both</v>
      </c>
      <c r="X973">
        <v>2</v>
      </c>
      <c r="Y973" s="16" t="s">
        <v>1752</v>
      </c>
      <c r="Z973" s="16">
        <v>8</v>
      </c>
      <c r="AA973" s="16">
        <v>182</v>
      </c>
      <c r="AB973" s="16">
        <v>235</v>
      </c>
    </row>
    <row r="974" spans="1:28" ht="16" hidden="1" x14ac:dyDescent="0.25">
      <c r="A974">
        <v>84502</v>
      </c>
      <c r="B974" t="s">
        <v>1275</v>
      </c>
      <c r="C974" s="14">
        <v>44761.59375</v>
      </c>
      <c r="D974" s="17">
        <v>0.59375</v>
      </c>
      <c r="E974" s="18">
        <v>0</v>
      </c>
      <c r="F974" s="16">
        <v>2022</v>
      </c>
      <c r="G974" t="s">
        <v>337</v>
      </c>
      <c r="H974" t="s">
        <v>293</v>
      </c>
      <c r="I974" t="s">
        <v>294</v>
      </c>
      <c r="J974" t="s">
        <v>58</v>
      </c>
      <c r="K974" s="16">
        <v>189</v>
      </c>
      <c r="L974">
        <v>4</v>
      </c>
      <c r="M974" t="s">
        <v>32</v>
      </c>
      <c r="N974" s="16">
        <v>151</v>
      </c>
      <c r="O974">
        <v>5</v>
      </c>
      <c r="P974" t="s">
        <v>729</v>
      </c>
      <c r="Q974" t="s">
        <v>296</v>
      </c>
      <c r="R974" t="s">
        <v>297</v>
      </c>
      <c r="S974" t="s">
        <v>118</v>
      </c>
      <c r="T974" s="16" t="str">
        <f t="shared" si="45"/>
        <v>Others</v>
      </c>
      <c r="U974" s="16" t="str">
        <f>VLOOKUP(T974, [1]Lookup!A:D, 2, 0)</f>
        <v>All</v>
      </c>
      <c r="V974" s="16">
        <f>VLOOKUP($T974, [1]Lookup!$A:$D, 3, 0)</f>
        <v>3.5</v>
      </c>
      <c r="W974" s="16" t="str">
        <f>VLOOKUP($T974, [1]Lookup!$A:$D, 4, 0)</f>
        <v>Both</v>
      </c>
      <c r="X974">
        <v>0</v>
      </c>
      <c r="Y974" s="16" t="s">
        <v>1752</v>
      </c>
      <c r="Z974" s="16">
        <v>8</v>
      </c>
      <c r="AA974" s="16">
        <v>182</v>
      </c>
      <c r="AB974" s="16">
        <v>235</v>
      </c>
    </row>
    <row r="975" spans="1:28" ht="16" hidden="1" x14ac:dyDescent="0.25">
      <c r="A975">
        <v>86165</v>
      </c>
      <c r="B975" t="s">
        <v>1276</v>
      </c>
      <c r="C975" s="14">
        <v>44784.913194444445</v>
      </c>
      <c r="D975" s="17">
        <v>0.91319444444525288</v>
      </c>
      <c r="E975" s="18">
        <v>1</v>
      </c>
      <c r="F975" s="16">
        <v>2022</v>
      </c>
      <c r="G975" t="s">
        <v>337</v>
      </c>
      <c r="H975" t="s">
        <v>338</v>
      </c>
      <c r="I975" t="s">
        <v>294</v>
      </c>
      <c r="J975" t="s">
        <v>58</v>
      </c>
      <c r="K975" s="16">
        <v>189</v>
      </c>
      <c r="L975">
        <v>4</v>
      </c>
      <c r="M975" t="s">
        <v>32</v>
      </c>
      <c r="N975" s="16">
        <v>151</v>
      </c>
      <c r="O975">
        <v>5</v>
      </c>
      <c r="P975" t="s">
        <v>729</v>
      </c>
      <c r="Q975" t="s">
        <v>296</v>
      </c>
      <c r="R975" t="s">
        <v>297</v>
      </c>
      <c r="S975" t="s">
        <v>128</v>
      </c>
      <c r="T975" s="16" t="str">
        <f t="shared" si="45"/>
        <v>Prematurity</v>
      </c>
      <c r="U975" s="16" t="str">
        <f>VLOOKUP(T975, [1]Lookup!A:D, 2, 0)</f>
        <v>Antepartum</v>
      </c>
      <c r="V975" s="16">
        <f>VLOOKUP($T975, [1]Lookup!$A:$D, 3, 0)</f>
        <v>3.5</v>
      </c>
      <c r="W975" s="16" t="str">
        <f>VLOOKUP($T975, [1]Lookup!$A:$D, 4, 0)</f>
        <v>Child</v>
      </c>
      <c r="X975">
        <v>1</v>
      </c>
      <c r="Y975" s="16" t="s">
        <v>1752</v>
      </c>
      <c r="Z975" s="16">
        <v>8</v>
      </c>
      <c r="AA975" s="16">
        <v>182</v>
      </c>
      <c r="AB975" s="16">
        <v>235</v>
      </c>
    </row>
    <row r="976" spans="1:28" ht="16" hidden="1" x14ac:dyDescent="0.25">
      <c r="A976">
        <v>88604</v>
      </c>
      <c r="B976" t="s">
        <v>1277</v>
      </c>
      <c r="C976" s="14">
        <v>44820.448611111111</v>
      </c>
      <c r="D976" s="17">
        <v>0.44861111111094942</v>
      </c>
      <c r="E976" s="18">
        <v>0</v>
      </c>
      <c r="F976" s="16">
        <v>2022</v>
      </c>
      <c r="G976" t="s">
        <v>337</v>
      </c>
      <c r="H976" t="s">
        <v>293</v>
      </c>
      <c r="I976" t="s">
        <v>294</v>
      </c>
      <c r="J976" t="s">
        <v>58</v>
      </c>
      <c r="K976" s="16">
        <v>189</v>
      </c>
      <c r="L976">
        <v>4</v>
      </c>
      <c r="M976" t="s">
        <v>32</v>
      </c>
      <c r="N976" s="16">
        <v>151</v>
      </c>
      <c r="O976">
        <v>5</v>
      </c>
      <c r="P976" t="s">
        <v>729</v>
      </c>
      <c r="Q976" t="s">
        <v>296</v>
      </c>
      <c r="R976" t="s">
        <v>297</v>
      </c>
      <c r="S976" t="s">
        <v>185</v>
      </c>
      <c r="T976" s="16" t="s">
        <v>117</v>
      </c>
      <c r="U976" s="16" t="str">
        <f>VLOOKUP(T976, [1]Lookup!A:D, 2, 0)</f>
        <v>Antepartum, Intrapartum, Postpartum</v>
      </c>
      <c r="V976" s="16">
        <f>VLOOKUP($T976, [1]Lookup!$A:$D, 3, 0)</f>
        <v>3.5</v>
      </c>
      <c r="W976" s="16" t="str">
        <f>VLOOKUP($T976, [1]Lookup!$A:$D, 4, 0)</f>
        <v>Both</v>
      </c>
      <c r="X976">
        <v>2</v>
      </c>
      <c r="Y976" s="16" t="s">
        <v>1752</v>
      </c>
      <c r="Z976" s="16">
        <v>8</v>
      </c>
      <c r="AA976" s="16">
        <v>182</v>
      </c>
      <c r="AB976" s="16">
        <v>235</v>
      </c>
    </row>
    <row r="977" spans="1:28" ht="16" hidden="1" x14ac:dyDescent="0.25">
      <c r="A977">
        <v>89242</v>
      </c>
      <c r="B977" t="s">
        <v>1278</v>
      </c>
      <c r="C977" s="14">
        <v>44827.663194444445</v>
      </c>
      <c r="D977" s="17">
        <v>0.66319444444525288</v>
      </c>
      <c r="E977" s="18">
        <v>0</v>
      </c>
      <c r="F977" s="16">
        <v>2022</v>
      </c>
      <c r="G977" t="s">
        <v>337</v>
      </c>
      <c r="H977" t="s">
        <v>293</v>
      </c>
      <c r="I977" t="s">
        <v>294</v>
      </c>
      <c r="J977" t="s">
        <v>58</v>
      </c>
      <c r="K977" s="16">
        <v>189</v>
      </c>
      <c r="L977">
        <v>4</v>
      </c>
      <c r="M977" t="s">
        <v>32</v>
      </c>
      <c r="N977" s="16">
        <v>151</v>
      </c>
      <c r="O977">
        <v>5</v>
      </c>
      <c r="P977" t="s">
        <v>729</v>
      </c>
      <c r="Q977" t="s">
        <v>296</v>
      </c>
      <c r="R977" t="s">
        <v>297</v>
      </c>
      <c r="S977" t="s">
        <v>138</v>
      </c>
      <c r="T977" s="16" t="str">
        <f>S977</f>
        <v>Breech presentation</v>
      </c>
      <c r="U977" s="16" t="str">
        <f>VLOOKUP(T977, [1]Lookup!A:D, 2, 0)</f>
        <v>Intrapartum</v>
      </c>
      <c r="V977" s="16">
        <f>VLOOKUP($T977, [1]Lookup!$A:$D, 3, 0)</f>
        <v>3</v>
      </c>
      <c r="W977" s="16" t="str">
        <f>VLOOKUP($T977, [1]Lookup!$A:$D, 4, 0)</f>
        <v>Mother</v>
      </c>
      <c r="X977">
        <v>1</v>
      </c>
      <c r="Y977" s="16" t="s">
        <v>1752</v>
      </c>
      <c r="Z977" s="16">
        <v>8</v>
      </c>
      <c r="AA977" s="16">
        <v>182</v>
      </c>
      <c r="AB977" s="16">
        <v>235</v>
      </c>
    </row>
    <row r="978" spans="1:28" ht="16" x14ac:dyDescent="0.25">
      <c r="A978">
        <v>89679</v>
      </c>
      <c r="B978" t="s">
        <v>1279</v>
      </c>
      <c r="C978" s="14">
        <v>44833.509027777778</v>
      </c>
      <c r="D978" s="17">
        <v>0.50902777777810115</v>
      </c>
      <c r="E978" s="18">
        <v>0</v>
      </c>
      <c r="F978" s="16">
        <v>2022</v>
      </c>
      <c r="G978" t="s">
        <v>337</v>
      </c>
      <c r="H978" t="s">
        <v>293</v>
      </c>
      <c r="I978" t="s">
        <v>294</v>
      </c>
      <c r="J978" t="s">
        <v>58</v>
      </c>
      <c r="K978" s="16">
        <v>189</v>
      </c>
      <c r="L978">
        <v>4</v>
      </c>
      <c r="M978" t="s">
        <v>72</v>
      </c>
      <c r="N978" s="16">
        <v>406</v>
      </c>
      <c r="O978">
        <v>6</v>
      </c>
      <c r="P978" t="s">
        <v>729</v>
      </c>
      <c r="Q978" t="s">
        <v>296</v>
      </c>
      <c r="R978" t="s">
        <v>297</v>
      </c>
      <c r="S978" t="s">
        <v>183</v>
      </c>
      <c r="T978" s="16" t="s">
        <v>117</v>
      </c>
      <c r="U978" s="16" t="str">
        <f>VLOOKUP(T978, [1]Lookup!A:D, 2, 0)</f>
        <v>Antepartum, Intrapartum, Postpartum</v>
      </c>
      <c r="V978" s="16">
        <f>VLOOKUP($T978, [1]Lookup!$A:$D, 3, 0)</f>
        <v>3.5</v>
      </c>
      <c r="W978" s="16" t="str">
        <f>VLOOKUP($T978, [1]Lookup!$A:$D, 4, 0)</f>
        <v>Both</v>
      </c>
      <c r="X978">
        <v>2</v>
      </c>
      <c r="Y978" s="16" t="s">
        <v>1908</v>
      </c>
    </row>
    <row r="979" spans="1:28" ht="16" hidden="1" x14ac:dyDescent="0.25">
      <c r="A979">
        <v>89870</v>
      </c>
      <c r="B979" t="s">
        <v>1280</v>
      </c>
      <c r="C979" s="14">
        <v>44835.611805555556</v>
      </c>
      <c r="D979" s="17">
        <v>0.61180555555620231</v>
      </c>
      <c r="E979" s="18">
        <v>0</v>
      </c>
      <c r="F979" s="16">
        <v>2022</v>
      </c>
      <c r="G979" t="s">
        <v>368</v>
      </c>
      <c r="H979" t="s">
        <v>293</v>
      </c>
      <c r="I979" t="s">
        <v>294</v>
      </c>
      <c r="J979" t="s">
        <v>58</v>
      </c>
      <c r="K979" s="16">
        <v>189</v>
      </c>
      <c r="L979">
        <v>4</v>
      </c>
      <c r="M979" t="s">
        <v>32</v>
      </c>
      <c r="N979" s="16">
        <v>151</v>
      </c>
      <c r="O979">
        <v>5</v>
      </c>
      <c r="P979" t="s">
        <v>729</v>
      </c>
      <c r="Q979" t="s">
        <v>296</v>
      </c>
      <c r="R979" t="s">
        <v>297</v>
      </c>
      <c r="S979" t="s">
        <v>133</v>
      </c>
      <c r="T979" s="16" t="str">
        <f t="shared" ref="T979:T991" si="46">S979</f>
        <v>Pre term labor</v>
      </c>
      <c r="U979" s="16" t="str">
        <f>VLOOKUP(T979, [1]Lookup!A:D, 2, 0)</f>
        <v>Antepartum</v>
      </c>
      <c r="V979" s="16">
        <f>VLOOKUP($T979, [1]Lookup!$A:$D, 3, 0)</f>
        <v>4</v>
      </c>
      <c r="W979" s="16" t="str">
        <f>VLOOKUP($T979, [1]Lookup!$A:$D, 4, 0)</f>
        <v>Mother</v>
      </c>
      <c r="X979">
        <v>1</v>
      </c>
      <c r="Y979" s="16" t="s">
        <v>1752</v>
      </c>
      <c r="Z979" s="16">
        <v>8</v>
      </c>
      <c r="AA979" s="16">
        <v>182</v>
      </c>
      <c r="AB979" s="16">
        <v>235</v>
      </c>
    </row>
    <row r="980" spans="1:28" ht="16" hidden="1" x14ac:dyDescent="0.25">
      <c r="A980">
        <v>90252</v>
      </c>
      <c r="B980" t="s">
        <v>1281</v>
      </c>
      <c r="C980" s="14">
        <v>44838.548611111109</v>
      </c>
      <c r="D980" s="17">
        <v>0.54861111110949423</v>
      </c>
      <c r="E980" s="18">
        <v>0</v>
      </c>
      <c r="F980" s="16">
        <v>2022</v>
      </c>
      <c r="G980" t="s">
        <v>368</v>
      </c>
      <c r="H980" t="s">
        <v>293</v>
      </c>
      <c r="I980" t="s">
        <v>294</v>
      </c>
      <c r="J980" t="s">
        <v>58</v>
      </c>
      <c r="K980" s="16">
        <v>189</v>
      </c>
      <c r="L980">
        <v>4</v>
      </c>
      <c r="M980" t="s">
        <v>32</v>
      </c>
      <c r="N980" s="16">
        <v>151</v>
      </c>
      <c r="O980">
        <v>5</v>
      </c>
      <c r="P980" t="s">
        <v>729</v>
      </c>
      <c r="Q980" t="s">
        <v>296</v>
      </c>
      <c r="R980" t="s">
        <v>297</v>
      </c>
      <c r="S980" t="s">
        <v>131</v>
      </c>
      <c r="T980" s="16" t="str">
        <f t="shared" si="46"/>
        <v>Prolonged Labour</v>
      </c>
      <c r="U980" s="16" t="str">
        <f>VLOOKUP(T980, [1]Lookup!A:D, 2, 0)</f>
        <v>Intrapartum</v>
      </c>
      <c r="V980" s="16">
        <f>VLOOKUP($T980, [1]Lookup!$A:$D, 3, 0)</f>
        <v>2.5</v>
      </c>
      <c r="W980" s="16" t="str">
        <f>VLOOKUP($T980, [1]Lookup!$A:$D, 4, 0)</f>
        <v>Mother</v>
      </c>
      <c r="X980">
        <v>1</v>
      </c>
      <c r="Y980" s="16" t="s">
        <v>1752</v>
      </c>
      <c r="Z980" s="16">
        <v>8</v>
      </c>
      <c r="AA980" s="16">
        <v>182</v>
      </c>
      <c r="AB980" s="16">
        <v>235</v>
      </c>
    </row>
    <row r="981" spans="1:28" ht="16" x14ac:dyDescent="0.25">
      <c r="A981">
        <v>90257</v>
      </c>
      <c r="B981" t="s">
        <v>1282</v>
      </c>
      <c r="C981" s="14">
        <v>44838.644444444442</v>
      </c>
      <c r="D981" s="17">
        <v>0.6444444444423425</v>
      </c>
      <c r="E981" s="18">
        <v>0</v>
      </c>
      <c r="F981" s="16">
        <v>2022</v>
      </c>
      <c r="G981" t="s">
        <v>368</v>
      </c>
      <c r="H981" t="s">
        <v>338</v>
      </c>
      <c r="I981" t="s">
        <v>294</v>
      </c>
      <c r="J981" t="s">
        <v>58</v>
      </c>
      <c r="K981" s="16">
        <v>189</v>
      </c>
      <c r="L981">
        <v>4</v>
      </c>
      <c r="M981" t="s">
        <v>72</v>
      </c>
      <c r="N981" s="16">
        <v>406</v>
      </c>
      <c r="O981">
        <v>6</v>
      </c>
      <c r="P981" t="s">
        <v>729</v>
      </c>
      <c r="Q981" t="s">
        <v>296</v>
      </c>
      <c r="R981" t="s">
        <v>297</v>
      </c>
      <c r="S981" t="s">
        <v>131</v>
      </c>
      <c r="T981" s="16" t="str">
        <f t="shared" si="46"/>
        <v>Prolonged Labour</v>
      </c>
      <c r="U981" s="16" t="str">
        <f>VLOOKUP(T981, [1]Lookup!A:D, 2, 0)</f>
        <v>Intrapartum</v>
      </c>
      <c r="V981" s="16">
        <f>VLOOKUP($T981, [1]Lookup!$A:$D, 3, 0)</f>
        <v>2.5</v>
      </c>
      <c r="W981" s="16" t="str">
        <f>VLOOKUP($T981, [1]Lookup!$A:$D, 4, 0)</f>
        <v>Mother</v>
      </c>
      <c r="X981">
        <v>1</v>
      </c>
      <c r="Y981" s="16" t="s">
        <v>1908</v>
      </c>
    </row>
    <row r="982" spans="1:28" ht="16" hidden="1" x14ac:dyDescent="0.25">
      <c r="A982">
        <v>76204</v>
      </c>
      <c r="B982" t="s">
        <v>1283</v>
      </c>
      <c r="C982" s="14">
        <v>44659.787499999999</v>
      </c>
      <c r="D982" s="17">
        <v>0.78749999999854481</v>
      </c>
      <c r="E982" s="18">
        <v>0</v>
      </c>
      <c r="F982" s="16">
        <v>2022</v>
      </c>
      <c r="G982" t="s">
        <v>305</v>
      </c>
      <c r="H982" t="s">
        <v>293</v>
      </c>
      <c r="I982" t="s">
        <v>294</v>
      </c>
      <c r="J982" t="s">
        <v>83</v>
      </c>
      <c r="K982" s="16">
        <v>192</v>
      </c>
      <c r="L982">
        <v>3</v>
      </c>
      <c r="M982" t="s">
        <v>32</v>
      </c>
      <c r="N982" s="16">
        <v>151</v>
      </c>
      <c r="O982">
        <v>5</v>
      </c>
      <c r="P982" t="s">
        <v>540</v>
      </c>
      <c r="Q982" t="s">
        <v>296</v>
      </c>
      <c r="R982" t="s">
        <v>297</v>
      </c>
      <c r="S982" t="s">
        <v>116</v>
      </c>
      <c r="T982" s="16" t="str">
        <f t="shared" si="46"/>
        <v>Fetal Distress</v>
      </c>
      <c r="U982" s="16" t="str">
        <f>VLOOKUP(T982, [1]Lookup!A:D, 2, 0)</f>
        <v>Antepartum</v>
      </c>
      <c r="V982" s="16">
        <f>VLOOKUP($T982, [1]Lookup!$A:$D, 3, 0)</f>
        <v>1</v>
      </c>
      <c r="W982" s="16" t="str">
        <f>VLOOKUP($T982, [1]Lookup!$A:$D, 4, 0)</f>
        <v>Mother</v>
      </c>
      <c r="X982">
        <v>1</v>
      </c>
      <c r="Y982" s="16" t="s">
        <v>1754</v>
      </c>
      <c r="Z982" s="16">
        <v>1</v>
      </c>
      <c r="AA982" s="16">
        <v>251</v>
      </c>
      <c r="AB982" s="16">
        <v>335</v>
      </c>
    </row>
    <row r="983" spans="1:28" ht="16" hidden="1" x14ac:dyDescent="0.25">
      <c r="A983">
        <v>75058</v>
      </c>
      <c r="B983" t="s">
        <v>1284</v>
      </c>
      <c r="C983" s="14">
        <v>44645.429166666669</v>
      </c>
      <c r="D983" s="17">
        <v>0.42916666666860692</v>
      </c>
      <c r="E983" s="18">
        <v>0</v>
      </c>
      <c r="F983" s="16">
        <v>2022</v>
      </c>
      <c r="G983" t="s">
        <v>292</v>
      </c>
      <c r="H983" t="s">
        <v>293</v>
      </c>
      <c r="I983" t="s">
        <v>294</v>
      </c>
      <c r="J983" t="s">
        <v>24</v>
      </c>
      <c r="K983" s="16">
        <v>193</v>
      </c>
      <c r="L983">
        <v>3</v>
      </c>
      <c r="M983" t="s">
        <v>22</v>
      </c>
      <c r="N983" s="16">
        <v>373</v>
      </c>
      <c r="O983">
        <v>4</v>
      </c>
      <c r="P983" t="s">
        <v>1285</v>
      </c>
      <c r="Q983" t="s">
        <v>296</v>
      </c>
      <c r="R983" t="s">
        <v>297</v>
      </c>
      <c r="S983" t="s">
        <v>116</v>
      </c>
      <c r="T983" s="16" t="str">
        <f t="shared" si="46"/>
        <v>Fetal Distress</v>
      </c>
      <c r="U983" s="16" t="str">
        <f>VLOOKUP(T983, [1]Lookup!A:D, 2, 0)</f>
        <v>Antepartum</v>
      </c>
      <c r="V983" s="16">
        <f>VLOOKUP($T983, [1]Lookup!$A:$D, 3, 0)</f>
        <v>1</v>
      </c>
      <c r="W983" s="16" t="str">
        <f>VLOOKUP($T983, [1]Lookup!$A:$D, 4, 0)</f>
        <v>Mother</v>
      </c>
      <c r="X983">
        <v>1</v>
      </c>
      <c r="Y983" s="16" t="s">
        <v>1756</v>
      </c>
      <c r="Z983" s="16">
        <v>12</v>
      </c>
      <c r="AA983" s="16">
        <v>373</v>
      </c>
      <c r="AB983" s="16">
        <v>233</v>
      </c>
    </row>
    <row r="984" spans="1:28" ht="16" hidden="1" x14ac:dyDescent="0.25">
      <c r="A984">
        <v>75138</v>
      </c>
      <c r="B984" t="s">
        <v>1286</v>
      </c>
      <c r="C984" s="14">
        <v>44646.529861111114</v>
      </c>
      <c r="D984" s="17">
        <v>0.52986111111385981</v>
      </c>
      <c r="E984" s="18">
        <v>0</v>
      </c>
      <c r="F984" s="16">
        <v>2022</v>
      </c>
      <c r="G984" t="s">
        <v>292</v>
      </c>
      <c r="H984" t="s">
        <v>293</v>
      </c>
      <c r="I984" t="s">
        <v>294</v>
      </c>
      <c r="J984" t="s">
        <v>24</v>
      </c>
      <c r="K984" s="16">
        <v>193</v>
      </c>
      <c r="L984">
        <v>3</v>
      </c>
      <c r="M984" t="s">
        <v>22</v>
      </c>
      <c r="N984" s="16">
        <v>373</v>
      </c>
      <c r="O984">
        <v>4</v>
      </c>
      <c r="P984" t="s">
        <v>1285</v>
      </c>
      <c r="Q984" t="s">
        <v>296</v>
      </c>
      <c r="R984" t="s">
        <v>297</v>
      </c>
      <c r="S984" t="s">
        <v>131</v>
      </c>
      <c r="T984" s="16" t="str">
        <f t="shared" si="46"/>
        <v>Prolonged Labour</v>
      </c>
      <c r="U984" s="16" t="str">
        <f>VLOOKUP(T984, [1]Lookup!A:D, 2, 0)</f>
        <v>Intrapartum</v>
      </c>
      <c r="V984" s="16">
        <f>VLOOKUP($T984, [1]Lookup!$A:$D, 3, 0)</f>
        <v>2.5</v>
      </c>
      <c r="W984" s="16" t="str">
        <f>VLOOKUP($T984, [1]Lookup!$A:$D, 4, 0)</f>
        <v>Mother</v>
      </c>
      <c r="X984">
        <v>1</v>
      </c>
      <c r="Y984" s="16" t="s">
        <v>1756</v>
      </c>
      <c r="Z984" s="16">
        <v>12</v>
      </c>
      <c r="AA984" s="16">
        <v>373</v>
      </c>
      <c r="AB984" s="16">
        <v>233</v>
      </c>
    </row>
    <row r="985" spans="1:28" ht="16" hidden="1" x14ac:dyDescent="0.25">
      <c r="A985">
        <v>75676</v>
      </c>
      <c r="B985" t="s">
        <v>1287</v>
      </c>
      <c r="C985" s="14">
        <v>44654.421527777777</v>
      </c>
      <c r="D985" s="17">
        <v>0.42152777777664596</v>
      </c>
      <c r="E985" s="18">
        <v>0</v>
      </c>
      <c r="F985" s="16">
        <v>2022</v>
      </c>
      <c r="G985" t="s">
        <v>305</v>
      </c>
      <c r="H985" t="s">
        <v>293</v>
      </c>
      <c r="I985" t="s">
        <v>294</v>
      </c>
      <c r="J985" t="s">
        <v>24</v>
      </c>
      <c r="K985" s="16">
        <v>193</v>
      </c>
      <c r="L985">
        <v>3</v>
      </c>
      <c r="M985" t="s">
        <v>22</v>
      </c>
      <c r="N985" s="16">
        <v>373</v>
      </c>
      <c r="O985">
        <v>4</v>
      </c>
      <c r="P985" t="s">
        <v>739</v>
      </c>
      <c r="Q985" t="s">
        <v>296</v>
      </c>
      <c r="R985" t="s">
        <v>297</v>
      </c>
      <c r="S985" t="s">
        <v>131</v>
      </c>
      <c r="T985" s="16" t="str">
        <f t="shared" si="46"/>
        <v>Prolonged Labour</v>
      </c>
      <c r="U985" s="16" t="str">
        <f>VLOOKUP(T985, [1]Lookup!A:D, 2, 0)</f>
        <v>Intrapartum</v>
      </c>
      <c r="V985" s="16">
        <f>VLOOKUP($T985, [1]Lookup!$A:$D, 3, 0)</f>
        <v>2.5</v>
      </c>
      <c r="W985" s="16" t="str">
        <f>VLOOKUP($T985, [1]Lookup!$A:$D, 4, 0)</f>
        <v>Mother</v>
      </c>
      <c r="X985">
        <v>1</v>
      </c>
      <c r="Y985" s="16" t="s">
        <v>1756</v>
      </c>
      <c r="Z985" s="16">
        <v>12</v>
      </c>
      <c r="AA985" s="16">
        <v>373</v>
      </c>
      <c r="AB985" s="16">
        <v>233</v>
      </c>
    </row>
    <row r="986" spans="1:28" ht="16" hidden="1" x14ac:dyDescent="0.25">
      <c r="A986">
        <v>76671</v>
      </c>
      <c r="B986" t="s">
        <v>1288</v>
      </c>
      <c r="C986" s="14">
        <v>44668.469444444447</v>
      </c>
      <c r="D986" s="17">
        <v>0.46944444444670808</v>
      </c>
      <c r="E986" s="18">
        <v>0</v>
      </c>
      <c r="F986" s="16">
        <v>2022</v>
      </c>
      <c r="G986" t="s">
        <v>305</v>
      </c>
      <c r="H986" t="s">
        <v>293</v>
      </c>
      <c r="I986" t="s">
        <v>294</v>
      </c>
      <c r="J986" t="s">
        <v>24</v>
      </c>
      <c r="K986" s="16">
        <v>193</v>
      </c>
      <c r="L986">
        <v>3</v>
      </c>
      <c r="M986" t="s">
        <v>32</v>
      </c>
      <c r="N986" s="16">
        <v>151</v>
      </c>
      <c r="O986">
        <v>5</v>
      </c>
      <c r="P986" t="s">
        <v>739</v>
      </c>
      <c r="Q986" t="s">
        <v>296</v>
      </c>
      <c r="R986" t="s">
        <v>297</v>
      </c>
      <c r="S986" t="s">
        <v>139</v>
      </c>
      <c r="T986" s="16" t="str">
        <f t="shared" si="46"/>
        <v>malpresentation</v>
      </c>
      <c r="U986" s="16" t="str">
        <f>VLOOKUP(T986, [1]Lookup!A:D, 2, 0)</f>
        <v>Antepartum</v>
      </c>
      <c r="V986" s="16">
        <f>VLOOKUP($T986, [1]Lookup!$A:$D, 3, 0)</f>
        <v>3</v>
      </c>
      <c r="W986" s="16" t="str">
        <f>VLOOKUP($T986, [1]Lookup!$A:$D, 4, 0)</f>
        <v>Mother</v>
      </c>
      <c r="X986">
        <v>1</v>
      </c>
      <c r="Y986" s="16" t="s">
        <v>1755</v>
      </c>
      <c r="Z986" s="16">
        <v>7</v>
      </c>
      <c r="AA986" s="16">
        <v>373</v>
      </c>
      <c r="AB986" s="16">
        <v>233</v>
      </c>
    </row>
    <row r="987" spans="1:28" ht="16" hidden="1" x14ac:dyDescent="0.25">
      <c r="A987">
        <v>79538</v>
      </c>
      <c r="B987" t="s">
        <v>1289</v>
      </c>
      <c r="C987" s="14">
        <v>44701.093055555553</v>
      </c>
      <c r="D987" s="17">
        <v>9.3055555553291924E-2</v>
      </c>
      <c r="E987" s="18">
        <v>1</v>
      </c>
      <c r="F987" s="16">
        <v>2022</v>
      </c>
      <c r="G987" t="s">
        <v>305</v>
      </c>
      <c r="H987" t="s">
        <v>293</v>
      </c>
      <c r="I987" t="s">
        <v>294</v>
      </c>
      <c r="J987" t="s">
        <v>24</v>
      </c>
      <c r="K987" s="16">
        <v>193</v>
      </c>
      <c r="L987">
        <v>3</v>
      </c>
      <c r="M987" t="s">
        <v>32</v>
      </c>
      <c r="N987" s="16">
        <v>151</v>
      </c>
      <c r="O987">
        <v>5</v>
      </c>
      <c r="P987" t="s">
        <v>739</v>
      </c>
      <c r="Q987" t="s">
        <v>296</v>
      </c>
      <c r="R987" t="s">
        <v>297</v>
      </c>
      <c r="S987" t="s">
        <v>129</v>
      </c>
      <c r="T987" s="16" t="str">
        <f t="shared" si="46"/>
        <v>Retained placenta</v>
      </c>
      <c r="U987" s="16" t="str">
        <f>VLOOKUP(T987, [1]Lookup!A:D, 2, 0)</f>
        <v>Intrapartum</v>
      </c>
      <c r="V987" s="16">
        <f>VLOOKUP($T987, [1]Lookup!$A:$D, 3, 0)</f>
        <v>3.5</v>
      </c>
      <c r="W987" s="16" t="str">
        <f>VLOOKUP($T987, [1]Lookup!$A:$D, 4, 0)</f>
        <v>Mother</v>
      </c>
      <c r="X987">
        <v>1</v>
      </c>
      <c r="Y987" s="16" t="s">
        <v>1755</v>
      </c>
      <c r="Z987" s="16">
        <v>7</v>
      </c>
      <c r="AA987" s="16">
        <v>373</v>
      </c>
      <c r="AB987" s="16">
        <v>233</v>
      </c>
    </row>
    <row r="988" spans="1:28" ht="16" hidden="1" x14ac:dyDescent="0.25">
      <c r="A988">
        <v>79929</v>
      </c>
      <c r="B988" t="s">
        <v>1290</v>
      </c>
      <c r="C988" s="14">
        <v>44706.060416666667</v>
      </c>
      <c r="D988" s="17">
        <v>6.0416666667151731E-2</v>
      </c>
      <c r="E988" s="18">
        <v>1</v>
      </c>
      <c r="F988" s="16">
        <v>2022</v>
      </c>
      <c r="G988" t="s">
        <v>305</v>
      </c>
      <c r="H988" t="s">
        <v>293</v>
      </c>
      <c r="I988" t="s">
        <v>294</v>
      </c>
      <c r="J988" t="s">
        <v>24</v>
      </c>
      <c r="K988" s="16">
        <v>193</v>
      </c>
      <c r="L988">
        <v>3</v>
      </c>
      <c r="M988" t="s">
        <v>22</v>
      </c>
      <c r="N988" s="16">
        <v>373</v>
      </c>
      <c r="O988">
        <v>4</v>
      </c>
      <c r="P988" t="s">
        <v>1285</v>
      </c>
      <c r="Q988" t="s">
        <v>296</v>
      </c>
      <c r="R988" t="s">
        <v>297</v>
      </c>
      <c r="S988" t="s">
        <v>124</v>
      </c>
      <c r="T988" s="16" t="str">
        <f t="shared" si="46"/>
        <v>Obstructed Labour</v>
      </c>
      <c r="U988" s="16" t="str">
        <f>VLOOKUP(T988, [1]Lookup!A:D, 2, 0)</f>
        <v>Intrapartum</v>
      </c>
      <c r="V988" s="16">
        <f>VLOOKUP($T988, [1]Lookup!$A:$D, 3, 0)</f>
        <v>3</v>
      </c>
      <c r="W988" s="16" t="str">
        <f>VLOOKUP($T988, [1]Lookup!$A:$D, 4, 0)</f>
        <v>Mother</v>
      </c>
      <c r="X988">
        <v>2</v>
      </c>
      <c r="Y988" s="16" t="s">
        <v>1756</v>
      </c>
      <c r="Z988" s="16">
        <v>12</v>
      </c>
      <c r="AA988" s="16">
        <v>373</v>
      </c>
      <c r="AB988" s="16">
        <v>233</v>
      </c>
    </row>
    <row r="989" spans="1:28" ht="16" hidden="1" x14ac:dyDescent="0.25">
      <c r="A989">
        <v>80696</v>
      </c>
      <c r="B989" t="s">
        <v>1291</v>
      </c>
      <c r="C989" s="14">
        <v>44715.445138888892</v>
      </c>
      <c r="D989" s="17">
        <v>0.44513888889196096</v>
      </c>
      <c r="E989" s="18">
        <v>0</v>
      </c>
      <c r="F989" s="16">
        <v>2022</v>
      </c>
      <c r="G989" t="s">
        <v>305</v>
      </c>
      <c r="H989" t="s">
        <v>293</v>
      </c>
      <c r="I989" t="s">
        <v>294</v>
      </c>
      <c r="J989" t="s">
        <v>24</v>
      </c>
      <c r="K989" s="16">
        <v>193</v>
      </c>
      <c r="L989">
        <v>3</v>
      </c>
      <c r="M989" t="s">
        <v>22</v>
      </c>
      <c r="N989" s="16">
        <v>373</v>
      </c>
      <c r="O989">
        <v>4</v>
      </c>
      <c r="P989" t="s">
        <v>739</v>
      </c>
      <c r="Q989" t="s">
        <v>296</v>
      </c>
      <c r="R989" t="s">
        <v>297</v>
      </c>
      <c r="S989" t="s">
        <v>116</v>
      </c>
      <c r="T989" s="16" t="str">
        <f t="shared" si="46"/>
        <v>Fetal Distress</v>
      </c>
      <c r="U989" s="16" t="str">
        <f>VLOOKUP(T989, [1]Lookup!A:D, 2, 0)</f>
        <v>Antepartum</v>
      </c>
      <c r="V989" s="16">
        <f>VLOOKUP($T989, [1]Lookup!$A:$D, 3, 0)</f>
        <v>1</v>
      </c>
      <c r="W989" s="16" t="str">
        <f>VLOOKUP($T989, [1]Lookup!$A:$D, 4, 0)</f>
        <v>Mother</v>
      </c>
      <c r="X989">
        <v>1</v>
      </c>
      <c r="Y989" s="16" t="s">
        <v>1756</v>
      </c>
      <c r="Z989" s="16">
        <v>12</v>
      </c>
      <c r="AA989" s="16">
        <v>373</v>
      </c>
      <c r="AB989" s="16">
        <v>233</v>
      </c>
    </row>
    <row r="990" spans="1:28" ht="16" hidden="1" x14ac:dyDescent="0.25">
      <c r="A990">
        <v>83686</v>
      </c>
      <c r="B990" t="s">
        <v>1292</v>
      </c>
      <c r="C990" s="14">
        <v>44754.012499999997</v>
      </c>
      <c r="D990" s="17">
        <v>1.2499999997089617E-2</v>
      </c>
      <c r="E990" s="18">
        <v>1</v>
      </c>
      <c r="F990" s="16">
        <v>2022</v>
      </c>
      <c r="G990" t="s">
        <v>337</v>
      </c>
      <c r="H990" t="s">
        <v>338</v>
      </c>
      <c r="I990" t="s">
        <v>294</v>
      </c>
      <c r="J990" t="s">
        <v>24</v>
      </c>
      <c r="K990" s="16">
        <v>193</v>
      </c>
      <c r="L990">
        <v>3</v>
      </c>
      <c r="M990" t="s">
        <v>32</v>
      </c>
      <c r="N990" s="16">
        <v>151</v>
      </c>
      <c r="O990">
        <v>5</v>
      </c>
      <c r="P990" t="s">
        <v>1285</v>
      </c>
      <c r="Q990" t="s">
        <v>296</v>
      </c>
      <c r="R990" t="s">
        <v>297</v>
      </c>
      <c r="S990" t="s">
        <v>118</v>
      </c>
      <c r="T990" s="16" t="str">
        <f t="shared" si="46"/>
        <v>Others</v>
      </c>
      <c r="U990" s="16" t="str">
        <f>VLOOKUP(T990, [1]Lookup!A:D, 2, 0)</f>
        <v>All</v>
      </c>
      <c r="V990" s="16">
        <f>VLOOKUP($T990, [1]Lookup!$A:$D, 3, 0)</f>
        <v>3.5</v>
      </c>
      <c r="W990" s="16" t="str">
        <f>VLOOKUP($T990, [1]Lookup!$A:$D, 4, 0)</f>
        <v>Both</v>
      </c>
      <c r="X990">
        <v>0</v>
      </c>
      <c r="Y990" s="16" t="s">
        <v>1755</v>
      </c>
      <c r="Z990" s="16">
        <v>7</v>
      </c>
      <c r="AA990" s="16">
        <v>373</v>
      </c>
      <c r="AB990" s="16">
        <v>233</v>
      </c>
    </row>
    <row r="991" spans="1:28" ht="16" hidden="1" x14ac:dyDescent="0.25">
      <c r="A991">
        <v>84222</v>
      </c>
      <c r="B991" t="s">
        <v>1293</v>
      </c>
      <c r="C991" s="14">
        <v>44758.423611111109</v>
      </c>
      <c r="D991" s="17">
        <v>0.42361111110949423</v>
      </c>
      <c r="E991" s="18">
        <v>0</v>
      </c>
      <c r="F991" s="16">
        <v>2022</v>
      </c>
      <c r="G991" t="s">
        <v>337</v>
      </c>
      <c r="H991" t="s">
        <v>293</v>
      </c>
      <c r="I991" t="s">
        <v>294</v>
      </c>
      <c r="J991" t="s">
        <v>24</v>
      </c>
      <c r="K991" s="16">
        <v>193</v>
      </c>
      <c r="L991">
        <v>3</v>
      </c>
      <c r="M991" t="s">
        <v>22</v>
      </c>
      <c r="N991" s="16">
        <v>373</v>
      </c>
      <c r="O991">
        <v>4</v>
      </c>
      <c r="P991" t="s">
        <v>1285</v>
      </c>
      <c r="Q991" t="s">
        <v>296</v>
      </c>
      <c r="R991" t="s">
        <v>297</v>
      </c>
      <c r="S991" t="s">
        <v>124</v>
      </c>
      <c r="T991" s="16" t="str">
        <f t="shared" si="46"/>
        <v>Obstructed Labour</v>
      </c>
      <c r="U991" s="16" t="str">
        <f>VLOOKUP(T991, [1]Lookup!A:D, 2, 0)</f>
        <v>Intrapartum</v>
      </c>
      <c r="V991" s="16">
        <f>VLOOKUP($T991, [1]Lookup!$A:$D, 3, 0)</f>
        <v>3</v>
      </c>
      <c r="W991" s="16" t="str">
        <f>VLOOKUP($T991, [1]Lookup!$A:$D, 4, 0)</f>
        <v>Mother</v>
      </c>
      <c r="X991">
        <v>2</v>
      </c>
      <c r="Y991" s="16" t="s">
        <v>1756</v>
      </c>
      <c r="Z991" s="16">
        <v>12</v>
      </c>
      <c r="AA991" s="16">
        <v>373</v>
      </c>
      <c r="AB991" s="16">
        <v>233</v>
      </c>
    </row>
    <row r="992" spans="1:28" ht="16" hidden="1" x14ac:dyDescent="0.25">
      <c r="A992">
        <v>84741</v>
      </c>
      <c r="B992" t="s">
        <v>1294</v>
      </c>
      <c r="C992" s="14">
        <v>44766.290277777778</v>
      </c>
      <c r="D992" s="17">
        <v>0.29027777777810115</v>
      </c>
      <c r="E992" s="18">
        <v>1</v>
      </c>
      <c r="F992" s="16">
        <v>2022</v>
      </c>
      <c r="G992" t="s">
        <v>337</v>
      </c>
      <c r="H992" t="s">
        <v>293</v>
      </c>
      <c r="I992" t="s">
        <v>294</v>
      </c>
      <c r="J992" t="s">
        <v>24</v>
      </c>
      <c r="K992" s="16">
        <v>193</v>
      </c>
      <c r="L992">
        <v>3</v>
      </c>
      <c r="M992" t="s">
        <v>32</v>
      </c>
      <c r="N992" s="16">
        <v>151</v>
      </c>
      <c r="O992">
        <v>5</v>
      </c>
      <c r="P992" t="s">
        <v>1285</v>
      </c>
      <c r="Q992" t="s">
        <v>296</v>
      </c>
      <c r="R992" t="s">
        <v>297</v>
      </c>
      <c r="S992" t="s">
        <v>239</v>
      </c>
      <c r="T992" s="16" t="s">
        <v>117</v>
      </c>
      <c r="U992" s="16" t="str">
        <f>VLOOKUP(T992, [1]Lookup!A:D, 2, 0)</f>
        <v>Antepartum, Intrapartum, Postpartum</v>
      </c>
      <c r="V992" s="16">
        <f>VLOOKUP($T992, [1]Lookup!$A:$D, 3, 0)</f>
        <v>3.5</v>
      </c>
      <c r="W992" s="16" t="str">
        <f>VLOOKUP($T992, [1]Lookup!$A:$D, 4, 0)</f>
        <v>Both</v>
      </c>
      <c r="X992">
        <v>2</v>
      </c>
      <c r="Y992" s="16" t="s">
        <v>1755</v>
      </c>
      <c r="Z992" s="16">
        <v>7</v>
      </c>
      <c r="AA992" s="16">
        <v>373</v>
      </c>
      <c r="AB992" s="16">
        <v>233</v>
      </c>
    </row>
    <row r="993" spans="1:28" ht="16" x14ac:dyDescent="0.25">
      <c r="A993">
        <v>84936</v>
      </c>
      <c r="B993" t="s">
        <v>1295</v>
      </c>
      <c r="C993" s="14">
        <v>44767.788888888892</v>
      </c>
      <c r="D993" s="17">
        <v>0.78888888889196096</v>
      </c>
      <c r="E993" s="18">
        <v>0</v>
      </c>
      <c r="F993" s="16">
        <v>2022</v>
      </c>
      <c r="G993" t="s">
        <v>337</v>
      </c>
      <c r="H993" t="s">
        <v>293</v>
      </c>
      <c r="I993" t="s">
        <v>294</v>
      </c>
      <c r="J993" t="s">
        <v>24</v>
      </c>
      <c r="K993" s="16">
        <v>193</v>
      </c>
      <c r="L993">
        <v>3</v>
      </c>
      <c r="M993" t="s">
        <v>114</v>
      </c>
      <c r="N993" s="16">
        <v>427</v>
      </c>
      <c r="O993">
        <v>4</v>
      </c>
      <c r="P993" t="s">
        <v>739</v>
      </c>
      <c r="Q993" t="s">
        <v>296</v>
      </c>
      <c r="R993" t="s">
        <v>297</v>
      </c>
      <c r="S993" t="s">
        <v>170</v>
      </c>
      <c r="T993" s="16" t="s">
        <v>117</v>
      </c>
      <c r="U993" s="16" t="str">
        <f>VLOOKUP(T993, [1]Lookup!A:D, 2, 0)</f>
        <v>Antepartum, Intrapartum, Postpartum</v>
      </c>
      <c r="V993" s="16">
        <f>VLOOKUP($T993, [1]Lookup!$A:$D, 3, 0)</f>
        <v>3.5</v>
      </c>
      <c r="W993" s="16" t="str">
        <f>VLOOKUP($T993, [1]Lookup!$A:$D, 4, 0)</f>
        <v>Both</v>
      </c>
      <c r="X993">
        <v>2</v>
      </c>
      <c r="Y993" s="16" t="s">
        <v>1909</v>
      </c>
    </row>
    <row r="994" spans="1:28" ht="16" hidden="1" x14ac:dyDescent="0.25">
      <c r="A994">
        <v>85475</v>
      </c>
      <c r="B994" t="s">
        <v>1296</v>
      </c>
      <c r="C994" s="14">
        <v>44774.637499999997</v>
      </c>
      <c r="D994" s="17">
        <v>0.63749999999708962</v>
      </c>
      <c r="E994" s="18">
        <v>0</v>
      </c>
      <c r="F994" s="16">
        <v>2022</v>
      </c>
      <c r="G994" t="s">
        <v>337</v>
      </c>
      <c r="H994" t="s">
        <v>293</v>
      </c>
      <c r="I994" t="s">
        <v>294</v>
      </c>
      <c r="J994" t="s">
        <v>24</v>
      </c>
      <c r="K994" s="16">
        <v>193</v>
      </c>
      <c r="L994">
        <v>3</v>
      </c>
      <c r="M994" t="s">
        <v>22</v>
      </c>
      <c r="N994" s="16">
        <v>373</v>
      </c>
      <c r="O994">
        <v>4</v>
      </c>
      <c r="P994" t="s">
        <v>1285</v>
      </c>
      <c r="Q994" t="s">
        <v>296</v>
      </c>
      <c r="R994" t="s">
        <v>297</v>
      </c>
      <c r="S994" t="s">
        <v>255</v>
      </c>
      <c r="T994" s="16" t="s">
        <v>117</v>
      </c>
      <c r="U994" s="16" t="str">
        <f>VLOOKUP(T994, [1]Lookup!A:D, 2, 0)</f>
        <v>Antepartum, Intrapartum, Postpartum</v>
      </c>
      <c r="V994" s="16">
        <f>VLOOKUP($T994, [1]Lookup!$A:$D, 3, 0)</f>
        <v>3.5</v>
      </c>
      <c r="W994" s="16" t="str">
        <f>VLOOKUP($T994, [1]Lookup!$A:$D, 4, 0)</f>
        <v>Both</v>
      </c>
      <c r="X994">
        <v>2</v>
      </c>
      <c r="Y994" s="16" t="s">
        <v>1756</v>
      </c>
      <c r="Z994" s="16">
        <v>12</v>
      </c>
      <c r="AA994" s="16">
        <v>373</v>
      </c>
      <c r="AB994" s="16">
        <v>233</v>
      </c>
    </row>
    <row r="995" spans="1:28" ht="16" hidden="1" x14ac:dyDescent="0.25">
      <c r="A995">
        <v>85635</v>
      </c>
      <c r="B995" t="s">
        <v>1297</v>
      </c>
      <c r="C995" s="14">
        <v>44776.651388888888</v>
      </c>
      <c r="D995" s="17">
        <v>0.65138888888759539</v>
      </c>
      <c r="E995" s="18">
        <v>0</v>
      </c>
      <c r="F995" s="16">
        <v>2022</v>
      </c>
      <c r="G995" t="s">
        <v>337</v>
      </c>
      <c r="H995" t="s">
        <v>293</v>
      </c>
      <c r="I995" t="s">
        <v>294</v>
      </c>
      <c r="J995" t="s">
        <v>24</v>
      </c>
      <c r="K995" s="16">
        <v>193</v>
      </c>
      <c r="L995">
        <v>3</v>
      </c>
      <c r="M995" t="s">
        <v>15</v>
      </c>
      <c r="N995" s="16">
        <v>40</v>
      </c>
      <c r="O995">
        <v>4</v>
      </c>
      <c r="P995" t="s">
        <v>1285</v>
      </c>
      <c r="Q995" t="s">
        <v>296</v>
      </c>
      <c r="R995" t="s">
        <v>297</v>
      </c>
      <c r="S995" t="s">
        <v>126</v>
      </c>
      <c r="T995" s="16" t="str">
        <f>S995</f>
        <v>Postpartum Hemorrhage</v>
      </c>
      <c r="U995" s="16" t="str">
        <f>VLOOKUP(T995, [1]Lookup!A:D, 2, 0)</f>
        <v>Postpartum</v>
      </c>
      <c r="V995" s="16">
        <f>VLOOKUP($T995, [1]Lookup!$A:$D, 3, 0)</f>
        <v>4</v>
      </c>
      <c r="W995" s="16" t="str">
        <f>VLOOKUP($T995, [1]Lookup!$A:$D, 4, 0)</f>
        <v>Mother</v>
      </c>
      <c r="X995">
        <v>2</v>
      </c>
      <c r="Y995" s="16" t="s">
        <v>1757</v>
      </c>
      <c r="Z995" s="16">
        <v>3</v>
      </c>
      <c r="AA995" s="16">
        <v>373</v>
      </c>
      <c r="AB995" s="16">
        <v>233</v>
      </c>
    </row>
    <row r="996" spans="1:28" ht="16" hidden="1" x14ac:dyDescent="0.25">
      <c r="A996">
        <v>85639</v>
      </c>
      <c r="B996" t="s">
        <v>1298</v>
      </c>
      <c r="C996" s="14">
        <v>44776.948611111111</v>
      </c>
      <c r="D996" s="17">
        <v>0.94861111111094942</v>
      </c>
      <c r="E996" s="18">
        <v>1</v>
      </c>
      <c r="F996" s="16">
        <v>2022</v>
      </c>
      <c r="G996" t="s">
        <v>337</v>
      </c>
      <c r="H996" t="s">
        <v>338</v>
      </c>
      <c r="I996" t="s">
        <v>294</v>
      </c>
      <c r="J996" t="s">
        <v>24</v>
      </c>
      <c r="K996" s="16">
        <v>193</v>
      </c>
      <c r="L996">
        <v>3</v>
      </c>
      <c r="P996" t="s">
        <v>1285</v>
      </c>
      <c r="Q996" t="s">
        <v>296</v>
      </c>
      <c r="R996" t="s">
        <v>297</v>
      </c>
      <c r="S996" t="s">
        <v>173</v>
      </c>
      <c r="T996" s="16" t="s">
        <v>117</v>
      </c>
      <c r="U996" s="16" t="str">
        <f>VLOOKUP(T996, [1]Lookup!A:D, 2, 0)</f>
        <v>Antepartum, Intrapartum, Postpartum</v>
      </c>
      <c r="V996" s="16">
        <f>VLOOKUP($T996, [1]Lookup!$A:$D, 3, 0)</f>
        <v>3.5</v>
      </c>
      <c r="W996" s="16" t="str">
        <f>VLOOKUP($T996, [1]Lookup!$A:$D, 4, 0)</f>
        <v>Both</v>
      </c>
      <c r="X996">
        <v>2</v>
      </c>
      <c r="Y996" s="16" t="s">
        <v>1910</v>
      </c>
    </row>
    <row r="997" spans="1:28" ht="16" hidden="1" x14ac:dyDescent="0.25">
      <c r="A997">
        <v>85710</v>
      </c>
      <c r="B997" t="s">
        <v>1299</v>
      </c>
      <c r="C997" s="14">
        <v>44777.81527777778</v>
      </c>
      <c r="D997" s="17">
        <v>0.81527777777955635</v>
      </c>
      <c r="E997" s="18">
        <v>1</v>
      </c>
      <c r="F997" s="16">
        <v>2022</v>
      </c>
      <c r="G997" t="s">
        <v>337</v>
      </c>
      <c r="H997" t="s">
        <v>293</v>
      </c>
      <c r="I997" t="s">
        <v>294</v>
      </c>
      <c r="J997" t="s">
        <v>24</v>
      </c>
      <c r="K997" s="16">
        <v>193</v>
      </c>
      <c r="L997">
        <v>3</v>
      </c>
      <c r="M997" t="s">
        <v>15</v>
      </c>
      <c r="N997" s="16">
        <v>40</v>
      </c>
      <c r="O997">
        <v>4</v>
      </c>
      <c r="P997" t="s">
        <v>1285</v>
      </c>
      <c r="Q997" t="s">
        <v>296</v>
      </c>
      <c r="R997" t="s">
        <v>297</v>
      </c>
      <c r="S997" t="s">
        <v>126</v>
      </c>
      <c r="T997" s="16" t="str">
        <f>S997</f>
        <v>Postpartum Hemorrhage</v>
      </c>
      <c r="U997" s="16" t="str">
        <f>VLOOKUP(T997, [1]Lookup!A:D, 2, 0)</f>
        <v>Postpartum</v>
      </c>
      <c r="V997" s="16">
        <f>VLOOKUP($T997, [1]Lookup!$A:$D, 3, 0)</f>
        <v>4</v>
      </c>
      <c r="W997" s="16" t="str">
        <f>VLOOKUP($T997, [1]Lookup!$A:$D, 4, 0)</f>
        <v>Mother</v>
      </c>
      <c r="X997">
        <v>2</v>
      </c>
      <c r="Y997" s="16" t="s">
        <v>1757</v>
      </c>
      <c r="Z997" s="16">
        <v>3</v>
      </c>
      <c r="AA997" s="16">
        <v>373</v>
      </c>
      <c r="AB997" s="16">
        <v>233</v>
      </c>
    </row>
    <row r="998" spans="1:28" ht="16" hidden="1" x14ac:dyDescent="0.25">
      <c r="A998">
        <v>85987</v>
      </c>
      <c r="B998" t="s">
        <v>1300</v>
      </c>
      <c r="C998" s="14">
        <v>44781.949305555558</v>
      </c>
      <c r="D998" s="17">
        <v>0.9493055555576575</v>
      </c>
      <c r="E998" s="18">
        <v>1</v>
      </c>
      <c r="F998" s="16">
        <v>2022</v>
      </c>
      <c r="G998" t="s">
        <v>337</v>
      </c>
      <c r="H998" t="s">
        <v>293</v>
      </c>
      <c r="I998" t="s">
        <v>294</v>
      </c>
      <c r="J998" t="s">
        <v>24</v>
      </c>
      <c r="K998" s="16">
        <v>193</v>
      </c>
      <c r="L998">
        <v>3</v>
      </c>
      <c r="M998" t="s">
        <v>32</v>
      </c>
      <c r="N998" s="16">
        <v>151</v>
      </c>
      <c r="O998">
        <v>5</v>
      </c>
      <c r="P998" t="s">
        <v>739</v>
      </c>
      <c r="Q998" t="s">
        <v>296</v>
      </c>
      <c r="R998" t="s">
        <v>297</v>
      </c>
      <c r="S998" t="s">
        <v>175</v>
      </c>
      <c r="T998" s="16" t="s">
        <v>117</v>
      </c>
      <c r="U998" s="16" t="str">
        <f>VLOOKUP(T998, [1]Lookup!A:D, 2, 0)</f>
        <v>Antepartum, Intrapartum, Postpartum</v>
      </c>
      <c r="V998" s="16">
        <f>VLOOKUP($T998, [1]Lookup!$A:$D, 3, 0)</f>
        <v>3.5</v>
      </c>
      <c r="W998" s="16" t="str">
        <f>VLOOKUP($T998, [1]Lookup!$A:$D, 4, 0)</f>
        <v>Both</v>
      </c>
      <c r="X998">
        <v>2</v>
      </c>
      <c r="Y998" s="16" t="s">
        <v>1755</v>
      </c>
      <c r="Z998" s="16">
        <v>7</v>
      </c>
      <c r="AA998" s="16">
        <v>373</v>
      </c>
      <c r="AB998" s="16">
        <v>233</v>
      </c>
    </row>
    <row r="999" spans="1:28" ht="16" hidden="1" x14ac:dyDescent="0.25">
      <c r="A999">
        <v>85992</v>
      </c>
      <c r="B999" t="s">
        <v>1301</v>
      </c>
      <c r="C999" s="14">
        <v>44782.135416666664</v>
      </c>
      <c r="D999" s="17">
        <v>0.13541666666424135</v>
      </c>
      <c r="E999" s="18">
        <v>1</v>
      </c>
      <c r="F999" s="16">
        <v>2022</v>
      </c>
      <c r="G999" t="s">
        <v>337</v>
      </c>
      <c r="H999" t="s">
        <v>293</v>
      </c>
      <c r="I999" t="s">
        <v>294</v>
      </c>
      <c r="J999" t="s">
        <v>24</v>
      </c>
      <c r="K999" s="16">
        <v>193</v>
      </c>
      <c r="L999">
        <v>3</v>
      </c>
      <c r="M999" t="s">
        <v>32</v>
      </c>
      <c r="N999" s="16">
        <v>151</v>
      </c>
      <c r="O999">
        <v>5</v>
      </c>
      <c r="P999" t="s">
        <v>739</v>
      </c>
      <c r="Q999" t="s">
        <v>296</v>
      </c>
      <c r="R999" t="s">
        <v>297</v>
      </c>
      <c r="S999" t="s">
        <v>128</v>
      </c>
      <c r="T999" s="16" t="str">
        <f t="shared" ref="T999:T1006" si="47">S999</f>
        <v>Prematurity</v>
      </c>
      <c r="U999" s="16" t="str">
        <f>VLOOKUP(T999, [1]Lookup!A:D, 2, 0)</f>
        <v>Antepartum</v>
      </c>
      <c r="V999" s="16">
        <f>VLOOKUP($T999, [1]Lookup!$A:$D, 3, 0)</f>
        <v>3.5</v>
      </c>
      <c r="W999" s="16" t="str">
        <f>VLOOKUP($T999, [1]Lookup!$A:$D, 4, 0)</f>
        <v>Child</v>
      </c>
      <c r="X999">
        <v>1</v>
      </c>
      <c r="Y999" s="16" t="s">
        <v>1755</v>
      </c>
      <c r="Z999" s="16">
        <v>7</v>
      </c>
      <c r="AA999" s="16">
        <v>373</v>
      </c>
      <c r="AB999" s="16">
        <v>233</v>
      </c>
    </row>
    <row r="1000" spans="1:28" ht="16" hidden="1" x14ac:dyDescent="0.25">
      <c r="A1000">
        <v>85993</v>
      </c>
      <c r="B1000" t="s">
        <v>1301</v>
      </c>
      <c r="C1000" s="14">
        <v>44782.135416666664</v>
      </c>
      <c r="D1000" s="17">
        <v>0.13541666666424135</v>
      </c>
      <c r="E1000" s="18">
        <v>1</v>
      </c>
      <c r="F1000" s="16">
        <v>2022</v>
      </c>
      <c r="G1000" t="s">
        <v>337</v>
      </c>
      <c r="H1000" t="s">
        <v>293</v>
      </c>
      <c r="I1000" t="s">
        <v>294</v>
      </c>
      <c r="J1000" t="s">
        <v>24</v>
      </c>
      <c r="K1000" s="16">
        <v>193</v>
      </c>
      <c r="L1000">
        <v>3</v>
      </c>
      <c r="M1000" t="s">
        <v>32</v>
      </c>
      <c r="N1000" s="16">
        <v>151</v>
      </c>
      <c r="O1000">
        <v>5</v>
      </c>
      <c r="P1000" t="s">
        <v>739</v>
      </c>
      <c r="Q1000" t="s">
        <v>296</v>
      </c>
      <c r="R1000" t="s">
        <v>297</v>
      </c>
      <c r="S1000" t="s">
        <v>128</v>
      </c>
      <c r="T1000" s="16" t="str">
        <f t="shared" si="47"/>
        <v>Prematurity</v>
      </c>
      <c r="U1000" s="16" t="str">
        <f>VLOOKUP(T1000, [1]Lookup!A:D, 2, 0)</f>
        <v>Antepartum</v>
      </c>
      <c r="V1000" s="16">
        <f>VLOOKUP($T1000, [1]Lookup!$A:$D, 3, 0)</f>
        <v>3.5</v>
      </c>
      <c r="W1000" s="16" t="str">
        <f>VLOOKUP($T1000, [1]Lookup!$A:$D, 4, 0)</f>
        <v>Child</v>
      </c>
      <c r="X1000">
        <v>1</v>
      </c>
      <c r="Y1000" s="16" t="s">
        <v>1755</v>
      </c>
      <c r="Z1000" s="16">
        <v>7</v>
      </c>
      <c r="AA1000" s="16">
        <v>373</v>
      </c>
      <c r="AB1000" s="16">
        <v>233</v>
      </c>
    </row>
    <row r="1001" spans="1:28" ht="16" hidden="1" x14ac:dyDescent="0.25">
      <c r="A1001">
        <v>86548</v>
      </c>
      <c r="B1001" t="s">
        <v>1302</v>
      </c>
      <c r="C1001" s="14">
        <v>44791.538194444445</v>
      </c>
      <c r="D1001" s="17">
        <v>0.53819444444525288</v>
      </c>
      <c r="E1001" s="18">
        <v>0</v>
      </c>
      <c r="F1001" s="16">
        <v>2022</v>
      </c>
      <c r="G1001" t="s">
        <v>337</v>
      </c>
      <c r="H1001" t="s">
        <v>293</v>
      </c>
      <c r="I1001" t="s">
        <v>294</v>
      </c>
      <c r="J1001" t="s">
        <v>24</v>
      </c>
      <c r="K1001" s="16">
        <v>193</v>
      </c>
      <c r="L1001">
        <v>3</v>
      </c>
      <c r="M1001" t="s">
        <v>22</v>
      </c>
      <c r="N1001" s="16">
        <v>373</v>
      </c>
      <c r="O1001">
        <v>4</v>
      </c>
      <c r="P1001" t="s">
        <v>1285</v>
      </c>
      <c r="Q1001" t="s">
        <v>296</v>
      </c>
      <c r="R1001" t="s">
        <v>297</v>
      </c>
      <c r="S1001" t="s">
        <v>131</v>
      </c>
      <c r="T1001" s="16" t="str">
        <f t="shared" si="47"/>
        <v>Prolonged Labour</v>
      </c>
      <c r="U1001" s="16" t="str">
        <f>VLOOKUP(T1001, [1]Lookup!A:D, 2, 0)</f>
        <v>Intrapartum</v>
      </c>
      <c r="V1001" s="16">
        <f>VLOOKUP($T1001, [1]Lookup!$A:$D, 3, 0)</f>
        <v>2.5</v>
      </c>
      <c r="W1001" s="16" t="str">
        <f>VLOOKUP($T1001, [1]Lookup!$A:$D, 4, 0)</f>
        <v>Mother</v>
      </c>
      <c r="X1001">
        <v>1</v>
      </c>
      <c r="Y1001" s="16" t="s">
        <v>1756</v>
      </c>
      <c r="Z1001" s="16">
        <v>12</v>
      </c>
      <c r="AA1001" s="16">
        <v>373</v>
      </c>
      <c r="AB1001" s="16">
        <v>233</v>
      </c>
    </row>
    <row r="1002" spans="1:28" ht="16" hidden="1" x14ac:dyDescent="0.25">
      <c r="A1002">
        <v>86557</v>
      </c>
      <c r="B1002" t="s">
        <v>1303</v>
      </c>
      <c r="C1002" s="14">
        <v>44792.100694444445</v>
      </c>
      <c r="D1002" s="17">
        <v>0.10069444444525288</v>
      </c>
      <c r="E1002" s="18">
        <v>1</v>
      </c>
      <c r="F1002" s="16">
        <v>2022</v>
      </c>
      <c r="G1002" t="s">
        <v>337</v>
      </c>
      <c r="H1002" t="s">
        <v>338</v>
      </c>
      <c r="I1002" t="s">
        <v>294</v>
      </c>
      <c r="J1002" t="s">
        <v>24</v>
      </c>
      <c r="K1002" s="16">
        <v>193</v>
      </c>
      <c r="L1002">
        <v>3</v>
      </c>
      <c r="M1002" t="s">
        <v>22</v>
      </c>
      <c r="N1002" s="16">
        <v>373</v>
      </c>
      <c r="O1002">
        <v>4</v>
      </c>
      <c r="P1002" t="s">
        <v>1285</v>
      </c>
      <c r="Q1002" t="s">
        <v>296</v>
      </c>
      <c r="R1002" t="s">
        <v>297</v>
      </c>
      <c r="S1002" t="s">
        <v>118</v>
      </c>
      <c r="T1002" s="16" t="str">
        <f t="shared" si="47"/>
        <v>Others</v>
      </c>
      <c r="U1002" s="16" t="str">
        <f>VLOOKUP(T1002, [1]Lookup!A:D, 2, 0)</f>
        <v>All</v>
      </c>
      <c r="V1002" s="16">
        <f>VLOOKUP($T1002, [1]Lookup!$A:$D, 3, 0)</f>
        <v>3.5</v>
      </c>
      <c r="W1002" s="16" t="str">
        <f>VLOOKUP($T1002, [1]Lookup!$A:$D, 4, 0)</f>
        <v>Both</v>
      </c>
      <c r="X1002">
        <v>0</v>
      </c>
      <c r="Y1002" s="16" t="s">
        <v>1756</v>
      </c>
      <c r="Z1002" s="16">
        <v>12</v>
      </c>
      <c r="AA1002" s="16">
        <v>373</v>
      </c>
      <c r="AB1002" s="16">
        <v>233</v>
      </c>
    </row>
    <row r="1003" spans="1:28" ht="16" hidden="1" x14ac:dyDescent="0.25">
      <c r="A1003">
        <v>86863</v>
      </c>
      <c r="B1003" t="s">
        <v>1304</v>
      </c>
      <c r="C1003" s="14">
        <v>44796.986805555556</v>
      </c>
      <c r="D1003" s="17">
        <v>0.98680555555620231</v>
      </c>
      <c r="E1003" s="18">
        <v>1</v>
      </c>
      <c r="F1003" s="16">
        <v>2022</v>
      </c>
      <c r="G1003" t="s">
        <v>337</v>
      </c>
      <c r="H1003" t="s">
        <v>293</v>
      </c>
      <c r="I1003" t="s">
        <v>294</v>
      </c>
      <c r="J1003" t="s">
        <v>24</v>
      </c>
      <c r="K1003" s="16">
        <v>193</v>
      </c>
      <c r="L1003">
        <v>3</v>
      </c>
      <c r="M1003" t="s">
        <v>22</v>
      </c>
      <c r="N1003" s="16">
        <v>373</v>
      </c>
      <c r="O1003">
        <v>4</v>
      </c>
      <c r="P1003" t="s">
        <v>1285</v>
      </c>
      <c r="Q1003" t="s">
        <v>296</v>
      </c>
      <c r="R1003" t="s">
        <v>297</v>
      </c>
      <c r="S1003" t="s">
        <v>116</v>
      </c>
      <c r="T1003" s="16" t="str">
        <f t="shared" si="47"/>
        <v>Fetal Distress</v>
      </c>
      <c r="U1003" s="16" t="str">
        <f>VLOOKUP(T1003, [1]Lookup!A:D, 2, 0)</f>
        <v>Antepartum</v>
      </c>
      <c r="V1003" s="16">
        <f>VLOOKUP($T1003, [1]Lookup!$A:$D, 3, 0)</f>
        <v>1</v>
      </c>
      <c r="W1003" s="16" t="str">
        <f>VLOOKUP($T1003, [1]Lookup!$A:$D, 4, 0)</f>
        <v>Mother</v>
      </c>
      <c r="X1003">
        <v>1</v>
      </c>
      <c r="Y1003" s="16" t="s">
        <v>1756</v>
      </c>
      <c r="Z1003" s="16">
        <v>12</v>
      </c>
      <c r="AA1003" s="16">
        <v>373</v>
      </c>
      <c r="AB1003" s="16">
        <v>233</v>
      </c>
    </row>
    <row r="1004" spans="1:28" ht="16" hidden="1" x14ac:dyDescent="0.25">
      <c r="A1004">
        <v>88955</v>
      </c>
      <c r="B1004" t="s">
        <v>1305</v>
      </c>
      <c r="C1004" s="14">
        <v>44824.771527777775</v>
      </c>
      <c r="D1004" s="17">
        <v>0.77152777777519077</v>
      </c>
      <c r="E1004" s="18">
        <v>0</v>
      </c>
      <c r="F1004" s="16">
        <v>2022</v>
      </c>
      <c r="G1004" t="s">
        <v>337</v>
      </c>
      <c r="H1004" t="s">
        <v>293</v>
      </c>
      <c r="I1004" t="s">
        <v>294</v>
      </c>
      <c r="J1004" t="s">
        <v>24</v>
      </c>
      <c r="K1004" s="16">
        <v>193</v>
      </c>
      <c r="L1004">
        <v>3</v>
      </c>
      <c r="P1004" t="s">
        <v>1285</v>
      </c>
      <c r="Q1004" t="s">
        <v>296</v>
      </c>
      <c r="R1004" t="s">
        <v>297</v>
      </c>
      <c r="S1004" t="s">
        <v>116</v>
      </c>
      <c r="T1004" s="16" t="str">
        <f t="shared" si="47"/>
        <v>Fetal Distress</v>
      </c>
      <c r="U1004" s="16" t="str">
        <f>VLOOKUP(T1004, [1]Lookup!A:D, 2, 0)</f>
        <v>Antepartum</v>
      </c>
      <c r="V1004" s="16">
        <f>VLOOKUP($T1004, [1]Lookup!$A:$D, 3, 0)</f>
        <v>1</v>
      </c>
      <c r="W1004" s="16" t="str">
        <f>VLOOKUP($T1004, [1]Lookup!$A:$D, 4, 0)</f>
        <v>Mother</v>
      </c>
      <c r="X1004">
        <v>1</v>
      </c>
      <c r="Y1004" s="16" t="s">
        <v>1910</v>
      </c>
    </row>
    <row r="1005" spans="1:28" ht="16" hidden="1" x14ac:dyDescent="0.25">
      <c r="A1005">
        <v>89132</v>
      </c>
      <c r="B1005" t="s">
        <v>1306</v>
      </c>
      <c r="C1005" s="14">
        <v>44827.401388888888</v>
      </c>
      <c r="D1005" s="17">
        <v>0.40138888888759539</v>
      </c>
      <c r="E1005" s="18">
        <v>0</v>
      </c>
      <c r="F1005" s="16">
        <v>2022</v>
      </c>
      <c r="G1005" t="s">
        <v>337</v>
      </c>
      <c r="H1005" t="s">
        <v>293</v>
      </c>
      <c r="I1005" t="s">
        <v>294</v>
      </c>
      <c r="J1005" t="s">
        <v>24</v>
      </c>
      <c r="K1005" s="16">
        <v>193</v>
      </c>
      <c r="L1005">
        <v>3</v>
      </c>
      <c r="M1005" t="s">
        <v>22</v>
      </c>
      <c r="N1005" s="16">
        <v>373</v>
      </c>
      <c r="O1005">
        <v>4</v>
      </c>
      <c r="P1005" t="s">
        <v>1285</v>
      </c>
      <c r="Q1005" t="s">
        <v>296</v>
      </c>
      <c r="R1005" t="s">
        <v>297</v>
      </c>
      <c r="S1005" t="s">
        <v>119</v>
      </c>
      <c r="T1005" s="16" t="str">
        <f t="shared" si="47"/>
        <v>Pre-Eclampsia</v>
      </c>
      <c r="U1005" s="16" t="str">
        <f>VLOOKUP(T1005, [1]Lookup!A:D, 2, 0)</f>
        <v>Antepartum</v>
      </c>
      <c r="V1005" s="16">
        <f>VLOOKUP($T1005, [1]Lookup!$A:$D, 3, 0)</f>
        <v>4</v>
      </c>
      <c r="W1005" s="16" t="str">
        <f>VLOOKUP($T1005, [1]Lookup!$A:$D, 4, 0)</f>
        <v>Mother</v>
      </c>
      <c r="X1005">
        <v>2</v>
      </c>
      <c r="Y1005" s="16" t="s">
        <v>1756</v>
      </c>
      <c r="Z1005" s="16">
        <v>12</v>
      </c>
      <c r="AA1005" s="16">
        <v>373</v>
      </c>
      <c r="AB1005" s="16">
        <v>233</v>
      </c>
    </row>
    <row r="1006" spans="1:28" ht="16" hidden="1" x14ac:dyDescent="0.25">
      <c r="A1006">
        <v>89135</v>
      </c>
      <c r="B1006" t="s">
        <v>1307</v>
      </c>
      <c r="C1006" s="14">
        <v>44827.442361111112</v>
      </c>
      <c r="D1006" s="17">
        <v>0.44236111111240461</v>
      </c>
      <c r="E1006" s="18">
        <v>0</v>
      </c>
      <c r="F1006" s="16">
        <v>2022</v>
      </c>
      <c r="G1006" t="s">
        <v>337</v>
      </c>
      <c r="H1006" t="s">
        <v>293</v>
      </c>
      <c r="I1006" t="s">
        <v>294</v>
      </c>
      <c r="J1006" t="s">
        <v>24</v>
      </c>
      <c r="K1006" s="16">
        <v>193</v>
      </c>
      <c r="L1006">
        <v>3</v>
      </c>
      <c r="M1006" t="s">
        <v>22</v>
      </c>
      <c r="N1006" s="16">
        <v>373</v>
      </c>
      <c r="O1006">
        <v>4</v>
      </c>
      <c r="P1006" t="s">
        <v>1285</v>
      </c>
      <c r="Q1006" t="s">
        <v>296</v>
      </c>
      <c r="R1006" t="s">
        <v>297</v>
      </c>
      <c r="S1006" t="s">
        <v>118</v>
      </c>
      <c r="T1006" s="16" t="str">
        <f t="shared" si="47"/>
        <v>Others</v>
      </c>
      <c r="U1006" s="16" t="str">
        <f>VLOOKUP(T1006, [1]Lookup!A:D, 2, 0)</f>
        <v>All</v>
      </c>
      <c r="V1006" s="16">
        <f>VLOOKUP($T1006, [1]Lookup!$A:$D, 3, 0)</f>
        <v>3.5</v>
      </c>
      <c r="W1006" s="16" t="str">
        <f>VLOOKUP($T1006, [1]Lookup!$A:$D, 4, 0)</f>
        <v>Both</v>
      </c>
      <c r="X1006">
        <v>0</v>
      </c>
      <c r="Y1006" s="16" t="s">
        <v>1756</v>
      </c>
      <c r="Z1006" s="16">
        <v>12</v>
      </c>
      <c r="AA1006" s="16">
        <v>373</v>
      </c>
      <c r="AB1006" s="16">
        <v>233</v>
      </c>
    </row>
    <row r="1007" spans="1:28" ht="16" hidden="1" x14ac:dyDescent="0.25">
      <c r="A1007">
        <v>89481</v>
      </c>
      <c r="B1007" t="s">
        <v>1308</v>
      </c>
      <c r="C1007" s="14">
        <v>44830.570138888892</v>
      </c>
      <c r="D1007" s="17">
        <v>0.57013888889196096</v>
      </c>
      <c r="E1007" s="18">
        <v>0</v>
      </c>
      <c r="F1007" s="16">
        <v>2022</v>
      </c>
      <c r="G1007" t="s">
        <v>337</v>
      </c>
      <c r="H1007" t="s">
        <v>293</v>
      </c>
      <c r="I1007" t="s">
        <v>294</v>
      </c>
      <c r="J1007" t="s">
        <v>24</v>
      </c>
      <c r="K1007" s="16">
        <v>193</v>
      </c>
      <c r="L1007">
        <v>3</v>
      </c>
      <c r="M1007" t="s">
        <v>15</v>
      </c>
      <c r="N1007" s="16">
        <v>40</v>
      </c>
      <c r="O1007">
        <v>4</v>
      </c>
      <c r="P1007" t="s">
        <v>1285</v>
      </c>
      <c r="Q1007" t="s">
        <v>296</v>
      </c>
      <c r="R1007" t="s">
        <v>297</v>
      </c>
      <c r="S1007" t="s">
        <v>249</v>
      </c>
      <c r="T1007" s="16" t="s">
        <v>117</v>
      </c>
      <c r="U1007" s="16" t="str">
        <f>VLOOKUP(T1007, [1]Lookup!A:D, 2, 0)</f>
        <v>Antepartum, Intrapartum, Postpartum</v>
      </c>
      <c r="V1007" s="16">
        <f>VLOOKUP($T1007, [1]Lookup!$A:$D, 3, 0)</f>
        <v>3.5</v>
      </c>
      <c r="W1007" s="16" t="str">
        <f>VLOOKUP($T1007, [1]Lookup!$A:$D, 4, 0)</f>
        <v>Both</v>
      </c>
      <c r="X1007">
        <v>2</v>
      </c>
      <c r="Y1007" s="16" t="s">
        <v>1757</v>
      </c>
      <c r="Z1007" s="16">
        <v>3</v>
      </c>
      <c r="AA1007" s="16">
        <v>373</v>
      </c>
      <c r="AB1007" s="16">
        <v>233</v>
      </c>
    </row>
    <row r="1008" spans="1:28" ht="16" hidden="1" x14ac:dyDescent="0.25">
      <c r="A1008">
        <v>73838</v>
      </c>
      <c r="B1008" t="s">
        <v>1309</v>
      </c>
      <c r="C1008" s="14">
        <v>44628.628472222219</v>
      </c>
      <c r="D1008" s="17">
        <v>0.62847222221898846</v>
      </c>
      <c r="E1008" s="18">
        <v>0</v>
      </c>
      <c r="F1008" s="16">
        <v>2022</v>
      </c>
      <c r="G1008" t="s">
        <v>292</v>
      </c>
      <c r="H1008" t="s">
        <v>293</v>
      </c>
      <c r="I1008" t="s">
        <v>294</v>
      </c>
      <c r="J1008" t="s">
        <v>30</v>
      </c>
      <c r="K1008" s="16">
        <v>196</v>
      </c>
      <c r="L1008">
        <v>3</v>
      </c>
      <c r="M1008" t="s">
        <v>15</v>
      </c>
      <c r="N1008" s="16">
        <v>40</v>
      </c>
      <c r="O1008">
        <v>4</v>
      </c>
      <c r="P1008" t="s">
        <v>295</v>
      </c>
      <c r="Q1008" t="s">
        <v>296</v>
      </c>
      <c r="R1008" t="s">
        <v>297</v>
      </c>
      <c r="S1008" t="s">
        <v>118</v>
      </c>
      <c r="T1008" s="16" t="str">
        <f>S1008</f>
        <v>Others</v>
      </c>
      <c r="U1008" s="16" t="str">
        <f>VLOOKUP(T1008, [1]Lookup!A:D, 2, 0)</f>
        <v>All</v>
      </c>
      <c r="V1008" s="16">
        <f>VLOOKUP($T1008, [1]Lookup!$A:$D, 3, 0)</f>
        <v>3.5</v>
      </c>
      <c r="W1008" s="16" t="str">
        <f>VLOOKUP($T1008, [1]Lookup!$A:$D, 4, 0)</f>
        <v>Both</v>
      </c>
      <c r="X1008">
        <v>0</v>
      </c>
      <c r="Y1008" s="16" t="s">
        <v>1760</v>
      </c>
      <c r="Z1008" s="16">
        <v>3</v>
      </c>
      <c r="AA1008" s="16">
        <v>373</v>
      </c>
      <c r="AB1008" s="16">
        <v>233</v>
      </c>
    </row>
    <row r="1009" spans="1:28" ht="16" hidden="1" x14ac:dyDescent="0.25">
      <c r="A1009">
        <v>75568</v>
      </c>
      <c r="B1009" t="s">
        <v>1310</v>
      </c>
      <c r="C1009" s="14">
        <v>44651.495138888888</v>
      </c>
      <c r="D1009" s="17">
        <v>0.49513888888759539</v>
      </c>
      <c r="E1009" s="18">
        <v>0</v>
      </c>
      <c r="F1009" s="16">
        <v>2022</v>
      </c>
      <c r="G1009" t="s">
        <v>292</v>
      </c>
      <c r="H1009" t="s">
        <v>293</v>
      </c>
      <c r="I1009" t="s">
        <v>294</v>
      </c>
      <c r="J1009" t="s">
        <v>30</v>
      </c>
      <c r="K1009" s="16">
        <v>196</v>
      </c>
      <c r="L1009">
        <v>3</v>
      </c>
      <c r="M1009" t="s">
        <v>32</v>
      </c>
      <c r="N1009" s="16">
        <v>151</v>
      </c>
      <c r="O1009">
        <v>5</v>
      </c>
      <c r="P1009" t="s">
        <v>295</v>
      </c>
      <c r="Q1009" t="s">
        <v>296</v>
      </c>
      <c r="R1009" t="s">
        <v>297</v>
      </c>
      <c r="S1009" t="s">
        <v>242</v>
      </c>
      <c r="T1009" s="16" t="s">
        <v>117</v>
      </c>
      <c r="U1009" s="16" t="str">
        <f>VLOOKUP(T1009, [1]Lookup!A:D, 2, 0)</f>
        <v>Antepartum, Intrapartum, Postpartum</v>
      </c>
      <c r="V1009" s="16">
        <f>VLOOKUP($T1009, [1]Lookup!$A:$D, 3, 0)</f>
        <v>3.5</v>
      </c>
      <c r="W1009" s="16" t="str">
        <f>VLOOKUP($T1009, [1]Lookup!$A:$D, 4, 0)</f>
        <v>Both</v>
      </c>
      <c r="X1009">
        <v>2</v>
      </c>
      <c r="Y1009" s="16" t="s">
        <v>1758</v>
      </c>
      <c r="Z1009" s="16">
        <v>5</v>
      </c>
      <c r="AA1009" s="16">
        <v>373</v>
      </c>
      <c r="AB1009" s="16">
        <v>233</v>
      </c>
    </row>
    <row r="1010" spans="1:28" ht="16" hidden="1" x14ac:dyDescent="0.25">
      <c r="A1010">
        <v>82932</v>
      </c>
      <c r="B1010" t="s">
        <v>1311</v>
      </c>
      <c r="C1010" s="14">
        <v>44742.604166666664</v>
      </c>
      <c r="D1010" s="17">
        <v>0.60416666666424135</v>
      </c>
      <c r="E1010" s="18">
        <v>0</v>
      </c>
      <c r="F1010" s="16">
        <v>2022</v>
      </c>
      <c r="G1010" t="s">
        <v>305</v>
      </c>
      <c r="H1010" t="s">
        <v>293</v>
      </c>
      <c r="I1010" t="s">
        <v>294</v>
      </c>
      <c r="J1010" t="s">
        <v>30</v>
      </c>
      <c r="K1010" s="16">
        <v>196</v>
      </c>
      <c r="L1010">
        <v>3</v>
      </c>
      <c r="M1010" t="s">
        <v>15</v>
      </c>
      <c r="N1010" s="16">
        <v>40</v>
      </c>
      <c r="O1010">
        <v>4</v>
      </c>
      <c r="P1010" t="s">
        <v>295</v>
      </c>
      <c r="Q1010" t="s">
        <v>296</v>
      </c>
      <c r="R1010" t="s">
        <v>297</v>
      </c>
      <c r="S1010" t="s">
        <v>199</v>
      </c>
      <c r="T1010" s="16" t="s">
        <v>117</v>
      </c>
      <c r="U1010" s="16" t="str">
        <f>VLOOKUP(T1010, [1]Lookup!A:D, 2, 0)</f>
        <v>Antepartum, Intrapartum, Postpartum</v>
      </c>
      <c r="V1010" s="16">
        <f>VLOOKUP($T1010, [1]Lookup!$A:$D, 3, 0)</f>
        <v>3.5</v>
      </c>
      <c r="W1010" s="16" t="str">
        <f>VLOOKUP($T1010, [1]Lookup!$A:$D, 4, 0)</f>
        <v>Both</v>
      </c>
      <c r="X1010">
        <v>2</v>
      </c>
      <c r="Y1010" s="16" t="s">
        <v>1760</v>
      </c>
      <c r="Z1010" s="16">
        <v>3</v>
      </c>
      <c r="AA1010" s="16">
        <v>373</v>
      </c>
      <c r="AB1010" s="16">
        <v>233</v>
      </c>
    </row>
    <row r="1011" spans="1:28" ht="16" hidden="1" x14ac:dyDescent="0.25">
      <c r="A1011">
        <v>83656</v>
      </c>
      <c r="B1011" t="s">
        <v>1312</v>
      </c>
      <c r="C1011" s="14">
        <v>44752.245833333334</v>
      </c>
      <c r="D1011" s="17">
        <v>0.24583333333430346</v>
      </c>
      <c r="E1011" s="18">
        <v>1</v>
      </c>
      <c r="F1011" s="16">
        <v>2022</v>
      </c>
      <c r="G1011" t="s">
        <v>337</v>
      </c>
      <c r="H1011" t="s">
        <v>293</v>
      </c>
      <c r="I1011" t="s">
        <v>294</v>
      </c>
      <c r="J1011" t="s">
        <v>30</v>
      </c>
      <c r="K1011" s="16">
        <v>196</v>
      </c>
      <c r="L1011">
        <v>3</v>
      </c>
      <c r="M1011" t="s">
        <v>32</v>
      </c>
      <c r="N1011" s="16">
        <v>151</v>
      </c>
      <c r="O1011">
        <v>5</v>
      </c>
      <c r="P1011" t="s">
        <v>295</v>
      </c>
      <c r="Q1011" t="s">
        <v>296</v>
      </c>
      <c r="R1011" t="s">
        <v>297</v>
      </c>
      <c r="S1011" t="s">
        <v>131</v>
      </c>
      <c r="T1011" s="16" t="str">
        <f t="shared" ref="T1011:T1018" si="48">S1011</f>
        <v>Prolonged Labour</v>
      </c>
      <c r="U1011" s="16" t="str">
        <f>VLOOKUP(T1011, [1]Lookup!A:D, 2, 0)</f>
        <v>Intrapartum</v>
      </c>
      <c r="V1011" s="16">
        <f>VLOOKUP($T1011, [1]Lookup!$A:$D, 3, 0)</f>
        <v>2.5</v>
      </c>
      <c r="W1011" s="16" t="str">
        <f>VLOOKUP($T1011, [1]Lookup!$A:$D, 4, 0)</f>
        <v>Mother</v>
      </c>
      <c r="X1011">
        <v>1</v>
      </c>
      <c r="Y1011" s="16" t="s">
        <v>1758</v>
      </c>
      <c r="Z1011" s="16">
        <v>5</v>
      </c>
      <c r="AA1011" s="16">
        <v>373</v>
      </c>
      <c r="AB1011" s="16">
        <v>233</v>
      </c>
    </row>
    <row r="1012" spans="1:28" ht="16" hidden="1" x14ac:dyDescent="0.25">
      <c r="A1012">
        <v>85111</v>
      </c>
      <c r="B1012" t="s">
        <v>1313</v>
      </c>
      <c r="C1012" s="14">
        <v>44770.198611111111</v>
      </c>
      <c r="D1012" s="17">
        <v>0.19861111111094942</v>
      </c>
      <c r="E1012" s="18">
        <v>1</v>
      </c>
      <c r="F1012" s="16">
        <v>2022</v>
      </c>
      <c r="G1012" t="s">
        <v>337</v>
      </c>
      <c r="H1012" t="s">
        <v>293</v>
      </c>
      <c r="I1012" t="s">
        <v>294</v>
      </c>
      <c r="J1012" t="s">
        <v>30</v>
      </c>
      <c r="K1012" s="16">
        <v>196</v>
      </c>
      <c r="L1012">
        <v>3</v>
      </c>
      <c r="M1012" t="s">
        <v>15</v>
      </c>
      <c r="N1012" s="16">
        <v>40</v>
      </c>
      <c r="O1012">
        <v>4</v>
      </c>
      <c r="P1012" t="s">
        <v>295</v>
      </c>
      <c r="Q1012" t="s">
        <v>296</v>
      </c>
      <c r="R1012" t="s">
        <v>297</v>
      </c>
      <c r="S1012" t="s">
        <v>116</v>
      </c>
      <c r="T1012" s="16" t="str">
        <f t="shared" si="48"/>
        <v>Fetal Distress</v>
      </c>
      <c r="U1012" s="16" t="str">
        <f>VLOOKUP(T1012, [1]Lookup!A:D, 2, 0)</f>
        <v>Antepartum</v>
      </c>
      <c r="V1012" s="16">
        <f>VLOOKUP($T1012, [1]Lookup!$A:$D, 3, 0)</f>
        <v>1</v>
      </c>
      <c r="W1012" s="16" t="str">
        <f>VLOOKUP($T1012, [1]Lookup!$A:$D, 4, 0)</f>
        <v>Mother</v>
      </c>
      <c r="X1012">
        <v>1</v>
      </c>
      <c r="Y1012" s="16" t="s">
        <v>1760</v>
      </c>
      <c r="Z1012" s="16">
        <v>3</v>
      </c>
      <c r="AA1012" s="16">
        <v>373</v>
      </c>
      <c r="AB1012" s="16">
        <v>233</v>
      </c>
    </row>
    <row r="1013" spans="1:28" ht="16" hidden="1" x14ac:dyDescent="0.25">
      <c r="A1013">
        <v>86627</v>
      </c>
      <c r="B1013" t="s">
        <v>1314</v>
      </c>
      <c r="C1013" s="14">
        <v>44793.857638888891</v>
      </c>
      <c r="D1013" s="17">
        <v>0.85763888889050577</v>
      </c>
      <c r="E1013" s="18">
        <v>1</v>
      </c>
      <c r="F1013" s="16">
        <v>2022</v>
      </c>
      <c r="G1013" t="s">
        <v>337</v>
      </c>
      <c r="H1013" t="s">
        <v>293</v>
      </c>
      <c r="I1013" t="s">
        <v>294</v>
      </c>
      <c r="J1013" t="s">
        <v>30</v>
      </c>
      <c r="K1013" s="16">
        <v>196</v>
      </c>
      <c r="L1013">
        <v>3</v>
      </c>
      <c r="M1013" t="s">
        <v>32</v>
      </c>
      <c r="N1013" s="16">
        <v>151</v>
      </c>
      <c r="O1013">
        <v>5</v>
      </c>
      <c r="P1013" t="s">
        <v>295</v>
      </c>
      <c r="Q1013" t="s">
        <v>296</v>
      </c>
      <c r="R1013" t="s">
        <v>297</v>
      </c>
      <c r="S1013" t="s">
        <v>130</v>
      </c>
      <c r="T1013" s="16" t="str">
        <f t="shared" si="48"/>
        <v>Anemia</v>
      </c>
      <c r="U1013" s="16" t="str">
        <f>VLOOKUP(T1013, [1]Lookup!A:D, 2, 0)</f>
        <v>Antepartum</v>
      </c>
      <c r="V1013" s="16">
        <f>VLOOKUP($T1013, [1]Lookup!$A:$D, 3, 0)</f>
        <v>4</v>
      </c>
      <c r="W1013" s="16" t="str">
        <f>VLOOKUP($T1013, [1]Lookup!$A:$D, 4, 0)</f>
        <v>Child</v>
      </c>
      <c r="X1013">
        <v>2</v>
      </c>
      <c r="Y1013" s="16" t="s">
        <v>1758</v>
      </c>
      <c r="Z1013" s="16">
        <v>5</v>
      </c>
      <c r="AA1013" s="16">
        <v>373</v>
      </c>
      <c r="AB1013" s="16">
        <v>233</v>
      </c>
    </row>
    <row r="1014" spans="1:28" ht="16" hidden="1" x14ac:dyDescent="0.25">
      <c r="A1014">
        <v>88613</v>
      </c>
      <c r="B1014" t="s">
        <v>1315</v>
      </c>
      <c r="C1014" s="14">
        <v>44821.151388888888</v>
      </c>
      <c r="D1014" s="17">
        <v>0.15138888888759539</v>
      </c>
      <c r="E1014" s="18">
        <v>1</v>
      </c>
      <c r="F1014" s="16">
        <v>2022</v>
      </c>
      <c r="G1014" t="s">
        <v>337</v>
      </c>
      <c r="H1014" t="s">
        <v>293</v>
      </c>
      <c r="I1014" t="s">
        <v>294</v>
      </c>
      <c r="J1014" t="s">
        <v>30</v>
      </c>
      <c r="K1014" s="16">
        <v>196</v>
      </c>
      <c r="L1014">
        <v>3</v>
      </c>
      <c r="M1014" t="s">
        <v>32</v>
      </c>
      <c r="N1014" s="16">
        <v>151</v>
      </c>
      <c r="O1014">
        <v>5</v>
      </c>
      <c r="P1014" t="s">
        <v>295</v>
      </c>
      <c r="Q1014" t="s">
        <v>296</v>
      </c>
      <c r="R1014" t="s">
        <v>297</v>
      </c>
      <c r="S1014" t="s">
        <v>121</v>
      </c>
      <c r="T1014" s="16" t="str">
        <f t="shared" si="48"/>
        <v>Birth Asphyxia</v>
      </c>
      <c r="U1014" s="16" t="str">
        <f>VLOOKUP(T1014, [1]Lookup!A:D, 2, 0)</f>
        <v>Postpartum</v>
      </c>
      <c r="V1014" s="16">
        <f>VLOOKUP($T1014, [1]Lookup!$A:$D, 3, 0)</f>
        <v>3.5</v>
      </c>
      <c r="W1014" s="16" t="str">
        <f>VLOOKUP($T1014, [1]Lookup!$A:$D, 4, 0)</f>
        <v>Child</v>
      </c>
      <c r="X1014">
        <v>1</v>
      </c>
      <c r="Y1014" s="16" t="s">
        <v>1758</v>
      </c>
      <c r="Z1014" s="16">
        <v>5</v>
      </c>
      <c r="AA1014" s="16">
        <v>373</v>
      </c>
      <c r="AB1014" s="16">
        <v>233</v>
      </c>
    </row>
    <row r="1015" spans="1:28" ht="16" hidden="1" x14ac:dyDescent="0.25">
      <c r="A1015">
        <v>89507</v>
      </c>
      <c r="B1015" t="s">
        <v>1316</v>
      </c>
      <c r="C1015" s="14">
        <v>44831.896527777775</v>
      </c>
      <c r="D1015" s="17">
        <v>0.89652777777519077</v>
      </c>
      <c r="E1015" s="18">
        <v>1</v>
      </c>
      <c r="F1015" s="16">
        <v>2022</v>
      </c>
      <c r="G1015" t="s">
        <v>337</v>
      </c>
      <c r="H1015" t="s">
        <v>338</v>
      </c>
      <c r="I1015" t="s">
        <v>294</v>
      </c>
      <c r="J1015" t="s">
        <v>30</v>
      </c>
      <c r="K1015" s="16">
        <v>196</v>
      </c>
      <c r="L1015">
        <v>3</v>
      </c>
      <c r="M1015" t="s">
        <v>32</v>
      </c>
      <c r="N1015" s="16">
        <v>151</v>
      </c>
      <c r="O1015">
        <v>5</v>
      </c>
      <c r="P1015" t="s">
        <v>295</v>
      </c>
      <c r="Q1015" t="s">
        <v>296</v>
      </c>
      <c r="R1015" t="s">
        <v>297</v>
      </c>
      <c r="S1015" t="s">
        <v>133</v>
      </c>
      <c r="T1015" s="16" t="str">
        <f t="shared" si="48"/>
        <v>Pre term labor</v>
      </c>
      <c r="U1015" s="16" t="str">
        <f>VLOOKUP(T1015, [1]Lookup!A:D, 2, 0)</f>
        <v>Antepartum</v>
      </c>
      <c r="V1015" s="16">
        <f>VLOOKUP($T1015, [1]Lookup!$A:$D, 3, 0)</f>
        <v>4</v>
      </c>
      <c r="W1015" s="16" t="str">
        <f>VLOOKUP($T1015, [1]Lookup!$A:$D, 4, 0)</f>
        <v>Mother</v>
      </c>
      <c r="X1015">
        <v>1</v>
      </c>
      <c r="Y1015" s="16" t="s">
        <v>1758</v>
      </c>
      <c r="Z1015" s="16">
        <v>5</v>
      </c>
      <c r="AA1015" s="16">
        <v>373</v>
      </c>
      <c r="AB1015" s="16">
        <v>233</v>
      </c>
    </row>
    <row r="1016" spans="1:28" ht="16" hidden="1" x14ac:dyDescent="0.25">
      <c r="A1016">
        <v>89673</v>
      </c>
      <c r="B1016" t="s">
        <v>1317</v>
      </c>
      <c r="C1016" s="14">
        <v>44832.982638888891</v>
      </c>
      <c r="D1016" s="17">
        <v>0.98263888889050577</v>
      </c>
      <c r="E1016" s="18">
        <v>1</v>
      </c>
      <c r="F1016" s="16">
        <v>2022</v>
      </c>
      <c r="G1016" t="s">
        <v>337</v>
      </c>
      <c r="H1016" t="s">
        <v>293</v>
      </c>
      <c r="I1016" t="s">
        <v>294</v>
      </c>
      <c r="J1016" t="s">
        <v>30</v>
      </c>
      <c r="K1016" s="16">
        <v>196</v>
      </c>
      <c r="L1016">
        <v>3</v>
      </c>
      <c r="M1016" t="s">
        <v>22</v>
      </c>
      <c r="N1016" s="16">
        <v>373</v>
      </c>
      <c r="O1016">
        <v>4</v>
      </c>
      <c r="P1016" t="s">
        <v>295</v>
      </c>
      <c r="Q1016" t="s">
        <v>296</v>
      </c>
      <c r="R1016" t="s">
        <v>297</v>
      </c>
      <c r="S1016" t="s">
        <v>128</v>
      </c>
      <c r="T1016" s="16" t="str">
        <f t="shared" si="48"/>
        <v>Prematurity</v>
      </c>
      <c r="U1016" s="16" t="str">
        <f>VLOOKUP(T1016, [1]Lookup!A:D, 2, 0)</f>
        <v>Antepartum</v>
      </c>
      <c r="V1016" s="16">
        <f>VLOOKUP($T1016, [1]Lookup!$A:$D, 3, 0)</f>
        <v>3.5</v>
      </c>
      <c r="W1016" s="16" t="str">
        <f>VLOOKUP($T1016, [1]Lookup!$A:$D, 4, 0)</f>
        <v>Child</v>
      </c>
      <c r="X1016">
        <v>1</v>
      </c>
      <c r="Y1016" s="16" t="s">
        <v>1759</v>
      </c>
      <c r="Z1016" s="16">
        <v>2</v>
      </c>
      <c r="AA1016" s="16">
        <v>373</v>
      </c>
      <c r="AB1016" s="16">
        <v>233</v>
      </c>
    </row>
    <row r="1017" spans="1:28" ht="16" hidden="1" x14ac:dyDescent="0.25">
      <c r="A1017">
        <v>90264</v>
      </c>
      <c r="B1017" t="s">
        <v>1318</v>
      </c>
      <c r="C1017" s="14">
        <v>44839.198611111111</v>
      </c>
      <c r="D1017" s="17">
        <v>0.19861111111094942</v>
      </c>
      <c r="E1017" s="18">
        <v>1</v>
      </c>
      <c r="F1017" s="16">
        <v>2022</v>
      </c>
      <c r="G1017" t="s">
        <v>368</v>
      </c>
      <c r="H1017" t="s">
        <v>293</v>
      </c>
      <c r="I1017" t="s">
        <v>294</v>
      </c>
      <c r="J1017" t="s">
        <v>30</v>
      </c>
      <c r="K1017" s="16">
        <v>196</v>
      </c>
      <c r="L1017">
        <v>3</v>
      </c>
      <c r="M1017" t="s">
        <v>84</v>
      </c>
      <c r="N1017" s="16">
        <v>373</v>
      </c>
      <c r="O1017">
        <v>4</v>
      </c>
      <c r="P1017" t="s">
        <v>295</v>
      </c>
      <c r="Q1017" t="s">
        <v>296</v>
      </c>
      <c r="R1017" t="s">
        <v>297</v>
      </c>
      <c r="S1017" t="s">
        <v>131</v>
      </c>
      <c r="T1017" s="16" t="str">
        <f t="shared" si="48"/>
        <v>Prolonged Labour</v>
      </c>
      <c r="U1017" s="16" t="str">
        <f>VLOOKUP(T1017, [1]Lookup!A:D, 2, 0)</f>
        <v>Intrapartum</v>
      </c>
      <c r="V1017" s="16">
        <f>VLOOKUP($T1017, [1]Lookup!$A:$D, 3, 0)</f>
        <v>2.5</v>
      </c>
      <c r="W1017" s="16" t="str">
        <f>VLOOKUP($T1017, [1]Lookup!$A:$D, 4, 0)</f>
        <v>Mother</v>
      </c>
      <c r="X1017">
        <v>1</v>
      </c>
      <c r="Y1017" s="16" t="s">
        <v>1759</v>
      </c>
      <c r="Z1017" s="16">
        <v>2</v>
      </c>
      <c r="AA1017" s="16">
        <v>373</v>
      </c>
      <c r="AB1017" s="16">
        <v>233</v>
      </c>
    </row>
    <row r="1018" spans="1:28" ht="16" hidden="1" x14ac:dyDescent="0.25">
      <c r="A1018">
        <v>77785</v>
      </c>
      <c r="B1018" t="s">
        <v>1319</v>
      </c>
      <c r="C1018" s="14">
        <v>44682.188888888886</v>
      </c>
      <c r="D1018" s="17">
        <v>0.18888888888614019</v>
      </c>
      <c r="E1018" s="18">
        <v>1</v>
      </c>
      <c r="F1018" s="16">
        <v>2022</v>
      </c>
      <c r="G1018" t="s">
        <v>305</v>
      </c>
      <c r="H1018" t="s">
        <v>293</v>
      </c>
      <c r="I1018" t="s">
        <v>294</v>
      </c>
      <c r="J1018" t="s">
        <v>37</v>
      </c>
      <c r="K1018" s="16">
        <v>201</v>
      </c>
      <c r="L1018">
        <v>3</v>
      </c>
      <c r="M1018" t="s">
        <v>32</v>
      </c>
      <c r="N1018" s="16">
        <v>151</v>
      </c>
      <c r="O1018">
        <v>5</v>
      </c>
      <c r="Q1018" t="s">
        <v>296</v>
      </c>
      <c r="R1018" t="s">
        <v>297</v>
      </c>
      <c r="S1018" t="s">
        <v>128</v>
      </c>
      <c r="T1018" s="16" t="str">
        <f t="shared" si="48"/>
        <v>Prematurity</v>
      </c>
      <c r="U1018" s="16" t="str">
        <f>VLOOKUP(T1018, [1]Lookup!A:D, 2, 0)</f>
        <v>Antepartum</v>
      </c>
      <c r="V1018" s="16">
        <f>VLOOKUP($T1018, [1]Lookup!$A:$D, 3, 0)</f>
        <v>3.5</v>
      </c>
      <c r="W1018" s="16" t="str">
        <f>VLOOKUP($T1018, [1]Lookup!$A:$D, 4, 0)</f>
        <v>Child</v>
      </c>
      <c r="X1018">
        <v>1</v>
      </c>
      <c r="Y1018" s="16" t="s">
        <v>1761</v>
      </c>
      <c r="Z1018" s="16">
        <v>4</v>
      </c>
      <c r="AA1018" s="16">
        <v>40</v>
      </c>
      <c r="AB1018" s="16">
        <v>216</v>
      </c>
    </row>
    <row r="1019" spans="1:28" ht="16" hidden="1" x14ac:dyDescent="0.25">
      <c r="A1019">
        <v>77786</v>
      </c>
      <c r="B1019" t="s">
        <v>1319</v>
      </c>
      <c r="C1019" s="14">
        <v>44682.188888888886</v>
      </c>
      <c r="D1019" s="17">
        <v>0.18888888888614019</v>
      </c>
      <c r="E1019" s="18">
        <v>1</v>
      </c>
      <c r="F1019" s="16">
        <v>2022</v>
      </c>
      <c r="G1019" t="s">
        <v>305</v>
      </c>
      <c r="H1019" t="s">
        <v>293</v>
      </c>
      <c r="I1019" t="s">
        <v>294</v>
      </c>
      <c r="J1019" t="s">
        <v>37</v>
      </c>
      <c r="K1019" s="16">
        <v>201</v>
      </c>
      <c r="L1019">
        <v>3</v>
      </c>
      <c r="M1019" t="s">
        <v>32</v>
      </c>
      <c r="N1019" s="16">
        <v>151</v>
      </c>
      <c r="O1019">
        <v>5</v>
      </c>
      <c r="Q1019" t="s">
        <v>296</v>
      </c>
      <c r="R1019" t="s">
        <v>297</v>
      </c>
      <c r="S1019" t="s">
        <v>177</v>
      </c>
      <c r="T1019" s="16" t="s">
        <v>117</v>
      </c>
      <c r="U1019" s="16" t="str">
        <f>VLOOKUP(T1019, [1]Lookup!A:D, 2, 0)</f>
        <v>Antepartum, Intrapartum, Postpartum</v>
      </c>
      <c r="V1019" s="16">
        <f>VLOOKUP($T1019, [1]Lookup!$A:$D, 3, 0)</f>
        <v>3.5</v>
      </c>
      <c r="W1019" s="16" t="str">
        <f>VLOOKUP($T1019, [1]Lookup!$A:$D, 4, 0)</f>
        <v>Both</v>
      </c>
      <c r="X1019">
        <v>2</v>
      </c>
      <c r="Y1019" s="16" t="s">
        <v>1761</v>
      </c>
      <c r="Z1019" s="16">
        <v>4</v>
      </c>
      <c r="AA1019" s="16">
        <v>40</v>
      </c>
      <c r="AB1019" s="16">
        <v>216</v>
      </c>
    </row>
    <row r="1020" spans="1:28" ht="16" hidden="1" x14ac:dyDescent="0.25">
      <c r="A1020">
        <v>77791</v>
      </c>
      <c r="B1020" t="s">
        <v>1320</v>
      </c>
      <c r="C1020" s="14">
        <v>44682.697222222225</v>
      </c>
      <c r="D1020" s="17">
        <v>0.69722222222480923</v>
      </c>
      <c r="E1020" s="18">
        <v>0</v>
      </c>
      <c r="F1020" s="16">
        <v>2022</v>
      </c>
      <c r="G1020" t="s">
        <v>305</v>
      </c>
      <c r="H1020" t="s">
        <v>293</v>
      </c>
      <c r="I1020" t="s">
        <v>294</v>
      </c>
      <c r="J1020" t="s">
        <v>37</v>
      </c>
      <c r="K1020" s="16">
        <v>201</v>
      </c>
      <c r="L1020">
        <v>3</v>
      </c>
      <c r="M1020" t="s">
        <v>32</v>
      </c>
      <c r="N1020" s="16">
        <v>151</v>
      </c>
      <c r="O1020">
        <v>5</v>
      </c>
      <c r="P1020" t="s">
        <v>718</v>
      </c>
      <c r="Q1020" t="s">
        <v>296</v>
      </c>
      <c r="R1020" t="s">
        <v>297</v>
      </c>
      <c r="S1020" t="s">
        <v>126</v>
      </c>
      <c r="T1020" s="16" t="str">
        <f>S1020</f>
        <v>Postpartum Hemorrhage</v>
      </c>
      <c r="U1020" s="16" t="str">
        <f>VLOOKUP(T1020, [1]Lookup!A:D, 2, 0)</f>
        <v>Postpartum</v>
      </c>
      <c r="V1020" s="16">
        <f>VLOOKUP($T1020, [1]Lookup!$A:$D, 3, 0)</f>
        <v>4</v>
      </c>
      <c r="W1020" s="16" t="str">
        <f>VLOOKUP($T1020, [1]Lookup!$A:$D, 4, 0)</f>
        <v>Mother</v>
      </c>
      <c r="X1020">
        <v>2</v>
      </c>
      <c r="Y1020" s="16" t="s">
        <v>1761</v>
      </c>
      <c r="Z1020" s="16">
        <v>4</v>
      </c>
      <c r="AA1020" s="16">
        <v>40</v>
      </c>
      <c r="AB1020" s="16">
        <v>216</v>
      </c>
    </row>
    <row r="1021" spans="1:28" ht="16" hidden="1" x14ac:dyDescent="0.25">
      <c r="A1021">
        <v>77875</v>
      </c>
      <c r="B1021" t="s">
        <v>1321</v>
      </c>
      <c r="C1021" s="14">
        <v>44689.24722222222</v>
      </c>
      <c r="D1021" s="17">
        <v>0.24722222222044365</v>
      </c>
      <c r="E1021" s="18">
        <v>1</v>
      </c>
      <c r="F1021" s="16">
        <v>2022</v>
      </c>
      <c r="G1021" t="s">
        <v>305</v>
      </c>
      <c r="H1021" t="s">
        <v>293</v>
      </c>
      <c r="I1021" t="s">
        <v>294</v>
      </c>
      <c r="J1021" t="s">
        <v>37</v>
      </c>
      <c r="K1021" s="16">
        <v>201</v>
      </c>
      <c r="L1021">
        <v>3</v>
      </c>
      <c r="M1021" t="s">
        <v>15</v>
      </c>
      <c r="N1021" s="16">
        <v>40</v>
      </c>
      <c r="O1021">
        <v>4</v>
      </c>
      <c r="P1021" t="s">
        <v>718</v>
      </c>
      <c r="Q1021" t="s">
        <v>296</v>
      </c>
      <c r="R1021" t="s">
        <v>297</v>
      </c>
      <c r="S1021" t="s">
        <v>173</v>
      </c>
      <c r="T1021" s="16" t="s">
        <v>117</v>
      </c>
      <c r="U1021" s="16" t="str">
        <f>VLOOKUP(T1021, [1]Lookup!A:D, 2, 0)</f>
        <v>Antepartum, Intrapartum, Postpartum</v>
      </c>
      <c r="V1021" s="16">
        <f>VLOOKUP($T1021, [1]Lookup!$A:$D, 3, 0)</f>
        <v>3.5</v>
      </c>
      <c r="W1021" s="16" t="str">
        <f>VLOOKUP($T1021, [1]Lookup!$A:$D, 4, 0)</f>
        <v>Both</v>
      </c>
      <c r="X1021">
        <v>2</v>
      </c>
      <c r="Y1021" s="16" t="s">
        <v>1763</v>
      </c>
      <c r="Z1021" s="16">
        <v>3</v>
      </c>
      <c r="AA1021" s="16">
        <v>40</v>
      </c>
      <c r="AB1021" s="16">
        <v>216</v>
      </c>
    </row>
    <row r="1022" spans="1:28" ht="16" hidden="1" x14ac:dyDescent="0.25">
      <c r="A1022">
        <v>79616</v>
      </c>
      <c r="B1022" t="s">
        <v>1322</v>
      </c>
      <c r="C1022" s="14">
        <v>44703.597222222219</v>
      </c>
      <c r="D1022" s="17">
        <v>0.59722222221898846</v>
      </c>
      <c r="E1022" s="18">
        <v>0</v>
      </c>
      <c r="F1022" s="16">
        <v>2022</v>
      </c>
      <c r="G1022" t="s">
        <v>305</v>
      </c>
      <c r="H1022" t="s">
        <v>293</v>
      </c>
      <c r="I1022" t="s">
        <v>294</v>
      </c>
      <c r="J1022" t="s">
        <v>37</v>
      </c>
      <c r="K1022" s="16">
        <v>201</v>
      </c>
      <c r="L1022">
        <v>3</v>
      </c>
      <c r="M1022" t="s">
        <v>15</v>
      </c>
      <c r="N1022" s="16">
        <v>40</v>
      </c>
      <c r="O1022">
        <v>4</v>
      </c>
      <c r="P1022" t="s">
        <v>718</v>
      </c>
      <c r="Q1022" t="s">
        <v>296</v>
      </c>
      <c r="R1022" t="s">
        <v>297</v>
      </c>
      <c r="S1022" t="s">
        <v>131</v>
      </c>
      <c r="T1022" s="16" t="str">
        <f>S1022</f>
        <v>Prolonged Labour</v>
      </c>
      <c r="U1022" s="16" t="str">
        <f>VLOOKUP(T1022, [1]Lookup!A:D, 2, 0)</f>
        <v>Intrapartum</v>
      </c>
      <c r="V1022" s="16">
        <f>VLOOKUP($T1022, [1]Lookup!$A:$D, 3, 0)</f>
        <v>2.5</v>
      </c>
      <c r="W1022" s="16" t="str">
        <f>VLOOKUP($T1022, [1]Lookup!$A:$D, 4, 0)</f>
        <v>Mother</v>
      </c>
      <c r="X1022">
        <v>1</v>
      </c>
      <c r="Y1022" s="16" t="s">
        <v>1763</v>
      </c>
      <c r="Z1022" s="16">
        <v>3</v>
      </c>
      <c r="AA1022" s="16">
        <v>40</v>
      </c>
      <c r="AB1022" s="16">
        <v>216</v>
      </c>
    </row>
    <row r="1023" spans="1:28" ht="16" hidden="1" x14ac:dyDescent="0.25">
      <c r="A1023">
        <v>79925</v>
      </c>
      <c r="B1023" t="s">
        <v>1323</v>
      </c>
      <c r="C1023" s="14">
        <v>44705.662499999999</v>
      </c>
      <c r="D1023" s="17">
        <v>0.66249999999854481</v>
      </c>
      <c r="E1023" s="18">
        <v>0</v>
      </c>
      <c r="F1023" s="16">
        <v>2022</v>
      </c>
      <c r="G1023" t="s">
        <v>305</v>
      </c>
      <c r="H1023" t="s">
        <v>293</v>
      </c>
      <c r="I1023" t="s">
        <v>294</v>
      </c>
      <c r="J1023" t="s">
        <v>37</v>
      </c>
      <c r="K1023" s="16">
        <v>201</v>
      </c>
      <c r="L1023">
        <v>3</v>
      </c>
      <c r="M1023" t="s">
        <v>32</v>
      </c>
      <c r="N1023" s="16">
        <v>151</v>
      </c>
      <c r="O1023">
        <v>5</v>
      </c>
      <c r="P1023" t="s">
        <v>718</v>
      </c>
      <c r="Q1023" t="s">
        <v>296</v>
      </c>
      <c r="R1023" t="s">
        <v>297</v>
      </c>
      <c r="S1023" t="s">
        <v>121</v>
      </c>
      <c r="T1023" s="16" t="str">
        <f>S1023</f>
        <v>Birth Asphyxia</v>
      </c>
      <c r="U1023" s="16" t="str">
        <f>VLOOKUP(T1023, [1]Lookup!A:D, 2, 0)</f>
        <v>Postpartum</v>
      </c>
      <c r="V1023" s="16">
        <f>VLOOKUP($T1023, [1]Lookup!$A:$D, 3, 0)</f>
        <v>3.5</v>
      </c>
      <c r="W1023" s="16" t="str">
        <f>VLOOKUP($T1023, [1]Lookup!$A:$D, 4, 0)</f>
        <v>Child</v>
      </c>
      <c r="X1023">
        <v>1</v>
      </c>
      <c r="Y1023" s="16" t="s">
        <v>1761</v>
      </c>
      <c r="Z1023" s="16">
        <v>4</v>
      </c>
      <c r="AA1023" s="16">
        <v>40</v>
      </c>
      <c r="AB1023" s="16">
        <v>216</v>
      </c>
    </row>
    <row r="1024" spans="1:28" ht="16" hidden="1" x14ac:dyDescent="0.25">
      <c r="A1024">
        <v>82134</v>
      </c>
      <c r="B1024" t="s">
        <v>1324</v>
      </c>
      <c r="C1024" s="14">
        <v>44734.495833333334</v>
      </c>
      <c r="D1024" s="17">
        <v>0.49583333333430346</v>
      </c>
      <c r="E1024" s="18">
        <v>0</v>
      </c>
      <c r="F1024" s="16">
        <v>2022</v>
      </c>
      <c r="G1024" t="s">
        <v>305</v>
      </c>
      <c r="H1024" t="s">
        <v>293</v>
      </c>
      <c r="I1024" t="s">
        <v>294</v>
      </c>
      <c r="J1024" t="s">
        <v>37</v>
      </c>
      <c r="K1024" s="16">
        <v>201</v>
      </c>
      <c r="L1024">
        <v>3</v>
      </c>
      <c r="M1024" t="s">
        <v>22</v>
      </c>
      <c r="N1024" s="16">
        <v>373</v>
      </c>
      <c r="O1024">
        <v>4</v>
      </c>
      <c r="Q1024" t="s">
        <v>296</v>
      </c>
      <c r="R1024" t="s">
        <v>297</v>
      </c>
      <c r="S1024" t="s">
        <v>251</v>
      </c>
      <c r="T1024" s="16" t="s">
        <v>117</v>
      </c>
      <c r="U1024" s="16" t="str">
        <f>VLOOKUP(T1024, [1]Lookup!A:D, 2, 0)</f>
        <v>Antepartum, Intrapartum, Postpartum</v>
      </c>
      <c r="V1024" s="16">
        <f>VLOOKUP($T1024, [1]Lookup!$A:$D, 3, 0)</f>
        <v>3.5</v>
      </c>
      <c r="W1024" s="16" t="str">
        <f>VLOOKUP($T1024, [1]Lookup!$A:$D, 4, 0)</f>
        <v>Both</v>
      </c>
      <c r="X1024">
        <v>2</v>
      </c>
      <c r="Y1024" s="16" t="s">
        <v>1762</v>
      </c>
      <c r="Z1024" s="16">
        <v>1</v>
      </c>
      <c r="AA1024" s="16">
        <v>40</v>
      </c>
      <c r="AB1024" s="16">
        <v>216</v>
      </c>
    </row>
    <row r="1025" spans="1:28" ht="16" hidden="1" x14ac:dyDescent="0.25">
      <c r="A1025">
        <v>88160</v>
      </c>
      <c r="B1025" t="s">
        <v>1325</v>
      </c>
      <c r="C1025" s="14">
        <v>44817.990972222222</v>
      </c>
      <c r="D1025" s="17">
        <v>0.99097222222189885</v>
      </c>
      <c r="E1025" s="18">
        <v>1</v>
      </c>
      <c r="F1025" s="16">
        <v>2022</v>
      </c>
      <c r="G1025" t="s">
        <v>337</v>
      </c>
      <c r="H1025" t="s">
        <v>293</v>
      </c>
      <c r="I1025" t="s">
        <v>294</v>
      </c>
      <c r="J1025" t="s">
        <v>37</v>
      </c>
      <c r="K1025" s="16">
        <v>201</v>
      </c>
      <c r="L1025">
        <v>3</v>
      </c>
      <c r="M1025" t="s">
        <v>15</v>
      </c>
      <c r="N1025" s="16">
        <v>40</v>
      </c>
      <c r="O1025">
        <v>4</v>
      </c>
      <c r="P1025" t="s">
        <v>718</v>
      </c>
      <c r="Q1025" t="s">
        <v>296</v>
      </c>
      <c r="R1025" t="s">
        <v>297</v>
      </c>
      <c r="S1025" t="s">
        <v>120</v>
      </c>
      <c r="T1025" s="16" t="str">
        <f>S1025</f>
        <v>Antepartum Hemorrhage</v>
      </c>
      <c r="U1025" s="16" t="str">
        <f>VLOOKUP(T1025, [1]Lookup!A:D, 2, 0)</f>
        <v>Antepartum</v>
      </c>
      <c r="V1025" s="16">
        <f>VLOOKUP($T1025, [1]Lookup!$A:$D, 3, 0)</f>
        <v>4</v>
      </c>
      <c r="W1025" s="16" t="str">
        <f>VLOOKUP($T1025, [1]Lookup!$A:$D, 4, 0)</f>
        <v>Mother</v>
      </c>
      <c r="X1025">
        <v>2</v>
      </c>
      <c r="Y1025" s="16" t="s">
        <v>1763</v>
      </c>
      <c r="Z1025" s="16">
        <v>3</v>
      </c>
      <c r="AA1025" s="16">
        <v>40</v>
      </c>
      <c r="AB1025" s="16">
        <v>216</v>
      </c>
    </row>
    <row r="1026" spans="1:28" ht="16" hidden="1" x14ac:dyDescent="0.25">
      <c r="A1026">
        <v>71753</v>
      </c>
      <c r="B1026" t="s">
        <v>1326</v>
      </c>
      <c r="C1026" s="14">
        <v>44599.92083333333</v>
      </c>
      <c r="D1026" s="17">
        <v>0.92083333332993789</v>
      </c>
      <c r="E1026" s="18">
        <v>1</v>
      </c>
      <c r="F1026" s="16">
        <v>2022</v>
      </c>
      <c r="G1026" t="s">
        <v>292</v>
      </c>
      <c r="H1026" t="s">
        <v>293</v>
      </c>
      <c r="I1026" t="s">
        <v>294</v>
      </c>
      <c r="J1026" t="s">
        <v>17</v>
      </c>
      <c r="K1026" s="16">
        <v>206</v>
      </c>
      <c r="L1026">
        <v>3</v>
      </c>
      <c r="M1026" t="s">
        <v>32</v>
      </c>
      <c r="N1026" s="16">
        <v>151</v>
      </c>
      <c r="O1026">
        <v>5</v>
      </c>
      <c r="P1026" t="s">
        <v>597</v>
      </c>
      <c r="Q1026" t="s">
        <v>296</v>
      </c>
      <c r="R1026" t="s">
        <v>297</v>
      </c>
      <c r="S1026" t="s">
        <v>170</v>
      </c>
      <c r="T1026" s="16" t="s">
        <v>117</v>
      </c>
      <c r="U1026" s="16" t="str">
        <f>VLOOKUP(T1026, [1]Lookup!A:D, 2, 0)</f>
        <v>Antepartum, Intrapartum, Postpartum</v>
      </c>
      <c r="V1026" s="16">
        <f>VLOOKUP($T1026, [1]Lookup!$A:$D, 3, 0)</f>
        <v>3.5</v>
      </c>
      <c r="W1026" s="16" t="str">
        <f>VLOOKUP($T1026, [1]Lookup!$A:$D, 4, 0)</f>
        <v>Both</v>
      </c>
      <c r="X1026">
        <v>2</v>
      </c>
      <c r="Y1026" s="16" t="s">
        <v>1764</v>
      </c>
      <c r="Z1026" s="16">
        <v>46</v>
      </c>
      <c r="AA1026" s="16">
        <v>373</v>
      </c>
      <c r="AB1026" s="16">
        <v>233</v>
      </c>
    </row>
    <row r="1027" spans="1:28" ht="16" hidden="1" x14ac:dyDescent="0.25">
      <c r="A1027">
        <v>71754</v>
      </c>
      <c r="B1027" t="s">
        <v>1327</v>
      </c>
      <c r="C1027" s="14">
        <v>44599.984722222223</v>
      </c>
      <c r="D1027" s="17">
        <v>0.98472222222335404</v>
      </c>
      <c r="E1027" s="18">
        <v>1</v>
      </c>
      <c r="F1027" s="16">
        <v>2022</v>
      </c>
      <c r="G1027" t="s">
        <v>292</v>
      </c>
      <c r="H1027" t="s">
        <v>293</v>
      </c>
      <c r="I1027" t="s">
        <v>294</v>
      </c>
      <c r="J1027" t="s">
        <v>17</v>
      </c>
      <c r="K1027" s="16">
        <v>206</v>
      </c>
      <c r="L1027">
        <v>3</v>
      </c>
      <c r="M1027" t="s">
        <v>32</v>
      </c>
      <c r="N1027" s="16">
        <v>151</v>
      </c>
      <c r="O1027">
        <v>5</v>
      </c>
      <c r="P1027" t="s">
        <v>597</v>
      </c>
      <c r="Q1027" t="s">
        <v>296</v>
      </c>
      <c r="R1027" t="s">
        <v>297</v>
      </c>
      <c r="S1027" t="s">
        <v>162</v>
      </c>
      <c r="T1027" s="16" t="s">
        <v>117</v>
      </c>
      <c r="U1027" s="16" t="str">
        <f>VLOOKUP(T1027, [1]Lookup!A:D, 2, 0)</f>
        <v>Antepartum, Intrapartum, Postpartum</v>
      </c>
      <c r="V1027" s="16">
        <f>VLOOKUP($T1027, [1]Lookup!$A:$D, 3, 0)</f>
        <v>3.5</v>
      </c>
      <c r="W1027" s="16" t="str">
        <f>VLOOKUP($T1027, [1]Lookup!$A:$D, 4, 0)</f>
        <v>Both</v>
      </c>
      <c r="X1027">
        <v>2</v>
      </c>
      <c r="Y1027" s="16" t="s">
        <v>1764</v>
      </c>
      <c r="Z1027" s="16">
        <v>46</v>
      </c>
      <c r="AA1027" s="16">
        <v>373</v>
      </c>
      <c r="AB1027" s="16">
        <v>233</v>
      </c>
    </row>
    <row r="1028" spans="1:28" ht="16" hidden="1" x14ac:dyDescent="0.25">
      <c r="A1028">
        <v>71755</v>
      </c>
      <c r="B1028" t="s">
        <v>1327</v>
      </c>
      <c r="C1028" s="14">
        <v>44599.984722222223</v>
      </c>
      <c r="D1028" s="17">
        <v>0.98472222222335404</v>
      </c>
      <c r="E1028" s="18">
        <v>1</v>
      </c>
      <c r="F1028" s="16">
        <v>2022</v>
      </c>
      <c r="G1028" t="s">
        <v>292</v>
      </c>
      <c r="H1028" t="s">
        <v>293</v>
      </c>
      <c r="I1028" t="s">
        <v>294</v>
      </c>
      <c r="J1028" t="s">
        <v>17</v>
      </c>
      <c r="K1028" s="16">
        <v>206</v>
      </c>
      <c r="L1028">
        <v>3</v>
      </c>
      <c r="M1028" t="s">
        <v>32</v>
      </c>
      <c r="N1028" s="16">
        <v>151</v>
      </c>
      <c r="O1028">
        <v>5</v>
      </c>
      <c r="P1028" t="s">
        <v>597</v>
      </c>
      <c r="Q1028" t="s">
        <v>296</v>
      </c>
      <c r="R1028" t="s">
        <v>297</v>
      </c>
      <c r="S1028" t="s">
        <v>162</v>
      </c>
      <c r="T1028" s="16" t="s">
        <v>117</v>
      </c>
      <c r="U1028" s="16" t="str">
        <f>VLOOKUP(T1028, [1]Lookup!A:D, 2, 0)</f>
        <v>Antepartum, Intrapartum, Postpartum</v>
      </c>
      <c r="V1028" s="16">
        <f>VLOOKUP($T1028, [1]Lookup!$A:$D, 3, 0)</f>
        <v>3.5</v>
      </c>
      <c r="W1028" s="16" t="str">
        <f>VLOOKUP($T1028, [1]Lookup!$A:$D, 4, 0)</f>
        <v>Both</v>
      </c>
      <c r="X1028">
        <v>2</v>
      </c>
      <c r="Y1028" s="16" t="s">
        <v>1764</v>
      </c>
      <c r="Z1028" s="16">
        <v>46</v>
      </c>
      <c r="AA1028" s="16">
        <v>373</v>
      </c>
      <c r="AB1028" s="16">
        <v>233</v>
      </c>
    </row>
    <row r="1029" spans="1:28" ht="16" hidden="1" x14ac:dyDescent="0.25">
      <c r="A1029">
        <v>71913</v>
      </c>
      <c r="B1029" t="s">
        <v>1328</v>
      </c>
      <c r="C1029" s="14">
        <v>44602.536111111112</v>
      </c>
      <c r="D1029" s="17">
        <v>0.53611111111240461</v>
      </c>
      <c r="E1029" s="18">
        <v>0</v>
      </c>
      <c r="F1029" s="16">
        <v>2022</v>
      </c>
      <c r="G1029" t="s">
        <v>292</v>
      </c>
      <c r="H1029" t="s">
        <v>293</v>
      </c>
      <c r="I1029" t="s">
        <v>294</v>
      </c>
      <c r="J1029" t="s">
        <v>17</v>
      </c>
      <c r="K1029" s="16">
        <v>206</v>
      </c>
      <c r="L1029">
        <v>3</v>
      </c>
      <c r="M1029" t="s">
        <v>32</v>
      </c>
      <c r="N1029" s="16">
        <v>151</v>
      </c>
      <c r="O1029">
        <v>5</v>
      </c>
      <c r="P1029" t="s">
        <v>597</v>
      </c>
      <c r="Q1029" t="s">
        <v>296</v>
      </c>
      <c r="R1029" t="s">
        <v>297</v>
      </c>
      <c r="S1029" t="s">
        <v>119</v>
      </c>
      <c r="T1029" s="16" t="str">
        <f>S1029</f>
        <v>Pre-Eclampsia</v>
      </c>
      <c r="U1029" s="16" t="str">
        <f>VLOOKUP(T1029, [1]Lookup!A:D, 2, 0)</f>
        <v>Antepartum</v>
      </c>
      <c r="V1029" s="16">
        <f>VLOOKUP($T1029, [1]Lookup!$A:$D, 3, 0)</f>
        <v>4</v>
      </c>
      <c r="W1029" s="16" t="str">
        <f>VLOOKUP($T1029, [1]Lookup!$A:$D, 4, 0)</f>
        <v>Mother</v>
      </c>
      <c r="X1029">
        <v>2</v>
      </c>
      <c r="Y1029" s="16" t="s">
        <v>1764</v>
      </c>
      <c r="Z1029" s="16">
        <v>46</v>
      </c>
      <c r="AA1029" s="16">
        <v>373</v>
      </c>
      <c r="AB1029" s="16">
        <v>233</v>
      </c>
    </row>
    <row r="1030" spans="1:28" ht="16" hidden="1" x14ac:dyDescent="0.25">
      <c r="A1030">
        <v>72469</v>
      </c>
      <c r="B1030" t="s">
        <v>1329</v>
      </c>
      <c r="C1030" s="14">
        <v>44609.886805555558</v>
      </c>
      <c r="D1030" s="17">
        <v>0.8868055555576575</v>
      </c>
      <c r="E1030" s="18">
        <v>1</v>
      </c>
      <c r="F1030" s="16">
        <v>2022</v>
      </c>
      <c r="G1030" t="s">
        <v>292</v>
      </c>
      <c r="H1030" t="s">
        <v>293</v>
      </c>
      <c r="I1030" t="s">
        <v>294</v>
      </c>
      <c r="J1030" t="s">
        <v>17</v>
      </c>
      <c r="K1030" s="16">
        <v>206</v>
      </c>
      <c r="L1030">
        <v>3</v>
      </c>
      <c r="M1030" t="s">
        <v>32</v>
      </c>
      <c r="N1030" s="16">
        <v>151</v>
      </c>
      <c r="O1030">
        <v>5</v>
      </c>
      <c r="P1030" t="s">
        <v>597</v>
      </c>
      <c r="Q1030" t="s">
        <v>296</v>
      </c>
      <c r="R1030" t="s">
        <v>297</v>
      </c>
      <c r="S1030" t="s">
        <v>238</v>
      </c>
      <c r="T1030" s="16" t="s">
        <v>117</v>
      </c>
      <c r="U1030" s="16" t="str">
        <f>VLOOKUP(T1030, [1]Lookup!A:D, 2, 0)</f>
        <v>Antepartum, Intrapartum, Postpartum</v>
      </c>
      <c r="V1030" s="16">
        <f>VLOOKUP($T1030, [1]Lookup!$A:$D, 3, 0)</f>
        <v>3.5</v>
      </c>
      <c r="W1030" s="16" t="str">
        <f>VLOOKUP($T1030, [1]Lookup!$A:$D, 4, 0)</f>
        <v>Both</v>
      </c>
      <c r="X1030">
        <v>2</v>
      </c>
      <c r="Y1030" s="16" t="s">
        <v>1764</v>
      </c>
      <c r="Z1030" s="16">
        <v>46</v>
      </c>
      <c r="AA1030" s="16">
        <v>373</v>
      </c>
      <c r="AB1030" s="16">
        <v>233</v>
      </c>
    </row>
    <row r="1031" spans="1:28" ht="16" hidden="1" x14ac:dyDescent="0.25">
      <c r="A1031">
        <v>75372</v>
      </c>
      <c r="B1031" t="s">
        <v>1330</v>
      </c>
      <c r="C1031" s="14">
        <v>44648.833333333336</v>
      </c>
      <c r="D1031" s="17">
        <v>0.83333333333575865</v>
      </c>
      <c r="E1031" s="18">
        <v>1</v>
      </c>
      <c r="F1031" s="16">
        <v>2022</v>
      </c>
      <c r="G1031" t="s">
        <v>292</v>
      </c>
      <c r="H1031" t="s">
        <v>293</v>
      </c>
      <c r="I1031" t="s">
        <v>294</v>
      </c>
      <c r="J1031" t="s">
        <v>17</v>
      </c>
      <c r="K1031" s="16">
        <v>206</v>
      </c>
      <c r="L1031">
        <v>3</v>
      </c>
      <c r="M1031" t="s">
        <v>32</v>
      </c>
      <c r="N1031" s="16">
        <v>151</v>
      </c>
      <c r="O1031">
        <v>5</v>
      </c>
      <c r="P1031" t="s">
        <v>597</v>
      </c>
      <c r="Q1031" t="s">
        <v>296</v>
      </c>
      <c r="R1031" t="s">
        <v>297</v>
      </c>
      <c r="S1031" t="s">
        <v>118</v>
      </c>
      <c r="T1031" s="16" t="str">
        <f>S1031</f>
        <v>Others</v>
      </c>
      <c r="U1031" s="16" t="str">
        <f>VLOOKUP(T1031, [1]Lookup!A:D, 2, 0)</f>
        <v>All</v>
      </c>
      <c r="V1031" s="16">
        <f>VLOOKUP($T1031, [1]Lookup!$A:$D, 3, 0)</f>
        <v>3.5</v>
      </c>
      <c r="W1031" s="16" t="str">
        <f>VLOOKUP($T1031, [1]Lookup!$A:$D, 4, 0)</f>
        <v>Both</v>
      </c>
      <c r="X1031">
        <v>0</v>
      </c>
      <c r="Y1031" s="16" t="s">
        <v>1764</v>
      </c>
      <c r="Z1031" s="16">
        <v>46</v>
      </c>
      <c r="AA1031" s="16">
        <v>373</v>
      </c>
      <c r="AB1031" s="16">
        <v>233</v>
      </c>
    </row>
    <row r="1032" spans="1:28" ht="16" hidden="1" x14ac:dyDescent="0.25">
      <c r="A1032">
        <v>75377</v>
      </c>
      <c r="B1032" t="s">
        <v>1331</v>
      </c>
      <c r="C1032" s="14">
        <v>44649.114583333336</v>
      </c>
      <c r="D1032" s="17">
        <v>0.11458333333575865</v>
      </c>
      <c r="E1032" s="18">
        <v>1</v>
      </c>
      <c r="F1032" s="16">
        <v>2022</v>
      </c>
      <c r="G1032" t="s">
        <v>292</v>
      </c>
      <c r="H1032" t="s">
        <v>293</v>
      </c>
      <c r="I1032" t="s">
        <v>294</v>
      </c>
      <c r="J1032" t="s">
        <v>17</v>
      </c>
      <c r="K1032" s="16">
        <v>206</v>
      </c>
      <c r="L1032">
        <v>3</v>
      </c>
      <c r="M1032" t="s">
        <v>32</v>
      </c>
      <c r="N1032" s="16">
        <v>151</v>
      </c>
      <c r="O1032">
        <v>5</v>
      </c>
      <c r="P1032" t="s">
        <v>597</v>
      </c>
      <c r="Q1032" t="s">
        <v>296</v>
      </c>
      <c r="R1032" t="s">
        <v>297</v>
      </c>
      <c r="S1032" t="s">
        <v>121</v>
      </c>
      <c r="T1032" s="16" t="str">
        <f>S1032</f>
        <v>Birth Asphyxia</v>
      </c>
      <c r="U1032" s="16" t="str">
        <f>VLOOKUP(T1032, [1]Lookup!A:D, 2, 0)</f>
        <v>Postpartum</v>
      </c>
      <c r="V1032" s="16">
        <f>VLOOKUP($T1032, [1]Lookup!$A:$D, 3, 0)</f>
        <v>3.5</v>
      </c>
      <c r="W1032" s="16" t="str">
        <f>VLOOKUP($T1032, [1]Lookup!$A:$D, 4, 0)</f>
        <v>Child</v>
      </c>
      <c r="X1032">
        <v>1</v>
      </c>
      <c r="Y1032" s="16" t="s">
        <v>1764</v>
      </c>
      <c r="Z1032" s="16">
        <v>46</v>
      </c>
      <c r="AA1032" s="16">
        <v>373</v>
      </c>
      <c r="AB1032" s="16">
        <v>233</v>
      </c>
    </row>
    <row r="1033" spans="1:28" ht="16" hidden="1" x14ac:dyDescent="0.25">
      <c r="A1033">
        <v>75378</v>
      </c>
      <c r="B1033" t="s">
        <v>1331</v>
      </c>
      <c r="C1033" s="14">
        <v>44649.114583333336</v>
      </c>
      <c r="D1033" s="17">
        <v>0.11458333333575865</v>
      </c>
      <c r="E1033" s="18">
        <v>1</v>
      </c>
      <c r="F1033" s="16">
        <v>2022</v>
      </c>
      <c r="G1033" t="s">
        <v>292</v>
      </c>
      <c r="H1033" t="s">
        <v>293</v>
      </c>
      <c r="I1033" t="s">
        <v>294</v>
      </c>
      <c r="J1033" t="s">
        <v>17</v>
      </c>
      <c r="K1033" s="16">
        <v>206</v>
      </c>
      <c r="L1033">
        <v>3</v>
      </c>
      <c r="M1033" t="s">
        <v>32</v>
      </c>
      <c r="N1033" s="16">
        <v>151</v>
      </c>
      <c r="O1033">
        <v>5</v>
      </c>
      <c r="P1033" t="s">
        <v>597</v>
      </c>
      <c r="Q1033" t="s">
        <v>296</v>
      </c>
      <c r="R1033" t="s">
        <v>297</v>
      </c>
      <c r="S1033" t="s">
        <v>121</v>
      </c>
      <c r="T1033" s="16" t="str">
        <f>S1033</f>
        <v>Birth Asphyxia</v>
      </c>
      <c r="U1033" s="16" t="str">
        <f>VLOOKUP(T1033, [1]Lookup!A:D, 2, 0)</f>
        <v>Postpartum</v>
      </c>
      <c r="V1033" s="16">
        <f>VLOOKUP($T1033, [1]Lookup!$A:$D, 3, 0)</f>
        <v>3.5</v>
      </c>
      <c r="W1033" s="16" t="str">
        <f>VLOOKUP($T1033, [1]Lookup!$A:$D, 4, 0)</f>
        <v>Child</v>
      </c>
      <c r="X1033">
        <v>1</v>
      </c>
      <c r="Y1033" s="16" t="s">
        <v>1764</v>
      </c>
      <c r="Z1033" s="16">
        <v>46</v>
      </c>
      <c r="AA1033" s="16">
        <v>373</v>
      </c>
      <c r="AB1033" s="16">
        <v>233</v>
      </c>
    </row>
    <row r="1034" spans="1:28" ht="16" hidden="1" x14ac:dyDescent="0.25">
      <c r="A1034">
        <v>75398</v>
      </c>
      <c r="B1034" t="s">
        <v>1332</v>
      </c>
      <c r="C1034" s="14">
        <v>44649.338888888888</v>
      </c>
      <c r="D1034" s="17">
        <v>0.33888888888759539</v>
      </c>
      <c r="E1034" s="18">
        <v>0</v>
      </c>
      <c r="F1034" s="16">
        <v>2022</v>
      </c>
      <c r="G1034" t="s">
        <v>292</v>
      </c>
      <c r="H1034" t="s">
        <v>293</v>
      </c>
      <c r="I1034" t="s">
        <v>294</v>
      </c>
      <c r="J1034" t="s">
        <v>17</v>
      </c>
      <c r="K1034" s="16">
        <v>206</v>
      </c>
      <c r="L1034">
        <v>3</v>
      </c>
      <c r="P1034" t="s">
        <v>597</v>
      </c>
      <c r="Q1034" t="s">
        <v>296</v>
      </c>
      <c r="R1034" t="s">
        <v>297</v>
      </c>
      <c r="S1034" t="s">
        <v>116</v>
      </c>
      <c r="T1034" s="16" t="str">
        <f>S1034</f>
        <v>Fetal Distress</v>
      </c>
      <c r="U1034" s="16" t="str">
        <f>VLOOKUP(T1034, [1]Lookup!A:D, 2, 0)</f>
        <v>Antepartum</v>
      </c>
      <c r="V1034" s="16">
        <f>VLOOKUP($T1034, [1]Lookup!$A:$D, 3, 0)</f>
        <v>1</v>
      </c>
      <c r="W1034" s="16" t="str">
        <f>VLOOKUP($T1034, [1]Lookup!$A:$D, 4, 0)</f>
        <v>Mother</v>
      </c>
      <c r="X1034">
        <v>1</v>
      </c>
      <c r="Y1034" s="16" t="s">
        <v>1911</v>
      </c>
    </row>
    <row r="1035" spans="1:28" ht="16" hidden="1" x14ac:dyDescent="0.25">
      <c r="A1035">
        <v>77295</v>
      </c>
      <c r="B1035" t="s">
        <v>1333</v>
      </c>
      <c r="C1035" s="14">
        <v>44674.886805555558</v>
      </c>
      <c r="D1035" s="17">
        <v>0.8868055555576575</v>
      </c>
      <c r="E1035" s="18">
        <v>1</v>
      </c>
      <c r="F1035" s="16">
        <v>2022</v>
      </c>
      <c r="G1035" t="s">
        <v>305</v>
      </c>
      <c r="H1035" t="s">
        <v>293</v>
      </c>
      <c r="I1035" t="s">
        <v>294</v>
      </c>
      <c r="J1035" t="s">
        <v>17</v>
      </c>
      <c r="K1035" s="16">
        <v>206</v>
      </c>
      <c r="L1035">
        <v>3</v>
      </c>
      <c r="M1035" t="s">
        <v>32</v>
      </c>
      <c r="N1035" s="16">
        <v>151</v>
      </c>
      <c r="O1035">
        <v>5</v>
      </c>
      <c r="P1035" t="s">
        <v>597</v>
      </c>
      <c r="Q1035" t="s">
        <v>296</v>
      </c>
      <c r="R1035" t="s">
        <v>297</v>
      </c>
      <c r="S1035" t="s">
        <v>230</v>
      </c>
      <c r="T1035" s="16" t="s">
        <v>117</v>
      </c>
      <c r="U1035" s="16" t="str">
        <f>VLOOKUP(T1035, [1]Lookup!A:D, 2, 0)</f>
        <v>Antepartum, Intrapartum, Postpartum</v>
      </c>
      <c r="V1035" s="16">
        <f>VLOOKUP($T1035, [1]Lookup!$A:$D, 3, 0)</f>
        <v>3.5</v>
      </c>
      <c r="W1035" s="16" t="str">
        <f>VLOOKUP($T1035, [1]Lookup!$A:$D, 4, 0)</f>
        <v>Both</v>
      </c>
      <c r="X1035">
        <v>2</v>
      </c>
      <c r="Y1035" s="16" t="s">
        <v>1764</v>
      </c>
      <c r="Z1035" s="16">
        <v>46</v>
      </c>
      <c r="AA1035" s="16">
        <v>373</v>
      </c>
      <c r="AB1035" s="16">
        <v>233</v>
      </c>
    </row>
    <row r="1036" spans="1:28" ht="16" hidden="1" x14ac:dyDescent="0.25">
      <c r="A1036">
        <v>78673</v>
      </c>
      <c r="B1036" t="s">
        <v>1334</v>
      </c>
      <c r="C1036" s="14">
        <v>44690.494444444441</v>
      </c>
      <c r="D1036" s="17">
        <v>0.49444444444088731</v>
      </c>
      <c r="E1036" s="18">
        <v>0</v>
      </c>
      <c r="F1036" s="16">
        <v>2022</v>
      </c>
      <c r="G1036" t="s">
        <v>305</v>
      </c>
      <c r="H1036" t="s">
        <v>293</v>
      </c>
      <c r="I1036" t="s">
        <v>294</v>
      </c>
      <c r="J1036" t="s">
        <v>17</v>
      </c>
      <c r="K1036" s="16">
        <v>206</v>
      </c>
      <c r="L1036">
        <v>3</v>
      </c>
      <c r="M1036" t="s">
        <v>32</v>
      </c>
      <c r="N1036" s="16">
        <v>151</v>
      </c>
      <c r="O1036">
        <v>5</v>
      </c>
      <c r="P1036" t="s">
        <v>597</v>
      </c>
      <c r="Q1036" t="s">
        <v>296</v>
      </c>
      <c r="R1036" t="s">
        <v>297</v>
      </c>
      <c r="S1036" t="s">
        <v>116</v>
      </c>
      <c r="T1036" s="16" t="str">
        <f t="shared" ref="T1036:T1043" si="49">S1036</f>
        <v>Fetal Distress</v>
      </c>
      <c r="U1036" s="16" t="str">
        <f>VLOOKUP(T1036, [1]Lookup!A:D, 2, 0)</f>
        <v>Antepartum</v>
      </c>
      <c r="V1036" s="16">
        <f>VLOOKUP($T1036, [1]Lookup!$A:$D, 3, 0)</f>
        <v>1</v>
      </c>
      <c r="W1036" s="16" t="str">
        <f>VLOOKUP($T1036, [1]Lookup!$A:$D, 4, 0)</f>
        <v>Mother</v>
      </c>
      <c r="X1036">
        <v>1</v>
      </c>
      <c r="Y1036" s="16" t="s">
        <v>1764</v>
      </c>
      <c r="Z1036" s="16">
        <v>46</v>
      </c>
      <c r="AA1036" s="16">
        <v>373</v>
      </c>
      <c r="AB1036" s="16">
        <v>233</v>
      </c>
    </row>
    <row r="1037" spans="1:28" ht="16" hidden="1" x14ac:dyDescent="0.25">
      <c r="A1037">
        <v>80040</v>
      </c>
      <c r="B1037" t="s">
        <v>1335</v>
      </c>
      <c r="C1037" s="14">
        <v>44707.759027777778</v>
      </c>
      <c r="D1037" s="17">
        <v>0.75902777777810115</v>
      </c>
      <c r="E1037" s="18">
        <v>0</v>
      </c>
      <c r="F1037" s="16">
        <v>2022</v>
      </c>
      <c r="G1037" t="s">
        <v>305</v>
      </c>
      <c r="H1037" t="s">
        <v>293</v>
      </c>
      <c r="I1037" t="s">
        <v>294</v>
      </c>
      <c r="J1037" t="s">
        <v>17</v>
      </c>
      <c r="K1037" s="16">
        <v>206</v>
      </c>
      <c r="L1037">
        <v>3</v>
      </c>
      <c r="M1037" t="s">
        <v>32</v>
      </c>
      <c r="N1037" s="16">
        <v>151</v>
      </c>
      <c r="O1037">
        <v>5</v>
      </c>
      <c r="Q1037" t="s">
        <v>296</v>
      </c>
      <c r="R1037" t="s">
        <v>297</v>
      </c>
      <c r="S1037" t="s">
        <v>126</v>
      </c>
      <c r="T1037" s="16" t="str">
        <f t="shared" si="49"/>
        <v>Postpartum Hemorrhage</v>
      </c>
      <c r="U1037" s="16" t="str">
        <f>VLOOKUP(T1037, [1]Lookup!A:D, 2, 0)</f>
        <v>Postpartum</v>
      </c>
      <c r="V1037" s="16">
        <f>VLOOKUP($T1037, [1]Lookup!$A:$D, 3, 0)</f>
        <v>4</v>
      </c>
      <c r="W1037" s="16" t="str">
        <f>VLOOKUP($T1037, [1]Lookup!$A:$D, 4, 0)</f>
        <v>Mother</v>
      </c>
      <c r="X1037">
        <v>2</v>
      </c>
      <c r="Y1037" s="16" t="s">
        <v>1764</v>
      </c>
      <c r="Z1037" s="16">
        <v>46</v>
      </c>
      <c r="AA1037" s="16">
        <v>373</v>
      </c>
      <c r="AB1037" s="16">
        <v>233</v>
      </c>
    </row>
    <row r="1038" spans="1:28" ht="16" hidden="1" x14ac:dyDescent="0.25">
      <c r="A1038">
        <v>80953</v>
      </c>
      <c r="B1038" t="s">
        <v>1336</v>
      </c>
      <c r="C1038" s="14">
        <v>44718.681250000001</v>
      </c>
      <c r="D1038" s="17">
        <v>0.68125000000145519</v>
      </c>
      <c r="E1038" s="18">
        <v>0</v>
      </c>
      <c r="F1038" s="16">
        <v>2022</v>
      </c>
      <c r="G1038" t="s">
        <v>305</v>
      </c>
      <c r="H1038" t="s">
        <v>293</v>
      </c>
      <c r="I1038" t="s">
        <v>294</v>
      </c>
      <c r="J1038" t="s">
        <v>17</v>
      </c>
      <c r="K1038" s="16">
        <v>206</v>
      </c>
      <c r="L1038">
        <v>3</v>
      </c>
      <c r="M1038" t="s">
        <v>32</v>
      </c>
      <c r="N1038" s="16">
        <v>151</v>
      </c>
      <c r="O1038">
        <v>5</v>
      </c>
      <c r="P1038" t="s">
        <v>597</v>
      </c>
      <c r="Q1038" t="s">
        <v>296</v>
      </c>
      <c r="R1038" t="s">
        <v>297</v>
      </c>
      <c r="S1038" t="s">
        <v>125</v>
      </c>
      <c r="T1038" s="16" t="str">
        <f t="shared" si="49"/>
        <v>Abortion</v>
      </c>
      <c r="U1038" s="16" t="str">
        <f>VLOOKUP(T1038, [1]Lookup!A:D, 2, 0)</f>
        <v>Antepartum</v>
      </c>
      <c r="V1038" s="16">
        <f>VLOOKUP($T1038, [1]Lookup!$A:$D, 3, 0)</f>
        <v>3.5</v>
      </c>
      <c r="W1038" s="16" t="str">
        <f>VLOOKUP($T1038, [1]Lookup!$A:$D, 4, 0)</f>
        <v>Mother</v>
      </c>
      <c r="X1038">
        <v>2</v>
      </c>
      <c r="Y1038" s="16" t="s">
        <v>1764</v>
      </c>
      <c r="Z1038" s="16">
        <v>46</v>
      </c>
      <c r="AA1038" s="16">
        <v>373</v>
      </c>
      <c r="AB1038" s="16">
        <v>233</v>
      </c>
    </row>
    <row r="1039" spans="1:28" ht="16" hidden="1" x14ac:dyDescent="0.25">
      <c r="A1039">
        <v>80954</v>
      </c>
      <c r="B1039" t="s">
        <v>1337</v>
      </c>
      <c r="C1039" s="14">
        <v>44718.685416666667</v>
      </c>
      <c r="D1039" s="17">
        <v>0.68541666666715173</v>
      </c>
      <c r="E1039" s="18">
        <v>0</v>
      </c>
      <c r="F1039" s="16">
        <v>2022</v>
      </c>
      <c r="G1039" t="s">
        <v>305</v>
      </c>
      <c r="H1039" t="s">
        <v>293</v>
      </c>
      <c r="I1039" t="s">
        <v>294</v>
      </c>
      <c r="J1039" t="s">
        <v>17</v>
      </c>
      <c r="K1039" s="16">
        <v>206</v>
      </c>
      <c r="L1039">
        <v>3</v>
      </c>
      <c r="M1039" t="s">
        <v>32</v>
      </c>
      <c r="N1039" s="16">
        <v>151</v>
      </c>
      <c r="O1039">
        <v>5</v>
      </c>
      <c r="P1039" t="s">
        <v>597</v>
      </c>
      <c r="Q1039" t="s">
        <v>296</v>
      </c>
      <c r="R1039" t="s">
        <v>297</v>
      </c>
      <c r="S1039" t="s">
        <v>118</v>
      </c>
      <c r="T1039" s="16" t="str">
        <f t="shared" si="49"/>
        <v>Others</v>
      </c>
      <c r="U1039" s="16" t="str">
        <f>VLOOKUP(T1039, [1]Lookup!A:D, 2, 0)</f>
        <v>All</v>
      </c>
      <c r="V1039" s="16">
        <f>VLOOKUP($T1039, [1]Lookup!$A:$D, 3, 0)</f>
        <v>3.5</v>
      </c>
      <c r="W1039" s="16" t="str">
        <f>VLOOKUP($T1039, [1]Lookup!$A:$D, 4, 0)</f>
        <v>Both</v>
      </c>
      <c r="X1039">
        <v>0</v>
      </c>
      <c r="Y1039" s="16" t="s">
        <v>1764</v>
      </c>
      <c r="Z1039" s="16">
        <v>46</v>
      </c>
      <c r="AA1039" s="16">
        <v>373</v>
      </c>
      <c r="AB1039" s="16">
        <v>233</v>
      </c>
    </row>
    <row r="1040" spans="1:28" ht="16" hidden="1" x14ac:dyDescent="0.25">
      <c r="A1040">
        <v>80958</v>
      </c>
      <c r="B1040" t="s">
        <v>1338</v>
      </c>
      <c r="C1040" s="14">
        <v>44718.916666666664</v>
      </c>
      <c r="D1040" s="17">
        <v>0.91666666666424135</v>
      </c>
      <c r="E1040" s="18">
        <v>1</v>
      </c>
      <c r="F1040" s="16">
        <v>2022</v>
      </c>
      <c r="G1040" t="s">
        <v>305</v>
      </c>
      <c r="H1040" t="s">
        <v>293</v>
      </c>
      <c r="I1040" t="s">
        <v>294</v>
      </c>
      <c r="J1040" t="s">
        <v>17</v>
      </c>
      <c r="K1040" s="16">
        <v>206</v>
      </c>
      <c r="L1040">
        <v>3</v>
      </c>
      <c r="M1040" t="s">
        <v>22</v>
      </c>
      <c r="N1040" s="16">
        <v>373</v>
      </c>
      <c r="O1040">
        <v>4</v>
      </c>
      <c r="P1040" t="s">
        <v>597</v>
      </c>
      <c r="Q1040" t="s">
        <v>296</v>
      </c>
      <c r="R1040" t="s">
        <v>297</v>
      </c>
      <c r="S1040" t="s">
        <v>131</v>
      </c>
      <c r="T1040" s="16" t="str">
        <f t="shared" si="49"/>
        <v>Prolonged Labour</v>
      </c>
      <c r="U1040" s="16" t="str">
        <f>VLOOKUP(T1040, [1]Lookup!A:D, 2, 0)</f>
        <v>Intrapartum</v>
      </c>
      <c r="V1040" s="16">
        <f>VLOOKUP($T1040, [1]Lookup!$A:$D, 3, 0)</f>
        <v>2.5</v>
      </c>
      <c r="W1040" s="16" t="str">
        <f>VLOOKUP($T1040, [1]Lookup!$A:$D, 4, 0)</f>
        <v>Mother</v>
      </c>
      <c r="X1040">
        <v>1</v>
      </c>
      <c r="Y1040" s="16" t="s">
        <v>1766</v>
      </c>
      <c r="Z1040" s="16">
        <v>2</v>
      </c>
      <c r="AA1040" s="16">
        <v>373</v>
      </c>
      <c r="AB1040" s="16">
        <v>233</v>
      </c>
    </row>
    <row r="1041" spans="1:28" ht="16" hidden="1" x14ac:dyDescent="0.25">
      <c r="A1041">
        <v>81866</v>
      </c>
      <c r="B1041" t="s">
        <v>1339</v>
      </c>
      <c r="C1041" s="14">
        <v>44730.044444444444</v>
      </c>
      <c r="D1041" s="17">
        <v>4.4444444443797693E-2</v>
      </c>
      <c r="E1041" s="18">
        <v>1</v>
      </c>
      <c r="F1041" s="16">
        <v>2022</v>
      </c>
      <c r="G1041" t="s">
        <v>305</v>
      </c>
      <c r="H1041" t="s">
        <v>293</v>
      </c>
      <c r="I1041" t="s">
        <v>294</v>
      </c>
      <c r="J1041" t="s">
        <v>17</v>
      </c>
      <c r="K1041" s="16">
        <v>206</v>
      </c>
      <c r="L1041">
        <v>3</v>
      </c>
      <c r="M1041" t="s">
        <v>32</v>
      </c>
      <c r="N1041" s="16">
        <v>151</v>
      </c>
      <c r="O1041">
        <v>5</v>
      </c>
      <c r="P1041" t="s">
        <v>597</v>
      </c>
      <c r="Q1041" t="s">
        <v>296</v>
      </c>
      <c r="R1041" t="s">
        <v>297</v>
      </c>
      <c r="S1041" t="s">
        <v>132</v>
      </c>
      <c r="T1041" s="16" t="str">
        <f t="shared" si="49"/>
        <v>Normal labor</v>
      </c>
      <c r="U1041" s="16" t="str">
        <f>VLOOKUP(T1041, [1]Lookup!A:D, 2, 0)</f>
        <v>Intrapartum</v>
      </c>
      <c r="V1041" s="16">
        <f>VLOOKUP($T1041, [1]Lookup!$A:$D, 3, 0)</f>
        <v>2.5</v>
      </c>
      <c r="W1041" s="16" t="str">
        <f>VLOOKUP($T1041, [1]Lookup!$A:$D, 4, 0)</f>
        <v>Mother</v>
      </c>
      <c r="X1041">
        <v>0</v>
      </c>
      <c r="Y1041" s="16" t="s">
        <v>1764</v>
      </c>
      <c r="Z1041" s="16">
        <v>46</v>
      </c>
      <c r="AA1041" s="16">
        <v>373</v>
      </c>
      <c r="AB1041" s="16">
        <v>233</v>
      </c>
    </row>
    <row r="1042" spans="1:28" ht="16" hidden="1" x14ac:dyDescent="0.25">
      <c r="A1042">
        <v>82132</v>
      </c>
      <c r="B1042" t="s">
        <v>1324</v>
      </c>
      <c r="C1042" s="14">
        <v>44734.495833333334</v>
      </c>
      <c r="D1042" s="17">
        <v>0.49583333333430346</v>
      </c>
      <c r="E1042" s="18">
        <v>0</v>
      </c>
      <c r="F1042" s="16">
        <v>2022</v>
      </c>
      <c r="G1042" t="s">
        <v>305</v>
      </c>
      <c r="H1042" t="s">
        <v>293</v>
      </c>
      <c r="I1042" t="s">
        <v>294</v>
      </c>
      <c r="J1042" t="s">
        <v>17</v>
      </c>
      <c r="K1042" s="16">
        <v>206</v>
      </c>
      <c r="L1042">
        <v>3</v>
      </c>
      <c r="M1042" t="s">
        <v>32</v>
      </c>
      <c r="N1042" s="16">
        <v>151</v>
      </c>
      <c r="O1042">
        <v>5</v>
      </c>
      <c r="P1042" t="s">
        <v>597</v>
      </c>
      <c r="Q1042" t="s">
        <v>296</v>
      </c>
      <c r="R1042" t="s">
        <v>297</v>
      </c>
      <c r="S1042" t="s">
        <v>122</v>
      </c>
      <c r="T1042" s="16" t="str">
        <f t="shared" si="49"/>
        <v>Sepsis</v>
      </c>
      <c r="U1042" s="16" t="str">
        <f>VLOOKUP(T1042, [1]Lookup!A:D, 2, 0)</f>
        <v>Postpartum</v>
      </c>
      <c r="V1042" s="16">
        <f>VLOOKUP($T1042, [1]Lookup!$A:$D, 3, 0)</f>
        <v>4.5</v>
      </c>
      <c r="W1042" s="16" t="str">
        <f>VLOOKUP($T1042, [1]Lookup!$A:$D, 4, 0)</f>
        <v>Both</v>
      </c>
      <c r="X1042">
        <v>2</v>
      </c>
      <c r="Y1042" s="16" t="s">
        <v>1764</v>
      </c>
      <c r="Z1042" s="16">
        <v>46</v>
      </c>
      <c r="AA1042" s="16">
        <v>373</v>
      </c>
      <c r="AB1042" s="16">
        <v>233</v>
      </c>
    </row>
    <row r="1043" spans="1:28" ht="16" hidden="1" x14ac:dyDescent="0.25">
      <c r="A1043">
        <v>82268</v>
      </c>
      <c r="B1043" t="s">
        <v>1340</v>
      </c>
      <c r="C1043" s="14">
        <v>44734.630555555559</v>
      </c>
      <c r="D1043" s="17">
        <v>0.63055555555911269</v>
      </c>
      <c r="E1043" s="18">
        <v>0</v>
      </c>
      <c r="F1043" s="16">
        <v>2022</v>
      </c>
      <c r="G1043" t="s">
        <v>305</v>
      </c>
      <c r="H1043" t="s">
        <v>293</v>
      </c>
      <c r="I1043" t="s">
        <v>294</v>
      </c>
      <c r="J1043" t="s">
        <v>17</v>
      </c>
      <c r="K1043" s="16">
        <v>206</v>
      </c>
      <c r="L1043">
        <v>3</v>
      </c>
      <c r="M1043" t="s">
        <v>32</v>
      </c>
      <c r="N1043" s="16">
        <v>151</v>
      </c>
      <c r="O1043">
        <v>5</v>
      </c>
      <c r="P1043" t="s">
        <v>597</v>
      </c>
      <c r="Q1043" t="s">
        <v>296</v>
      </c>
      <c r="R1043" t="s">
        <v>297</v>
      </c>
      <c r="S1043" t="s">
        <v>132</v>
      </c>
      <c r="T1043" s="16" t="str">
        <f t="shared" si="49"/>
        <v>Normal labor</v>
      </c>
      <c r="U1043" s="16" t="str">
        <f>VLOOKUP(T1043, [1]Lookup!A:D, 2, 0)</f>
        <v>Intrapartum</v>
      </c>
      <c r="V1043" s="16">
        <f>VLOOKUP($T1043, [1]Lookup!$A:$D, 3, 0)</f>
        <v>2.5</v>
      </c>
      <c r="W1043" s="16" t="str">
        <f>VLOOKUP($T1043, [1]Lookup!$A:$D, 4, 0)</f>
        <v>Mother</v>
      </c>
      <c r="X1043">
        <v>0</v>
      </c>
      <c r="Y1043" s="16" t="s">
        <v>1764</v>
      </c>
      <c r="Z1043" s="16">
        <v>46</v>
      </c>
      <c r="AA1043" s="16">
        <v>373</v>
      </c>
      <c r="AB1043" s="16">
        <v>233</v>
      </c>
    </row>
    <row r="1044" spans="1:28" ht="16" hidden="1" x14ac:dyDescent="0.25">
      <c r="A1044">
        <v>82355</v>
      </c>
      <c r="B1044" t="s">
        <v>1341</v>
      </c>
      <c r="C1044" s="14">
        <v>44736.43472222222</v>
      </c>
      <c r="D1044" s="17">
        <v>0.43472222222044365</v>
      </c>
      <c r="E1044" s="18">
        <v>0</v>
      </c>
      <c r="F1044" s="16">
        <v>2022</v>
      </c>
      <c r="G1044" t="s">
        <v>305</v>
      </c>
      <c r="H1044" t="s">
        <v>293</v>
      </c>
      <c r="I1044" t="s">
        <v>294</v>
      </c>
      <c r="J1044" t="s">
        <v>17</v>
      </c>
      <c r="K1044" s="16">
        <v>206</v>
      </c>
      <c r="L1044">
        <v>3</v>
      </c>
      <c r="M1044" t="s">
        <v>32</v>
      </c>
      <c r="N1044" s="16">
        <v>151</v>
      </c>
      <c r="O1044">
        <v>5</v>
      </c>
      <c r="P1044" t="s">
        <v>597</v>
      </c>
      <c r="Q1044" t="s">
        <v>296</v>
      </c>
      <c r="R1044" t="s">
        <v>297</v>
      </c>
      <c r="S1044" t="s">
        <v>173</v>
      </c>
      <c r="T1044" s="16" t="s">
        <v>117</v>
      </c>
      <c r="U1044" s="16" t="str">
        <f>VLOOKUP(T1044, [1]Lookup!A:D, 2, 0)</f>
        <v>Antepartum, Intrapartum, Postpartum</v>
      </c>
      <c r="V1044" s="16">
        <f>VLOOKUP($T1044, [1]Lookup!$A:$D, 3, 0)</f>
        <v>3.5</v>
      </c>
      <c r="W1044" s="16" t="str">
        <f>VLOOKUP($T1044, [1]Lookup!$A:$D, 4, 0)</f>
        <v>Both</v>
      </c>
      <c r="X1044">
        <v>2</v>
      </c>
      <c r="Y1044" s="16" t="s">
        <v>1764</v>
      </c>
      <c r="Z1044" s="16">
        <v>46</v>
      </c>
      <c r="AA1044" s="16">
        <v>373</v>
      </c>
      <c r="AB1044" s="16">
        <v>233</v>
      </c>
    </row>
    <row r="1045" spans="1:28" ht="16" hidden="1" x14ac:dyDescent="0.25">
      <c r="A1045">
        <v>83007</v>
      </c>
      <c r="B1045" t="s">
        <v>1342</v>
      </c>
      <c r="C1045" s="14">
        <v>44743.595833333333</v>
      </c>
      <c r="D1045" s="17">
        <v>0.59583333333284827</v>
      </c>
      <c r="E1045" s="18">
        <v>0</v>
      </c>
      <c r="F1045" s="16">
        <v>2022</v>
      </c>
      <c r="G1045" t="s">
        <v>337</v>
      </c>
      <c r="H1045" t="s">
        <v>338</v>
      </c>
      <c r="I1045" t="s">
        <v>294</v>
      </c>
      <c r="J1045" t="s">
        <v>17</v>
      </c>
      <c r="K1045" s="16">
        <v>206</v>
      </c>
      <c r="L1045">
        <v>3</v>
      </c>
      <c r="M1045" t="s">
        <v>32</v>
      </c>
      <c r="N1045" s="16">
        <v>151</v>
      </c>
      <c r="O1045">
        <v>5</v>
      </c>
      <c r="P1045" t="s">
        <v>597</v>
      </c>
      <c r="Q1045" t="s">
        <v>296</v>
      </c>
      <c r="R1045" t="s">
        <v>297</v>
      </c>
      <c r="S1045" t="s">
        <v>131</v>
      </c>
      <c r="T1045" s="16" t="str">
        <f>S1045</f>
        <v>Prolonged Labour</v>
      </c>
      <c r="U1045" s="16" t="str">
        <f>VLOOKUP(T1045, [1]Lookup!A:D, 2, 0)</f>
        <v>Intrapartum</v>
      </c>
      <c r="V1045" s="16">
        <f>VLOOKUP($T1045, [1]Lookup!$A:$D, 3, 0)</f>
        <v>2.5</v>
      </c>
      <c r="W1045" s="16" t="str">
        <f>VLOOKUP($T1045, [1]Lookup!$A:$D, 4, 0)</f>
        <v>Mother</v>
      </c>
      <c r="X1045">
        <v>1</v>
      </c>
      <c r="Y1045" s="16" t="s">
        <v>1764</v>
      </c>
      <c r="Z1045" s="16">
        <v>46</v>
      </c>
      <c r="AA1045" s="16">
        <v>373</v>
      </c>
      <c r="AB1045" s="16">
        <v>233</v>
      </c>
    </row>
    <row r="1046" spans="1:28" ht="16" hidden="1" x14ac:dyDescent="0.25">
      <c r="A1046">
        <v>83067</v>
      </c>
      <c r="B1046" t="s">
        <v>1343</v>
      </c>
      <c r="C1046" s="14">
        <v>44746.678472222222</v>
      </c>
      <c r="D1046" s="17">
        <v>0.67847222222189885</v>
      </c>
      <c r="E1046" s="18">
        <v>0</v>
      </c>
      <c r="F1046" s="16">
        <v>2022</v>
      </c>
      <c r="G1046" t="s">
        <v>337</v>
      </c>
      <c r="H1046" t="s">
        <v>293</v>
      </c>
      <c r="I1046" t="s">
        <v>294</v>
      </c>
      <c r="J1046" t="s">
        <v>17</v>
      </c>
      <c r="K1046" s="16">
        <v>206</v>
      </c>
      <c r="L1046">
        <v>3</v>
      </c>
      <c r="M1046" t="s">
        <v>32</v>
      </c>
      <c r="N1046" s="16">
        <v>151</v>
      </c>
      <c r="O1046">
        <v>5</v>
      </c>
      <c r="P1046" t="s">
        <v>597</v>
      </c>
      <c r="Q1046" t="s">
        <v>296</v>
      </c>
      <c r="R1046" t="s">
        <v>297</v>
      </c>
      <c r="S1046" t="s">
        <v>231</v>
      </c>
      <c r="T1046" s="16" t="s">
        <v>117</v>
      </c>
      <c r="U1046" s="16" t="str">
        <f>VLOOKUP(T1046, [1]Lookup!A:D, 2, 0)</f>
        <v>Antepartum, Intrapartum, Postpartum</v>
      </c>
      <c r="V1046" s="16">
        <f>VLOOKUP($T1046, [1]Lookup!$A:$D, 3, 0)</f>
        <v>3.5</v>
      </c>
      <c r="W1046" s="16" t="str">
        <f>VLOOKUP($T1046, [1]Lookup!$A:$D, 4, 0)</f>
        <v>Both</v>
      </c>
      <c r="X1046">
        <v>2</v>
      </c>
      <c r="Y1046" s="16" t="s">
        <v>1764</v>
      </c>
      <c r="Z1046" s="16">
        <v>46</v>
      </c>
      <c r="AA1046" s="16">
        <v>373</v>
      </c>
      <c r="AB1046" s="16">
        <v>233</v>
      </c>
    </row>
    <row r="1047" spans="1:28" ht="16" hidden="1" x14ac:dyDescent="0.25">
      <c r="A1047">
        <v>83068</v>
      </c>
      <c r="B1047" t="s">
        <v>1344</v>
      </c>
      <c r="C1047" s="14">
        <v>44746.73333333333</v>
      </c>
      <c r="D1047" s="17">
        <v>0.73333333332993789</v>
      </c>
      <c r="E1047" s="18">
        <v>0</v>
      </c>
      <c r="F1047" s="16">
        <v>2022</v>
      </c>
      <c r="G1047" t="s">
        <v>337</v>
      </c>
      <c r="H1047" t="s">
        <v>293</v>
      </c>
      <c r="I1047" t="s">
        <v>294</v>
      </c>
      <c r="J1047" t="s">
        <v>17</v>
      </c>
      <c r="K1047" s="16">
        <v>206</v>
      </c>
      <c r="L1047">
        <v>3</v>
      </c>
      <c r="M1047" t="s">
        <v>32</v>
      </c>
      <c r="N1047" s="16">
        <v>151</v>
      </c>
      <c r="O1047">
        <v>5</v>
      </c>
      <c r="P1047" t="s">
        <v>597</v>
      </c>
      <c r="Q1047" t="s">
        <v>296</v>
      </c>
      <c r="R1047" t="s">
        <v>297</v>
      </c>
      <c r="S1047" t="s">
        <v>120</v>
      </c>
      <c r="T1047" s="16" t="str">
        <f>S1047</f>
        <v>Antepartum Hemorrhage</v>
      </c>
      <c r="U1047" s="16" t="str">
        <f>VLOOKUP(T1047, [1]Lookup!A:D, 2, 0)</f>
        <v>Antepartum</v>
      </c>
      <c r="V1047" s="16">
        <f>VLOOKUP($T1047, [1]Lookup!$A:$D, 3, 0)</f>
        <v>4</v>
      </c>
      <c r="W1047" s="16" t="str">
        <f>VLOOKUP($T1047, [1]Lookup!$A:$D, 4, 0)</f>
        <v>Mother</v>
      </c>
      <c r="X1047">
        <v>2</v>
      </c>
      <c r="Y1047" s="16" t="s">
        <v>1764</v>
      </c>
      <c r="Z1047" s="16">
        <v>46</v>
      </c>
      <c r="AA1047" s="16">
        <v>373</v>
      </c>
      <c r="AB1047" s="16">
        <v>233</v>
      </c>
    </row>
    <row r="1048" spans="1:28" ht="16" hidden="1" x14ac:dyDescent="0.25">
      <c r="A1048">
        <v>83103</v>
      </c>
      <c r="B1048" t="s">
        <v>1345</v>
      </c>
      <c r="C1048" s="14">
        <v>44748.664583333331</v>
      </c>
      <c r="D1048" s="17">
        <v>0.66458333333139308</v>
      </c>
      <c r="E1048" s="18">
        <v>0</v>
      </c>
      <c r="F1048" s="16">
        <v>2022</v>
      </c>
      <c r="G1048" t="s">
        <v>337</v>
      </c>
      <c r="H1048" t="s">
        <v>293</v>
      </c>
      <c r="I1048" t="s">
        <v>294</v>
      </c>
      <c r="J1048" t="s">
        <v>17</v>
      </c>
      <c r="K1048" s="16">
        <v>206</v>
      </c>
      <c r="L1048">
        <v>3</v>
      </c>
      <c r="M1048" t="s">
        <v>32</v>
      </c>
      <c r="N1048" s="16">
        <v>151</v>
      </c>
      <c r="O1048">
        <v>5</v>
      </c>
      <c r="P1048" t="s">
        <v>597</v>
      </c>
      <c r="Q1048" t="s">
        <v>296</v>
      </c>
      <c r="R1048" t="s">
        <v>297</v>
      </c>
      <c r="S1048" t="s">
        <v>118</v>
      </c>
      <c r="T1048" s="16" t="str">
        <f>S1048</f>
        <v>Others</v>
      </c>
      <c r="U1048" s="16" t="str">
        <f>VLOOKUP(T1048, [1]Lookup!A:D, 2, 0)</f>
        <v>All</v>
      </c>
      <c r="V1048" s="16">
        <f>VLOOKUP($T1048, [1]Lookup!$A:$D, 3, 0)</f>
        <v>3.5</v>
      </c>
      <c r="W1048" s="16" t="str">
        <f>VLOOKUP($T1048, [1]Lookup!$A:$D, 4, 0)</f>
        <v>Both</v>
      </c>
      <c r="X1048">
        <v>0</v>
      </c>
      <c r="Y1048" s="16" t="s">
        <v>1764</v>
      </c>
      <c r="Z1048" s="16">
        <v>46</v>
      </c>
      <c r="AA1048" s="16">
        <v>373</v>
      </c>
      <c r="AB1048" s="16">
        <v>233</v>
      </c>
    </row>
    <row r="1049" spans="1:28" ht="16" hidden="1" x14ac:dyDescent="0.25">
      <c r="A1049">
        <v>83662</v>
      </c>
      <c r="B1049" t="s">
        <v>1346</v>
      </c>
      <c r="C1049" s="14">
        <v>44752.673611111109</v>
      </c>
      <c r="D1049" s="17">
        <v>0.67361111110949423</v>
      </c>
      <c r="E1049" s="18">
        <v>0</v>
      </c>
      <c r="F1049" s="16">
        <v>2022</v>
      </c>
      <c r="G1049" t="s">
        <v>337</v>
      </c>
      <c r="H1049" t="s">
        <v>293</v>
      </c>
      <c r="I1049" t="s">
        <v>294</v>
      </c>
      <c r="J1049" t="s">
        <v>17</v>
      </c>
      <c r="K1049" s="16">
        <v>206</v>
      </c>
      <c r="L1049">
        <v>3</v>
      </c>
      <c r="M1049" t="s">
        <v>32</v>
      </c>
      <c r="N1049" s="16">
        <v>151</v>
      </c>
      <c r="O1049">
        <v>5</v>
      </c>
      <c r="P1049" t="s">
        <v>597</v>
      </c>
      <c r="Q1049" t="s">
        <v>296</v>
      </c>
      <c r="R1049" t="s">
        <v>297</v>
      </c>
      <c r="S1049" t="s">
        <v>166</v>
      </c>
      <c r="T1049" s="16" t="s">
        <v>117</v>
      </c>
      <c r="U1049" s="16" t="str">
        <f>VLOOKUP(T1049, [1]Lookup!A:D, 2, 0)</f>
        <v>Antepartum, Intrapartum, Postpartum</v>
      </c>
      <c r="V1049" s="16">
        <f>VLOOKUP($T1049, [1]Lookup!$A:$D, 3, 0)</f>
        <v>3.5</v>
      </c>
      <c r="W1049" s="16" t="str">
        <f>VLOOKUP($T1049, [1]Lookup!$A:$D, 4, 0)</f>
        <v>Both</v>
      </c>
      <c r="X1049">
        <v>2</v>
      </c>
      <c r="Y1049" s="16" t="s">
        <v>1764</v>
      </c>
      <c r="Z1049" s="16">
        <v>46</v>
      </c>
      <c r="AA1049" s="16">
        <v>373</v>
      </c>
      <c r="AB1049" s="16">
        <v>233</v>
      </c>
    </row>
    <row r="1050" spans="1:28" ht="16" hidden="1" x14ac:dyDescent="0.25">
      <c r="A1050">
        <v>84034</v>
      </c>
      <c r="B1050" t="s">
        <v>1347</v>
      </c>
      <c r="C1050" s="14">
        <v>44755.384722222225</v>
      </c>
      <c r="D1050" s="17">
        <v>0.38472222222480923</v>
      </c>
      <c r="E1050" s="18">
        <v>0</v>
      </c>
      <c r="F1050" s="16">
        <v>2022</v>
      </c>
      <c r="G1050" t="s">
        <v>337</v>
      </c>
      <c r="H1050" t="s">
        <v>338</v>
      </c>
      <c r="I1050" t="s">
        <v>403</v>
      </c>
      <c r="J1050" t="s">
        <v>17</v>
      </c>
      <c r="K1050" s="16">
        <v>206</v>
      </c>
      <c r="L1050">
        <v>3</v>
      </c>
      <c r="M1050" t="s">
        <v>32</v>
      </c>
      <c r="N1050" s="16">
        <v>151</v>
      </c>
      <c r="O1050">
        <v>5</v>
      </c>
      <c r="P1050" t="s">
        <v>597</v>
      </c>
      <c r="Q1050" t="s">
        <v>296</v>
      </c>
      <c r="R1050" t="s">
        <v>297</v>
      </c>
      <c r="S1050" t="s">
        <v>131</v>
      </c>
      <c r="T1050" s="16" t="str">
        <f>S1050</f>
        <v>Prolonged Labour</v>
      </c>
      <c r="U1050" s="16" t="str">
        <f>VLOOKUP(T1050, [1]Lookup!A:D, 2, 0)</f>
        <v>Intrapartum</v>
      </c>
      <c r="V1050" s="16">
        <f>VLOOKUP($T1050, [1]Lookup!$A:$D, 3, 0)</f>
        <v>2.5</v>
      </c>
      <c r="W1050" s="16" t="str">
        <f>VLOOKUP($T1050, [1]Lookup!$A:$D, 4, 0)</f>
        <v>Mother</v>
      </c>
      <c r="X1050">
        <v>1</v>
      </c>
      <c r="Y1050" s="16" t="s">
        <v>1764</v>
      </c>
      <c r="Z1050" s="16">
        <v>46</v>
      </c>
      <c r="AA1050" s="16">
        <v>373</v>
      </c>
      <c r="AB1050" s="16">
        <v>233</v>
      </c>
    </row>
    <row r="1051" spans="1:28" ht="16" hidden="1" x14ac:dyDescent="0.25">
      <c r="A1051">
        <v>84736</v>
      </c>
      <c r="B1051" t="s">
        <v>1348</v>
      </c>
      <c r="C1051" s="14">
        <v>44765.686111111114</v>
      </c>
      <c r="D1051" s="17">
        <v>0.68611111111385981</v>
      </c>
      <c r="E1051" s="18">
        <v>0</v>
      </c>
      <c r="F1051" s="16">
        <v>2022</v>
      </c>
      <c r="G1051" t="s">
        <v>337</v>
      </c>
      <c r="H1051" t="s">
        <v>338</v>
      </c>
      <c r="I1051" t="s">
        <v>294</v>
      </c>
      <c r="J1051" t="s">
        <v>17</v>
      </c>
      <c r="K1051" s="16">
        <v>206</v>
      </c>
      <c r="L1051">
        <v>3</v>
      </c>
      <c r="M1051" t="s">
        <v>32</v>
      </c>
      <c r="N1051" s="16">
        <v>151</v>
      </c>
      <c r="O1051">
        <v>5</v>
      </c>
      <c r="P1051" t="s">
        <v>597</v>
      </c>
      <c r="Q1051" t="s">
        <v>296</v>
      </c>
      <c r="R1051" t="s">
        <v>297</v>
      </c>
      <c r="S1051" t="s">
        <v>133</v>
      </c>
      <c r="T1051" s="16" t="str">
        <f>S1051</f>
        <v>Pre term labor</v>
      </c>
      <c r="U1051" s="16" t="str">
        <f>VLOOKUP(T1051, [1]Lookup!A:D, 2, 0)</f>
        <v>Antepartum</v>
      </c>
      <c r="V1051" s="16">
        <f>VLOOKUP($T1051, [1]Lookup!$A:$D, 3, 0)</f>
        <v>4</v>
      </c>
      <c r="W1051" s="16" t="str">
        <f>VLOOKUP($T1051, [1]Lookup!$A:$D, 4, 0)</f>
        <v>Mother</v>
      </c>
      <c r="X1051">
        <v>1</v>
      </c>
      <c r="Y1051" s="16" t="s">
        <v>1764</v>
      </c>
      <c r="Z1051" s="16">
        <v>46</v>
      </c>
      <c r="AA1051" s="16">
        <v>373</v>
      </c>
      <c r="AB1051" s="16">
        <v>233</v>
      </c>
    </row>
    <row r="1052" spans="1:28" ht="16" hidden="1" x14ac:dyDescent="0.25">
      <c r="A1052">
        <v>84752</v>
      </c>
      <c r="B1052" t="s">
        <v>1349</v>
      </c>
      <c r="C1052" s="14">
        <v>44767.352777777778</v>
      </c>
      <c r="D1052" s="17">
        <v>0.35277777777810115</v>
      </c>
      <c r="E1052" s="18">
        <v>0</v>
      </c>
      <c r="F1052" s="16">
        <v>2022</v>
      </c>
      <c r="G1052" t="s">
        <v>337</v>
      </c>
      <c r="H1052" t="s">
        <v>338</v>
      </c>
      <c r="I1052" t="s">
        <v>294</v>
      </c>
      <c r="J1052" t="s">
        <v>17</v>
      </c>
      <c r="K1052" s="16">
        <v>206</v>
      </c>
      <c r="L1052">
        <v>3</v>
      </c>
      <c r="M1052" t="s">
        <v>32</v>
      </c>
      <c r="N1052" s="16">
        <v>151</v>
      </c>
      <c r="O1052">
        <v>5</v>
      </c>
      <c r="P1052" t="s">
        <v>597</v>
      </c>
      <c r="Q1052" t="s">
        <v>296</v>
      </c>
      <c r="R1052" t="s">
        <v>297</v>
      </c>
      <c r="S1052" t="s">
        <v>166</v>
      </c>
      <c r="T1052" s="16" t="s">
        <v>117</v>
      </c>
      <c r="U1052" s="16" t="str">
        <f>VLOOKUP(T1052, [1]Lookup!A:D, 2, 0)</f>
        <v>Antepartum, Intrapartum, Postpartum</v>
      </c>
      <c r="V1052" s="16">
        <f>VLOOKUP($T1052, [1]Lookup!$A:$D, 3, 0)</f>
        <v>3.5</v>
      </c>
      <c r="W1052" s="16" t="str">
        <f>VLOOKUP($T1052, [1]Lookup!$A:$D, 4, 0)</f>
        <v>Both</v>
      </c>
      <c r="X1052">
        <v>2</v>
      </c>
      <c r="Y1052" s="16" t="s">
        <v>1764</v>
      </c>
      <c r="Z1052" s="16">
        <v>46</v>
      </c>
      <c r="AA1052" s="16">
        <v>373</v>
      </c>
      <c r="AB1052" s="16">
        <v>233</v>
      </c>
    </row>
    <row r="1053" spans="1:28" ht="16" hidden="1" x14ac:dyDescent="0.25">
      <c r="A1053">
        <v>85105</v>
      </c>
      <c r="B1053" t="s">
        <v>1350</v>
      </c>
      <c r="C1053" s="14">
        <v>44769.845138888886</v>
      </c>
      <c r="D1053" s="17">
        <v>0.84513888888614019</v>
      </c>
      <c r="E1053" s="18">
        <v>1</v>
      </c>
      <c r="F1053" s="16">
        <v>2022</v>
      </c>
      <c r="G1053" t="s">
        <v>337</v>
      </c>
      <c r="H1053" t="s">
        <v>293</v>
      </c>
      <c r="I1053" t="s">
        <v>294</v>
      </c>
      <c r="J1053" t="s">
        <v>17</v>
      </c>
      <c r="K1053" s="16">
        <v>206</v>
      </c>
      <c r="L1053">
        <v>3</v>
      </c>
      <c r="M1053" t="s">
        <v>32</v>
      </c>
      <c r="N1053" s="16">
        <v>151</v>
      </c>
      <c r="O1053">
        <v>5</v>
      </c>
      <c r="P1053" t="s">
        <v>597</v>
      </c>
      <c r="Q1053" t="s">
        <v>296</v>
      </c>
      <c r="R1053" t="s">
        <v>297</v>
      </c>
      <c r="S1053" t="s">
        <v>131</v>
      </c>
      <c r="T1053" s="16" t="str">
        <f>S1053</f>
        <v>Prolonged Labour</v>
      </c>
      <c r="U1053" s="16" t="str">
        <f>VLOOKUP(T1053, [1]Lookup!A:D, 2, 0)</f>
        <v>Intrapartum</v>
      </c>
      <c r="V1053" s="16">
        <f>VLOOKUP($T1053, [1]Lookup!$A:$D, 3, 0)</f>
        <v>2.5</v>
      </c>
      <c r="W1053" s="16" t="str">
        <f>VLOOKUP($T1053, [1]Lookup!$A:$D, 4, 0)</f>
        <v>Mother</v>
      </c>
      <c r="X1053">
        <v>1</v>
      </c>
      <c r="Y1053" s="16" t="s">
        <v>1764</v>
      </c>
      <c r="Z1053" s="16">
        <v>46</v>
      </c>
      <c r="AA1053" s="16">
        <v>373</v>
      </c>
      <c r="AB1053" s="16">
        <v>233</v>
      </c>
    </row>
    <row r="1054" spans="1:28" ht="16" hidden="1" x14ac:dyDescent="0.25">
      <c r="A1054">
        <v>85156</v>
      </c>
      <c r="B1054" t="s">
        <v>1351</v>
      </c>
      <c r="C1054" s="14">
        <v>44770.581250000003</v>
      </c>
      <c r="D1054" s="17">
        <v>0.58125000000291038</v>
      </c>
      <c r="E1054" s="18">
        <v>0</v>
      </c>
      <c r="F1054" s="16">
        <v>2022</v>
      </c>
      <c r="G1054" t="s">
        <v>337</v>
      </c>
      <c r="H1054" t="s">
        <v>293</v>
      </c>
      <c r="I1054" t="s">
        <v>294</v>
      </c>
      <c r="J1054" t="s">
        <v>17</v>
      </c>
      <c r="K1054" s="16">
        <v>206</v>
      </c>
      <c r="L1054">
        <v>3</v>
      </c>
      <c r="M1054" t="s">
        <v>32</v>
      </c>
      <c r="N1054" s="16">
        <v>151</v>
      </c>
      <c r="O1054">
        <v>5</v>
      </c>
      <c r="P1054" t="s">
        <v>597</v>
      </c>
      <c r="Q1054" t="s">
        <v>296</v>
      </c>
      <c r="R1054" t="s">
        <v>297</v>
      </c>
      <c r="S1054" t="s">
        <v>178</v>
      </c>
      <c r="T1054" s="16" t="s">
        <v>117</v>
      </c>
      <c r="U1054" s="16" t="str">
        <f>VLOOKUP(T1054, [1]Lookup!A:D, 2, 0)</f>
        <v>Antepartum, Intrapartum, Postpartum</v>
      </c>
      <c r="V1054" s="16">
        <f>VLOOKUP($T1054, [1]Lookup!$A:$D, 3, 0)</f>
        <v>3.5</v>
      </c>
      <c r="W1054" s="16" t="str">
        <f>VLOOKUP($T1054, [1]Lookup!$A:$D, 4, 0)</f>
        <v>Both</v>
      </c>
      <c r="X1054">
        <v>2</v>
      </c>
      <c r="Y1054" s="16" t="s">
        <v>1764</v>
      </c>
      <c r="Z1054" s="16">
        <v>46</v>
      </c>
      <c r="AA1054" s="16">
        <v>373</v>
      </c>
      <c r="AB1054" s="16">
        <v>233</v>
      </c>
    </row>
    <row r="1055" spans="1:28" ht="16" hidden="1" x14ac:dyDescent="0.25">
      <c r="A1055">
        <v>85716</v>
      </c>
      <c r="B1055" t="s">
        <v>1352</v>
      </c>
      <c r="C1055" s="14">
        <v>44778.277083333334</v>
      </c>
      <c r="D1055" s="17">
        <v>0.27708333333430346</v>
      </c>
      <c r="E1055" s="18">
        <v>1</v>
      </c>
      <c r="F1055" s="16">
        <v>2022</v>
      </c>
      <c r="G1055" t="s">
        <v>337</v>
      </c>
      <c r="H1055" t="s">
        <v>293</v>
      </c>
      <c r="I1055" t="s">
        <v>294</v>
      </c>
      <c r="J1055" t="s">
        <v>17</v>
      </c>
      <c r="K1055" s="16">
        <v>206</v>
      </c>
      <c r="L1055">
        <v>3</v>
      </c>
      <c r="M1055" t="s">
        <v>32</v>
      </c>
      <c r="N1055" s="16">
        <v>151</v>
      </c>
      <c r="O1055">
        <v>5</v>
      </c>
      <c r="P1055" t="s">
        <v>597</v>
      </c>
      <c r="Q1055" t="s">
        <v>296</v>
      </c>
      <c r="R1055" t="s">
        <v>297</v>
      </c>
      <c r="S1055" t="s">
        <v>116</v>
      </c>
      <c r="T1055" s="16" t="str">
        <f t="shared" ref="T1055:T1066" si="50">S1055</f>
        <v>Fetal Distress</v>
      </c>
      <c r="U1055" s="16" t="str">
        <f>VLOOKUP(T1055, [1]Lookup!A:D, 2, 0)</f>
        <v>Antepartum</v>
      </c>
      <c r="V1055" s="16">
        <f>VLOOKUP($T1055, [1]Lookup!$A:$D, 3, 0)</f>
        <v>1</v>
      </c>
      <c r="W1055" s="16" t="str">
        <f>VLOOKUP($T1055, [1]Lookup!$A:$D, 4, 0)</f>
        <v>Mother</v>
      </c>
      <c r="X1055">
        <v>1</v>
      </c>
      <c r="Y1055" s="16" t="s">
        <v>1764</v>
      </c>
      <c r="Z1055" s="16">
        <v>46</v>
      </c>
      <c r="AA1055" s="16">
        <v>373</v>
      </c>
      <c r="AB1055" s="16">
        <v>233</v>
      </c>
    </row>
    <row r="1056" spans="1:28" ht="16" hidden="1" x14ac:dyDescent="0.25">
      <c r="A1056">
        <v>85798</v>
      </c>
      <c r="B1056" t="s">
        <v>1353</v>
      </c>
      <c r="C1056" s="14">
        <v>44779.105555555558</v>
      </c>
      <c r="D1056" s="17">
        <v>0.1055555555576575</v>
      </c>
      <c r="E1056" s="18">
        <v>1</v>
      </c>
      <c r="F1056" s="16">
        <v>2022</v>
      </c>
      <c r="G1056" t="s">
        <v>337</v>
      </c>
      <c r="H1056" t="s">
        <v>293</v>
      </c>
      <c r="I1056" t="s">
        <v>294</v>
      </c>
      <c r="J1056" t="s">
        <v>17</v>
      </c>
      <c r="K1056" s="16">
        <v>206</v>
      </c>
      <c r="L1056">
        <v>3</v>
      </c>
      <c r="M1056" t="s">
        <v>32</v>
      </c>
      <c r="N1056" s="16">
        <v>151</v>
      </c>
      <c r="O1056">
        <v>5</v>
      </c>
      <c r="P1056" t="s">
        <v>597</v>
      </c>
      <c r="Q1056" t="s">
        <v>296</v>
      </c>
      <c r="R1056" t="s">
        <v>297</v>
      </c>
      <c r="S1056" t="s">
        <v>116</v>
      </c>
      <c r="T1056" s="16" t="str">
        <f t="shared" si="50"/>
        <v>Fetal Distress</v>
      </c>
      <c r="U1056" s="16" t="str">
        <f>VLOOKUP(T1056, [1]Lookup!A:D, 2, 0)</f>
        <v>Antepartum</v>
      </c>
      <c r="V1056" s="16">
        <f>VLOOKUP($T1056, [1]Lookup!$A:$D, 3, 0)</f>
        <v>1</v>
      </c>
      <c r="W1056" s="16" t="str">
        <f>VLOOKUP($T1056, [1]Lookup!$A:$D, 4, 0)</f>
        <v>Mother</v>
      </c>
      <c r="X1056">
        <v>1</v>
      </c>
      <c r="Y1056" s="16" t="s">
        <v>1764</v>
      </c>
      <c r="Z1056" s="16">
        <v>46</v>
      </c>
      <c r="AA1056" s="16">
        <v>373</v>
      </c>
      <c r="AB1056" s="16">
        <v>233</v>
      </c>
    </row>
    <row r="1057" spans="1:28" ht="16" hidden="1" x14ac:dyDescent="0.25">
      <c r="A1057">
        <v>86233</v>
      </c>
      <c r="B1057" t="s">
        <v>1354</v>
      </c>
      <c r="C1057" s="14">
        <v>44786.917361111111</v>
      </c>
      <c r="D1057" s="17">
        <v>0.91736111111094942</v>
      </c>
      <c r="E1057" s="18">
        <v>1</v>
      </c>
      <c r="F1057" s="16">
        <v>2022</v>
      </c>
      <c r="G1057" t="s">
        <v>337</v>
      </c>
      <c r="H1057" t="s">
        <v>293</v>
      </c>
      <c r="I1057" t="s">
        <v>294</v>
      </c>
      <c r="J1057" t="s">
        <v>17</v>
      </c>
      <c r="K1057" s="16">
        <v>206</v>
      </c>
      <c r="L1057">
        <v>3</v>
      </c>
      <c r="M1057" t="s">
        <v>32</v>
      </c>
      <c r="N1057" s="16">
        <v>151</v>
      </c>
      <c r="O1057">
        <v>5</v>
      </c>
      <c r="P1057" t="s">
        <v>597</v>
      </c>
      <c r="Q1057" t="s">
        <v>296</v>
      </c>
      <c r="R1057" t="s">
        <v>297</v>
      </c>
      <c r="S1057" t="s">
        <v>127</v>
      </c>
      <c r="T1057" s="16" t="str">
        <f t="shared" si="50"/>
        <v>PProm</v>
      </c>
      <c r="U1057" s="16" t="str">
        <f>VLOOKUP(T1057, [1]Lookup!A:D, 2, 0)</f>
        <v>Antepartum</v>
      </c>
      <c r="V1057" s="16">
        <f>VLOOKUP($T1057, [1]Lookup!$A:$D, 3, 0)</f>
        <v>2.5</v>
      </c>
      <c r="W1057" s="16" t="str">
        <f>VLOOKUP($T1057, [1]Lookup!$A:$D, 4, 0)</f>
        <v>Mother</v>
      </c>
      <c r="X1057">
        <v>1</v>
      </c>
      <c r="Y1057" s="16" t="s">
        <v>1764</v>
      </c>
      <c r="Z1057" s="16">
        <v>46</v>
      </c>
      <c r="AA1057" s="16">
        <v>373</v>
      </c>
      <c r="AB1057" s="16">
        <v>233</v>
      </c>
    </row>
    <row r="1058" spans="1:28" ht="16" hidden="1" x14ac:dyDescent="0.25">
      <c r="A1058">
        <v>86555</v>
      </c>
      <c r="B1058" t="s">
        <v>1355</v>
      </c>
      <c r="C1058" s="14">
        <v>44792.003472222219</v>
      </c>
      <c r="D1058" s="17">
        <v>3.4722222189884633E-3</v>
      </c>
      <c r="E1058" s="18">
        <v>1</v>
      </c>
      <c r="F1058" s="16">
        <v>2022</v>
      </c>
      <c r="G1058" t="s">
        <v>337</v>
      </c>
      <c r="H1058" t="s">
        <v>293</v>
      </c>
      <c r="I1058" t="s">
        <v>294</v>
      </c>
      <c r="J1058" t="s">
        <v>17</v>
      </c>
      <c r="K1058" s="16">
        <v>206</v>
      </c>
      <c r="L1058">
        <v>3</v>
      </c>
      <c r="M1058" t="s">
        <v>32</v>
      </c>
      <c r="N1058" s="16">
        <v>151</v>
      </c>
      <c r="O1058">
        <v>5</v>
      </c>
      <c r="P1058" t="s">
        <v>597</v>
      </c>
      <c r="Q1058" t="s">
        <v>296</v>
      </c>
      <c r="R1058" t="s">
        <v>297</v>
      </c>
      <c r="S1058" t="s">
        <v>121</v>
      </c>
      <c r="T1058" s="16" t="str">
        <f t="shared" si="50"/>
        <v>Birth Asphyxia</v>
      </c>
      <c r="U1058" s="16" t="str">
        <f>VLOOKUP(T1058, [1]Lookup!A:D, 2, 0)</f>
        <v>Postpartum</v>
      </c>
      <c r="V1058" s="16">
        <f>VLOOKUP($T1058, [1]Lookup!$A:$D, 3, 0)</f>
        <v>3.5</v>
      </c>
      <c r="W1058" s="16" t="str">
        <f>VLOOKUP($T1058, [1]Lookup!$A:$D, 4, 0)</f>
        <v>Child</v>
      </c>
      <c r="X1058">
        <v>1</v>
      </c>
      <c r="Y1058" s="16" t="s">
        <v>1764</v>
      </c>
      <c r="Z1058" s="16">
        <v>46</v>
      </c>
      <c r="AA1058" s="16">
        <v>373</v>
      </c>
      <c r="AB1058" s="16">
        <v>233</v>
      </c>
    </row>
    <row r="1059" spans="1:28" ht="16" hidden="1" x14ac:dyDescent="0.25">
      <c r="A1059">
        <v>86635</v>
      </c>
      <c r="B1059" t="s">
        <v>1356</v>
      </c>
      <c r="C1059" s="14">
        <v>44794.04791666667</v>
      </c>
      <c r="D1059" s="17">
        <v>4.7916666670062114E-2</v>
      </c>
      <c r="E1059" s="18">
        <v>1</v>
      </c>
      <c r="F1059" s="16">
        <v>2022</v>
      </c>
      <c r="G1059" t="s">
        <v>337</v>
      </c>
      <c r="H1059" t="s">
        <v>338</v>
      </c>
      <c r="I1059" t="s">
        <v>294</v>
      </c>
      <c r="J1059" t="s">
        <v>17</v>
      </c>
      <c r="K1059" s="16">
        <v>206</v>
      </c>
      <c r="L1059">
        <v>3</v>
      </c>
      <c r="M1059" t="s">
        <v>15</v>
      </c>
      <c r="N1059" s="16">
        <v>40</v>
      </c>
      <c r="O1059">
        <v>4</v>
      </c>
      <c r="P1059" t="s">
        <v>597</v>
      </c>
      <c r="Q1059" t="s">
        <v>296</v>
      </c>
      <c r="R1059" t="s">
        <v>297</v>
      </c>
      <c r="S1059" t="s">
        <v>118</v>
      </c>
      <c r="T1059" s="16" t="str">
        <f t="shared" si="50"/>
        <v>Others</v>
      </c>
      <c r="U1059" s="16" t="str">
        <f>VLOOKUP(T1059, [1]Lookup!A:D, 2, 0)</f>
        <v>All</v>
      </c>
      <c r="V1059" s="16">
        <f>VLOOKUP($T1059, [1]Lookup!$A:$D, 3, 0)</f>
        <v>3.5</v>
      </c>
      <c r="W1059" s="16" t="str">
        <f>VLOOKUP($T1059, [1]Lookup!$A:$D, 4, 0)</f>
        <v>Both</v>
      </c>
      <c r="X1059">
        <v>0</v>
      </c>
      <c r="Y1059" s="16" t="s">
        <v>1767</v>
      </c>
      <c r="Z1059" s="16">
        <v>1</v>
      </c>
      <c r="AA1059" s="16">
        <v>373</v>
      </c>
      <c r="AB1059" s="16">
        <v>233</v>
      </c>
    </row>
    <row r="1060" spans="1:28" ht="16" hidden="1" x14ac:dyDescent="0.25">
      <c r="A1060">
        <v>86789</v>
      </c>
      <c r="B1060" t="s">
        <v>1357</v>
      </c>
      <c r="C1060" s="14">
        <v>44796.038888888892</v>
      </c>
      <c r="D1060" s="17">
        <v>3.888888889196096E-2</v>
      </c>
      <c r="E1060" s="18">
        <v>1</v>
      </c>
      <c r="F1060" s="16">
        <v>2022</v>
      </c>
      <c r="G1060" t="s">
        <v>337</v>
      </c>
      <c r="H1060" t="s">
        <v>293</v>
      </c>
      <c r="I1060" t="s">
        <v>294</v>
      </c>
      <c r="J1060" t="s">
        <v>17</v>
      </c>
      <c r="K1060" s="16">
        <v>206</v>
      </c>
      <c r="L1060">
        <v>3</v>
      </c>
      <c r="M1060" t="s">
        <v>32</v>
      </c>
      <c r="N1060" s="16">
        <v>151</v>
      </c>
      <c r="O1060">
        <v>5</v>
      </c>
      <c r="P1060" t="s">
        <v>597</v>
      </c>
      <c r="Q1060" t="s">
        <v>296</v>
      </c>
      <c r="R1060" t="s">
        <v>297</v>
      </c>
      <c r="S1060" t="s">
        <v>116</v>
      </c>
      <c r="T1060" s="16" t="str">
        <f t="shared" si="50"/>
        <v>Fetal Distress</v>
      </c>
      <c r="U1060" s="16" t="str">
        <f>VLOOKUP(T1060, [1]Lookup!A:D, 2, 0)</f>
        <v>Antepartum</v>
      </c>
      <c r="V1060" s="16">
        <f>VLOOKUP($T1060, [1]Lookup!$A:$D, 3, 0)</f>
        <v>1</v>
      </c>
      <c r="W1060" s="16" t="str">
        <f>VLOOKUP($T1060, [1]Lookup!$A:$D, 4, 0)</f>
        <v>Mother</v>
      </c>
      <c r="X1060">
        <v>1</v>
      </c>
      <c r="Y1060" s="16" t="s">
        <v>1764</v>
      </c>
      <c r="Z1060" s="16">
        <v>46</v>
      </c>
      <c r="AA1060" s="16">
        <v>373</v>
      </c>
      <c r="AB1060" s="16">
        <v>233</v>
      </c>
    </row>
    <row r="1061" spans="1:28" ht="16" hidden="1" x14ac:dyDescent="0.25">
      <c r="A1061">
        <v>86909</v>
      </c>
      <c r="B1061" t="s">
        <v>1358</v>
      </c>
      <c r="C1061" s="14">
        <v>44797.929166666669</v>
      </c>
      <c r="D1061" s="17">
        <v>0.92916666666860692</v>
      </c>
      <c r="E1061" s="18">
        <v>1</v>
      </c>
      <c r="F1061" s="16">
        <v>2022</v>
      </c>
      <c r="G1061" t="s">
        <v>337</v>
      </c>
      <c r="H1061" t="s">
        <v>293</v>
      </c>
      <c r="I1061" t="s">
        <v>294</v>
      </c>
      <c r="J1061" t="s">
        <v>17</v>
      </c>
      <c r="K1061" s="16">
        <v>206</v>
      </c>
      <c r="L1061">
        <v>3</v>
      </c>
      <c r="M1061" t="s">
        <v>11</v>
      </c>
      <c r="N1061" s="16">
        <v>251</v>
      </c>
      <c r="O1061">
        <v>4</v>
      </c>
      <c r="P1061" t="s">
        <v>597</v>
      </c>
      <c r="Q1061" t="s">
        <v>296</v>
      </c>
      <c r="R1061" t="s">
        <v>297</v>
      </c>
      <c r="S1061" t="s">
        <v>142</v>
      </c>
      <c r="T1061" s="16" t="str">
        <f t="shared" si="50"/>
        <v>Ectopic Pregnancy</v>
      </c>
      <c r="U1061" s="16" t="str">
        <f>VLOOKUP(T1061, [1]Lookup!A:D, 2, 0)</f>
        <v>Antepartum</v>
      </c>
      <c r="V1061" s="16">
        <f>VLOOKUP($T1061, [1]Lookup!$A:$D, 3, 0)</f>
        <v>4.5</v>
      </c>
      <c r="W1061" s="16" t="str">
        <f>VLOOKUP($T1061, [1]Lookup!$A:$D, 4, 0)</f>
        <v>Mother</v>
      </c>
      <c r="X1061">
        <v>2</v>
      </c>
      <c r="Y1061" s="16" t="s">
        <v>1765</v>
      </c>
      <c r="Z1061" s="16">
        <v>1</v>
      </c>
      <c r="AA1061" s="16">
        <v>373</v>
      </c>
      <c r="AB1061" s="16">
        <v>233</v>
      </c>
    </row>
    <row r="1062" spans="1:28" ht="16" hidden="1" x14ac:dyDescent="0.25">
      <c r="A1062">
        <v>87072</v>
      </c>
      <c r="B1062" t="s">
        <v>1359</v>
      </c>
      <c r="C1062" s="14">
        <v>44800.743750000001</v>
      </c>
      <c r="D1062" s="17">
        <v>0.74375000000145519</v>
      </c>
      <c r="E1062" s="18">
        <v>0</v>
      </c>
      <c r="F1062" s="16">
        <v>2022</v>
      </c>
      <c r="G1062" t="s">
        <v>337</v>
      </c>
      <c r="H1062" t="s">
        <v>293</v>
      </c>
      <c r="I1062" t="s">
        <v>294</v>
      </c>
      <c r="J1062" t="s">
        <v>17</v>
      </c>
      <c r="K1062" s="16">
        <v>206</v>
      </c>
      <c r="L1062">
        <v>3</v>
      </c>
      <c r="M1062" t="s">
        <v>32</v>
      </c>
      <c r="N1062" s="16">
        <v>151</v>
      </c>
      <c r="O1062">
        <v>5</v>
      </c>
      <c r="P1062" t="s">
        <v>597</v>
      </c>
      <c r="Q1062" t="s">
        <v>296</v>
      </c>
      <c r="R1062" t="s">
        <v>297</v>
      </c>
      <c r="S1062" t="s">
        <v>126</v>
      </c>
      <c r="T1062" s="16" t="str">
        <f t="shared" si="50"/>
        <v>Postpartum Hemorrhage</v>
      </c>
      <c r="U1062" s="16" t="str">
        <f>VLOOKUP(T1062, [1]Lookup!A:D, 2, 0)</f>
        <v>Postpartum</v>
      </c>
      <c r="V1062" s="16">
        <f>VLOOKUP($T1062, [1]Lookup!$A:$D, 3, 0)</f>
        <v>4</v>
      </c>
      <c r="W1062" s="16" t="str">
        <f>VLOOKUP($T1062, [1]Lookup!$A:$D, 4, 0)</f>
        <v>Mother</v>
      </c>
      <c r="X1062">
        <v>2</v>
      </c>
      <c r="Y1062" s="16" t="s">
        <v>1764</v>
      </c>
      <c r="Z1062" s="16">
        <v>46</v>
      </c>
      <c r="AA1062" s="16">
        <v>373</v>
      </c>
      <c r="AB1062" s="16">
        <v>233</v>
      </c>
    </row>
    <row r="1063" spans="1:28" ht="16" hidden="1" x14ac:dyDescent="0.25">
      <c r="A1063">
        <v>87102</v>
      </c>
      <c r="B1063" t="s">
        <v>1360</v>
      </c>
      <c r="C1063" s="14">
        <v>44802.931250000001</v>
      </c>
      <c r="D1063" s="17">
        <v>0.93125000000145519</v>
      </c>
      <c r="E1063" s="18">
        <v>1</v>
      </c>
      <c r="F1063" s="16">
        <v>2022</v>
      </c>
      <c r="G1063" t="s">
        <v>337</v>
      </c>
      <c r="H1063" t="s">
        <v>293</v>
      </c>
      <c r="I1063" t="s">
        <v>294</v>
      </c>
      <c r="J1063" t="s">
        <v>17</v>
      </c>
      <c r="K1063" s="16">
        <v>206</v>
      </c>
      <c r="L1063">
        <v>3</v>
      </c>
      <c r="M1063" t="s">
        <v>32</v>
      </c>
      <c r="N1063" s="16">
        <v>151</v>
      </c>
      <c r="O1063">
        <v>5</v>
      </c>
      <c r="P1063" t="s">
        <v>597</v>
      </c>
      <c r="Q1063" t="s">
        <v>296</v>
      </c>
      <c r="R1063" t="s">
        <v>297</v>
      </c>
      <c r="S1063" t="s">
        <v>131</v>
      </c>
      <c r="T1063" s="16" t="str">
        <f t="shared" si="50"/>
        <v>Prolonged Labour</v>
      </c>
      <c r="U1063" s="16" t="str">
        <f>VLOOKUP(T1063, [1]Lookup!A:D, 2, 0)</f>
        <v>Intrapartum</v>
      </c>
      <c r="V1063" s="16">
        <f>VLOOKUP($T1063, [1]Lookup!$A:$D, 3, 0)</f>
        <v>2.5</v>
      </c>
      <c r="W1063" s="16" t="str">
        <f>VLOOKUP($T1063, [1]Lookup!$A:$D, 4, 0)</f>
        <v>Mother</v>
      </c>
      <c r="X1063">
        <v>1</v>
      </c>
      <c r="Y1063" s="16" t="s">
        <v>1764</v>
      </c>
      <c r="Z1063" s="16">
        <v>46</v>
      </c>
      <c r="AA1063" s="16">
        <v>373</v>
      </c>
      <c r="AB1063" s="16">
        <v>233</v>
      </c>
    </row>
    <row r="1064" spans="1:28" ht="16" hidden="1" x14ac:dyDescent="0.25">
      <c r="A1064">
        <v>87104</v>
      </c>
      <c r="B1064" t="s">
        <v>1361</v>
      </c>
      <c r="C1064" s="14">
        <v>44803.083333333336</v>
      </c>
      <c r="D1064" s="17">
        <v>8.3333333335758653E-2</v>
      </c>
      <c r="E1064" s="18">
        <v>1</v>
      </c>
      <c r="F1064" s="16">
        <v>2022</v>
      </c>
      <c r="G1064" t="s">
        <v>337</v>
      </c>
      <c r="H1064" t="s">
        <v>293</v>
      </c>
      <c r="I1064" t="s">
        <v>294</v>
      </c>
      <c r="J1064" t="s">
        <v>17</v>
      </c>
      <c r="K1064" s="16">
        <v>206</v>
      </c>
      <c r="L1064">
        <v>3</v>
      </c>
      <c r="M1064" t="s">
        <v>32</v>
      </c>
      <c r="N1064" s="16">
        <v>151</v>
      </c>
      <c r="O1064">
        <v>5</v>
      </c>
      <c r="P1064" t="s">
        <v>597</v>
      </c>
      <c r="Q1064" t="s">
        <v>296</v>
      </c>
      <c r="R1064" t="s">
        <v>297</v>
      </c>
      <c r="S1064" t="s">
        <v>134</v>
      </c>
      <c r="T1064" s="16" t="str">
        <f t="shared" si="50"/>
        <v>PIH(pregnancy Induced Hypertension)</v>
      </c>
      <c r="U1064" s="16" t="str">
        <f>VLOOKUP(T1064, [1]Lookup!A:D, 2, 0)</f>
        <v>Antepartum</v>
      </c>
      <c r="V1064" s="16">
        <f>VLOOKUP($T1064, [1]Lookup!$A:$D, 3, 0)</f>
        <v>2.5</v>
      </c>
      <c r="W1064" s="16" t="str">
        <f>VLOOKUP($T1064, [1]Lookup!$A:$D, 4, 0)</f>
        <v>Mother</v>
      </c>
      <c r="X1064">
        <v>1</v>
      </c>
      <c r="Y1064" s="16" t="s">
        <v>1764</v>
      </c>
      <c r="Z1064" s="16">
        <v>46</v>
      </c>
      <c r="AA1064" s="16">
        <v>373</v>
      </c>
      <c r="AB1064" s="16">
        <v>233</v>
      </c>
    </row>
    <row r="1065" spans="1:28" ht="16" hidden="1" x14ac:dyDescent="0.25">
      <c r="A1065">
        <v>87137</v>
      </c>
      <c r="B1065" t="s">
        <v>1362</v>
      </c>
      <c r="C1065" s="14">
        <v>44804.743750000001</v>
      </c>
      <c r="D1065" s="17">
        <v>0.74375000000145519</v>
      </c>
      <c r="E1065" s="18">
        <v>0</v>
      </c>
      <c r="F1065" s="16">
        <v>2022</v>
      </c>
      <c r="G1065" t="s">
        <v>337</v>
      </c>
      <c r="H1065" t="s">
        <v>293</v>
      </c>
      <c r="I1065" t="s">
        <v>294</v>
      </c>
      <c r="J1065" t="s">
        <v>17</v>
      </c>
      <c r="K1065" s="16">
        <v>206</v>
      </c>
      <c r="L1065">
        <v>3</v>
      </c>
      <c r="M1065" t="s">
        <v>32</v>
      </c>
      <c r="N1065" s="16">
        <v>151</v>
      </c>
      <c r="O1065">
        <v>5</v>
      </c>
      <c r="P1065" t="s">
        <v>597</v>
      </c>
      <c r="Q1065" t="s">
        <v>296</v>
      </c>
      <c r="R1065" t="s">
        <v>297</v>
      </c>
      <c r="S1065" t="s">
        <v>130</v>
      </c>
      <c r="T1065" s="16" t="str">
        <f t="shared" si="50"/>
        <v>Anemia</v>
      </c>
      <c r="U1065" s="16" t="str">
        <f>VLOOKUP(T1065, [1]Lookup!A:D, 2, 0)</f>
        <v>Antepartum</v>
      </c>
      <c r="V1065" s="16">
        <f>VLOOKUP($T1065, [1]Lookup!$A:$D, 3, 0)</f>
        <v>4</v>
      </c>
      <c r="W1065" s="16" t="str">
        <f>VLOOKUP($T1065, [1]Lookup!$A:$D, 4, 0)</f>
        <v>Child</v>
      </c>
      <c r="X1065">
        <v>2</v>
      </c>
      <c r="Y1065" s="16" t="s">
        <v>1764</v>
      </c>
      <c r="Z1065" s="16">
        <v>46</v>
      </c>
      <c r="AA1065" s="16">
        <v>373</v>
      </c>
      <c r="AB1065" s="16">
        <v>233</v>
      </c>
    </row>
    <row r="1066" spans="1:28" ht="16" hidden="1" x14ac:dyDescent="0.25">
      <c r="A1066">
        <v>87507</v>
      </c>
      <c r="B1066" t="s">
        <v>1363</v>
      </c>
      <c r="C1066" s="14">
        <v>44805.663888888892</v>
      </c>
      <c r="D1066" s="17">
        <v>0.66388888889196096</v>
      </c>
      <c r="E1066" s="18">
        <v>0</v>
      </c>
      <c r="F1066" s="16">
        <v>2022</v>
      </c>
      <c r="G1066" t="s">
        <v>337</v>
      </c>
      <c r="H1066" t="s">
        <v>338</v>
      </c>
      <c r="I1066" t="s">
        <v>294</v>
      </c>
      <c r="J1066" t="s">
        <v>17</v>
      </c>
      <c r="K1066" s="16">
        <v>206</v>
      </c>
      <c r="L1066">
        <v>3</v>
      </c>
      <c r="M1066" t="s">
        <v>32</v>
      </c>
      <c r="N1066" s="16">
        <v>151</v>
      </c>
      <c r="O1066">
        <v>5</v>
      </c>
      <c r="P1066" t="s">
        <v>597</v>
      </c>
      <c r="Q1066" t="s">
        <v>296</v>
      </c>
      <c r="R1066" t="s">
        <v>297</v>
      </c>
      <c r="S1066" t="s">
        <v>118</v>
      </c>
      <c r="T1066" s="16" t="str">
        <f t="shared" si="50"/>
        <v>Others</v>
      </c>
      <c r="U1066" s="16" t="str">
        <f>VLOOKUP(T1066, [1]Lookup!A:D, 2, 0)</f>
        <v>All</v>
      </c>
      <c r="V1066" s="16">
        <f>VLOOKUP($T1066, [1]Lookup!$A:$D, 3, 0)</f>
        <v>3.5</v>
      </c>
      <c r="W1066" s="16" t="str">
        <f>VLOOKUP($T1066, [1]Lookup!$A:$D, 4, 0)</f>
        <v>Both</v>
      </c>
      <c r="X1066">
        <v>0</v>
      </c>
      <c r="Y1066" s="16" t="s">
        <v>1764</v>
      </c>
      <c r="Z1066" s="16">
        <v>46</v>
      </c>
      <c r="AA1066" s="16">
        <v>373</v>
      </c>
      <c r="AB1066" s="16">
        <v>233</v>
      </c>
    </row>
    <row r="1067" spans="1:28" ht="16" hidden="1" x14ac:dyDescent="0.25">
      <c r="A1067">
        <v>88013</v>
      </c>
      <c r="B1067" t="s">
        <v>1364</v>
      </c>
      <c r="C1067" s="14">
        <v>44813.13958333333</v>
      </c>
      <c r="D1067" s="17">
        <v>0.13958333332993789</v>
      </c>
      <c r="E1067" s="18">
        <v>1</v>
      </c>
      <c r="F1067" s="16">
        <v>2022</v>
      </c>
      <c r="G1067" t="s">
        <v>337</v>
      </c>
      <c r="H1067" t="s">
        <v>293</v>
      </c>
      <c r="I1067" t="s">
        <v>294</v>
      </c>
      <c r="J1067" t="s">
        <v>17</v>
      </c>
      <c r="K1067" s="16">
        <v>206</v>
      </c>
      <c r="L1067">
        <v>3</v>
      </c>
      <c r="M1067" t="s">
        <v>32</v>
      </c>
      <c r="N1067" s="16">
        <v>151</v>
      </c>
      <c r="O1067">
        <v>5</v>
      </c>
      <c r="P1067" t="s">
        <v>597</v>
      </c>
      <c r="Q1067" t="s">
        <v>296</v>
      </c>
      <c r="R1067" t="s">
        <v>297</v>
      </c>
      <c r="S1067" t="s">
        <v>170</v>
      </c>
      <c r="T1067" s="16" t="s">
        <v>117</v>
      </c>
      <c r="U1067" s="16" t="str">
        <f>VLOOKUP(T1067, [1]Lookup!A:D, 2, 0)</f>
        <v>Antepartum, Intrapartum, Postpartum</v>
      </c>
      <c r="V1067" s="16">
        <f>VLOOKUP($T1067, [1]Lookup!$A:$D, 3, 0)</f>
        <v>3.5</v>
      </c>
      <c r="W1067" s="16" t="str">
        <f>VLOOKUP($T1067, [1]Lookup!$A:$D, 4, 0)</f>
        <v>Both</v>
      </c>
      <c r="X1067">
        <v>2</v>
      </c>
      <c r="Y1067" s="16" t="s">
        <v>1764</v>
      </c>
      <c r="Z1067" s="16">
        <v>46</v>
      </c>
      <c r="AA1067" s="16">
        <v>373</v>
      </c>
      <c r="AB1067" s="16">
        <v>233</v>
      </c>
    </row>
    <row r="1068" spans="1:28" ht="16" hidden="1" x14ac:dyDescent="0.25">
      <c r="A1068">
        <v>88094</v>
      </c>
      <c r="B1068" t="s">
        <v>1365</v>
      </c>
      <c r="C1068" s="14">
        <v>44814.397916666669</v>
      </c>
      <c r="D1068" s="17">
        <v>0.39791666666860692</v>
      </c>
      <c r="E1068" s="18">
        <v>0</v>
      </c>
      <c r="F1068" s="16">
        <v>2022</v>
      </c>
      <c r="G1068" t="s">
        <v>337</v>
      </c>
      <c r="H1068" t="s">
        <v>338</v>
      </c>
      <c r="I1068" t="s">
        <v>294</v>
      </c>
      <c r="J1068" t="s">
        <v>17</v>
      </c>
      <c r="K1068" s="16">
        <v>206</v>
      </c>
      <c r="L1068">
        <v>3</v>
      </c>
      <c r="M1068" t="s">
        <v>32</v>
      </c>
      <c r="N1068" s="16">
        <v>151</v>
      </c>
      <c r="O1068">
        <v>5</v>
      </c>
      <c r="P1068" t="s">
        <v>597</v>
      </c>
      <c r="Q1068" t="s">
        <v>296</v>
      </c>
      <c r="R1068" t="s">
        <v>297</v>
      </c>
      <c r="S1068" t="s">
        <v>133</v>
      </c>
      <c r="T1068" s="16" t="str">
        <f>S1068</f>
        <v>Pre term labor</v>
      </c>
      <c r="U1068" s="16" t="str">
        <f>VLOOKUP(T1068, [1]Lookup!A:D, 2, 0)</f>
        <v>Antepartum</v>
      </c>
      <c r="V1068" s="16">
        <f>VLOOKUP($T1068, [1]Lookup!$A:$D, 3, 0)</f>
        <v>4</v>
      </c>
      <c r="W1068" s="16" t="str">
        <f>VLOOKUP($T1068, [1]Lookup!$A:$D, 4, 0)</f>
        <v>Mother</v>
      </c>
      <c r="X1068">
        <v>1</v>
      </c>
      <c r="Y1068" s="16" t="s">
        <v>1764</v>
      </c>
      <c r="Z1068" s="16">
        <v>46</v>
      </c>
      <c r="AA1068" s="16">
        <v>373</v>
      </c>
      <c r="AB1068" s="16">
        <v>233</v>
      </c>
    </row>
    <row r="1069" spans="1:28" ht="16" hidden="1" x14ac:dyDescent="0.25">
      <c r="A1069">
        <v>88112</v>
      </c>
      <c r="B1069" t="s">
        <v>1364</v>
      </c>
      <c r="C1069" s="14">
        <v>44813.13958333333</v>
      </c>
      <c r="D1069" s="17">
        <v>0.13958333332993789</v>
      </c>
      <c r="E1069" s="18">
        <v>1</v>
      </c>
      <c r="F1069" s="16">
        <v>2022</v>
      </c>
      <c r="G1069" t="s">
        <v>337</v>
      </c>
      <c r="H1069" t="s">
        <v>293</v>
      </c>
      <c r="I1069" t="s">
        <v>294</v>
      </c>
      <c r="J1069" t="s">
        <v>17</v>
      </c>
      <c r="K1069" s="16">
        <v>206</v>
      </c>
      <c r="L1069">
        <v>3</v>
      </c>
      <c r="M1069" t="s">
        <v>32</v>
      </c>
      <c r="N1069" s="16">
        <v>151</v>
      </c>
      <c r="O1069">
        <v>5</v>
      </c>
      <c r="P1069" t="s">
        <v>597</v>
      </c>
      <c r="Q1069" t="s">
        <v>296</v>
      </c>
      <c r="R1069" t="s">
        <v>297</v>
      </c>
      <c r="S1069" t="s">
        <v>170</v>
      </c>
      <c r="T1069" s="16" t="s">
        <v>117</v>
      </c>
      <c r="U1069" s="16" t="str">
        <f>VLOOKUP(T1069, [1]Lookup!A:D, 2, 0)</f>
        <v>Antepartum, Intrapartum, Postpartum</v>
      </c>
      <c r="V1069" s="16">
        <f>VLOOKUP($T1069, [1]Lookup!$A:$D, 3, 0)</f>
        <v>3.5</v>
      </c>
      <c r="W1069" s="16" t="str">
        <f>VLOOKUP($T1069, [1]Lookup!$A:$D, 4, 0)</f>
        <v>Both</v>
      </c>
      <c r="X1069">
        <v>2</v>
      </c>
      <c r="Y1069" s="16" t="s">
        <v>1764</v>
      </c>
      <c r="Z1069" s="16">
        <v>46</v>
      </c>
      <c r="AA1069" s="16">
        <v>373</v>
      </c>
      <c r="AB1069" s="16">
        <v>233</v>
      </c>
    </row>
    <row r="1070" spans="1:28" ht="16" hidden="1" x14ac:dyDescent="0.25">
      <c r="A1070">
        <v>88864</v>
      </c>
      <c r="B1070" t="s">
        <v>1366</v>
      </c>
      <c r="C1070" s="14">
        <v>44823.40347222222</v>
      </c>
      <c r="D1070" s="17">
        <v>0.40347222222044365</v>
      </c>
      <c r="E1070" s="18">
        <v>0</v>
      </c>
      <c r="F1070" s="16">
        <v>2022</v>
      </c>
      <c r="G1070" t="s">
        <v>337</v>
      </c>
      <c r="H1070" t="s">
        <v>338</v>
      </c>
      <c r="I1070" t="s">
        <v>294</v>
      </c>
      <c r="J1070" t="s">
        <v>17</v>
      </c>
      <c r="K1070" s="16">
        <v>206</v>
      </c>
      <c r="L1070">
        <v>3</v>
      </c>
      <c r="M1070" t="s">
        <v>32</v>
      </c>
      <c r="N1070" s="16">
        <v>151</v>
      </c>
      <c r="O1070">
        <v>5</v>
      </c>
      <c r="P1070" t="s">
        <v>597</v>
      </c>
      <c r="Q1070" t="s">
        <v>296</v>
      </c>
      <c r="R1070" t="s">
        <v>297</v>
      </c>
      <c r="S1070" t="s">
        <v>116</v>
      </c>
      <c r="T1070" s="16" t="str">
        <f>S1070</f>
        <v>Fetal Distress</v>
      </c>
      <c r="U1070" s="16" t="str">
        <f>VLOOKUP(T1070, [1]Lookup!A:D, 2, 0)</f>
        <v>Antepartum</v>
      </c>
      <c r="V1070" s="16">
        <f>VLOOKUP($T1070, [1]Lookup!$A:$D, 3, 0)</f>
        <v>1</v>
      </c>
      <c r="W1070" s="16" t="str">
        <f>VLOOKUP($T1070, [1]Lookup!$A:$D, 4, 0)</f>
        <v>Mother</v>
      </c>
      <c r="X1070">
        <v>1</v>
      </c>
      <c r="Y1070" s="16" t="s">
        <v>1764</v>
      </c>
      <c r="Z1070" s="16">
        <v>46</v>
      </c>
      <c r="AA1070" s="16">
        <v>373</v>
      </c>
      <c r="AB1070" s="16">
        <v>233</v>
      </c>
    </row>
    <row r="1071" spans="1:28" ht="16" hidden="1" x14ac:dyDescent="0.25">
      <c r="A1071">
        <v>89126</v>
      </c>
      <c r="B1071" t="s">
        <v>1367</v>
      </c>
      <c r="C1071" s="14">
        <v>44826.959722222222</v>
      </c>
      <c r="D1071" s="17">
        <v>0.95972222222189885</v>
      </c>
      <c r="E1071" s="18">
        <v>1</v>
      </c>
      <c r="F1071" s="16">
        <v>2022</v>
      </c>
      <c r="G1071" t="s">
        <v>337</v>
      </c>
      <c r="H1071" t="s">
        <v>293</v>
      </c>
      <c r="I1071" t="s">
        <v>294</v>
      </c>
      <c r="J1071" t="s">
        <v>17</v>
      </c>
      <c r="K1071" s="16">
        <v>206</v>
      </c>
      <c r="L1071">
        <v>3</v>
      </c>
      <c r="M1071" t="s">
        <v>22</v>
      </c>
      <c r="N1071" s="16">
        <v>373</v>
      </c>
      <c r="O1071">
        <v>4</v>
      </c>
      <c r="P1071" t="s">
        <v>597</v>
      </c>
      <c r="Q1071" t="s">
        <v>296</v>
      </c>
      <c r="R1071" t="s">
        <v>297</v>
      </c>
      <c r="S1071" t="s">
        <v>118</v>
      </c>
      <c r="T1071" s="16" t="str">
        <f>S1071</f>
        <v>Others</v>
      </c>
      <c r="U1071" s="16" t="str">
        <f>VLOOKUP(T1071, [1]Lookup!A:D, 2, 0)</f>
        <v>All</v>
      </c>
      <c r="V1071" s="16">
        <f>VLOOKUP($T1071, [1]Lookup!$A:$D, 3, 0)</f>
        <v>3.5</v>
      </c>
      <c r="W1071" s="16" t="str">
        <f>VLOOKUP($T1071, [1]Lookup!$A:$D, 4, 0)</f>
        <v>Both</v>
      </c>
      <c r="X1071">
        <v>0</v>
      </c>
      <c r="Y1071" s="16" t="s">
        <v>1766</v>
      </c>
      <c r="Z1071" s="16">
        <v>2</v>
      </c>
      <c r="AA1071" s="16">
        <v>373</v>
      </c>
      <c r="AB1071" s="16">
        <v>233</v>
      </c>
    </row>
    <row r="1072" spans="1:28" ht="16" hidden="1" x14ac:dyDescent="0.25">
      <c r="A1072">
        <v>89247</v>
      </c>
      <c r="B1072" t="s">
        <v>1368</v>
      </c>
      <c r="C1072" s="14">
        <v>44827.856249999997</v>
      </c>
      <c r="D1072" s="17">
        <v>0.85624999999708962</v>
      </c>
      <c r="E1072" s="18">
        <v>1</v>
      </c>
      <c r="F1072" s="16">
        <v>2022</v>
      </c>
      <c r="G1072" t="s">
        <v>337</v>
      </c>
      <c r="H1072" t="s">
        <v>338</v>
      </c>
      <c r="I1072" t="s">
        <v>294</v>
      </c>
      <c r="J1072" t="s">
        <v>17</v>
      </c>
      <c r="K1072" s="16">
        <v>206</v>
      </c>
      <c r="L1072">
        <v>3</v>
      </c>
      <c r="M1072" t="s">
        <v>32</v>
      </c>
      <c r="N1072" s="16">
        <v>151</v>
      </c>
      <c r="O1072">
        <v>5</v>
      </c>
      <c r="P1072" t="s">
        <v>597</v>
      </c>
      <c r="Q1072" t="s">
        <v>296</v>
      </c>
      <c r="R1072" t="s">
        <v>297</v>
      </c>
      <c r="S1072" t="s">
        <v>239</v>
      </c>
      <c r="T1072" s="16" t="s">
        <v>117</v>
      </c>
      <c r="U1072" s="16" t="str">
        <f>VLOOKUP(T1072, [1]Lookup!A:D, 2, 0)</f>
        <v>Antepartum, Intrapartum, Postpartum</v>
      </c>
      <c r="V1072" s="16">
        <f>VLOOKUP($T1072, [1]Lookup!$A:$D, 3, 0)</f>
        <v>3.5</v>
      </c>
      <c r="W1072" s="16" t="str">
        <f>VLOOKUP($T1072, [1]Lookup!$A:$D, 4, 0)</f>
        <v>Both</v>
      </c>
      <c r="X1072">
        <v>2</v>
      </c>
      <c r="Y1072" s="16" t="s">
        <v>1764</v>
      </c>
      <c r="Z1072" s="16">
        <v>46</v>
      </c>
      <c r="AA1072" s="16">
        <v>373</v>
      </c>
      <c r="AB1072" s="16">
        <v>233</v>
      </c>
    </row>
    <row r="1073" spans="1:28" ht="16" hidden="1" x14ac:dyDescent="0.25">
      <c r="A1073">
        <v>89521</v>
      </c>
      <c r="B1073" t="s">
        <v>1369</v>
      </c>
      <c r="C1073" s="14">
        <v>44832.378472222219</v>
      </c>
      <c r="D1073" s="17">
        <v>0.37847222221898846</v>
      </c>
      <c r="E1073" s="18">
        <v>0</v>
      </c>
      <c r="F1073" s="16">
        <v>2022</v>
      </c>
      <c r="G1073" t="s">
        <v>337</v>
      </c>
      <c r="H1073" t="s">
        <v>293</v>
      </c>
      <c r="I1073" t="s">
        <v>294</v>
      </c>
      <c r="J1073" t="s">
        <v>17</v>
      </c>
      <c r="K1073" s="16">
        <v>206</v>
      </c>
      <c r="L1073">
        <v>3</v>
      </c>
      <c r="M1073" t="s">
        <v>32</v>
      </c>
      <c r="N1073" s="16">
        <v>151</v>
      </c>
      <c r="O1073">
        <v>5</v>
      </c>
      <c r="P1073" t="s">
        <v>597</v>
      </c>
      <c r="Q1073" t="s">
        <v>296</v>
      </c>
      <c r="R1073" t="s">
        <v>297</v>
      </c>
      <c r="S1073" t="s">
        <v>133</v>
      </c>
      <c r="T1073" s="16" t="str">
        <f t="shared" ref="T1073:T1078" si="51">S1073</f>
        <v>Pre term labor</v>
      </c>
      <c r="U1073" s="16" t="str">
        <f>VLOOKUP(T1073, [1]Lookup!A:D, 2, 0)</f>
        <v>Antepartum</v>
      </c>
      <c r="V1073" s="16">
        <f>VLOOKUP($T1073, [1]Lookup!$A:$D, 3, 0)</f>
        <v>4</v>
      </c>
      <c r="W1073" s="16" t="str">
        <f>VLOOKUP($T1073, [1]Lookup!$A:$D, 4, 0)</f>
        <v>Mother</v>
      </c>
      <c r="X1073">
        <v>1</v>
      </c>
      <c r="Y1073" s="16" t="s">
        <v>1764</v>
      </c>
      <c r="Z1073" s="16">
        <v>46</v>
      </c>
      <c r="AA1073" s="16">
        <v>373</v>
      </c>
      <c r="AB1073" s="16">
        <v>233</v>
      </c>
    </row>
    <row r="1074" spans="1:28" ht="16" hidden="1" x14ac:dyDescent="0.25">
      <c r="A1074">
        <v>89874</v>
      </c>
      <c r="B1074" t="s">
        <v>1370</v>
      </c>
      <c r="C1074" s="14">
        <v>44835.862500000003</v>
      </c>
      <c r="D1074" s="17">
        <v>0.86250000000291038</v>
      </c>
      <c r="E1074" s="18">
        <v>1</v>
      </c>
      <c r="F1074" s="16">
        <v>2022</v>
      </c>
      <c r="G1074" t="s">
        <v>368</v>
      </c>
      <c r="H1074" t="s">
        <v>293</v>
      </c>
      <c r="I1074" t="s">
        <v>294</v>
      </c>
      <c r="J1074" t="s">
        <v>17</v>
      </c>
      <c r="K1074" s="16">
        <v>206</v>
      </c>
      <c r="L1074">
        <v>3</v>
      </c>
      <c r="M1074" t="s">
        <v>32</v>
      </c>
      <c r="N1074" s="16">
        <v>151</v>
      </c>
      <c r="O1074">
        <v>5</v>
      </c>
      <c r="P1074" t="s">
        <v>597</v>
      </c>
      <c r="Q1074" t="s">
        <v>296</v>
      </c>
      <c r="R1074" t="s">
        <v>297</v>
      </c>
      <c r="S1074" t="s">
        <v>116</v>
      </c>
      <c r="T1074" s="16" t="str">
        <f t="shared" si="51"/>
        <v>Fetal Distress</v>
      </c>
      <c r="U1074" s="16" t="str">
        <f>VLOOKUP(T1074, [1]Lookup!A:D, 2, 0)</f>
        <v>Antepartum</v>
      </c>
      <c r="V1074" s="16">
        <f>VLOOKUP($T1074, [1]Lookup!$A:$D, 3, 0)</f>
        <v>1</v>
      </c>
      <c r="W1074" s="16" t="str">
        <f>VLOOKUP($T1074, [1]Lookup!$A:$D, 4, 0)</f>
        <v>Mother</v>
      </c>
      <c r="X1074">
        <v>1</v>
      </c>
      <c r="Y1074" s="16" t="s">
        <v>1764</v>
      </c>
      <c r="Z1074" s="16">
        <v>46</v>
      </c>
      <c r="AA1074" s="16">
        <v>373</v>
      </c>
      <c r="AB1074" s="16">
        <v>233</v>
      </c>
    </row>
    <row r="1075" spans="1:28" ht="16" hidden="1" x14ac:dyDescent="0.25">
      <c r="A1075">
        <v>90260</v>
      </c>
      <c r="B1075" t="s">
        <v>1371</v>
      </c>
      <c r="C1075" s="14">
        <v>44838.772222222222</v>
      </c>
      <c r="D1075" s="17">
        <v>0.77222222222189885</v>
      </c>
      <c r="E1075" s="18">
        <v>0</v>
      </c>
      <c r="F1075" s="16">
        <v>2022</v>
      </c>
      <c r="G1075" t="s">
        <v>368</v>
      </c>
      <c r="H1075" t="s">
        <v>293</v>
      </c>
      <c r="I1075" t="s">
        <v>294</v>
      </c>
      <c r="J1075" t="s">
        <v>17</v>
      </c>
      <c r="K1075" s="16">
        <v>206</v>
      </c>
      <c r="L1075">
        <v>3</v>
      </c>
      <c r="M1075" t="s">
        <v>32</v>
      </c>
      <c r="N1075" s="16">
        <v>151</v>
      </c>
      <c r="O1075">
        <v>5</v>
      </c>
      <c r="P1075" t="s">
        <v>597</v>
      </c>
      <c r="Q1075" t="s">
        <v>296</v>
      </c>
      <c r="R1075" t="s">
        <v>297</v>
      </c>
      <c r="S1075" t="s">
        <v>118</v>
      </c>
      <c r="T1075" s="16" t="str">
        <f t="shared" si="51"/>
        <v>Others</v>
      </c>
      <c r="U1075" s="16" t="str">
        <f>VLOOKUP(T1075, [1]Lookup!A:D, 2, 0)</f>
        <v>All</v>
      </c>
      <c r="V1075" s="16">
        <f>VLOOKUP($T1075, [1]Lookup!$A:$D, 3, 0)</f>
        <v>3.5</v>
      </c>
      <c r="W1075" s="16" t="str">
        <f>VLOOKUP($T1075, [1]Lookup!$A:$D, 4, 0)</f>
        <v>Both</v>
      </c>
      <c r="X1075">
        <v>0</v>
      </c>
      <c r="Y1075" s="16" t="s">
        <v>1764</v>
      </c>
      <c r="Z1075" s="16">
        <v>46</v>
      </c>
      <c r="AA1075" s="16">
        <v>373</v>
      </c>
      <c r="AB1075" s="16">
        <v>233</v>
      </c>
    </row>
    <row r="1076" spans="1:28" ht="16" hidden="1" x14ac:dyDescent="0.25">
      <c r="A1076">
        <v>90343</v>
      </c>
      <c r="B1076" t="s">
        <v>1372</v>
      </c>
      <c r="D1076" s="17">
        <v>0</v>
      </c>
      <c r="E1076" s="18">
        <v>1</v>
      </c>
      <c r="G1076" t="s">
        <v>368</v>
      </c>
      <c r="I1076" t="s">
        <v>294</v>
      </c>
      <c r="J1076" t="s">
        <v>17</v>
      </c>
      <c r="K1076" s="16">
        <v>206</v>
      </c>
      <c r="L1076">
        <v>3</v>
      </c>
      <c r="M1076" t="s">
        <v>32</v>
      </c>
      <c r="N1076" s="16">
        <v>151</v>
      </c>
      <c r="O1076">
        <v>5</v>
      </c>
      <c r="Q1076" t="s">
        <v>296</v>
      </c>
      <c r="R1076" t="s">
        <v>297</v>
      </c>
      <c r="S1076" t="s">
        <v>126</v>
      </c>
      <c r="T1076" s="16" t="str">
        <f t="shared" si="51"/>
        <v>Postpartum Hemorrhage</v>
      </c>
      <c r="U1076" s="16" t="str">
        <f>VLOOKUP(T1076, [1]Lookup!A:D, 2, 0)</f>
        <v>Postpartum</v>
      </c>
      <c r="V1076" s="16">
        <f>VLOOKUP($T1076, [1]Lookup!$A:$D, 3, 0)</f>
        <v>4</v>
      </c>
      <c r="W1076" s="16" t="str">
        <f>VLOOKUP($T1076, [1]Lookup!$A:$D, 4, 0)</f>
        <v>Mother</v>
      </c>
      <c r="X1076">
        <v>2</v>
      </c>
      <c r="Y1076" s="16" t="s">
        <v>1764</v>
      </c>
      <c r="Z1076" s="16">
        <v>46</v>
      </c>
      <c r="AA1076" s="16">
        <v>373</v>
      </c>
      <c r="AB1076" s="16">
        <v>233</v>
      </c>
    </row>
    <row r="1077" spans="1:28" ht="16" hidden="1" x14ac:dyDescent="0.25">
      <c r="A1077">
        <v>78786</v>
      </c>
      <c r="B1077" t="s">
        <v>1373</v>
      </c>
      <c r="C1077" s="14">
        <v>44691.704861111109</v>
      </c>
      <c r="D1077" s="17">
        <v>0.70486111110949423</v>
      </c>
      <c r="E1077" s="18">
        <v>0</v>
      </c>
      <c r="F1077" s="16">
        <v>2022</v>
      </c>
      <c r="G1077" t="s">
        <v>305</v>
      </c>
      <c r="H1077" t="s">
        <v>293</v>
      </c>
      <c r="I1077" t="s">
        <v>294</v>
      </c>
      <c r="J1077" t="s">
        <v>21</v>
      </c>
      <c r="K1077" s="16">
        <v>208</v>
      </c>
      <c r="L1077">
        <v>1</v>
      </c>
      <c r="P1077" t="s">
        <v>295</v>
      </c>
      <c r="Q1077" t="s">
        <v>296</v>
      </c>
      <c r="R1077" t="s">
        <v>297</v>
      </c>
      <c r="S1077" t="s">
        <v>129</v>
      </c>
      <c r="T1077" s="16" t="str">
        <f t="shared" si="51"/>
        <v>Retained placenta</v>
      </c>
      <c r="U1077" s="16" t="str">
        <f>VLOOKUP(T1077, [1]Lookup!A:D, 2, 0)</f>
        <v>Intrapartum</v>
      </c>
      <c r="V1077" s="16">
        <f>VLOOKUP($T1077, [1]Lookup!$A:$D, 3, 0)</f>
        <v>3.5</v>
      </c>
      <c r="W1077" s="16" t="str">
        <f>VLOOKUP($T1077, [1]Lookup!$A:$D, 4, 0)</f>
        <v>Mother</v>
      </c>
      <c r="X1077">
        <v>1</v>
      </c>
      <c r="Y1077" s="16" t="s">
        <v>1912</v>
      </c>
    </row>
    <row r="1078" spans="1:28" ht="16" hidden="1" x14ac:dyDescent="0.25">
      <c r="A1078">
        <v>68911</v>
      </c>
      <c r="B1078" t="s">
        <v>1374</v>
      </c>
      <c r="C1078" s="14">
        <v>44556.868750000001</v>
      </c>
      <c r="D1078" s="17">
        <v>0.86875000000145519</v>
      </c>
      <c r="E1078" s="18">
        <v>1</v>
      </c>
      <c r="F1078" s="16">
        <v>2021</v>
      </c>
      <c r="G1078" t="s">
        <v>368</v>
      </c>
      <c r="H1078" t="s">
        <v>293</v>
      </c>
      <c r="I1078" t="s">
        <v>294</v>
      </c>
      <c r="J1078" t="s">
        <v>63</v>
      </c>
      <c r="K1078" s="16">
        <v>210</v>
      </c>
      <c r="L1078">
        <v>4</v>
      </c>
      <c r="M1078" t="s">
        <v>32</v>
      </c>
      <c r="N1078" s="16">
        <v>151</v>
      </c>
      <c r="O1078">
        <v>5</v>
      </c>
      <c r="P1078" t="s">
        <v>723</v>
      </c>
      <c r="Q1078" t="s">
        <v>296</v>
      </c>
      <c r="R1078" t="s">
        <v>297</v>
      </c>
      <c r="S1078" t="s">
        <v>131</v>
      </c>
      <c r="T1078" s="16" t="str">
        <f t="shared" si="51"/>
        <v>Prolonged Labour</v>
      </c>
      <c r="U1078" s="16" t="str">
        <f>VLOOKUP(T1078, [1]Lookup!A:D, 2, 0)</f>
        <v>Intrapartum</v>
      </c>
      <c r="V1078" s="16">
        <f>VLOOKUP($T1078, [1]Lookup!$A:$D, 3, 0)</f>
        <v>2.5</v>
      </c>
      <c r="W1078" s="16" t="str">
        <f>VLOOKUP($T1078, [1]Lookup!$A:$D, 4, 0)</f>
        <v>Mother</v>
      </c>
      <c r="X1078">
        <v>1</v>
      </c>
      <c r="Y1078" s="16" t="s">
        <v>1768</v>
      </c>
      <c r="Z1078" s="16">
        <v>9</v>
      </c>
      <c r="AA1078" s="16">
        <v>298</v>
      </c>
      <c r="AB1078" s="16">
        <v>235</v>
      </c>
    </row>
    <row r="1079" spans="1:28" ht="16" hidden="1" x14ac:dyDescent="0.25">
      <c r="A1079">
        <v>70170</v>
      </c>
      <c r="B1079" t="s">
        <v>1375</v>
      </c>
      <c r="C1079" s="14">
        <v>44575.832638888889</v>
      </c>
      <c r="D1079" s="17">
        <v>0.83263888888905058</v>
      </c>
      <c r="E1079" s="18">
        <v>1</v>
      </c>
      <c r="F1079" s="16">
        <v>2022</v>
      </c>
      <c r="G1079" t="s">
        <v>292</v>
      </c>
      <c r="H1079" t="s">
        <v>293</v>
      </c>
      <c r="I1079" t="s">
        <v>294</v>
      </c>
      <c r="J1079" t="s">
        <v>63</v>
      </c>
      <c r="K1079" s="16">
        <v>210</v>
      </c>
      <c r="L1079">
        <v>4</v>
      </c>
      <c r="P1079" t="s">
        <v>723</v>
      </c>
      <c r="Q1079" t="s">
        <v>296</v>
      </c>
      <c r="R1079" t="s">
        <v>297</v>
      </c>
      <c r="S1079" t="s">
        <v>221</v>
      </c>
      <c r="T1079" s="16" t="s">
        <v>117</v>
      </c>
      <c r="U1079" s="16" t="str">
        <f>VLOOKUP(T1079, [1]Lookup!A:D, 2, 0)</f>
        <v>Antepartum, Intrapartum, Postpartum</v>
      </c>
      <c r="V1079" s="16">
        <f>VLOOKUP($T1079, [1]Lookup!$A:$D, 3, 0)</f>
        <v>3.5</v>
      </c>
      <c r="W1079" s="16" t="str">
        <f>VLOOKUP($T1079, [1]Lookup!$A:$D, 4, 0)</f>
        <v>Both</v>
      </c>
      <c r="X1079">
        <v>2</v>
      </c>
      <c r="Y1079" s="16" t="s">
        <v>1913</v>
      </c>
    </row>
    <row r="1080" spans="1:28" ht="16" hidden="1" x14ac:dyDescent="0.25">
      <c r="A1080">
        <v>70354</v>
      </c>
      <c r="B1080" t="s">
        <v>1376</v>
      </c>
      <c r="C1080" s="14">
        <v>44578.727083333331</v>
      </c>
      <c r="D1080" s="17">
        <v>0.72708333333139308</v>
      </c>
      <c r="E1080" s="18">
        <v>0</v>
      </c>
      <c r="F1080" s="16">
        <v>2022</v>
      </c>
      <c r="G1080" t="s">
        <v>292</v>
      </c>
      <c r="H1080" t="s">
        <v>293</v>
      </c>
      <c r="I1080" t="s">
        <v>294</v>
      </c>
      <c r="J1080" t="s">
        <v>63</v>
      </c>
      <c r="K1080" s="16">
        <v>210</v>
      </c>
      <c r="L1080">
        <v>4</v>
      </c>
      <c r="M1080" t="s">
        <v>32</v>
      </c>
      <c r="N1080" s="16">
        <v>151</v>
      </c>
      <c r="O1080">
        <v>5</v>
      </c>
      <c r="P1080" t="s">
        <v>723</v>
      </c>
      <c r="Q1080" t="s">
        <v>296</v>
      </c>
      <c r="R1080" t="s">
        <v>297</v>
      </c>
      <c r="S1080" t="s">
        <v>173</v>
      </c>
      <c r="T1080" s="16" t="s">
        <v>117</v>
      </c>
      <c r="U1080" s="16" t="str">
        <f>VLOOKUP(T1080, [1]Lookup!A:D, 2, 0)</f>
        <v>Antepartum, Intrapartum, Postpartum</v>
      </c>
      <c r="V1080" s="16">
        <f>VLOOKUP($T1080, [1]Lookup!$A:$D, 3, 0)</f>
        <v>3.5</v>
      </c>
      <c r="W1080" s="16" t="str">
        <f>VLOOKUP($T1080, [1]Lookup!$A:$D, 4, 0)</f>
        <v>Both</v>
      </c>
      <c r="X1080">
        <v>2</v>
      </c>
      <c r="Y1080" s="16" t="s">
        <v>1768</v>
      </c>
      <c r="Z1080" s="16">
        <v>9</v>
      </c>
      <c r="AA1080" s="16">
        <v>298</v>
      </c>
      <c r="AB1080" s="16">
        <v>235</v>
      </c>
    </row>
    <row r="1081" spans="1:28" ht="16" hidden="1" x14ac:dyDescent="0.25">
      <c r="A1081">
        <v>70498</v>
      </c>
      <c r="B1081" t="s">
        <v>1377</v>
      </c>
      <c r="C1081" s="14">
        <v>44582.793055555558</v>
      </c>
      <c r="D1081" s="17">
        <v>0.7930555555576575</v>
      </c>
      <c r="E1081" s="18">
        <v>0</v>
      </c>
      <c r="F1081" s="16">
        <v>2022</v>
      </c>
      <c r="G1081" t="s">
        <v>292</v>
      </c>
      <c r="H1081" t="s">
        <v>293</v>
      </c>
      <c r="I1081" t="s">
        <v>294</v>
      </c>
      <c r="J1081" t="s">
        <v>63</v>
      </c>
      <c r="K1081" s="16">
        <v>210</v>
      </c>
      <c r="L1081">
        <v>4</v>
      </c>
      <c r="M1081" t="s">
        <v>32</v>
      </c>
      <c r="N1081" s="16">
        <v>151</v>
      </c>
      <c r="O1081">
        <v>5</v>
      </c>
      <c r="P1081" t="s">
        <v>723</v>
      </c>
      <c r="Q1081" t="s">
        <v>296</v>
      </c>
      <c r="R1081" t="s">
        <v>297</v>
      </c>
      <c r="S1081" t="s">
        <v>126</v>
      </c>
      <c r="T1081" s="16" t="str">
        <f t="shared" ref="T1081:T1094" si="52">S1081</f>
        <v>Postpartum Hemorrhage</v>
      </c>
      <c r="U1081" s="16" t="str">
        <f>VLOOKUP(T1081, [1]Lookup!A:D, 2, 0)</f>
        <v>Postpartum</v>
      </c>
      <c r="V1081" s="16">
        <f>VLOOKUP($T1081, [1]Lookup!$A:$D, 3, 0)</f>
        <v>4</v>
      </c>
      <c r="W1081" s="16" t="str">
        <f>VLOOKUP($T1081, [1]Lookup!$A:$D, 4, 0)</f>
        <v>Mother</v>
      </c>
      <c r="X1081">
        <v>2</v>
      </c>
      <c r="Y1081" s="16" t="s">
        <v>1768</v>
      </c>
      <c r="Z1081" s="16">
        <v>9</v>
      </c>
      <c r="AA1081" s="16">
        <v>298</v>
      </c>
      <c r="AB1081" s="16">
        <v>235</v>
      </c>
    </row>
    <row r="1082" spans="1:28" ht="16" hidden="1" x14ac:dyDescent="0.25">
      <c r="A1082">
        <v>74857</v>
      </c>
      <c r="B1082" t="s">
        <v>1378</v>
      </c>
      <c r="C1082" s="14">
        <v>44641.525694444441</v>
      </c>
      <c r="D1082" s="17">
        <v>0.52569444444088731</v>
      </c>
      <c r="E1082" s="18">
        <v>0</v>
      </c>
      <c r="F1082" s="16">
        <v>2022</v>
      </c>
      <c r="G1082" t="s">
        <v>292</v>
      </c>
      <c r="H1082" t="s">
        <v>293</v>
      </c>
      <c r="I1082" t="s">
        <v>294</v>
      </c>
      <c r="J1082" t="s">
        <v>63</v>
      </c>
      <c r="K1082" s="16">
        <v>210</v>
      </c>
      <c r="L1082">
        <v>4</v>
      </c>
      <c r="M1082" t="s">
        <v>32</v>
      </c>
      <c r="N1082" s="16">
        <v>151</v>
      </c>
      <c r="O1082">
        <v>5</v>
      </c>
      <c r="P1082" t="s">
        <v>723</v>
      </c>
      <c r="Q1082" t="s">
        <v>296</v>
      </c>
      <c r="R1082" t="s">
        <v>297</v>
      </c>
      <c r="S1082" t="s">
        <v>118</v>
      </c>
      <c r="T1082" s="16" t="str">
        <f t="shared" si="52"/>
        <v>Others</v>
      </c>
      <c r="U1082" s="16" t="str">
        <f>VLOOKUP(T1082, [1]Lookup!A:D, 2, 0)</f>
        <v>All</v>
      </c>
      <c r="V1082" s="16">
        <f>VLOOKUP($T1082, [1]Lookup!$A:$D, 3, 0)</f>
        <v>3.5</v>
      </c>
      <c r="W1082" s="16" t="str">
        <f>VLOOKUP($T1082, [1]Lookup!$A:$D, 4, 0)</f>
        <v>Both</v>
      </c>
      <c r="X1082">
        <v>0</v>
      </c>
      <c r="Y1082" s="16" t="s">
        <v>1768</v>
      </c>
      <c r="Z1082" s="16">
        <v>9</v>
      </c>
      <c r="AA1082" s="16">
        <v>298</v>
      </c>
      <c r="AB1082" s="16">
        <v>235</v>
      </c>
    </row>
    <row r="1083" spans="1:28" ht="16" hidden="1" x14ac:dyDescent="0.25">
      <c r="A1083">
        <v>74978</v>
      </c>
      <c r="B1083" t="s">
        <v>1379</v>
      </c>
      <c r="C1083" s="14">
        <v>44643.67291666667</v>
      </c>
      <c r="D1083" s="17">
        <v>0.67291666667006211</v>
      </c>
      <c r="E1083" s="18">
        <v>0</v>
      </c>
      <c r="F1083" s="16">
        <v>2022</v>
      </c>
      <c r="G1083" t="s">
        <v>292</v>
      </c>
      <c r="H1083" t="s">
        <v>293</v>
      </c>
      <c r="I1083" t="s">
        <v>294</v>
      </c>
      <c r="J1083" t="s">
        <v>63</v>
      </c>
      <c r="K1083" s="16">
        <v>210</v>
      </c>
      <c r="L1083">
        <v>4</v>
      </c>
      <c r="M1083" t="s">
        <v>32</v>
      </c>
      <c r="N1083" s="16">
        <v>151</v>
      </c>
      <c r="O1083">
        <v>5</v>
      </c>
      <c r="P1083" t="s">
        <v>723</v>
      </c>
      <c r="Q1083" t="s">
        <v>296</v>
      </c>
      <c r="R1083" t="s">
        <v>297</v>
      </c>
      <c r="S1083" t="s">
        <v>133</v>
      </c>
      <c r="T1083" s="16" t="str">
        <f t="shared" si="52"/>
        <v>Pre term labor</v>
      </c>
      <c r="U1083" s="16" t="str">
        <f>VLOOKUP(T1083, [1]Lookup!A:D, 2, 0)</f>
        <v>Antepartum</v>
      </c>
      <c r="V1083" s="16">
        <f>VLOOKUP($T1083, [1]Lookup!$A:$D, 3, 0)</f>
        <v>4</v>
      </c>
      <c r="W1083" s="16" t="str">
        <f>VLOOKUP($T1083, [1]Lookup!$A:$D, 4, 0)</f>
        <v>Mother</v>
      </c>
      <c r="X1083">
        <v>1</v>
      </c>
      <c r="Y1083" s="16" t="s">
        <v>1768</v>
      </c>
      <c r="Z1083" s="16">
        <v>9</v>
      </c>
      <c r="AA1083" s="16">
        <v>298</v>
      </c>
      <c r="AB1083" s="16">
        <v>235</v>
      </c>
    </row>
    <row r="1084" spans="1:28" ht="16" hidden="1" x14ac:dyDescent="0.25">
      <c r="A1084">
        <v>78947</v>
      </c>
      <c r="B1084" t="s">
        <v>1380</v>
      </c>
      <c r="C1084" s="14">
        <v>44693.745833333334</v>
      </c>
      <c r="D1084" s="17">
        <v>0.74583333333430346</v>
      </c>
      <c r="E1084" s="18">
        <v>0</v>
      </c>
      <c r="F1084" s="16">
        <v>2022</v>
      </c>
      <c r="G1084" t="s">
        <v>305</v>
      </c>
      <c r="H1084" t="s">
        <v>293</v>
      </c>
      <c r="I1084" t="s">
        <v>294</v>
      </c>
      <c r="J1084" t="s">
        <v>63</v>
      </c>
      <c r="K1084" s="16">
        <v>210</v>
      </c>
      <c r="L1084">
        <v>4</v>
      </c>
      <c r="M1084" t="s">
        <v>32</v>
      </c>
      <c r="N1084" s="16">
        <v>151</v>
      </c>
      <c r="O1084">
        <v>5</v>
      </c>
      <c r="P1084" t="s">
        <v>723</v>
      </c>
      <c r="Q1084" t="s">
        <v>296</v>
      </c>
      <c r="R1084" t="s">
        <v>297</v>
      </c>
      <c r="S1084" t="s">
        <v>133</v>
      </c>
      <c r="T1084" s="16" t="str">
        <f t="shared" si="52"/>
        <v>Pre term labor</v>
      </c>
      <c r="U1084" s="16" t="str">
        <f>VLOOKUP(T1084, [1]Lookup!A:D, 2, 0)</f>
        <v>Antepartum</v>
      </c>
      <c r="V1084" s="16">
        <f>VLOOKUP($T1084, [1]Lookup!$A:$D, 3, 0)</f>
        <v>4</v>
      </c>
      <c r="W1084" s="16" t="str">
        <f>VLOOKUP($T1084, [1]Lookup!$A:$D, 4, 0)</f>
        <v>Mother</v>
      </c>
      <c r="X1084">
        <v>1</v>
      </c>
      <c r="Y1084" s="16" t="s">
        <v>1768</v>
      </c>
      <c r="Z1084" s="16">
        <v>9</v>
      </c>
      <c r="AA1084" s="16">
        <v>298</v>
      </c>
      <c r="AB1084" s="16">
        <v>235</v>
      </c>
    </row>
    <row r="1085" spans="1:28" ht="16" hidden="1" x14ac:dyDescent="0.25">
      <c r="A1085">
        <v>79068</v>
      </c>
      <c r="B1085" t="s">
        <v>722</v>
      </c>
      <c r="C1085" s="14">
        <v>44696.829861111109</v>
      </c>
      <c r="D1085" s="17">
        <v>0.82986111110949423</v>
      </c>
      <c r="E1085" s="18">
        <v>1</v>
      </c>
      <c r="F1085" s="16">
        <v>2022</v>
      </c>
      <c r="G1085" t="s">
        <v>305</v>
      </c>
      <c r="H1085" t="s">
        <v>293</v>
      </c>
      <c r="I1085" t="s">
        <v>294</v>
      </c>
      <c r="J1085" t="s">
        <v>63</v>
      </c>
      <c r="K1085" s="16">
        <v>210</v>
      </c>
      <c r="L1085">
        <v>4</v>
      </c>
      <c r="M1085" t="s">
        <v>32</v>
      </c>
      <c r="N1085" s="16">
        <v>151</v>
      </c>
      <c r="O1085">
        <v>5</v>
      </c>
      <c r="P1085" t="s">
        <v>723</v>
      </c>
      <c r="Q1085" t="s">
        <v>296</v>
      </c>
      <c r="R1085" t="s">
        <v>297</v>
      </c>
      <c r="S1085" t="s">
        <v>133</v>
      </c>
      <c r="T1085" s="16" t="str">
        <f t="shared" si="52"/>
        <v>Pre term labor</v>
      </c>
      <c r="U1085" s="16" t="str">
        <f>VLOOKUP(T1085, [1]Lookup!A:D, 2, 0)</f>
        <v>Antepartum</v>
      </c>
      <c r="V1085" s="16">
        <f>VLOOKUP($T1085, [1]Lookup!$A:$D, 3, 0)</f>
        <v>4</v>
      </c>
      <c r="W1085" s="16" t="str">
        <f>VLOOKUP($T1085, [1]Lookup!$A:$D, 4, 0)</f>
        <v>Mother</v>
      </c>
      <c r="X1085">
        <v>1</v>
      </c>
      <c r="Y1085" s="16" t="s">
        <v>1768</v>
      </c>
      <c r="Z1085" s="16">
        <v>9</v>
      </c>
      <c r="AA1085" s="16">
        <v>298</v>
      </c>
      <c r="AB1085" s="16">
        <v>235</v>
      </c>
    </row>
    <row r="1086" spans="1:28" ht="16" hidden="1" x14ac:dyDescent="0.25">
      <c r="A1086">
        <v>80731</v>
      </c>
      <c r="B1086" t="s">
        <v>1381</v>
      </c>
      <c r="C1086" s="14">
        <v>44715.897916666669</v>
      </c>
      <c r="D1086" s="17">
        <v>0.89791666666860692</v>
      </c>
      <c r="E1086" s="18">
        <v>1</v>
      </c>
      <c r="F1086" s="16">
        <v>2022</v>
      </c>
      <c r="G1086" t="s">
        <v>305</v>
      </c>
      <c r="H1086" t="s">
        <v>293</v>
      </c>
      <c r="I1086" t="s">
        <v>294</v>
      </c>
      <c r="J1086" t="s">
        <v>63</v>
      </c>
      <c r="K1086" s="16">
        <v>210</v>
      </c>
      <c r="L1086">
        <v>4</v>
      </c>
      <c r="P1086" t="s">
        <v>723</v>
      </c>
      <c r="Q1086" t="s">
        <v>296</v>
      </c>
      <c r="R1086" t="s">
        <v>297</v>
      </c>
      <c r="S1086" t="s">
        <v>121</v>
      </c>
      <c r="T1086" s="16" t="str">
        <f t="shared" si="52"/>
        <v>Birth Asphyxia</v>
      </c>
      <c r="U1086" s="16" t="str">
        <f>VLOOKUP(T1086, [1]Lookup!A:D, 2, 0)</f>
        <v>Postpartum</v>
      </c>
      <c r="V1086" s="16">
        <f>VLOOKUP($T1086, [1]Lookup!$A:$D, 3, 0)</f>
        <v>3.5</v>
      </c>
      <c r="W1086" s="16" t="str">
        <f>VLOOKUP($T1086, [1]Lookup!$A:$D, 4, 0)</f>
        <v>Child</v>
      </c>
      <c r="X1086">
        <v>1</v>
      </c>
      <c r="Y1086" s="16" t="s">
        <v>1913</v>
      </c>
    </row>
    <row r="1087" spans="1:28" ht="16" hidden="1" x14ac:dyDescent="0.25">
      <c r="A1087">
        <v>84751</v>
      </c>
      <c r="B1087" t="s">
        <v>1382</v>
      </c>
      <c r="C1087" s="14">
        <v>44767.166666666664</v>
      </c>
      <c r="D1087" s="17">
        <v>0.16666666666424135</v>
      </c>
      <c r="E1087" s="18">
        <v>1</v>
      </c>
      <c r="F1087" s="16">
        <v>2022</v>
      </c>
      <c r="G1087" t="s">
        <v>337</v>
      </c>
      <c r="H1087" t="s">
        <v>293</v>
      </c>
      <c r="I1087" t="s">
        <v>294</v>
      </c>
      <c r="J1087" t="s">
        <v>63</v>
      </c>
      <c r="K1087" s="16">
        <v>210</v>
      </c>
      <c r="L1087">
        <v>4</v>
      </c>
      <c r="M1087" t="s">
        <v>32</v>
      </c>
      <c r="N1087" s="16">
        <v>151</v>
      </c>
      <c r="O1087">
        <v>5</v>
      </c>
      <c r="P1087" t="s">
        <v>723</v>
      </c>
      <c r="Q1087" t="s">
        <v>296</v>
      </c>
      <c r="R1087" t="s">
        <v>297</v>
      </c>
      <c r="S1087" t="s">
        <v>133</v>
      </c>
      <c r="T1087" s="16" t="str">
        <f t="shared" si="52"/>
        <v>Pre term labor</v>
      </c>
      <c r="U1087" s="16" t="str">
        <f>VLOOKUP(T1087, [1]Lookup!A:D, 2, 0)</f>
        <v>Antepartum</v>
      </c>
      <c r="V1087" s="16">
        <f>VLOOKUP($T1087, [1]Lookup!$A:$D, 3, 0)</f>
        <v>4</v>
      </c>
      <c r="W1087" s="16" t="str">
        <f>VLOOKUP($T1087, [1]Lookup!$A:$D, 4, 0)</f>
        <v>Mother</v>
      </c>
      <c r="X1087">
        <v>1</v>
      </c>
      <c r="Y1087" s="16" t="s">
        <v>1768</v>
      </c>
      <c r="Z1087" s="16">
        <v>9</v>
      </c>
      <c r="AA1087" s="16">
        <v>298</v>
      </c>
      <c r="AB1087" s="16">
        <v>235</v>
      </c>
    </row>
    <row r="1088" spans="1:28" ht="16" hidden="1" x14ac:dyDescent="0.25">
      <c r="A1088">
        <v>88639</v>
      </c>
      <c r="B1088" t="s">
        <v>1383</v>
      </c>
      <c r="C1088" s="14">
        <v>44822.493055555555</v>
      </c>
      <c r="D1088" s="17">
        <v>0.49305555555474712</v>
      </c>
      <c r="E1088" s="18">
        <v>0</v>
      </c>
      <c r="F1088" s="16">
        <v>2022</v>
      </c>
      <c r="G1088" t="s">
        <v>337</v>
      </c>
      <c r="H1088" t="s">
        <v>293</v>
      </c>
      <c r="I1088" t="s">
        <v>294</v>
      </c>
      <c r="J1088" t="s">
        <v>63</v>
      </c>
      <c r="K1088" s="16">
        <v>210</v>
      </c>
      <c r="L1088">
        <v>4</v>
      </c>
      <c r="M1088" t="s">
        <v>63</v>
      </c>
      <c r="N1088" s="16">
        <v>210</v>
      </c>
      <c r="O1088">
        <v>4</v>
      </c>
      <c r="P1088" t="s">
        <v>502</v>
      </c>
      <c r="Q1088" t="s">
        <v>296</v>
      </c>
      <c r="R1088" t="s">
        <v>297</v>
      </c>
      <c r="S1088" t="s">
        <v>127</v>
      </c>
      <c r="T1088" s="16" t="str">
        <f t="shared" si="52"/>
        <v>PProm</v>
      </c>
      <c r="U1088" s="16" t="str">
        <f>VLOOKUP(T1088, [1]Lookup!A:D, 2, 0)</f>
        <v>Antepartum</v>
      </c>
      <c r="V1088" s="16">
        <f>VLOOKUP($T1088, [1]Lookup!$A:$D, 3, 0)</f>
        <v>2.5</v>
      </c>
      <c r="W1088" s="16" t="str">
        <f>VLOOKUP($T1088, [1]Lookup!$A:$D, 4, 0)</f>
        <v>Mother</v>
      </c>
      <c r="X1088">
        <v>1</v>
      </c>
      <c r="Y1088" s="16" t="s">
        <v>1914</v>
      </c>
    </row>
    <row r="1089" spans="1:28" ht="16" hidden="1" x14ac:dyDescent="0.25">
      <c r="A1089">
        <v>88968</v>
      </c>
      <c r="B1089" t="s">
        <v>1384</v>
      </c>
      <c r="C1089" s="14">
        <v>44825.097222222219</v>
      </c>
      <c r="D1089" s="17">
        <v>9.7222222218988463E-2</v>
      </c>
      <c r="E1089" s="18">
        <v>1</v>
      </c>
      <c r="F1089" s="16">
        <v>2022</v>
      </c>
      <c r="G1089" t="s">
        <v>337</v>
      </c>
      <c r="H1089" t="s">
        <v>293</v>
      </c>
      <c r="I1089" t="s">
        <v>294</v>
      </c>
      <c r="J1089" t="s">
        <v>63</v>
      </c>
      <c r="K1089" s="16">
        <v>210</v>
      </c>
      <c r="L1089">
        <v>4</v>
      </c>
      <c r="M1089" t="s">
        <v>32</v>
      </c>
      <c r="N1089" s="16">
        <v>151</v>
      </c>
      <c r="O1089">
        <v>5</v>
      </c>
      <c r="P1089" t="s">
        <v>723</v>
      </c>
      <c r="Q1089" t="s">
        <v>296</v>
      </c>
      <c r="R1089" t="s">
        <v>297</v>
      </c>
      <c r="S1089" t="s">
        <v>124</v>
      </c>
      <c r="T1089" s="16" t="str">
        <f t="shared" si="52"/>
        <v>Obstructed Labour</v>
      </c>
      <c r="U1089" s="16" t="str">
        <f>VLOOKUP(T1089, [1]Lookup!A:D, 2, 0)</f>
        <v>Intrapartum</v>
      </c>
      <c r="V1089" s="16">
        <f>VLOOKUP($T1089, [1]Lookup!$A:$D, 3, 0)</f>
        <v>3</v>
      </c>
      <c r="W1089" s="16" t="str">
        <f>VLOOKUP($T1089, [1]Lookup!$A:$D, 4, 0)</f>
        <v>Mother</v>
      </c>
      <c r="X1089">
        <v>2</v>
      </c>
      <c r="Y1089" s="16" t="s">
        <v>1768</v>
      </c>
      <c r="Z1089" s="16">
        <v>9</v>
      </c>
      <c r="AA1089" s="16">
        <v>298</v>
      </c>
      <c r="AB1089" s="16">
        <v>235</v>
      </c>
    </row>
    <row r="1090" spans="1:28" ht="16" hidden="1" x14ac:dyDescent="0.25">
      <c r="A1090">
        <v>75052</v>
      </c>
      <c r="B1090" t="s">
        <v>1385</v>
      </c>
      <c r="C1090" s="14">
        <v>44644.745833333334</v>
      </c>
      <c r="D1090" s="17">
        <v>0.74583333333430346</v>
      </c>
      <c r="E1090" s="18">
        <v>0</v>
      </c>
      <c r="F1090" s="16">
        <v>2022</v>
      </c>
      <c r="G1090" t="s">
        <v>292</v>
      </c>
      <c r="H1090" t="s">
        <v>293</v>
      </c>
      <c r="I1090" t="s">
        <v>294</v>
      </c>
      <c r="J1090" t="s">
        <v>61</v>
      </c>
      <c r="K1090" s="16">
        <v>216</v>
      </c>
      <c r="L1090">
        <v>4</v>
      </c>
      <c r="M1090" t="s">
        <v>32</v>
      </c>
      <c r="N1090" s="16">
        <v>151</v>
      </c>
      <c r="O1090">
        <v>5</v>
      </c>
      <c r="P1090" t="s">
        <v>470</v>
      </c>
      <c r="Q1090" t="s">
        <v>296</v>
      </c>
      <c r="R1090" t="s">
        <v>297</v>
      </c>
      <c r="S1090" t="s">
        <v>128</v>
      </c>
      <c r="T1090" s="16" t="str">
        <f t="shared" si="52"/>
        <v>Prematurity</v>
      </c>
      <c r="U1090" s="16" t="str">
        <f>VLOOKUP(T1090, [1]Lookup!A:D, 2, 0)</f>
        <v>Antepartum</v>
      </c>
      <c r="V1090" s="16">
        <f>VLOOKUP($T1090, [1]Lookup!$A:$D, 3, 0)</f>
        <v>3.5</v>
      </c>
      <c r="W1090" s="16" t="str">
        <f>VLOOKUP($T1090, [1]Lookup!$A:$D, 4, 0)</f>
        <v>Child</v>
      </c>
      <c r="X1090">
        <v>1</v>
      </c>
      <c r="Y1090" s="16" t="s">
        <v>1769</v>
      </c>
      <c r="Z1090" s="16">
        <v>11</v>
      </c>
      <c r="AA1090" s="16">
        <v>40</v>
      </c>
      <c r="AB1090" s="16">
        <v>169</v>
      </c>
    </row>
    <row r="1091" spans="1:28" ht="16" hidden="1" x14ac:dyDescent="0.25">
      <c r="A1091">
        <v>75506</v>
      </c>
      <c r="B1091" t="s">
        <v>1386</v>
      </c>
      <c r="C1091" s="14">
        <v>44650.759722222225</v>
      </c>
      <c r="D1091" s="17">
        <v>0.75972222222480923</v>
      </c>
      <c r="E1091" s="18">
        <v>0</v>
      </c>
      <c r="F1091" s="16">
        <v>2022</v>
      </c>
      <c r="G1091" t="s">
        <v>292</v>
      </c>
      <c r="H1091" t="s">
        <v>293</v>
      </c>
      <c r="I1091" t="s">
        <v>294</v>
      </c>
      <c r="J1091" t="s">
        <v>61</v>
      </c>
      <c r="K1091" s="16">
        <v>216</v>
      </c>
      <c r="L1091">
        <v>4</v>
      </c>
      <c r="M1091" t="s">
        <v>15</v>
      </c>
      <c r="N1091" s="16">
        <v>40</v>
      </c>
      <c r="O1091">
        <v>4</v>
      </c>
      <c r="P1091" t="s">
        <v>470</v>
      </c>
      <c r="Q1091" t="s">
        <v>296</v>
      </c>
      <c r="R1091" t="s">
        <v>297</v>
      </c>
      <c r="S1091" t="s">
        <v>124</v>
      </c>
      <c r="T1091" s="16" t="str">
        <f t="shared" si="52"/>
        <v>Obstructed Labour</v>
      </c>
      <c r="U1091" s="16" t="str">
        <f>VLOOKUP(T1091, [1]Lookup!A:D, 2, 0)</f>
        <v>Intrapartum</v>
      </c>
      <c r="V1091" s="16">
        <f>VLOOKUP($T1091, [1]Lookup!$A:$D, 3, 0)</f>
        <v>3</v>
      </c>
      <c r="W1091" s="16" t="str">
        <f>VLOOKUP($T1091, [1]Lookup!$A:$D, 4, 0)</f>
        <v>Mother</v>
      </c>
      <c r="X1091">
        <v>2</v>
      </c>
      <c r="Y1091" s="16" t="s">
        <v>1771</v>
      </c>
      <c r="Z1091" s="16">
        <v>10</v>
      </c>
      <c r="AA1091" s="16">
        <v>40</v>
      </c>
      <c r="AB1091" s="16">
        <v>169</v>
      </c>
    </row>
    <row r="1092" spans="1:28" ht="16" hidden="1" x14ac:dyDescent="0.25">
      <c r="A1092">
        <v>76043</v>
      </c>
      <c r="B1092" t="s">
        <v>1387</v>
      </c>
      <c r="C1092" s="14">
        <v>44657.648611111108</v>
      </c>
      <c r="D1092" s="17">
        <v>0.64861111110803904</v>
      </c>
      <c r="E1092" s="18">
        <v>0</v>
      </c>
      <c r="F1092" s="16">
        <v>2022</v>
      </c>
      <c r="G1092" t="s">
        <v>305</v>
      </c>
      <c r="H1092" t="s">
        <v>293</v>
      </c>
      <c r="I1092" t="s">
        <v>294</v>
      </c>
      <c r="J1092" t="s">
        <v>61</v>
      </c>
      <c r="K1092" s="16">
        <v>216</v>
      </c>
      <c r="L1092">
        <v>4</v>
      </c>
      <c r="M1092" t="s">
        <v>22</v>
      </c>
      <c r="N1092" s="16">
        <v>373</v>
      </c>
      <c r="O1092">
        <v>4</v>
      </c>
      <c r="P1092" t="s">
        <v>470</v>
      </c>
      <c r="Q1092" t="s">
        <v>296</v>
      </c>
      <c r="R1092" t="s">
        <v>297</v>
      </c>
      <c r="S1092" t="s">
        <v>131</v>
      </c>
      <c r="T1092" s="16" t="str">
        <f t="shared" si="52"/>
        <v>Prolonged Labour</v>
      </c>
      <c r="U1092" s="16" t="str">
        <f>VLOOKUP(T1092, [1]Lookup!A:D, 2, 0)</f>
        <v>Intrapartum</v>
      </c>
      <c r="V1092" s="16">
        <f>VLOOKUP($T1092, [1]Lookup!$A:$D, 3, 0)</f>
        <v>2.5</v>
      </c>
      <c r="W1092" s="16" t="str">
        <f>VLOOKUP($T1092, [1]Lookup!$A:$D, 4, 0)</f>
        <v>Mother</v>
      </c>
      <c r="X1092">
        <v>1</v>
      </c>
      <c r="Y1092" s="16" t="s">
        <v>1770</v>
      </c>
      <c r="Z1092" s="16">
        <v>4</v>
      </c>
      <c r="AA1092" s="16">
        <v>40</v>
      </c>
      <c r="AB1092" s="16">
        <v>169</v>
      </c>
    </row>
    <row r="1093" spans="1:28" ht="16" hidden="1" x14ac:dyDescent="0.25">
      <c r="A1093">
        <v>76650</v>
      </c>
      <c r="B1093" t="s">
        <v>1388</v>
      </c>
      <c r="C1093" s="14">
        <v>44666.662499999999</v>
      </c>
      <c r="D1093" s="17">
        <v>0.66249999999854481</v>
      </c>
      <c r="E1093" s="18">
        <v>0</v>
      </c>
      <c r="F1093" s="16">
        <v>2022</v>
      </c>
      <c r="G1093" t="s">
        <v>305</v>
      </c>
      <c r="H1093" t="s">
        <v>293</v>
      </c>
      <c r="I1093" t="s">
        <v>294</v>
      </c>
      <c r="J1093" t="s">
        <v>61</v>
      </c>
      <c r="K1093" s="16">
        <v>216</v>
      </c>
      <c r="L1093">
        <v>4</v>
      </c>
      <c r="M1093" t="s">
        <v>32</v>
      </c>
      <c r="N1093" s="16">
        <v>151</v>
      </c>
      <c r="O1093">
        <v>5</v>
      </c>
      <c r="P1093" t="s">
        <v>470</v>
      </c>
      <c r="Q1093" t="s">
        <v>296</v>
      </c>
      <c r="R1093" t="s">
        <v>297</v>
      </c>
      <c r="S1093" t="s">
        <v>133</v>
      </c>
      <c r="T1093" s="16" t="str">
        <f t="shared" si="52"/>
        <v>Pre term labor</v>
      </c>
      <c r="U1093" s="16" t="str">
        <f>VLOOKUP(T1093, [1]Lookup!A:D, 2, 0)</f>
        <v>Antepartum</v>
      </c>
      <c r="V1093" s="16">
        <f>VLOOKUP($T1093, [1]Lookup!$A:$D, 3, 0)</f>
        <v>4</v>
      </c>
      <c r="W1093" s="16" t="str">
        <f>VLOOKUP($T1093, [1]Lookup!$A:$D, 4, 0)</f>
        <v>Mother</v>
      </c>
      <c r="X1093">
        <v>1</v>
      </c>
      <c r="Y1093" s="16" t="s">
        <v>1769</v>
      </c>
      <c r="Z1093" s="16">
        <v>11</v>
      </c>
      <c r="AA1093" s="16">
        <v>40</v>
      </c>
      <c r="AB1093" s="16">
        <v>169</v>
      </c>
    </row>
    <row r="1094" spans="1:28" ht="16" hidden="1" x14ac:dyDescent="0.25">
      <c r="A1094">
        <v>77042</v>
      </c>
      <c r="B1094" t="s">
        <v>1389</v>
      </c>
      <c r="C1094" s="14">
        <v>44670.57916666667</v>
      </c>
      <c r="D1094" s="17">
        <v>0.57916666667006211</v>
      </c>
      <c r="E1094" s="18">
        <v>0</v>
      </c>
      <c r="F1094" s="16">
        <v>2022</v>
      </c>
      <c r="G1094" t="s">
        <v>305</v>
      </c>
      <c r="H1094" t="s">
        <v>293</v>
      </c>
      <c r="I1094" t="s">
        <v>294</v>
      </c>
      <c r="J1094" t="s">
        <v>61</v>
      </c>
      <c r="K1094" s="16">
        <v>216</v>
      </c>
      <c r="L1094">
        <v>4</v>
      </c>
      <c r="M1094" t="s">
        <v>15</v>
      </c>
      <c r="N1094" s="16">
        <v>40</v>
      </c>
      <c r="O1094">
        <v>4</v>
      </c>
      <c r="P1094" t="s">
        <v>470</v>
      </c>
      <c r="Q1094" t="s">
        <v>296</v>
      </c>
      <c r="R1094" t="s">
        <v>297</v>
      </c>
      <c r="S1094" t="s">
        <v>118</v>
      </c>
      <c r="T1094" s="16" t="str">
        <f t="shared" si="52"/>
        <v>Others</v>
      </c>
      <c r="U1094" s="16" t="str">
        <f>VLOOKUP(T1094, [1]Lookup!A:D, 2, 0)</f>
        <v>All</v>
      </c>
      <c r="V1094" s="16">
        <f>VLOOKUP($T1094, [1]Lookup!$A:$D, 3, 0)</f>
        <v>3.5</v>
      </c>
      <c r="W1094" s="16" t="str">
        <f>VLOOKUP($T1094, [1]Lookup!$A:$D, 4, 0)</f>
        <v>Both</v>
      </c>
      <c r="X1094">
        <v>0</v>
      </c>
      <c r="Y1094" s="16" t="s">
        <v>1771</v>
      </c>
      <c r="Z1094" s="16">
        <v>10</v>
      </c>
      <c r="AA1094" s="16">
        <v>40</v>
      </c>
      <c r="AB1094" s="16">
        <v>169</v>
      </c>
    </row>
    <row r="1095" spans="1:28" ht="16" hidden="1" x14ac:dyDescent="0.25">
      <c r="A1095">
        <v>77813</v>
      </c>
      <c r="B1095" t="s">
        <v>1390</v>
      </c>
      <c r="C1095" s="14">
        <v>44684.037499999999</v>
      </c>
      <c r="D1095" s="17">
        <v>3.7499999998544808E-2</v>
      </c>
      <c r="E1095" s="18">
        <v>1</v>
      </c>
      <c r="F1095" s="16">
        <v>2022</v>
      </c>
      <c r="G1095" t="s">
        <v>305</v>
      </c>
      <c r="H1095" t="s">
        <v>293</v>
      </c>
      <c r="I1095" t="s">
        <v>294</v>
      </c>
      <c r="J1095" t="s">
        <v>61</v>
      </c>
      <c r="K1095" s="16">
        <v>216</v>
      </c>
      <c r="L1095">
        <v>4</v>
      </c>
      <c r="M1095" t="s">
        <v>15</v>
      </c>
      <c r="N1095" s="16">
        <v>40</v>
      </c>
      <c r="O1095">
        <v>4</v>
      </c>
      <c r="P1095" t="s">
        <v>470</v>
      </c>
      <c r="Q1095" t="s">
        <v>296</v>
      </c>
      <c r="R1095" t="s">
        <v>297</v>
      </c>
      <c r="S1095" t="s">
        <v>188</v>
      </c>
      <c r="T1095" s="16" t="s">
        <v>117</v>
      </c>
      <c r="U1095" s="16" t="str">
        <f>VLOOKUP(T1095, [1]Lookup!A:D, 2, 0)</f>
        <v>Antepartum, Intrapartum, Postpartum</v>
      </c>
      <c r="V1095" s="16">
        <f>VLOOKUP($T1095, [1]Lookup!$A:$D, 3, 0)</f>
        <v>3.5</v>
      </c>
      <c r="W1095" s="16" t="str">
        <f>VLOOKUP($T1095, [1]Lookup!$A:$D, 4, 0)</f>
        <v>Both</v>
      </c>
      <c r="X1095">
        <v>2</v>
      </c>
      <c r="Y1095" s="16" t="s">
        <v>1771</v>
      </c>
      <c r="Z1095" s="16">
        <v>10</v>
      </c>
      <c r="AA1095" s="16">
        <v>40</v>
      </c>
      <c r="AB1095" s="16">
        <v>169</v>
      </c>
    </row>
    <row r="1096" spans="1:28" ht="16" hidden="1" x14ac:dyDescent="0.25">
      <c r="A1096">
        <v>77835</v>
      </c>
      <c r="B1096" t="s">
        <v>1391</v>
      </c>
      <c r="C1096" s="14">
        <v>44685.979166666664</v>
      </c>
      <c r="D1096" s="17">
        <v>0.97916666666424135</v>
      </c>
      <c r="E1096" s="18">
        <v>1</v>
      </c>
      <c r="F1096" s="16">
        <v>2022</v>
      </c>
      <c r="G1096" t="s">
        <v>305</v>
      </c>
      <c r="H1096" t="s">
        <v>293</v>
      </c>
      <c r="I1096" t="s">
        <v>294</v>
      </c>
      <c r="J1096" t="s">
        <v>61</v>
      </c>
      <c r="K1096" s="16">
        <v>216</v>
      </c>
      <c r="L1096">
        <v>4</v>
      </c>
      <c r="M1096" t="s">
        <v>15</v>
      </c>
      <c r="N1096" s="16">
        <v>40</v>
      </c>
      <c r="O1096">
        <v>4</v>
      </c>
      <c r="P1096" t="s">
        <v>470</v>
      </c>
      <c r="Q1096" t="s">
        <v>296</v>
      </c>
      <c r="R1096" t="s">
        <v>297</v>
      </c>
      <c r="S1096" t="s">
        <v>116</v>
      </c>
      <c r="T1096" s="16" t="str">
        <f>S1096</f>
        <v>Fetal Distress</v>
      </c>
      <c r="U1096" s="16" t="str">
        <f>VLOOKUP(T1096, [1]Lookup!A:D, 2, 0)</f>
        <v>Antepartum</v>
      </c>
      <c r="V1096" s="16">
        <f>VLOOKUP($T1096, [1]Lookup!$A:$D, 3, 0)</f>
        <v>1</v>
      </c>
      <c r="W1096" s="16" t="str">
        <f>VLOOKUP($T1096, [1]Lookup!$A:$D, 4, 0)</f>
        <v>Mother</v>
      </c>
      <c r="X1096">
        <v>1</v>
      </c>
      <c r="Y1096" s="16" t="s">
        <v>1771</v>
      </c>
      <c r="Z1096" s="16">
        <v>10</v>
      </c>
      <c r="AA1096" s="16">
        <v>40</v>
      </c>
      <c r="AB1096" s="16">
        <v>169</v>
      </c>
    </row>
    <row r="1097" spans="1:28" ht="16" hidden="1" x14ac:dyDescent="0.25">
      <c r="A1097">
        <v>78842</v>
      </c>
      <c r="B1097" t="s">
        <v>1392</v>
      </c>
      <c r="C1097" s="14">
        <v>44692.509027777778</v>
      </c>
      <c r="D1097" s="17">
        <v>0.50902777777810115</v>
      </c>
      <c r="E1097" s="18">
        <v>0</v>
      </c>
      <c r="F1097" s="16">
        <v>2022</v>
      </c>
      <c r="G1097" t="s">
        <v>305</v>
      </c>
      <c r="H1097" t="s">
        <v>293</v>
      </c>
      <c r="I1097" t="s">
        <v>294</v>
      </c>
      <c r="J1097" t="s">
        <v>61</v>
      </c>
      <c r="K1097" s="16">
        <v>216</v>
      </c>
      <c r="L1097">
        <v>4</v>
      </c>
      <c r="M1097" t="s">
        <v>32</v>
      </c>
      <c r="N1097" s="16">
        <v>151</v>
      </c>
      <c r="O1097">
        <v>5</v>
      </c>
      <c r="P1097" t="s">
        <v>470</v>
      </c>
      <c r="Q1097" t="s">
        <v>296</v>
      </c>
      <c r="R1097" t="s">
        <v>297</v>
      </c>
      <c r="S1097" t="s">
        <v>133</v>
      </c>
      <c r="T1097" s="16" t="str">
        <f>S1097</f>
        <v>Pre term labor</v>
      </c>
      <c r="U1097" s="16" t="str">
        <f>VLOOKUP(T1097, [1]Lookup!A:D, 2, 0)</f>
        <v>Antepartum</v>
      </c>
      <c r="V1097" s="16">
        <f>VLOOKUP($T1097, [1]Lookup!$A:$D, 3, 0)</f>
        <v>4</v>
      </c>
      <c r="W1097" s="16" t="str">
        <f>VLOOKUP($T1097, [1]Lookup!$A:$D, 4, 0)</f>
        <v>Mother</v>
      </c>
      <c r="X1097">
        <v>1</v>
      </c>
      <c r="Y1097" s="16" t="s">
        <v>1769</v>
      </c>
      <c r="Z1097" s="16">
        <v>11</v>
      </c>
      <c r="AA1097" s="16">
        <v>40</v>
      </c>
      <c r="AB1097" s="16">
        <v>169</v>
      </c>
    </row>
    <row r="1098" spans="1:28" ht="16" hidden="1" x14ac:dyDescent="0.25">
      <c r="A1098">
        <v>79312</v>
      </c>
      <c r="B1098" t="s">
        <v>1393</v>
      </c>
      <c r="C1098" s="14">
        <v>44698.466666666667</v>
      </c>
      <c r="D1098" s="17">
        <v>0.46666666666715173</v>
      </c>
      <c r="E1098" s="18">
        <v>0</v>
      </c>
      <c r="F1098" s="16">
        <v>2022</v>
      </c>
      <c r="G1098" t="s">
        <v>305</v>
      </c>
      <c r="H1098" t="s">
        <v>293</v>
      </c>
      <c r="I1098" t="s">
        <v>294</v>
      </c>
      <c r="J1098" t="s">
        <v>61</v>
      </c>
      <c r="K1098" s="16">
        <v>216</v>
      </c>
      <c r="L1098">
        <v>4</v>
      </c>
      <c r="M1098" t="s">
        <v>32</v>
      </c>
      <c r="N1098" s="16">
        <v>151</v>
      </c>
      <c r="O1098">
        <v>5</v>
      </c>
      <c r="P1098" t="s">
        <v>470</v>
      </c>
      <c r="Q1098" t="s">
        <v>296</v>
      </c>
      <c r="R1098" t="s">
        <v>297</v>
      </c>
      <c r="S1098" t="s">
        <v>184</v>
      </c>
      <c r="T1098" s="16" t="s">
        <v>117</v>
      </c>
      <c r="U1098" s="16" t="str">
        <f>VLOOKUP(T1098, [1]Lookup!A:D, 2, 0)</f>
        <v>Antepartum, Intrapartum, Postpartum</v>
      </c>
      <c r="V1098" s="16">
        <f>VLOOKUP($T1098, [1]Lookup!$A:$D, 3, 0)</f>
        <v>3.5</v>
      </c>
      <c r="W1098" s="16" t="str">
        <f>VLOOKUP($T1098, [1]Lookup!$A:$D, 4, 0)</f>
        <v>Both</v>
      </c>
      <c r="X1098">
        <v>2</v>
      </c>
      <c r="Y1098" s="16" t="s">
        <v>1769</v>
      </c>
      <c r="Z1098" s="16">
        <v>11</v>
      </c>
      <c r="AA1098" s="16">
        <v>40</v>
      </c>
      <c r="AB1098" s="16">
        <v>169</v>
      </c>
    </row>
    <row r="1099" spans="1:28" ht="16" hidden="1" x14ac:dyDescent="0.25">
      <c r="A1099">
        <v>82675</v>
      </c>
      <c r="B1099" t="s">
        <v>1394</v>
      </c>
      <c r="C1099" s="14">
        <v>44739.631944444445</v>
      </c>
      <c r="D1099" s="17">
        <v>0.63194444444525288</v>
      </c>
      <c r="E1099" s="18">
        <v>0</v>
      </c>
      <c r="F1099" s="16">
        <v>2022</v>
      </c>
      <c r="G1099" t="s">
        <v>305</v>
      </c>
      <c r="H1099" t="s">
        <v>293</v>
      </c>
      <c r="I1099" t="s">
        <v>294</v>
      </c>
      <c r="J1099" t="s">
        <v>61</v>
      </c>
      <c r="K1099" s="16">
        <v>216</v>
      </c>
      <c r="L1099">
        <v>4</v>
      </c>
      <c r="M1099" t="s">
        <v>15</v>
      </c>
      <c r="N1099" s="16">
        <v>40</v>
      </c>
      <c r="O1099">
        <v>4</v>
      </c>
      <c r="P1099" t="s">
        <v>470</v>
      </c>
      <c r="Q1099" t="s">
        <v>296</v>
      </c>
      <c r="R1099" t="s">
        <v>297</v>
      </c>
      <c r="S1099" t="s">
        <v>118</v>
      </c>
      <c r="T1099" s="16" t="str">
        <f>S1099</f>
        <v>Others</v>
      </c>
      <c r="U1099" s="16" t="str">
        <f>VLOOKUP(T1099, [1]Lookup!A:D, 2, 0)</f>
        <v>All</v>
      </c>
      <c r="V1099" s="16">
        <f>VLOOKUP($T1099, [1]Lookup!$A:$D, 3, 0)</f>
        <v>3.5</v>
      </c>
      <c r="W1099" s="16" t="str">
        <f>VLOOKUP($T1099, [1]Lookup!$A:$D, 4, 0)</f>
        <v>Both</v>
      </c>
      <c r="X1099">
        <v>0</v>
      </c>
      <c r="Y1099" s="16" t="s">
        <v>1771</v>
      </c>
      <c r="Z1099" s="16">
        <v>10</v>
      </c>
      <c r="AA1099" s="16">
        <v>40</v>
      </c>
      <c r="AB1099" s="16">
        <v>169</v>
      </c>
    </row>
    <row r="1100" spans="1:28" ht="16" hidden="1" x14ac:dyDescent="0.25">
      <c r="A1100">
        <v>83634</v>
      </c>
      <c r="B1100" t="s">
        <v>1395</v>
      </c>
      <c r="C1100" s="14">
        <v>44750.614583333336</v>
      </c>
      <c r="D1100" s="17">
        <v>0.61458333333575865</v>
      </c>
      <c r="E1100" s="18">
        <v>0</v>
      </c>
      <c r="F1100" s="16">
        <v>2022</v>
      </c>
      <c r="G1100" t="s">
        <v>337</v>
      </c>
      <c r="H1100" t="s">
        <v>293</v>
      </c>
      <c r="I1100" t="s">
        <v>294</v>
      </c>
      <c r="J1100" t="s">
        <v>61</v>
      </c>
      <c r="K1100" s="16">
        <v>216</v>
      </c>
      <c r="L1100">
        <v>4</v>
      </c>
      <c r="M1100" t="s">
        <v>15</v>
      </c>
      <c r="N1100" s="16">
        <v>40</v>
      </c>
      <c r="O1100">
        <v>4</v>
      </c>
      <c r="P1100" t="s">
        <v>470</v>
      </c>
      <c r="Q1100" t="s">
        <v>296</v>
      </c>
      <c r="R1100" t="s">
        <v>297</v>
      </c>
      <c r="S1100" t="s">
        <v>127</v>
      </c>
      <c r="T1100" s="16" t="str">
        <f>S1100</f>
        <v>PProm</v>
      </c>
      <c r="U1100" s="16" t="str">
        <f>VLOOKUP(T1100, [1]Lookup!A:D, 2, 0)</f>
        <v>Antepartum</v>
      </c>
      <c r="V1100" s="16">
        <f>VLOOKUP($T1100, [1]Lookup!$A:$D, 3, 0)</f>
        <v>2.5</v>
      </c>
      <c r="W1100" s="16" t="str">
        <f>VLOOKUP($T1100, [1]Lookup!$A:$D, 4, 0)</f>
        <v>Mother</v>
      </c>
      <c r="X1100">
        <v>1</v>
      </c>
      <c r="Y1100" s="16" t="s">
        <v>1771</v>
      </c>
      <c r="Z1100" s="16">
        <v>10</v>
      </c>
      <c r="AA1100" s="16">
        <v>40</v>
      </c>
      <c r="AB1100" s="16">
        <v>169</v>
      </c>
    </row>
    <row r="1101" spans="1:28" ht="16" hidden="1" x14ac:dyDescent="0.25">
      <c r="A1101">
        <v>84221</v>
      </c>
      <c r="B1101" t="s">
        <v>1396</v>
      </c>
      <c r="C1101" s="14">
        <v>44758.40902777778</v>
      </c>
      <c r="D1101" s="17">
        <v>0.40902777777955635</v>
      </c>
      <c r="E1101" s="18">
        <v>0</v>
      </c>
      <c r="F1101" s="16">
        <v>2022</v>
      </c>
      <c r="G1101" t="s">
        <v>337</v>
      </c>
      <c r="H1101" t="s">
        <v>338</v>
      </c>
      <c r="I1101" t="s">
        <v>294</v>
      </c>
      <c r="J1101" t="s">
        <v>61</v>
      </c>
      <c r="K1101" s="16">
        <v>216</v>
      </c>
      <c r="L1101">
        <v>4</v>
      </c>
      <c r="M1101" t="s">
        <v>32</v>
      </c>
      <c r="N1101" s="16">
        <v>151</v>
      </c>
      <c r="O1101">
        <v>5</v>
      </c>
      <c r="P1101" t="s">
        <v>470</v>
      </c>
      <c r="Q1101" t="s">
        <v>296</v>
      </c>
      <c r="R1101" t="s">
        <v>297</v>
      </c>
      <c r="S1101" t="s">
        <v>187</v>
      </c>
      <c r="T1101" s="16" t="s">
        <v>117</v>
      </c>
      <c r="U1101" s="16" t="str">
        <f>VLOOKUP(T1101, [1]Lookup!A:D, 2, 0)</f>
        <v>Antepartum, Intrapartum, Postpartum</v>
      </c>
      <c r="V1101" s="16">
        <f>VLOOKUP($T1101, [1]Lookup!$A:$D, 3, 0)</f>
        <v>3.5</v>
      </c>
      <c r="W1101" s="16" t="str">
        <f>VLOOKUP($T1101, [1]Lookup!$A:$D, 4, 0)</f>
        <v>Both</v>
      </c>
      <c r="X1101">
        <v>2</v>
      </c>
      <c r="Y1101" s="16" t="s">
        <v>1769</v>
      </c>
      <c r="Z1101" s="16">
        <v>11</v>
      </c>
      <c r="AA1101" s="16">
        <v>40</v>
      </c>
      <c r="AB1101" s="16">
        <v>169</v>
      </c>
    </row>
    <row r="1102" spans="1:28" ht="16" hidden="1" x14ac:dyDescent="0.25">
      <c r="A1102">
        <v>84422</v>
      </c>
      <c r="B1102" t="s">
        <v>1397</v>
      </c>
      <c r="C1102" s="14">
        <v>44760.595138888886</v>
      </c>
      <c r="D1102" s="17">
        <v>0.59513888888614019</v>
      </c>
      <c r="E1102" s="18">
        <v>0</v>
      </c>
      <c r="F1102" s="16">
        <v>2022</v>
      </c>
      <c r="G1102" t="s">
        <v>337</v>
      </c>
      <c r="H1102" t="s">
        <v>293</v>
      </c>
      <c r="I1102" t="s">
        <v>294</v>
      </c>
      <c r="J1102" t="s">
        <v>61</v>
      </c>
      <c r="K1102" s="16">
        <v>216</v>
      </c>
      <c r="L1102">
        <v>4</v>
      </c>
      <c r="M1102" t="s">
        <v>15</v>
      </c>
      <c r="N1102" s="16">
        <v>40</v>
      </c>
      <c r="O1102">
        <v>4</v>
      </c>
      <c r="P1102" t="s">
        <v>470</v>
      </c>
      <c r="Q1102" t="s">
        <v>296</v>
      </c>
      <c r="R1102" t="s">
        <v>297</v>
      </c>
      <c r="S1102" t="s">
        <v>173</v>
      </c>
      <c r="T1102" s="16" t="s">
        <v>117</v>
      </c>
      <c r="U1102" s="16" t="str">
        <f>VLOOKUP(T1102, [1]Lookup!A:D, 2, 0)</f>
        <v>Antepartum, Intrapartum, Postpartum</v>
      </c>
      <c r="V1102" s="16">
        <f>VLOOKUP($T1102, [1]Lookup!$A:$D, 3, 0)</f>
        <v>3.5</v>
      </c>
      <c r="W1102" s="16" t="str">
        <f>VLOOKUP($T1102, [1]Lookup!$A:$D, 4, 0)</f>
        <v>Both</v>
      </c>
      <c r="X1102">
        <v>2</v>
      </c>
      <c r="Y1102" s="16" t="s">
        <v>1771</v>
      </c>
      <c r="Z1102" s="16">
        <v>10</v>
      </c>
      <c r="AA1102" s="16">
        <v>40</v>
      </c>
      <c r="AB1102" s="16">
        <v>169</v>
      </c>
    </row>
    <row r="1103" spans="1:28" ht="16" hidden="1" x14ac:dyDescent="0.25">
      <c r="A1103">
        <v>85538</v>
      </c>
      <c r="B1103" t="s">
        <v>1398</v>
      </c>
      <c r="C1103" s="14">
        <v>44775.32708333333</v>
      </c>
      <c r="D1103" s="17">
        <v>0.32708333332993789</v>
      </c>
      <c r="E1103" s="18">
        <v>0</v>
      </c>
      <c r="F1103" s="16">
        <v>2022</v>
      </c>
      <c r="G1103" t="s">
        <v>337</v>
      </c>
      <c r="H1103" t="s">
        <v>293</v>
      </c>
      <c r="I1103" t="s">
        <v>294</v>
      </c>
      <c r="J1103" t="s">
        <v>61</v>
      </c>
      <c r="K1103" s="16">
        <v>216</v>
      </c>
      <c r="L1103">
        <v>4</v>
      </c>
      <c r="M1103" t="s">
        <v>32</v>
      </c>
      <c r="N1103" s="16">
        <v>151</v>
      </c>
      <c r="O1103">
        <v>5</v>
      </c>
      <c r="P1103" t="s">
        <v>470</v>
      </c>
      <c r="Q1103" t="s">
        <v>296</v>
      </c>
      <c r="R1103" t="s">
        <v>297</v>
      </c>
      <c r="S1103" t="s">
        <v>124</v>
      </c>
      <c r="T1103" s="16" t="str">
        <f>S1103</f>
        <v>Obstructed Labour</v>
      </c>
      <c r="U1103" s="16" t="str">
        <f>VLOOKUP(T1103, [1]Lookup!A:D, 2, 0)</f>
        <v>Intrapartum</v>
      </c>
      <c r="V1103" s="16">
        <f>VLOOKUP($T1103, [1]Lookup!$A:$D, 3, 0)</f>
        <v>3</v>
      </c>
      <c r="W1103" s="16" t="str">
        <f>VLOOKUP($T1103, [1]Lookup!$A:$D, 4, 0)</f>
        <v>Mother</v>
      </c>
      <c r="X1103">
        <v>2</v>
      </c>
      <c r="Y1103" s="16" t="s">
        <v>1769</v>
      </c>
      <c r="Z1103" s="16">
        <v>11</v>
      </c>
      <c r="AA1103" s="16">
        <v>40</v>
      </c>
      <c r="AB1103" s="16">
        <v>169</v>
      </c>
    </row>
    <row r="1104" spans="1:28" ht="16" hidden="1" x14ac:dyDescent="0.25">
      <c r="A1104">
        <v>85541</v>
      </c>
      <c r="B1104" t="s">
        <v>1399</v>
      </c>
      <c r="C1104" s="14">
        <v>44775.543055555558</v>
      </c>
      <c r="D1104" s="17">
        <v>0.5430555555576575</v>
      </c>
      <c r="E1104" s="18">
        <v>0</v>
      </c>
      <c r="F1104" s="16">
        <v>2022</v>
      </c>
      <c r="G1104" t="s">
        <v>337</v>
      </c>
      <c r="H1104" t="s">
        <v>293</v>
      </c>
      <c r="I1104" t="s">
        <v>294</v>
      </c>
      <c r="J1104" t="s">
        <v>61</v>
      </c>
      <c r="K1104" s="16">
        <v>216</v>
      </c>
      <c r="L1104">
        <v>4</v>
      </c>
      <c r="M1104" t="s">
        <v>32</v>
      </c>
      <c r="N1104" s="16">
        <v>151</v>
      </c>
      <c r="O1104">
        <v>5</v>
      </c>
      <c r="P1104" t="s">
        <v>470</v>
      </c>
      <c r="Q1104" t="s">
        <v>296</v>
      </c>
      <c r="R1104" t="s">
        <v>297</v>
      </c>
      <c r="S1104" t="s">
        <v>186</v>
      </c>
      <c r="T1104" s="16" t="s">
        <v>117</v>
      </c>
      <c r="U1104" s="16" t="str">
        <f>VLOOKUP(T1104, [1]Lookup!A:D, 2, 0)</f>
        <v>Antepartum, Intrapartum, Postpartum</v>
      </c>
      <c r="V1104" s="16">
        <f>VLOOKUP($T1104, [1]Lookup!$A:$D, 3, 0)</f>
        <v>3.5</v>
      </c>
      <c r="W1104" s="16" t="str">
        <f>VLOOKUP($T1104, [1]Lookup!$A:$D, 4, 0)</f>
        <v>Both</v>
      </c>
      <c r="X1104">
        <v>2</v>
      </c>
      <c r="Y1104" s="16" t="s">
        <v>1769</v>
      </c>
      <c r="Z1104" s="16">
        <v>11</v>
      </c>
      <c r="AA1104" s="16">
        <v>40</v>
      </c>
      <c r="AB1104" s="16">
        <v>169</v>
      </c>
    </row>
    <row r="1105" spans="1:28" ht="16" hidden="1" x14ac:dyDescent="0.25">
      <c r="A1105">
        <v>85998</v>
      </c>
      <c r="B1105" t="s">
        <v>1400</v>
      </c>
      <c r="C1105" s="14">
        <v>44782.5625</v>
      </c>
      <c r="D1105" s="17">
        <v>0.5625</v>
      </c>
      <c r="E1105" s="18">
        <v>0</v>
      </c>
      <c r="F1105" s="16">
        <v>2022</v>
      </c>
      <c r="G1105" t="s">
        <v>337</v>
      </c>
      <c r="H1105" t="s">
        <v>293</v>
      </c>
      <c r="I1105" t="s">
        <v>294</v>
      </c>
      <c r="J1105" t="s">
        <v>61</v>
      </c>
      <c r="K1105" s="16">
        <v>216</v>
      </c>
      <c r="L1105">
        <v>4</v>
      </c>
      <c r="M1105" t="s">
        <v>22</v>
      </c>
      <c r="N1105" s="16">
        <v>373</v>
      </c>
      <c r="O1105">
        <v>4</v>
      </c>
      <c r="P1105" t="s">
        <v>470</v>
      </c>
      <c r="Q1105" t="s">
        <v>296</v>
      </c>
      <c r="R1105" t="s">
        <v>297</v>
      </c>
      <c r="S1105" t="s">
        <v>173</v>
      </c>
      <c r="T1105" s="16" t="s">
        <v>117</v>
      </c>
      <c r="U1105" s="16" t="str">
        <f>VLOOKUP(T1105, [1]Lookup!A:D, 2, 0)</f>
        <v>Antepartum, Intrapartum, Postpartum</v>
      </c>
      <c r="V1105" s="16">
        <f>VLOOKUP($T1105, [1]Lookup!$A:$D, 3, 0)</f>
        <v>3.5</v>
      </c>
      <c r="W1105" s="16" t="str">
        <f>VLOOKUP($T1105, [1]Lookup!$A:$D, 4, 0)</f>
        <v>Both</v>
      </c>
      <c r="X1105">
        <v>2</v>
      </c>
      <c r="Y1105" s="16" t="s">
        <v>1770</v>
      </c>
      <c r="Z1105" s="16">
        <v>4</v>
      </c>
      <c r="AA1105" s="16">
        <v>40</v>
      </c>
      <c r="AB1105" s="16">
        <v>169</v>
      </c>
    </row>
    <row r="1106" spans="1:28" ht="16" hidden="1" x14ac:dyDescent="0.25">
      <c r="A1106">
        <v>86019</v>
      </c>
      <c r="B1106" t="s">
        <v>1401</v>
      </c>
      <c r="C1106" s="14">
        <v>44783.377083333333</v>
      </c>
      <c r="D1106" s="17">
        <v>0.37708333333284827</v>
      </c>
      <c r="E1106" s="18">
        <v>0</v>
      </c>
      <c r="F1106" s="16">
        <v>2022</v>
      </c>
      <c r="G1106" t="s">
        <v>337</v>
      </c>
      <c r="H1106" t="s">
        <v>293</v>
      </c>
      <c r="I1106" t="s">
        <v>294</v>
      </c>
      <c r="J1106" t="s">
        <v>61</v>
      </c>
      <c r="K1106" s="16">
        <v>216</v>
      </c>
      <c r="L1106">
        <v>4</v>
      </c>
      <c r="M1106" t="s">
        <v>32</v>
      </c>
      <c r="N1106" s="16">
        <v>151</v>
      </c>
      <c r="O1106">
        <v>5</v>
      </c>
      <c r="P1106" t="s">
        <v>470</v>
      </c>
      <c r="Q1106" t="s">
        <v>296</v>
      </c>
      <c r="R1106" t="s">
        <v>297</v>
      </c>
      <c r="S1106" t="s">
        <v>130</v>
      </c>
      <c r="T1106" s="16" t="str">
        <f t="shared" ref="T1106:T1115" si="53">S1106</f>
        <v>Anemia</v>
      </c>
      <c r="U1106" s="16" t="str">
        <f>VLOOKUP(T1106, [1]Lookup!A:D, 2, 0)</f>
        <v>Antepartum</v>
      </c>
      <c r="V1106" s="16">
        <f>VLOOKUP($T1106, [1]Lookup!$A:$D, 3, 0)</f>
        <v>4</v>
      </c>
      <c r="W1106" s="16" t="str">
        <f>VLOOKUP($T1106, [1]Lookup!$A:$D, 4, 0)</f>
        <v>Child</v>
      </c>
      <c r="X1106">
        <v>2</v>
      </c>
      <c r="Y1106" s="16" t="s">
        <v>1769</v>
      </c>
      <c r="Z1106" s="16">
        <v>11</v>
      </c>
      <c r="AA1106" s="16">
        <v>40</v>
      </c>
      <c r="AB1106" s="16">
        <v>169</v>
      </c>
    </row>
    <row r="1107" spans="1:28" ht="16" hidden="1" x14ac:dyDescent="0.25">
      <c r="A1107">
        <v>86232</v>
      </c>
      <c r="B1107" t="s">
        <v>1402</v>
      </c>
      <c r="C1107" s="14">
        <v>44786.930555555555</v>
      </c>
      <c r="D1107" s="17">
        <v>0.93055555555474712</v>
      </c>
      <c r="E1107" s="18">
        <v>1</v>
      </c>
      <c r="F1107" s="16">
        <v>2022</v>
      </c>
      <c r="G1107" t="s">
        <v>337</v>
      </c>
      <c r="H1107" t="s">
        <v>293</v>
      </c>
      <c r="I1107" t="s">
        <v>294</v>
      </c>
      <c r="J1107" t="s">
        <v>61</v>
      </c>
      <c r="K1107" s="16">
        <v>216</v>
      </c>
      <c r="L1107">
        <v>4</v>
      </c>
      <c r="M1107" t="s">
        <v>22</v>
      </c>
      <c r="N1107" s="16">
        <v>373</v>
      </c>
      <c r="O1107">
        <v>4</v>
      </c>
      <c r="P1107" t="s">
        <v>470</v>
      </c>
      <c r="Q1107" t="s">
        <v>296</v>
      </c>
      <c r="R1107" t="s">
        <v>297</v>
      </c>
      <c r="S1107" t="s">
        <v>116</v>
      </c>
      <c r="T1107" s="16" t="str">
        <f t="shared" si="53"/>
        <v>Fetal Distress</v>
      </c>
      <c r="U1107" s="16" t="str">
        <f>VLOOKUP(T1107, [1]Lookup!A:D, 2, 0)</f>
        <v>Antepartum</v>
      </c>
      <c r="V1107" s="16">
        <f>VLOOKUP($T1107, [1]Lookup!$A:$D, 3, 0)</f>
        <v>1</v>
      </c>
      <c r="W1107" s="16" t="str">
        <f>VLOOKUP($T1107, [1]Lookup!$A:$D, 4, 0)</f>
        <v>Mother</v>
      </c>
      <c r="X1107">
        <v>1</v>
      </c>
      <c r="Y1107" s="16" t="s">
        <v>1770</v>
      </c>
      <c r="Z1107" s="16">
        <v>4</v>
      </c>
      <c r="AA1107" s="16">
        <v>40</v>
      </c>
      <c r="AB1107" s="16">
        <v>169</v>
      </c>
    </row>
    <row r="1108" spans="1:28" ht="16" hidden="1" x14ac:dyDescent="0.25">
      <c r="A1108">
        <v>88121</v>
      </c>
      <c r="B1108" t="s">
        <v>1403</v>
      </c>
      <c r="C1108" s="14">
        <v>44815.736805555556</v>
      </c>
      <c r="D1108" s="17">
        <v>0.73680555555620231</v>
      </c>
      <c r="E1108" s="18">
        <v>0</v>
      </c>
      <c r="F1108" s="16">
        <v>2022</v>
      </c>
      <c r="G1108" t="s">
        <v>337</v>
      </c>
      <c r="H1108" t="s">
        <v>293</v>
      </c>
      <c r="I1108" t="s">
        <v>294</v>
      </c>
      <c r="J1108" t="s">
        <v>61</v>
      </c>
      <c r="K1108" s="16">
        <v>216</v>
      </c>
      <c r="L1108">
        <v>4</v>
      </c>
      <c r="M1108" t="s">
        <v>32</v>
      </c>
      <c r="N1108" s="16">
        <v>151</v>
      </c>
      <c r="O1108">
        <v>5</v>
      </c>
      <c r="P1108" t="s">
        <v>470</v>
      </c>
      <c r="Q1108" t="s">
        <v>296</v>
      </c>
      <c r="R1108" t="s">
        <v>297</v>
      </c>
      <c r="S1108" t="s">
        <v>128</v>
      </c>
      <c r="T1108" s="16" t="str">
        <f t="shared" si="53"/>
        <v>Prematurity</v>
      </c>
      <c r="U1108" s="16" t="str">
        <f>VLOOKUP(T1108, [1]Lookup!A:D, 2, 0)</f>
        <v>Antepartum</v>
      </c>
      <c r="V1108" s="16">
        <f>VLOOKUP($T1108, [1]Lookup!$A:$D, 3, 0)</f>
        <v>3.5</v>
      </c>
      <c r="W1108" s="16" t="str">
        <f>VLOOKUP($T1108, [1]Lookup!$A:$D, 4, 0)</f>
        <v>Child</v>
      </c>
      <c r="X1108">
        <v>1</v>
      </c>
      <c r="Y1108" s="16" t="s">
        <v>1769</v>
      </c>
      <c r="Z1108" s="16">
        <v>11</v>
      </c>
      <c r="AA1108" s="16">
        <v>40</v>
      </c>
      <c r="AB1108" s="16">
        <v>169</v>
      </c>
    </row>
    <row r="1109" spans="1:28" ht="16" hidden="1" x14ac:dyDescent="0.25">
      <c r="A1109">
        <v>88122</v>
      </c>
      <c r="B1109" t="s">
        <v>1404</v>
      </c>
      <c r="C1109" s="14">
        <v>44815.849305555559</v>
      </c>
      <c r="D1109" s="17">
        <v>0.84930555555911269</v>
      </c>
      <c r="E1109" s="18">
        <v>1</v>
      </c>
      <c r="F1109" s="16">
        <v>2022</v>
      </c>
      <c r="G1109" t="s">
        <v>337</v>
      </c>
      <c r="H1109" t="s">
        <v>293</v>
      </c>
      <c r="I1109" t="s">
        <v>294</v>
      </c>
      <c r="J1109" t="s">
        <v>61</v>
      </c>
      <c r="K1109" s="16">
        <v>216</v>
      </c>
      <c r="L1109">
        <v>4</v>
      </c>
      <c r="M1109" t="s">
        <v>22</v>
      </c>
      <c r="N1109" s="16">
        <v>373</v>
      </c>
      <c r="O1109">
        <v>4</v>
      </c>
      <c r="P1109" t="s">
        <v>470</v>
      </c>
      <c r="Q1109" t="s">
        <v>296</v>
      </c>
      <c r="R1109" t="s">
        <v>297</v>
      </c>
      <c r="S1109" t="s">
        <v>131</v>
      </c>
      <c r="T1109" s="16" t="str">
        <f t="shared" si="53"/>
        <v>Prolonged Labour</v>
      </c>
      <c r="U1109" s="16" t="str">
        <f>VLOOKUP(T1109, [1]Lookup!A:D, 2, 0)</f>
        <v>Intrapartum</v>
      </c>
      <c r="V1109" s="16">
        <f>VLOOKUP($T1109, [1]Lookup!$A:$D, 3, 0)</f>
        <v>2.5</v>
      </c>
      <c r="W1109" s="16" t="str">
        <f>VLOOKUP($T1109, [1]Lookup!$A:$D, 4, 0)</f>
        <v>Mother</v>
      </c>
      <c r="X1109">
        <v>1</v>
      </c>
      <c r="Y1109" s="16" t="s">
        <v>1770</v>
      </c>
      <c r="Z1109" s="16">
        <v>4</v>
      </c>
      <c r="AA1109" s="16">
        <v>40</v>
      </c>
      <c r="AB1109" s="16">
        <v>169</v>
      </c>
    </row>
    <row r="1110" spans="1:28" ht="16" hidden="1" x14ac:dyDescent="0.25">
      <c r="A1110">
        <v>88131</v>
      </c>
      <c r="B1110" t="s">
        <v>1405</v>
      </c>
      <c r="C1110" s="14">
        <v>44816.354166666664</v>
      </c>
      <c r="D1110" s="17">
        <v>0.35416666666424135</v>
      </c>
      <c r="E1110" s="18">
        <v>0</v>
      </c>
      <c r="F1110" s="16">
        <v>2022</v>
      </c>
      <c r="G1110" t="s">
        <v>337</v>
      </c>
      <c r="H1110" t="s">
        <v>293</v>
      </c>
      <c r="I1110" t="s">
        <v>294</v>
      </c>
      <c r="J1110" t="s">
        <v>61</v>
      </c>
      <c r="K1110" s="16">
        <v>216</v>
      </c>
      <c r="L1110">
        <v>4</v>
      </c>
      <c r="P1110" t="s">
        <v>470</v>
      </c>
      <c r="Q1110" t="s">
        <v>296</v>
      </c>
      <c r="R1110" t="s">
        <v>297</v>
      </c>
      <c r="S1110" t="s">
        <v>116</v>
      </c>
      <c r="T1110" s="16" t="str">
        <f t="shared" si="53"/>
        <v>Fetal Distress</v>
      </c>
      <c r="U1110" s="16" t="str">
        <f>VLOOKUP(T1110, [1]Lookup!A:D, 2, 0)</f>
        <v>Antepartum</v>
      </c>
      <c r="V1110" s="16">
        <f>VLOOKUP($T1110, [1]Lookup!$A:$D, 3, 0)</f>
        <v>1</v>
      </c>
      <c r="W1110" s="16" t="str">
        <f>VLOOKUP($T1110, [1]Lookup!$A:$D, 4, 0)</f>
        <v>Mother</v>
      </c>
      <c r="X1110">
        <v>1</v>
      </c>
      <c r="Y1110" s="16" t="s">
        <v>1915</v>
      </c>
    </row>
    <row r="1111" spans="1:28" ht="16" hidden="1" x14ac:dyDescent="0.25">
      <c r="A1111">
        <v>88611</v>
      </c>
      <c r="B1111" t="s">
        <v>1406</v>
      </c>
      <c r="C1111" s="14">
        <v>44821.095833333333</v>
      </c>
      <c r="D1111" s="17">
        <v>9.5833333332848269E-2</v>
      </c>
      <c r="E1111" s="18">
        <v>1</v>
      </c>
      <c r="F1111" s="16">
        <v>2022</v>
      </c>
      <c r="G1111" t="s">
        <v>337</v>
      </c>
      <c r="H1111" t="s">
        <v>293</v>
      </c>
      <c r="I1111" t="s">
        <v>294</v>
      </c>
      <c r="J1111" t="s">
        <v>61</v>
      </c>
      <c r="K1111" s="16">
        <v>216</v>
      </c>
      <c r="L1111">
        <v>4</v>
      </c>
      <c r="M1111" t="s">
        <v>15</v>
      </c>
      <c r="N1111" s="16">
        <v>40</v>
      </c>
      <c r="O1111">
        <v>4</v>
      </c>
      <c r="P1111" t="s">
        <v>470</v>
      </c>
      <c r="Q1111" t="s">
        <v>296</v>
      </c>
      <c r="R1111" t="s">
        <v>297</v>
      </c>
      <c r="S1111" t="s">
        <v>129</v>
      </c>
      <c r="T1111" s="16" t="str">
        <f t="shared" si="53"/>
        <v>Retained placenta</v>
      </c>
      <c r="U1111" s="16" t="str">
        <f>VLOOKUP(T1111, [1]Lookup!A:D, 2, 0)</f>
        <v>Intrapartum</v>
      </c>
      <c r="V1111" s="16">
        <f>VLOOKUP($T1111, [1]Lookup!$A:$D, 3, 0)</f>
        <v>3.5</v>
      </c>
      <c r="W1111" s="16" t="str">
        <f>VLOOKUP($T1111, [1]Lookup!$A:$D, 4, 0)</f>
        <v>Mother</v>
      </c>
      <c r="X1111">
        <v>1</v>
      </c>
      <c r="Y1111" s="16" t="s">
        <v>1771</v>
      </c>
      <c r="Z1111" s="16">
        <v>10</v>
      </c>
      <c r="AA1111" s="16">
        <v>40</v>
      </c>
      <c r="AB1111" s="16">
        <v>169</v>
      </c>
    </row>
    <row r="1112" spans="1:28" ht="16" hidden="1" x14ac:dyDescent="0.25">
      <c r="A1112">
        <v>88646</v>
      </c>
      <c r="B1112" t="s">
        <v>1407</v>
      </c>
      <c r="C1112" s="14">
        <v>44822.952777777777</v>
      </c>
      <c r="D1112" s="17">
        <v>0.95277777777664596</v>
      </c>
      <c r="E1112" s="18">
        <v>1</v>
      </c>
      <c r="F1112" s="16">
        <v>2022</v>
      </c>
      <c r="G1112" t="s">
        <v>337</v>
      </c>
      <c r="H1112" t="s">
        <v>293</v>
      </c>
      <c r="I1112" t="s">
        <v>294</v>
      </c>
      <c r="J1112" t="s">
        <v>61</v>
      </c>
      <c r="K1112" s="16">
        <v>216</v>
      </c>
      <c r="L1112">
        <v>4</v>
      </c>
      <c r="M1112" t="s">
        <v>15</v>
      </c>
      <c r="N1112" s="16">
        <v>40</v>
      </c>
      <c r="O1112">
        <v>4</v>
      </c>
      <c r="P1112" t="s">
        <v>470</v>
      </c>
      <c r="Q1112" t="s">
        <v>296</v>
      </c>
      <c r="R1112" t="s">
        <v>297</v>
      </c>
      <c r="S1112" t="s">
        <v>130</v>
      </c>
      <c r="T1112" s="16" t="str">
        <f t="shared" si="53"/>
        <v>Anemia</v>
      </c>
      <c r="U1112" s="16" t="str">
        <f>VLOOKUP(T1112, [1]Lookup!A:D, 2, 0)</f>
        <v>Antepartum</v>
      </c>
      <c r="V1112" s="16">
        <f>VLOOKUP($T1112, [1]Lookup!$A:$D, 3, 0)</f>
        <v>4</v>
      </c>
      <c r="W1112" s="16" t="str">
        <f>VLOOKUP($T1112, [1]Lookup!$A:$D, 4, 0)</f>
        <v>Child</v>
      </c>
      <c r="X1112">
        <v>2</v>
      </c>
      <c r="Y1112" s="16" t="s">
        <v>1771</v>
      </c>
      <c r="Z1112" s="16">
        <v>10</v>
      </c>
      <c r="AA1112" s="16">
        <v>40</v>
      </c>
      <c r="AB1112" s="16">
        <v>169</v>
      </c>
    </row>
    <row r="1113" spans="1:28" ht="16" hidden="1" x14ac:dyDescent="0.25">
      <c r="A1113">
        <v>88870</v>
      </c>
      <c r="B1113" t="s">
        <v>477</v>
      </c>
      <c r="C1113" s="14">
        <v>44823.671527777777</v>
      </c>
      <c r="D1113" s="17">
        <v>0.67152777777664596</v>
      </c>
      <c r="E1113" s="18">
        <v>0</v>
      </c>
      <c r="F1113" s="16">
        <v>2022</v>
      </c>
      <c r="G1113" t="s">
        <v>337</v>
      </c>
      <c r="I1113" t="s">
        <v>294</v>
      </c>
      <c r="J1113" t="s">
        <v>61</v>
      </c>
      <c r="K1113" s="16">
        <v>216</v>
      </c>
      <c r="L1113">
        <v>4</v>
      </c>
      <c r="M1113" t="s">
        <v>15</v>
      </c>
      <c r="N1113" s="16">
        <v>40</v>
      </c>
      <c r="O1113">
        <v>4</v>
      </c>
      <c r="P1113" t="s">
        <v>478</v>
      </c>
      <c r="Q1113" t="s">
        <v>296</v>
      </c>
      <c r="R1113" t="s">
        <v>297</v>
      </c>
      <c r="S1113" t="s">
        <v>119</v>
      </c>
      <c r="T1113" s="16" t="str">
        <f t="shared" si="53"/>
        <v>Pre-Eclampsia</v>
      </c>
      <c r="U1113" s="16" t="str">
        <f>VLOOKUP(T1113, [1]Lookup!A:D, 2, 0)</f>
        <v>Antepartum</v>
      </c>
      <c r="V1113" s="16">
        <f>VLOOKUP($T1113, [1]Lookup!$A:$D, 3, 0)</f>
        <v>4</v>
      </c>
      <c r="W1113" s="16" t="str">
        <f>VLOOKUP($T1113, [1]Lookup!$A:$D, 4, 0)</f>
        <v>Mother</v>
      </c>
      <c r="X1113">
        <v>2</v>
      </c>
      <c r="Y1113" s="16" t="s">
        <v>1771</v>
      </c>
      <c r="Z1113" s="16">
        <v>10</v>
      </c>
      <c r="AA1113" s="16">
        <v>40</v>
      </c>
      <c r="AB1113" s="16">
        <v>169</v>
      </c>
    </row>
    <row r="1114" spans="1:28" ht="16" hidden="1" x14ac:dyDescent="0.25">
      <c r="A1114">
        <v>88884</v>
      </c>
      <c r="B1114" t="s">
        <v>1408</v>
      </c>
      <c r="C1114" s="14">
        <v>44824.154166666667</v>
      </c>
      <c r="D1114" s="17">
        <v>0.15416666666715173</v>
      </c>
      <c r="E1114" s="18">
        <v>1</v>
      </c>
      <c r="F1114" s="16">
        <v>2022</v>
      </c>
      <c r="G1114" t="s">
        <v>337</v>
      </c>
      <c r="H1114" t="s">
        <v>293</v>
      </c>
      <c r="I1114" t="s">
        <v>294</v>
      </c>
      <c r="J1114" t="s">
        <v>61</v>
      </c>
      <c r="K1114" s="16">
        <v>216</v>
      </c>
      <c r="L1114">
        <v>4</v>
      </c>
      <c r="M1114" t="s">
        <v>32</v>
      </c>
      <c r="N1114" s="16">
        <v>151</v>
      </c>
      <c r="O1114">
        <v>5</v>
      </c>
      <c r="P1114" t="s">
        <v>470</v>
      </c>
      <c r="Q1114" t="s">
        <v>296</v>
      </c>
      <c r="R1114" t="s">
        <v>297</v>
      </c>
      <c r="S1114" t="s">
        <v>130</v>
      </c>
      <c r="T1114" s="16" t="str">
        <f t="shared" si="53"/>
        <v>Anemia</v>
      </c>
      <c r="U1114" s="16" t="str">
        <f>VLOOKUP(T1114, [1]Lookup!A:D, 2, 0)</f>
        <v>Antepartum</v>
      </c>
      <c r="V1114" s="16">
        <f>VLOOKUP($T1114, [1]Lookup!$A:$D, 3, 0)</f>
        <v>4</v>
      </c>
      <c r="W1114" s="16" t="str">
        <f>VLOOKUP($T1114, [1]Lookup!$A:$D, 4, 0)</f>
        <v>Child</v>
      </c>
      <c r="X1114">
        <v>2</v>
      </c>
      <c r="Y1114" s="16" t="s">
        <v>1769</v>
      </c>
      <c r="Z1114" s="16">
        <v>11</v>
      </c>
      <c r="AA1114" s="16">
        <v>40</v>
      </c>
      <c r="AB1114" s="16">
        <v>169</v>
      </c>
    </row>
    <row r="1115" spans="1:28" ht="16" hidden="1" x14ac:dyDescent="0.25">
      <c r="A1115">
        <v>88886</v>
      </c>
      <c r="B1115" t="s">
        <v>1409</v>
      </c>
      <c r="C1115" s="14">
        <v>44824.304166666669</v>
      </c>
      <c r="D1115" s="17">
        <v>0.30416666666860692</v>
      </c>
      <c r="E1115" s="18">
        <v>1</v>
      </c>
      <c r="F1115" s="16">
        <v>2022</v>
      </c>
      <c r="G1115" t="s">
        <v>337</v>
      </c>
      <c r="H1115" t="s">
        <v>293</v>
      </c>
      <c r="I1115" t="s">
        <v>294</v>
      </c>
      <c r="J1115" t="s">
        <v>61</v>
      </c>
      <c r="K1115" s="16">
        <v>216</v>
      </c>
      <c r="L1115">
        <v>4</v>
      </c>
      <c r="M1115" t="s">
        <v>32</v>
      </c>
      <c r="N1115" s="16">
        <v>151</v>
      </c>
      <c r="O1115">
        <v>5</v>
      </c>
      <c r="P1115" t="s">
        <v>470</v>
      </c>
      <c r="Q1115" t="s">
        <v>296</v>
      </c>
      <c r="R1115" t="s">
        <v>297</v>
      </c>
      <c r="S1115" t="s">
        <v>136</v>
      </c>
      <c r="T1115" s="16" t="str">
        <f t="shared" si="53"/>
        <v>Placenta praevia</v>
      </c>
      <c r="U1115" s="16" t="str">
        <f>VLOOKUP(T1115, [1]Lookup!A:D, 2, 0)</f>
        <v>Antepartum</v>
      </c>
      <c r="V1115" s="16">
        <f>VLOOKUP($T1115, [1]Lookup!$A:$D, 3, 0)</f>
        <v>4</v>
      </c>
      <c r="W1115" s="16" t="str">
        <f>VLOOKUP($T1115, [1]Lookup!$A:$D, 4, 0)</f>
        <v>Mother</v>
      </c>
      <c r="X1115">
        <v>1</v>
      </c>
      <c r="Y1115" s="16" t="s">
        <v>1769</v>
      </c>
      <c r="Z1115" s="16">
        <v>11</v>
      </c>
      <c r="AA1115" s="16">
        <v>40</v>
      </c>
      <c r="AB1115" s="16">
        <v>169</v>
      </c>
    </row>
    <row r="1116" spans="1:28" ht="16" hidden="1" x14ac:dyDescent="0.25">
      <c r="A1116">
        <v>74110</v>
      </c>
      <c r="B1116" t="s">
        <v>1410</v>
      </c>
      <c r="C1116" s="14">
        <v>44632.495138888888</v>
      </c>
      <c r="D1116" s="17">
        <v>0.49513888888759539</v>
      </c>
      <c r="E1116" s="18">
        <v>0</v>
      </c>
      <c r="F1116" s="16">
        <v>2022</v>
      </c>
      <c r="G1116" t="s">
        <v>292</v>
      </c>
      <c r="H1116" t="s">
        <v>293</v>
      </c>
      <c r="I1116" t="s">
        <v>294</v>
      </c>
      <c r="J1116" t="s">
        <v>14</v>
      </c>
      <c r="K1116" s="16">
        <v>227</v>
      </c>
      <c r="L1116">
        <v>1</v>
      </c>
      <c r="M1116" t="s">
        <v>32</v>
      </c>
      <c r="N1116" s="16">
        <v>151</v>
      </c>
      <c r="O1116">
        <v>5</v>
      </c>
      <c r="P1116" t="s">
        <v>1411</v>
      </c>
      <c r="Q1116" t="s">
        <v>296</v>
      </c>
      <c r="R1116" t="s">
        <v>297</v>
      </c>
      <c r="S1116" t="s">
        <v>162</v>
      </c>
      <c r="T1116" s="16" t="s">
        <v>117</v>
      </c>
      <c r="U1116" s="16" t="str">
        <f>VLOOKUP(T1116, [1]Lookup!A:D, 2, 0)</f>
        <v>Antepartum, Intrapartum, Postpartum</v>
      </c>
      <c r="V1116" s="16">
        <f>VLOOKUP($T1116, [1]Lookup!$A:$D, 3, 0)</f>
        <v>3.5</v>
      </c>
      <c r="W1116" s="16" t="str">
        <f>VLOOKUP($T1116, [1]Lookup!$A:$D, 4, 0)</f>
        <v>Both</v>
      </c>
      <c r="X1116">
        <v>2</v>
      </c>
      <c r="Y1116" s="16" t="s">
        <v>1772</v>
      </c>
      <c r="Z1116" s="16">
        <v>7</v>
      </c>
      <c r="AA1116" s="16">
        <v>210</v>
      </c>
      <c r="AB1116" s="16">
        <v>235</v>
      </c>
    </row>
    <row r="1117" spans="1:28" ht="16" hidden="1" x14ac:dyDescent="0.25">
      <c r="A1117">
        <v>74111</v>
      </c>
      <c r="B1117" t="s">
        <v>1410</v>
      </c>
      <c r="C1117" s="14">
        <v>44632.495138888888</v>
      </c>
      <c r="D1117" s="17">
        <v>0.49513888888759539</v>
      </c>
      <c r="E1117" s="18">
        <v>0</v>
      </c>
      <c r="F1117" s="16">
        <v>2022</v>
      </c>
      <c r="G1117" t="s">
        <v>292</v>
      </c>
      <c r="H1117" t="s">
        <v>293</v>
      </c>
      <c r="I1117" t="s">
        <v>294</v>
      </c>
      <c r="J1117" t="s">
        <v>14</v>
      </c>
      <c r="K1117" s="16">
        <v>227</v>
      </c>
      <c r="L1117">
        <v>1</v>
      </c>
      <c r="M1117" t="s">
        <v>32</v>
      </c>
      <c r="N1117" s="16">
        <v>151</v>
      </c>
      <c r="O1117">
        <v>5</v>
      </c>
      <c r="P1117" t="s">
        <v>1411</v>
      </c>
      <c r="Q1117" t="s">
        <v>296</v>
      </c>
      <c r="R1117" t="s">
        <v>297</v>
      </c>
      <c r="S1117" t="s">
        <v>162</v>
      </c>
      <c r="T1117" s="16" t="s">
        <v>117</v>
      </c>
      <c r="U1117" s="16" t="str">
        <f>VLOOKUP(T1117, [1]Lookup!A:D, 2, 0)</f>
        <v>Antepartum, Intrapartum, Postpartum</v>
      </c>
      <c r="V1117" s="16">
        <f>VLOOKUP($T1117, [1]Lookup!$A:$D, 3, 0)</f>
        <v>3.5</v>
      </c>
      <c r="W1117" s="16" t="str">
        <f>VLOOKUP($T1117, [1]Lookup!$A:$D, 4, 0)</f>
        <v>Both</v>
      </c>
      <c r="X1117">
        <v>2</v>
      </c>
      <c r="Y1117" s="16" t="s">
        <v>1772</v>
      </c>
      <c r="Z1117" s="16">
        <v>7</v>
      </c>
      <c r="AA1117" s="16">
        <v>210</v>
      </c>
      <c r="AB1117" s="16">
        <v>235</v>
      </c>
    </row>
    <row r="1118" spans="1:28" ht="16" hidden="1" x14ac:dyDescent="0.25">
      <c r="A1118">
        <v>74538</v>
      </c>
      <c r="B1118" t="s">
        <v>1412</v>
      </c>
      <c r="C1118" s="14">
        <v>44637.412499999999</v>
      </c>
      <c r="D1118" s="17">
        <v>0.41249999999854481</v>
      </c>
      <c r="E1118" s="18">
        <v>0</v>
      </c>
      <c r="F1118" s="16">
        <v>2022</v>
      </c>
      <c r="G1118" t="s">
        <v>292</v>
      </c>
      <c r="H1118" t="s">
        <v>293</v>
      </c>
      <c r="I1118" t="s">
        <v>294</v>
      </c>
      <c r="J1118" t="s">
        <v>14</v>
      </c>
      <c r="K1118" s="16">
        <v>227</v>
      </c>
      <c r="L1118">
        <v>1</v>
      </c>
      <c r="M1118" t="s">
        <v>63</v>
      </c>
      <c r="N1118" s="16">
        <v>210</v>
      </c>
      <c r="O1118">
        <v>4</v>
      </c>
      <c r="P1118" t="s">
        <v>1413</v>
      </c>
      <c r="Q1118" t="s">
        <v>296</v>
      </c>
      <c r="R1118" t="s">
        <v>297</v>
      </c>
      <c r="S1118" t="s">
        <v>214</v>
      </c>
      <c r="T1118" s="16" t="s">
        <v>117</v>
      </c>
      <c r="U1118" s="16" t="str">
        <f>VLOOKUP(T1118, [1]Lookup!A:D, 2, 0)</f>
        <v>Antepartum, Intrapartum, Postpartum</v>
      </c>
      <c r="V1118" s="16">
        <f>VLOOKUP($T1118, [1]Lookup!$A:$D, 3, 0)</f>
        <v>3.5</v>
      </c>
      <c r="W1118" s="16" t="str">
        <f>VLOOKUP($T1118, [1]Lookup!$A:$D, 4, 0)</f>
        <v>Both</v>
      </c>
      <c r="X1118">
        <v>2</v>
      </c>
      <c r="Y1118" s="16" t="s">
        <v>1774</v>
      </c>
      <c r="Z1118" s="16">
        <v>8</v>
      </c>
      <c r="AA1118" s="16">
        <v>210</v>
      </c>
      <c r="AB1118" s="16">
        <v>235</v>
      </c>
    </row>
    <row r="1119" spans="1:28" ht="16" x14ac:dyDescent="0.25">
      <c r="A1119">
        <v>75619</v>
      </c>
      <c r="B1119" t="s">
        <v>1414</v>
      </c>
      <c r="C1119" s="14">
        <v>44652.582638888889</v>
      </c>
      <c r="D1119" s="17">
        <v>0.58263888888905058</v>
      </c>
      <c r="E1119" s="18">
        <v>0</v>
      </c>
      <c r="F1119" s="16">
        <v>2022</v>
      </c>
      <c r="G1119" t="s">
        <v>305</v>
      </c>
      <c r="H1119" t="s">
        <v>293</v>
      </c>
      <c r="I1119" t="s">
        <v>294</v>
      </c>
      <c r="J1119" t="s">
        <v>14</v>
      </c>
      <c r="K1119" s="16">
        <v>227</v>
      </c>
      <c r="L1119">
        <v>1</v>
      </c>
      <c r="M1119" t="s">
        <v>90</v>
      </c>
      <c r="N1119" s="16">
        <v>414</v>
      </c>
      <c r="O1119">
        <v>4</v>
      </c>
      <c r="P1119" t="s">
        <v>1413</v>
      </c>
      <c r="Q1119" t="s">
        <v>296</v>
      </c>
      <c r="R1119" t="s">
        <v>297</v>
      </c>
      <c r="S1119" t="s">
        <v>215</v>
      </c>
      <c r="T1119" s="16" t="s">
        <v>117</v>
      </c>
      <c r="U1119" s="16" t="str">
        <f>VLOOKUP(T1119, [1]Lookup!A:D, 2, 0)</f>
        <v>Antepartum, Intrapartum, Postpartum</v>
      </c>
      <c r="V1119" s="16">
        <f>VLOOKUP($T1119, [1]Lookup!$A:$D, 3, 0)</f>
        <v>3.5</v>
      </c>
      <c r="W1119" s="16" t="str">
        <f>VLOOKUP($T1119, [1]Lookup!$A:$D, 4, 0)</f>
        <v>Both</v>
      </c>
      <c r="X1119">
        <v>2</v>
      </c>
      <c r="Y1119" s="16" t="s">
        <v>1916</v>
      </c>
    </row>
    <row r="1120" spans="1:28" ht="16" hidden="1" x14ac:dyDescent="0.25">
      <c r="A1120">
        <v>76215</v>
      </c>
      <c r="B1120" t="s">
        <v>1415</v>
      </c>
      <c r="C1120" s="14">
        <v>44660.46597222222</v>
      </c>
      <c r="D1120" s="17">
        <v>0.46597222222044365</v>
      </c>
      <c r="E1120" s="18">
        <v>0</v>
      </c>
      <c r="F1120" s="16">
        <v>2022</v>
      </c>
      <c r="G1120" t="s">
        <v>305</v>
      </c>
      <c r="H1120" t="s">
        <v>293</v>
      </c>
      <c r="I1120" t="s">
        <v>294</v>
      </c>
      <c r="J1120" t="s">
        <v>14</v>
      </c>
      <c r="K1120" s="16">
        <v>227</v>
      </c>
      <c r="L1120">
        <v>1</v>
      </c>
      <c r="M1120" t="s">
        <v>63</v>
      </c>
      <c r="N1120" s="16">
        <v>210</v>
      </c>
      <c r="O1120">
        <v>4</v>
      </c>
      <c r="P1120" t="s">
        <v>1413</v>
      </c>
      <c r="Q1120" t="s">
        <v>296</v>
      </c>
      <c r="R1120" t="s">
        <v>297</v>
      </c>
      <c r="S1120" t="s">
        <v>131</v>
      </c>
      <c r="T1120" s="16" t="str">
        <f t="shared" ref="T1120:T1133" si="54">S1120</f>
        <v>Prolonged Labour</v>
      </c>
      <c r="U1120" s="16" t="str">
        <f>VLOOKUP(T1120, [1]Lookup!A:D, 2, 0)</f>
        <v>Intrapartum</v>
      </c>
      <c r="V1120" s="16">
        <f>VLOOKUP($T1120, [1]Lookup!$A:$D, 3, 0)</f>
        <v>2.5</v>
      </c>
      <c r="W1120" s="16" t="str">
        <f>VLOOKUP($T1120, [1]Lookup!$A:$D, 4, 0)</f>
        <v>Mother</v>
      </c>
      <c r="X1120">
        <v>1</v>
      </c>
      <c r="Y1120" s="16" t="s">
        <v>1774</v>
      </c>
      <c r="Z1120" s="16">
        <v>8</v>
      </c>
      <c r="AA1120" s="16">
        <v>210</v>
      </c>
      <c r="AB1120" s="16">
        <v>235</v>
      </c>
    </row>
    <row r="1121" spans="1:28" ht="16" x14ac:dyDescent="0.25">
      <c r="A1121">
        <v>79828</v>
      </c>
      <c r="B1121" t="s">
        <v>1416</v>
      </c>
      <c r="C1121" s="14">
        <v>44705.134722222225</v>
      </c>
      <c r="D1121" s="17">
        <v>0.13472222222480923</v>
      </c>
      <c r="E1121" s="18">
        <v>1</v>
      </c>
      <c r="F1121" s="16">
        <v>2022</v>
      </c>
      <c r="G1121" t="s">
        <v>305</v>
      </c>
      <c r="H1121" t="s">
        <v>293</v>
      </c>
      <c r="I1121" t="s">
        <v>294</v>
      </c>
      <c r="J1121" t="s">
        <v>14</v>
      </c>
      <c r="K1121" s="16">
        <v>227</v>
      </c>
      <c r="L1121">
        <v>1</v>
      </c>
      <c r="M1121" t="s">
        <v>90</v>
      </c>
      <c r="N1121" s="16">
        <v>414</v>
      </c>
      <c r="O1121">
        <v>4</v>
      </c>
      <c r="P1121" t="s">
        <v>1413</v>
      </c>
      <c r="Q1121" t="s">
        <v>296</v>
      </c>
      <c r="R1121" t="s">
        <v>297</v>
      </c>
      <c r="S1121" t="s">
        <v>131</v>
      </c>
      <c r="T1121" s="16" t="str">
        <f t="shared" si="54"/>
        <v>Prolonged Labour</v>
      </c>
      <c r="U1121" s="16" t="str">
        <f>VLOOKUP(T1121, [1]Lookup!A:D, 2, 0)</f>
        <v>Intrapartum</v>
      </c>
      <c r="V1121" s="16">
        <f>VLOOKUP($T1121, [1]Lookup!$A:$D, 3, 0)</f>
        <v>2.5</v>
      </c>
      <c r="W1121" s="16" t="str">
        <f>VLOOKUP($T1121, [1]Lookup!$A:$D, 4, 0)</f>
        <v>Mother</v>
      </c>
      <c r="X1121">
        <v>1</v>
      </c>
      <c r="Y1121" s="16" t="s">
        <v>1916</v>
      </c>
    </row>
    <row r="1122" spans="1:28" ht="16" hidden="1" x14ac:dyDescent="0.25">
      <c r="A1122">
        <v>79989</v>
      </c>
      <c r="B1122" t="s">
        <v>1417</v>
      </c>
      <c r="C1122" s="14">
        <v>44706.806250000001</v>
      </c>
      <c r="D1122" s="17">
        <v>0.80625000000145519</v>
      </c>
      <c r="E1122" s="18">
        <v>0</v>
      </c>
      <c r="F1122" s="16">
        <v>2022</v>
      </c>
      <c r="G1122" t="s">
        <v>305</v>
      </c>
      <c r="H1122" t="s">
        <v>293</v>
      </c>
      <c r="I1122" t="s">
        <v>294</v>
      </c>
      <c r="J1122" t="s">
        <v>14</v>
      </c>
      <c r="K1122" s="16">
        <v>227</v>
      </c>
      <c r="L1122">
        <v>1</v>
      </c>
      <c r="M1122" t="s">
        <v>63</v>
      </c>
      <c r="N1122" s="16">
        <v>210</v>
      </c>
      <c r="O1122">
        <v>4</v>
      </c>
      <c r="P1122" t="s">
        <v>1413</v>
      </c>
      <c r="Q1122" t="s">
        <v>296</v>
      </c>
      <c r="R1122" t="s">
        <v>297</v>
      </c>
      <c r="S1122" t="s">
        <v>131</v>
      </c>
      <c r="T1122" s="16" t="str">
        <f t="shared" si="54"/>
        <v>Prolonged Labour</v>
      </c>
      <c r="U1122" s="16" t="str">
        <f>VLOOKUP(T1122, [1]Lookup!A:D, 2, 0)</f>
        <v>Intrapartum</v>
      </c>
      <c r="V1122" s="16">
        <f>VLOOKUP($T1122, [1]Lookup!$A:$D, 3, 0)</f>
        <v>2.5</v>
      </c>
      <c r="W1122" s="16" t="str">
        <f>VLOOKUP($T1122, [1]Lookup!$A:$D, 4, 0)</f>
        <v>Mother</v>
      </c>
      <c r="X1122">
        <v>1</v>
      </c>
      <c r="Y1122" s="16" t="s">
        <v>1774</v>
      </c>
      <c r="Z1122" s="16">
        <v>8</v>
      </c>
      <c r="AA1122" s="16">
        <v>210</v>
      </c>
      <c r="AB1122" s="16">
        <v>235</v>
      </c>
    </row>
    <row r="1123" spans="1:28" ht="16" hidden="1" x14ac:dyDescent="0.25">
      <c r="A1123">
        <v>80487</v>
      </c>
      <c r="B1123" t="s">
        <v>1418</v>
      </c>
      <c r="C1123" s="14">
        <v>44712.992361111108</v>
      </c>
      <c r="D1123" s="17">
        <v>0.99236111110803904</v>
      </c>
      <c r="E1123" s="18">
        <v>1</v>
      </c>
      <c r="F1123" s="16">
        <v>2022</v>
      </c>
      <c r="G1123" t="s">
        <v>305</v>
      </c>
      <c r="H1123" t="s">
        <v>293</v>
      </c>
      <c r="I1123" t="s">
        <v>294</v>
      </c>
      <c r="J1123" t="s">
        <v>14</v>
      </c>
      <c r="K1123" s="16">
        <v>227</v>
      </c>
      <c r="L1123">
        <v>1</v>
      </c>
      <c r="M1123" t="s">
        <v>58</v>
      </c>
      <c r="N1123" s="16">
        <v>189</v>
      </c>
      <c r="O1123">
        <v>4</v>
      </c>
      <c r="P1123" t="s">
        <v>1413</v>
      </c>
      <c r="Q1123" t="s">
        <v>296</v>
      </c>
      <c r="R1123" t="s">
        <v>297</v>
      </c>
      <c r="S1123" t="s">
        <v>134</v>
      </c>
      <c r="T1123" s="16" t="str">
        <f t="shared" si="54"/>
        <v>PIH(pregnancy Induced Hypertension)</v>
      </c>
      <c r="U1123" s="16" t="str">
        <f>VLOOKUP(T1123, [1]Lookup!A:D, 2, 0)</f>
        <v>Antepartum</v>
      </c>
      <c r="V1123" s="16">
        <f>VLOOKUP($T1123, [1]Lookup!$A:$D, 3, 0)</f>
        <v>2.5</v>
      </c>
      <c r="W1123" s="16" t="str">
        <f>VLOOKUP($T1123, [1]Lookup!$A:$D, 4, 0)</f>
        <v>Mother</v>
      </c>
      <c r="X1123">
        <v>1</v>
      </c>
      <c r="Y1123" s="16" t="s">
        <v>1773</v>
      </c>
      <c r="Z1123" s="16">
        <v>1</v>
      </c>
      <c r="AA1123" s="16">
        <v>210</v>
      </c>
      <c r="AB1123" s="16">
        <v>235</v>
      </c>
    </row>
    <row r="1124" spans="1:28" ht="16" x14ac:dyDescent="0.25">
      <c r="A1124">
        <v>80627</v>
      </c>
      <c r="B1124" t="s">
        <v>1419</v>
      </c>
      <c r="C1124" s="14">
        <v>44714.917361111111</v>
      </c>
      <c r="D1124" s="17">
        <v>0.91736111111094942</v>
      </c>
      <c r="E1124" s="18">
        <v>1</v>
      </c>
      <c r="F1124" s="16">
        <v>2022</v>
      </c>
      <c r="G1124" t="s">
        <v>305</v>
      </c>
      <c r="H1124" t="s">
        <v>293</v>
      </c>
      <c r="I1124" t="s">
        <v>294</v>
      </c>
      <c r="J1124" t="s">
        <v>14</v>
      </c>
      <c r="K1124" s="16">
        <v>227</v>
      </c>
      <c r="L1124">
        <v>1</v>
      </c>
      <c r="M1124" t="s">
        <v>90</v>
      </c>
      <c r="N1124" s="16">
        <v>414</v>
      </c>
      <c r="O1124">
        <v>4</v>
      </c>
      <c r="P1124" t="s">
        <v>1413</v>
      </c>
      <c r="Q1124" t="s">
        <v>296</v>
      </c>
      <c r="R1124" t="s">
        <v>297</v>
      </c>
      <c r="S1124" t="s">
        <v>122</v>
      </c>
      <c r="T1124" s="16" t="str">
        <f t="shared" si="54"/>
        <v>Sepsis</v>
      </c>
      <c r="U1124" s="16" t="str">
        <f>VLOOKUP(T1124, [1]Lookup!A:D, 2, 0)</f>
        <v>Postpartum</v>
      </c>
      <c r="V1124" s="16">
        <f>VLOOKUP($T1124, [1]Lookup!$A:$D, 3, 0)</f>
        <v>4.5</v>
      </c>
      <c r="W1124" s="16" t="str">
        <f>VLOOKUP($T1124, [1]Lookup!$A:$D, 4, 0)</f>
        <v>Both</v>
      </c>
      <c r="X1124">
        <v>2</v>
      </c>
      <c r="Y1124" s="16" t="s">
        <v>1916</v>
      </c>
    </row>
    <row r="1125" spans="1:28" ht="16" hidden="1" x14ac:dyDescent="0.25">
      <c r="A1125">
        <v>80720</v>
      </c>
      <c r="B1125" t="s">
        <v>1420</v>
      </c>
      <c r="C1125" s="14">
        <v>44715.652083333334</v>
      </c>
      <c r="D1125" s="17">
        <v>0.65208333333430346</v>
      </c>
      <c r="E1125" s="18">
        <v>0</v>
      </c>
      <c r="F1125" s="16">
        <v>2022</v>
      </c>
      <c r="G1125" t="s">
        <v>305</v>
      </c>
      <c r="H1125" t="s">
        <v>293</v>
      </c>
      <c r="I1125" t="s">
        <v>294</v>
      </c>
      <c r="J1125" t="s">
        <v>14</v>
      </c>
      <c r="K1125" s="16">
        <v>227</v>
      </c>
      <c r="L1125">
        <v>1</v>
      </c>
      <c r="M1125" t="s">
        <v>63</v>
      </c>
      <c r="N1125" s="16">
        <v>210</v>
      </c>
      <c r="O1125">
        <v>4</v>
      </c>
      <c r="P1125" t="s">
        <v>1413</v>
      </c>
      <c r="Q1125" t="s">
        <v>296</v>
      </c>
      <c r="R1125" t="s">
        <v>297</v>
      </c>
      <c r="S1125" t="s">
        <v>116</v>
      </c>
      <c r="T1125" s="16" t="str">
        <f t="shared" si="54"/>
        <v>Fetal Distress</v>
      </c>
      <c r="U1125" s="16" t="str">
        <f>VLOOKUP(T1125, [1]Lookup!A:D, 2, 0)</f>
        <v>Antepartum</v>
      </c>
      <c r="V1125" s="16">
        <f>VLOOKUP($T1125, [1]Lookup!$A:$D, 3, 0)</f>
        <v>1</v>
      </c>
      <c r="W1125" s="16" t="str">
        <f>VLOOKUP($T1125, [1]Lookup!$A:$D, 4, 0)</f>
        <v>Mother</v>
      </c>
      <c r="X1125">
        <v>1</v>
      </c>
      <c r="Y1125" s="16" t="s">
        <v>1774</v>
      </c>
      <c r="Z1125" s="16">
        <v>8</v>
      </c>
      <c r="AA1125" s="16">
        <v>210</v>
      </c>
      <c r="AB1125" s="16">
        <v>235</v>
      </c>
    </row>
    <row r="1126" spans="1:28" ht="16" hidden="1" x14ac:dyDescent="0.25">
      <c r="A1126">
        <v>80739</v>
      </c>
      <c r="B1126" t="s">
        <v>1421</v>
      </c>
      <c r="C1126" s="14">
        <v>44716.801388888889</v>
      </c>
      <c r="D1126" s="17">
        <v>0.80138888888905058</v>
      </c>
      <c r="E1126" s="18">
        <v>0</v>
      </c>
      <c r="F1126" s="16">
        <v>2022</v>
      </c>
      <c r="G1126" t="s">
        <v>305</v>
      </c>
      <c r="H1126" t="s">
        <v>293</v>
      </c>
      <c r="I1126" t="s">
        <v>294</v>
      </c>
      <c r="J1126" t="s">
        <v>14</v>
      </c>
      <c r="K1126" s="16">
        <v>227</v>
      </c>
      <c r="L1126">
        <v>1</v>
      </c>
      <c r="M1126" t="s">
        <v>63</v>
      </c>
      <c r="N1126" s="16">
        <v>210</v>
      </c>
      <c r="O1126">
        <v>4</v>
      </c>
      <c r="P1126" t="s">
        <v>1413</v>
      </c>
      <c r="Q1126" t="s">
        <v>296</v>
      </c>
      <c r="R1126" t="s">
        <v>297</v>
      </c>
      <c r="S1126" t="s">
        <v>133</v>
      </c>
      <c r="T1126" s="16" t="str">
        <f t="shared" si="54"/>
        <v>Pre term labor</v>
      </c>
      <c r="U1126" s="16" t="str">
        <f>VLOOKUP(T1126, [1]Lookup!A:D, 2, 0)</f>
        <v>Antepartum</v>
      </c>
      <c r="V1126" s="16">
        <f>VLOOKUP($T1126, [1]Lookup!$A:$D, 3, 0)</f>
        <v>4</v>
      </c>
      <c r="W1126" s="16" t="str">
        <f>VLOOKUP($T1126, [1]Lookup!$A:$D, 4, 0)</f>
        <v>Mother</v>
      </c>
      <c r="X1126">
        <v>1</v>
      </c>
      <c r="Y1126" s="16" t="s">
        <v>1774</v>
      </c>
      <c r="Z1126" s="16">
        <v>8</v>
      </c>
      <c r="AA1126" s="16">
        <v>210</v>
      </c>
      <c r="AB1126" s="16">
        <v>235</v>
      </c>
    </row>
    <row r="1127" spans="1:28" ht="16" hidden="1" x14ac:dyDescent="0.25">
      <c r="A1127">
        <v>81264</v>
      </c>
      <c r="B1127" t="s">
        <v>1422</v>
      </c>
      <c r="C1127" s="14">
        <v>44722.395138888889</v>
      </c>
      <c r="D1127" s="17">
        <v>0.39513888888905058</v>
      </c>
      <c r="E1127" s="18">
        <v>0</v>
      </c>
      <c r="F1127" s="16">
        <v>2022</v>
      </c>
      <c r="G1127" t="s">
        <v>305</v>
      </c>
      <c r="H1127" t="s">
        <v>293</v>
      </c>
      <c r="I1127" t="s">
        <v>294</v>
      </c>
      <c r="J1127" t="s">
        <v>14</v>
      </c>
      <c r="K1127" s="16">
        <v>227</v>
      </c>
      <c r="L1127">
        <v>1</v>
      </c>
      <c r="M1127" t="s">
        <v>63</v>
      </c>
      <c r="N1127" s="16">
        <v>210</v>
      </c>
      <c r="O1127">
        <v>4</v>
      </c>
      <c r="P1127" t="s">
        <v>1413</v>
      </c>
      <c r="Q1127" t="s">
        <v>296</v>
      </c>
      <c r="R1127" t="s">
        <v>297</v>
      </c>
      <c r="S1127" t="s">
        <v>119</v>
      </c>
      <c r="T1127" s="16" t="str">
        <f t="shared" si="54"/>
        <v>Pre-Eclampsia</v>
      </c>
      <c r="U1127" s="16" t="str">
        <f>VLOOKUP(T1127, [1]Lookup!A:D, 2, 0)</f>
        <v>Antepartum</v>
      </c>
      <c r="V1127" s="16">
        <f>VLOOKUP($T1127, [1]Lookup!$A:$D, 3, 0)</f>
        <v>4</v>
      </c>
      <c r="W1127" s="16" t="str">
        <f>VLOOKUP($T1127, [1]Lookup!$A:$D, 4, 0)</f>
        <v>Mother</v>
      </c>
      <c r="X1127">
        <v>2</v>
      </c>
      <c r="Y1127" s="16" t="s">
        <v>1774</v>
      </c>
      <c r="Z1127" s="16">
        <v>8</v>
      </c>
      <c r="AA1127" s="16">
        <v>210</v>
      </c>
      <c r="AB1127" s="16">
        <v>235</v>
      </c>
    </row>
    <row r="1128" spans="1:28" ht="16" hidden="1" x14ac:dyDescent="0.25">
      <c r="A1128">
        <v>81293</v>
      </c>
      <c r="B1128" t="s">
        <v>1423</v>
      </c>
      <c r="C1128" s="14">
        <v>44724.388194444444</v>
      </c>
      <c r="D1128" s="17">
        <v>0.38819444444379769</v>
      </c>
      <c r="E1128" s="18">
        <v>0</v>
      </c>
      <c r="F1128" s="16">
        <v>2022</v>
      </c>
      <c r="G1128" t="s">
        <v>305</v>
      </c>
      <c r="H1128" t="s">
        <v>293</v>
      </c>
      <c r="I1128" t="s">
        <v>294</v>
      </c>
      <c r="J1128" t="s">
        <v>14</v>
      </c>
      <c r="K1128" s="16">
        <v>227</v>
      </c>
      <c r="L1128">
        <v>1</v>
      </c>
      <c r="M1128" t="s">
        <v>63</v>
      </c>
      <c r="N1128" s="16">
        <v>210</v>
      </c>
      <c r="O1128">
        <v>4</v>
      </c>
      <c r="P1128" t="s">
        <v>1413</v>
      </c>
      <c r="Q1128" t="s">
        <v>296</v>
      </c>
      <c r="R1128" t="s">
        <v>297</v>
      </c>
      <c r="S1128" t="s">
        <v>141</v>
      </c>
      <c r="T1128" s="16" t="str">
        <f t="shared" si="54"/>
        <v>Multiple pregnancies</v>
      </c>
      <c r="U1128" s="16" t="str">
        <f>VLOOKUP(T1128, [1]Lookup!A:D, 2, 0)</f>
        <v>Antepartum</v>
      </c>
      <c r="V1128" s="16">
        <f>VLOOKUP($T1128, [1]Lookup!$A:$D, 3, 0)</f>
        <v>2.5</v>
      </c>
      <c r="W1128" s="16" t="str">
        <f>VLOOKUP($T1128, [1]Lookup!$A:$D, 4, 0)</f>
        <v>Mother</v>
      </c>
      <c r="X1128">
        <v>1</v>
      </c>
      <c r="Y1128" s="16" t="s">
        <v>1774</v>
      </c>
      <c r="Z1128" s="16">
        <v>8</v>
      </c>
      <c r="AA1128" s="16">
        <v>210</v>
      </c>
      <c r="AB1128" s="16">
        <v>235</v>
      </c>
    </row>
    <row r="1129" spans="1:28" ht="16" x14ac:dyDescent="0.25">
      <c r="A1129">
        <v>82702</v>
      </c>
      <c r="B1129" t="s">
        <v>1424</v>
      </c>
      <c r="C1129" s="14">
        <v>44742.099305555559</v>
      </c>
      <c r="D1129" s="17">
        <v>9.930555555911269E-2</v>
      </c>
      <c r="E1129" s="18">
        <v>1</v>
      </c>
      <c r="F1129" s="16">
        <v>2022</v>
      </c>
      <c r="G1129" t="s">
        <v>305</v>
      </c>
      <c r="H1129" t="s">
        <v>293</v>
      </c>
      <c r="I1129" t="s">
        <v>294</v>
      </c>
      <c r="J1129" t="s">
        <v>14</v>
      </c>
      <c r="K1129" s="16">
        <v>227</v>
      </c>
      <c r="L1129">
        <v>1</v>
      </c>
      <c r="M1129" t="s">
        <v>90</v>
      </c>
      <c r="N1129" s="16">
        <v>414</v>
      </c>
      <c r="O1129">
        <v>4</v>
      </c>
      <c r="P1129" t="s">
        <v>1413</v>
      </c>
      <c r="Q1129" t="s">
        <v>296</v>
      </c>
      <c r="R1129" t="s">
        <v>686</v>
      </c>
      <c r="S1129" t="s">
        <v>132</v>
      </c>
      <c r="T1129" s="16" t="str">
        <f t="shared" si="54"/>
        <v>Normal labor</v>
      </c>
      <c r="U1129" s="16" t="str">
        <f>VLOOKUP(T1129, [1]Lookup!A:D, 2, 0)</f>
        <v>Intrapartum</v>
      </c>
      <c r="V1129" s="16">
        <f>VLOOKUP($T1129, [1]Lookup!$A:$D, 3, 0)</f>
        <v>2.5</v>
      </c>
      <c r="W1129" s="16" t="str">
        <f>VLOOKUP($T1129, [1]Lookup!$A:$D, 4, 0)</f>
        <v>Mother</v>
      </c>
      <c r="X1129">
        <v>0</v>
      </c>
      <c r="Y1129" s="16" t="s">
        <v>1916</v>
      </c>
    </row>
    <row r="1130" spans="1:28" ht="16" hidden="1" x14ac:dyDescent="0.25">
      <c r="A1130">
        <v>86000</v>
      </c>
      <c r="B1130" t="s">
        <v>1425</v>
      </c>
      <c r="C1130" s="14">
        <v>44782.723611111112</v>
      </c>
      <c r="D1130" s="17">
        <v>0.72361111111240461</v>
      </c>
      <c r="E1130" s="18">
        <v>0</v>
      </c>
      <c r="F1130" s="16">
        <v>2022</v>
      </c>
      <c r="G1130" t="s">
        <v>337</v>
      </c>
      <c r="H1130" t="s">
        <v>293</v>
      </c>
      <c r="I1130" t="s">
        <v>294</v>
      </c>
      <c r="J1130" t="s">
        <v>14</v>
      </c>
      <c r="K1130" s="16">
        <v>227</v>
      </c>
      <c r="L1130">
        <v>1</v>
      </c>
      <c r="M1130" t="s">
        <v>32</v>
      </c>
      <c r="N1130" s="16">
        <v>151</v>
      </c>
      <c r="O1130">
        <v>5</v>
      </c>
      <c r="P1130" t="s">
        <v>1413</v>
      </c>
      <c r="Q1130" t="s">
        <v>296</v>
      </c>
      <c r="R1130" t="s">
        <v>297</v>
      </c>
      <c r="S1130" t="s">
        <v>131</v>
      </c>
      <c r="T1130" s="16" t="str">
        <f t="shared" si="54"/>
        <v>Prolonged Labour</v>
      </c>
      <c r="U1130" s="16" t="str">
        <f>VLOOKUP(T1130, [1]Lookup!A:D, 2, 0)</f>
        <v>Intrapartum</v>
      </c>
      <c r="V1130" s="16">
        <f>VLOOKUP($T1130, [1]Lookup!$A:$D, 3, 0)</f>
        <v>2.5</v>
      </c>
      <c r="W1130" s="16" t="str">
        <f>VLOOKUP($T1130, [1]Lookup!$A:$D, 4, 0)</f>
        <v>Mother</v>
      </c>
      <c r="X1130">
        <v>1</v>
      </c>
      <c r="Y1130" s="16" t="s">
        <v>1772</v>
      </c>
      <c r="Z1130" s="16">
        <v>7</v>
      </c>
      <c r="AA1130" s="16">
        <v>210</v>
      </c>
      <c r="AB1130" s="16">
        <v>235</v>
      </c>
    </row>
    <row r="1131" spans="1:28" ht="16" hidden="1" x14ac:dyDescent="0.25">
      <c r="A1131">
        <v>87763</v>
      </c>
      <c r="B1131" t="s">
        <v>1426</v>
      </c>
      <c r="C1131" s="14">
        <v>44810.013194444444</v>
      </c>
      <c r="D1131" s="17">
        <v>1.3194444443797693E-2</v>
      </c>
      <c r="E1131" s="18">
        <v>1</v>
      </c>
      <c r="F1131" s="16">
        <v>2022</v>
      </c>
      <c r="G1131" t="s">
        <v>337</v>
      </c>
      <c r="H1131" t="s">
        <v>293</v>
      </c>
      <c r="I1131" t="s">
        <v>294</v>
      </c>
      <c r="J1131" t="s">
        <v>14</v>
      </c>
      <c r="K1131" s="16">
        <v>227</v>
      </c>
      <c r="L1131">
        <v>1</v>
      </c>
      <c r="M1131" t="s">
        <v>32</v>
      </c>
      <c r="N1131" s="16">
        <v>151</v>
      </c>
      <c r="O1131">
        <v>5</v>
      </c>
      <c r="P1131" t="s">
        <v>1413</v>
      </c>
      <c r="Q1131" t="s">
        <v>296</v>
      </c>
      <c r="R1131" t="s">
        <v>297</v>
      </c>
      <c r="S1131" t="s">
        <v>124</v>
      </c>
      <c r="T1131" s="16" t="str">
        <f t="shared" si="54"/>
        <v>Obstructed Labour</v>
      </c>
      <c r="U1131" s="16" t="str">
        <f>VLOOKUP(T1131, [1]Lookup!A:D, 2, 0)</f>
        <v>Intrapartum</v>
      </c>
      <c r="V1131" s="16">
        <f>VLOOKUP($T1131, [1]Lookup!$A:$D, 3, 0)</f>
        <v>3</v>
      </c>
      <c r="W1131" s="16" t="str">
        <f>VLOOKUP($T1131, [1]Lookup!$A:$D, 4, 0)</f>
        <v>Mother</v>
      </c>
      <c r="X1131">
        <v>2</v>
      </c>
      <c r="Y1131" s="16" t="s">
        <v>1772</v>
      </c>
      <c r="Z1131" s="16">
        <v>7</v>
      </c>
      <c r="AA1131" s="16">
        <v>210</v>
      </c>
      <c r="AB1131" s="16">
        <v>235</v>
      </c>
    </row>
    <row r="1132" spans="1:28" ht="16" x14ac:dyDescent="0.25">
      <c r="A1132">
        <v>87827</v>
      </c>
      <c r="B1132" t="s">
        <v>1427</v>
      </c>
      <c r="C1132" s="14">
        <v>44810.451388888891</v>
      </c>
      <c r="D1132" s="17">
        <v>0.45138888889050577</v>
      </c>
      <c r="E1132" s="18">
        <v>0</v>
      </c>
      <c r="F1132" s="16">
        <v>2022</v>
      </c>
      <c r="G1132" t="s">
        <v>337</v>
      </c>
      <c r="H1132" t="s">
        <v>293</v>
      </c>
      <c r="I1132" t="s">
        <v>294</v>
      </c>
      <c r="J1132" t="s">
        <v>14</v>
      </c>
      <c r="K1132" s="16">
        <v>227</v>
      </c>
      <c r="L1132">
        <v>1</v>
      </c>
      <c r="M1132" t="s">
        <v>90</v>
      </c>
      <c r="N1132" s="16">
        <v>414</v>
      </c>
      <c r="O1132">
        <v>4</v>
      </c>
      <c r="P1132" t="s">
        <v>1413</v>
      </c>
      <c r="Q1132" t="s">
        <v>296</v>
      </c>
      <c r="R1132" t="s">
        <v>297</v>
      </c>
      <c r="S1132" t="s">
        <v>138</v>
      </c>
      <c r="T1132" s="16" t="str">
        <f t="shared" si="54"/>
        <v>Breech presentation</v>
      </c>
      <c r="U1132" s="16" t="str">
        <f>VLOOKUP(T1132, [1]Lookup!A:D, 2, 0)</f>
        <v>Intrapartum</v>
      </c>
      <c r="V1132" s="16">
        <f>VLOOKUP($T1132, [1]Lookup!$A:$D, 3, 0)</f>
        <v>3</v>
      </c>
      <c r="W1132" s="16" t="str">
        <f>VLOOKUP($T1132, [1]Lookup!$A:$D, 4, 0)</f>
        <v>Mother</v>
      </c>
      <c r="X1132">
        <v>1</v>
      </c>
      <c r="Y1132" s="16" t="s">
        <v>1916</v>
      </c>
    </row>
    <row r="1133" spans="1:28" ht="16" hidden="1" x14ac:dyDescent="0.25">
      <c r="A1133">
        <v>88461</v>
      </c>
      <c r="B1133" t="s">
        <v>1428</v>
      </c>
      <c r="C1133" s="14">
        <v>44818.392361111109</v>
      </c>
      <c r="D1133" s="17">
        <v>0.39236111110949423</v>
      </c>
      <c r="E1133" s="18">
        <v>0</v>
      </c>
      <c r="F1133" s="16">
        <v>2022</v>
      </c>
      <c r="G1133" t="s">
        <v>337</v>
      </c>
      <c r="H1133" t="s">
        <v>293</v>
      </c>
      <c r="I1133" t="s">
        <v>294</v>
      </c>
      <c r="J1133" t="s">
        <v>14</v>
      </c>
      <c r="K1133" s="16">
        <v>227</v>
      </c>
      <c r="L1133">
        <v>1</v>
      </c>
      <c r="M1133" t="s">
        <v>32</v>
      </c>
      <c r="N1133" s="16">
        <v>151</v>
      </c>
      <c r="O1133">
        <v>5</v>
      </c>
      <c r="P1133" t="s">
        <v>1413</v>
      </c>
      <c r="Q1133" t="s">
        <v>296</v>
      </c>
      <c r="R1133" t="s">
        <v>297</v>
      </c>
      <c r="S1133" t="s">
        <v>127</v>
      </c>
      <c r="T1133" s="16" t="str">
        <f t="shared" si="54"/>
        <v>PProm</v>
      </c>
      <c r="U1133" s="16" t="str">
        <f>VLOOKUP(T1133, [1]Lookup!A:D, 2, 0)</f>
        <v>Antepartum</v>
      </c>
      <c r="V1133" s="16">
        <f>VLOOKUP($T1133, [1]Lookup!$A:$D, 3, 0)</f>
        <v>2.5</v>
      </c>
      <c r="W1133" s="16" t="str">
        <f>VLOOKUP($T1133, [1]Lookup!$A:$D, 4, 0)</f>
        <v>Mother</v>
      </c>
      <c r="X1133">
        <v>1</v>
      </c>
      <c r="Y1133" s="16" t="s">
        <v>1772</v>
      </c>
      <c r="Z1133" s="16">
        <v>7</v>
      </c>
      <c r="AA1133" s="16">
        <v>210</v>
      </c>
      <c r="AB1133" s="16">
        <v>235</v>
      </c>
    </row>
    <row r="1134" spans="1:28" ht="16" hidden="1" x14ac:dyDescent="0.25">
      <c r="A1134">
        <v>88471</v>
      </c>
      <c r="B1134" t="s">
        <v>1429</v>
      </c>
      <c r="C1134" s="14">
        <v>44819.143055555556</v>
      </c>
      <c r="D1134" s="17">
        <v>0.14305555555620231</v>
      </c>
      <c r="E1134" s="18">
        <v>1</v>
      </c>
      <c r="F1134" s="16">
        <v>2022</v>
      </c>
      <c r="G1134" t="s">
        <v>337</v>
      </c>
      <c r="H1134" t="s">
        <v>293</v>
      </c>
      <c r="I1134" t="s">
        <v>294</v>
      </c>
      <c r="J1134" t="s">
        <v>14</v>
      </c>
      <c r="K1134" s="16">
        <v>227</v>
      </c>
      <c r="L1134">
        <v>1</v>
      </c>
      <c r="P1134" t="s">
        <v>1413</v>
      </c>
      <c r="Q1134" t="s">
        <v>296</v>
      </c>
      <c r="R1134" t="s">
        <v>297</v>
      </c>
      <c r="S1134" t="s">
        <v>178</v>
      </c>
      <c r="T1134" s="16" t="s">
        <v>117</v>
      </c>
      <c r="U1134" s="16" t="str">
        <f>VLOOKUP(T1134, [1]Lookup!A:D, 2, 0)</f>
        <v>Antepartum, Intrapartum, Postpartum</v>
      </c>
      <c r="V1134" s="16">
        <f>VLOOKUP($T1134, [1]Lookup!$A:$D, 3, 0)</f>
        <v>3.5</v>
      </c>
      <c r="W1134" s="16" t="str">
        <f>VLOOKUP($T1134, [1]Lookup!$A:$D, 4, 0)</f>
        <v>Both</v>
      </c>
      <c r="X1134">
        <v>2</v>
      </c>
      <c r="Y1134" s="16" t="s">
        <v>1917</v>
      </c>
    </row>
    <row r="1135" spans="1:28" ht="16" x14ac:dyDescent="0.25">
      <c r="A1135">
        <v>88548</v>
      </c>
      <c r="B1135" t="s">
        <v>1430</v>
      </c>
      <c r="C1135" s="14">
        <v>44820.259722222225</v>
      </c>
      <c r="D1135" s="17">
        <v>0.25972222222480923</v>
      </c>
      <c r="E1135" s="18">
        <v>1</v>
      </c>
      <c r="F1135" s="16">
        <v>2022</v>
      </c>
      <c r="G1135" t="s">
        <v>337</v>
      </c>
      <c r="H1135" t="s">
        <v>293</v>
      </c>
      <c r="I1135" t="s">
        <v>294</v>
      </c>
      <c r="J1135" t="s">
        <v>14</v>
      </c>
      <c r="K1135" s="16">
        <v>227</v>
      </c>
      <c r="L1135">
        <v>1</v>
      </c>
      <c r="M1135" t="s">
        <v>90</v>
      </c>
      <c r="N1135" s="16">
        <v>414</v>
      </c>
      <c r="O1135">
        <v>4</v>
      </c>
      <c r="P1135" t="s">
        <v>1413</v>
      </c>
      <c r="Q1135" t="s">
        <v>296</v>
      </c>
      <c r="R1135" t="s">
        <v>297</v>
      </c>
      <c r="S1135" t="s">
        <v>128</v>
      </c>
      <c r="T1135" s="16" t="str">
        <f>S1135</f>
        <v>Prematurity</v>
      </c>
      <c r="U1135" s="16" t="str">
        <f>VLOOKUP(T1135, [1]Lookup!A:D, 2, 0)</f>
        <v>Antepartum</v>
      </c>
      <c r="V1135" s="16">
        <f>VLOOKUP($T1135, [1]Lookup!$A:$D, 3, 0)</f>
        <v>3.5</v>
      </c>
      <c r="W1135" s="16" t="str">
        <f>VLOOKUP($T1135, [1]Lookup!$A:$D, 4, 0)</f>
        <v>Child</v>
      </c>
      <c r="X1135">
        <v>1</v>
      </c>
      <c r="Y1135" s="16" t="s">
        <v>1916</v>
      </c>
    </row>
    <row r="1136" spans="1:28" ht="16" hidden="1" x14ac:dyDescent="0.25">
      <c r="A1136">
        <v>88953</v>
      </c>
      <c r="B1136" t="s">
        <v>1431</v>
      </c>
      <c r="C1136" s="14">
        <v>44824.693055555559</v>
      </c>
      <c r="D1136" s="17">
        <v>0.69305555555911269</v>
      </c>
      <c r="E1136" s="18">
        <v>0</v>
      </c>
      <c r="F1136" s="16">
        <v>2022</v>
      </c>
      <c r="G1136" t="s">
        <v>337</v>
      </c>
      <c r="H1136" t="s">
        <v>293</v>
      </c>
      <c r="I1136" t="s">
        <v>294</v>
      </c>
      <c r="J1136" t="s">
        <v>14</v>
      </c>
      <c r="K1136" s="16">
        <v>227</v>
      </c>
      <c r="L1136">
        <v>1</v>
      </c>
      <c r="M1136" t="s">
        <v>32</v>
      </c>
      <c r="N1136" s="16">
        <v>151</v>
      </c>
      <c r="O1136">
        <v>5</v>
      </c>
      <c r="P1136" t="s">
        <v>1413</v>
      </c>
      <c r="Q1136" t="s">
        <v>296</v>
      </c>
      <c r="R1136" t="s">
        <v>297</v>
      </c>
      <c r="S1136" t="s">
        <v>121</v>
      </c>
      <c r="T1136" s="16" t="str">
        <f>S1136</f>
        <v>Birth Asphyxia</v>
      </c>
      <c r="U1136" s="16" t="str">
        <f>VLOOKUP(T1136, [1]Lookup!A:D, 2, 0)</f>
        <v>Postpartum</v>
      </c>
      <c r="V1136" s="16">
        <f>VLOOKUP($T1136, [1]Lookup!$A:$D, 3, 0)</f>
        <v>3.5</v>
      </c>
      <c r="W1136" s="16" t="str">
        <f>VLOOKUP($T1136, [1]Lookup!$A:$D, 4, 0)</f>
        <v>Child</v>
      </c>
      <c r="X1136">
        <v>1</v>
      </c>
      <c r="Y1136" s="16" t="s">
        <v>1772</v>
      </c>
      <c r="Z1136" s="16">
        <v>7</v>
      </c>
      <c r="AA1136" s="16">
        <v>210</v>
      </c>
      <c r="AB1136" s="16">
        <v>235</v>
      </c>
    </row>
    <row r="1137" spans="1:28" ht="16" hidden="1" x14ac:dyDescent="0.25">
      <c r="A1137">
        <v>89261</v>
      </c>
      <c r="B1137" t="s">
        <v>1432</v>
      </c>
      <c r="C1137" s="14">
        <v>44828.345833333333</v>
      </c>
      <c r="D1137" s="17">
        <v>0.34583333333284827</v>
      </c>
      <c r="E1137" s="18">
        <v>0</v>
      </c>
      <c r="F1137" s="16">
        <v>2022</v>
      </c>
      <c r="G1137" t="s">
        <v>337</v>
      </c>
      <c r="H1137" t="s">
        <v>293</v>
      </c>
      <c r="I1137" t="s">
        <v>294</v>
      </c>
      <c r="J1137" t="s">
        <v>14</v>
      </c>
      <c r="K1137" s="16">
        <v>227</v>
      </c>
      <c r="L1137">
        <v>1</v>
      </c>
      <c r="M1137" t="s">
        <v>63</v>
      </c>
      <c r="N1137" s="16">
        <v>210</v>
      </c>
      <c r="O1137">
        <v>4</v>
      </c>
      <c r="P1137" t="s">
        <v>1413</v>
      </c>
      <c r="Q1137" t="s">
        <v>296</v>
      </c>
      <c r="R1137" t="s">
        <v>297</v>
      </c>
      <c r="S1137" t="s">
        <v>127</v>
      </c>
      <c r="T1137" s="16" t="str">
        <f>S1137</f>
        <v>PProm</v>
      </c>
      <c r="U1137" s="16" t="str">
        <f>VLOOKUP(T1137, [1]Lookup!A:D, 2, 0)</f>
        <v>Antepartum</v>
      </c>
      <c r="V1137" s="16">
        <f>VLOOKUP($T1137, [1]Lookup!$A:$D, 3, 0)</f>
        <v>2.5</v>
      </c>
      <c r="W1137" s="16" t="str">
        <f>VLOOKUP($T1137, [1]Lookup!$A:$D, 4, 0)</f>
        <v>Mother</v>
      </c>
      <c r="X1137">
        <v>1</v>
      </c>
      <c r="Y1137" s="16" t="s">
        <v>1774</v>
      </c>
      <c r="Z1137" s="16">
        <v>8</v>
      </c>
      <c r="AA1137" s="16">
        <v>210</v>
      </c>
      <c r="AB1137" s="16">
        <v>235</v>
      </c>
    </row>
    <row r="1138" spans="1:28" ht="16" x14ac:dyDescent="0.25">
      <c r="A1138">
        <v>89491</v>
      </c>
      <c r="B1138" t="s">
        <v>1433</v>
      </c>
      <c r="C1138" s="14">
        <v>44830.965277777781</v>
      </c>
      <c r="D1138" s="17">
        <v>0.96527777778101154</v>
      </c>
      <c r="E1138" s="18">
        <v>1</v>
      </c>
      <c r="F1138" s="16">
        <v>2022</v>
      </c>
      <c r="G1138" t="s">
        <v>337</v>
      </c>
      <c r="H1138" t="s">
        <v>293</v>
      </c>
      <c r="I1138" t="s">
        <v>294</v>
      </c>
      <c r="J1138" t="s">
        <v>14</v>
      </c>
      <c r="K1138" s="16">
        <v>227</v>
      </c>
      <c r="L1138">
        <v>1</v>
      </c>
      <c r="M1138" t="s">
        <v>90</v>
      </c>
      <c r="N1138" s="16">
        <v>414</v>
      </c>
      <c r="O1138">
        <v>4</v>
      </c>
      <c r="P1138" t="s">
        <v>1413</v>
      </c>
      <c r="Q1138" t="s">
        <v>296</v>
      </c>
      <c r="R1138" t="s">
        <v>297</v>
      </c>
      <c r="S1138" t="s">
        <v>216</v>
      </c>
      <c r="T1138" s="16" t="s">
        <v>117</v>
      </c>
      <c r="U1138" s="16" t="str">
        <f>VLOOKUP(T1138, [1]Lookup!A:D, 2, 0)</f>
        <v>Antepartum, Intrapartum, Postpartum</v>
      </c>
      <c r="V1138" s="16">
        <f>VLOOKUP($T1138, [1]Lookup!$A:$D, 3, 0)</f>
        <v>3.5</v>
      </c>
      <c r="W1138" s="16" t="str">
        <f>VLOOKUP($T1138, [1]Lookup!$A:$D, 4, 0)</f>
        <v>Both</v>
      </c>
      <c r="X1138">
        <v>2</v>
      </c>
      <c r="Y1138" s="16" t="s">
        <v>1916</v>
      </c>
    </row>
    <row r="1139" spans="1:28" ht="16" hidden="1" x14ac:dyDescent="0.25">
      <c r="A1139">
        <v>89513</v>
      </c>
      <c r="B1139" t="s">
        <v>1434</v>
      </c>
      <c r="C1139" s="14">
        <v>44831.961805555555</v>
      </c>
      <c r="D1139" s="17">
        <v>0.96180555555474712</v>
      </c>
      <c r="E1139" s="18">
        <v>1</v>
      </c>
      <c r="F1139" s="16">
        <v>2022</v>
      </c>
      <c r="G1139" t="s">
        <v>337</v>
      </c>
      <c r="H1139" t="s">
        <v>338</v>
      </c>
      <c r="I1139" t="s">
        <v>294</v>
      </c>
      <c r="J1139" t="s">
        <v>14</v>
      </c>
      <c r="K1139" s="16">
        <v>227</v>
      </c>
      <c r="L1139">
        <v>1</v>
      </c>
      <c r="M1139" t="s">
        <v>32</v>
      </c>
      <c r="N1139" s="16">
        <v>151</v>
      </c>
      <c r="O1139">
        <v>5</v>
      </c>
      <c r="P1139" t="s">
        <v>1413</v>
      </c>
      <c r="Q1139" t="s">
        <v>296</v>
      </c>
      <c r="R1139" t="s">
        <v>297</v>
      </c>
      <c r="S1139" t="s">
        <v>118</v>
      </c>
      <c r="T1139" s="16" t="str">
        <f>S1139</f>
        <v>Others</v>
      </c>
      <c r="U1139" s="16" t="str">
        <f>VLOOKUP(T1139, [1]Lookup!A:D, 2, 0)</f>
        <v>All</v>
      </c>
      <c r="V1139" s="16">
        <f>VLOOKUP($T1139, [1]Lookup!$A:$D, 3, 0)</f>
        <v>3.5</v>
      </c>
      <c r="W1139" s="16" t="str">
        <f>VLOOKUP($T1139, [1]Lookup!$A:$D, 4, 0)</f>
        <v>Both</v>
      </c>
      <c r="X1139">
        <v>0</v>
      </c>
      <c r="Y1139" s="16" t="s">
        <v>1772</v>
      </c>
      <c r="Z1139" s="16">
        <v>7</v>
      </c>
      <c r="AA1139" s="16">
        <v>210</v>
      </c>
      <c r="AB1139" s="16">
        <v>235</v>
      </c>
    </row>
    <row r="1140" spans="1:28" ht="16" x14ac:dyDescent="0.25">
      <c r="A1140">
        <v>78719</v>
      </c>
      <c r="B1140" t="s">
        <v>1435</v>
      </c>
      <c r="C1140" s="14">
        <v>44691.356249999997</v>
      </c>
      <c r="D1140" s="17">
        <v>0.35624999999708962</v>
      </c>
      <c r="E1140" s="18">
        <v>0</v>
      </c>
      <c r="F1140" s="16">
        <v>2022</v>
      </c>
      <c r="G1140" t="s">
        <v>305</v>
      </c>
      <c r="H1140" t="s">
        <v>293</v>
      </c>
      <c r="I1140" t="s">
        <v>294</v>
      </c>
      <c r="J1140" t="s">
        <v>60</v>
      </c>
      <c r="K1140" s="13">
        <v>231</v>
      </c>
      <c r="L1140">
        <v>4</v>
      </c>
      <c r="M1140" t="s">
        <v>106</v>
      </c>
      <c r="N1140" s="16">
        <v>417</v>
      </c>
      <c r="O1140">
        <v>4</v>
      </c>
      <c r="P1140" t="s">
        <v>839</v>
      </c>
      <c r="Q1140" t="s">
        <v>296</v>
      </c>
      <c r="R1140" t="s">
        <v>297</v>
      </c>
      <c r="S1140" t="s">
        <v>173</v>
      </c>
      <c r="T1140" s="16" t="s">
        <v>117</v>
      </c>
      <c r="U1140" s="16" t="str">
        <f>VLOOKUP(T1140, [1]Lookup!A:D, 2, 0)</f>
        <v>Antepartum, Intrapartum, Postpartum</v>
      </c>
      <c r="V1140" s="16">
        <f>VLOOKUP($T1140, [1]Lookup!$A:$D, 3, 0)</f>
        <v>3.5</v>
      </c>
      <c r="W1140" s="16" t="str">
        <f>VLOOKUP($T1140, [1]Lookup!$A:$D, 4, 0)</f>
        <v>Both</v>
      </c>
      <c r="X1140">
        <v>2</v>
      </c>
      <c r="Y1140" s="16" t="s">
        <v>1918</v>
      </c>
    </row>
    <row r="1141" spans="1:28" ht="16" hidden="1" x14ac:dyDescent="0.25">
      <c r="A1141">
        <v>77781</v>
      </c>
      <c r="B1141" t="s">
        <v>1436</v>
      </c>
      <c r="C1141" s="14">
        <v>44681.377083333333</v>
      </c>
      <c r="D1141" s="17">
        <v>0.37708333333284827</v>
      </c>
      <c r="E1141" s="18">
        <v>0</v>
      </c>
      <c r="F1141" s="16">
        <v>2022</v>
      </c>
      <c r="G1141" t="s">
        <v>305</v>
      </c>
      <c r="H1141" t="s">
        <v>293</v>
      </c>
      <c r="I1141" t="s">
        <v>294</v>
      </c>
      <c r="J1141" t="s">
        <v>59</v>
      </c>
      <c r="K1141" s="16">
        <v>233</v>
      </c>
      <c r="L1141">
        <v>4</v>
      </c>
      <c r="M1141" t="s">
        <v>22</v>
      </c>
      <c r="N1141" s="16">
        <v>373</v>
      </c>
      <c r="O1141">
        <v>4</v>
      </c>
      <c r="P1141" t="s">
        <v>695</v>
      </c>
      <c r="Q1141" t="s">
        <v>296</v>
      </c>
      <c r="R1141" t="s">
        <v>297</v>
      </c>
      <c r="S1141" t="s">
        <v>137</v>
      </c>
      <c r="T1141" s="16" t="str">
        <f>S1141</f>
        <v>Blunt Trauma</v>
      </c>
      <c r="U1141" s="16" t="str">
        <f>VLOOKUP(T1141, [1]Lookup!A:D, 2, 0)</f>
        <v>Antepartum</v>
      </c>
      <c r="V1141" s="16">
        <f>VLOOKUP($T1141, [1]Lookup!$A:$D, 3, 0)</f>
        <v>2.5</v>
      </c>
      <c r="W1141" s="16" t="str">
        <f>VLOOKUP($T1141, [1]Lookup!$A:$D, 4, 0)</f>
        <v>Mother</v>
      </c>
      <c r="X1141">
        <v>1</v>
      </c>
      <c r="Y1141" s="16" t="s">
        <v>1775</v>
      </c>
      <c r="Z1141" s="16">
        <v>2</v>
      </c>
      <c r="AA1141" s="16">
        <v>373</v>
      </c>
      <c r="AB1141" s="16">
        <v>4</v>
      </c>
    </row>
    <row r="1142" spans="1:28" ht="16" hidden="1" x14ac:dyDescent="0.25">
      <c r="A1142">
        <v>81627</v>
      </c>
      <c r="B1142" t="s">
        <v>1437</v>
      </c>
      <c r="C1142" s="14">
        <v>44727.340277777781</v>
      </c>
      <c r="D1142" s="17">
        <v>0.34027777778101154</v>
      </c>
      <c r="E1142" s="18">
        <v>0</v>
      </c>
      <c r="F1142" s="16">
        <v>2022</v>
      </c>
      <c r="G1142" t="s">
        <v>305</v>
      </c>
      <c r="H1142" t="s">
        <v>293</v>
      </c>
      <c r="I1142" t="s">
        <v>294</v>
      </c>
      <c r="J1142" t="s">
        <v>59</v>
      </c>
      <c r="K1142" s="16">
        <v>233</v>
      </c>
      <c r="L1142">
        <v>4</v>
      </c>
      <c r="M1142" t="s">
        <v>22</v>
      </c>
      <c r="N1142" s="16">
        <v>373</v>
      </c>
      <c r="O1142">
        <v>4</v>
      </c>
      <c r="Q1142" t="s">
        <v>296</v>
      </c>
      <c r="R1142" t="s">
        <v>297</v>
      </c>
      <c r="S1142" t="s">
        <v>124</v>
      </c>
      <c r="T1142" s="16" t="str">
        <f>S1142</f>
        <v>Obstructed Labour</v>
      </c>
      <c r="U1142" s="16" t="str">
        <f>VLOOKUP(T1142, [1]Lookup!A:D, 2, 0)</f>
        <v>Intrapartum</v>
      </c>
      <c r="V1142" s="16">
        <f>VLOOKUP($T1142, [1]Lookup!$A:$D, 3, 0)</f>
        <v>3</v>
      </c>
      <c r="W1142" s="16" t="str">
        <f>VLOOKUP($T1142, [1]Lookup!$A:$D, 4, 0)</f>
        <v>Mother</v>
      </c>
      <c r="X1142">
        <v>2</v>
      </c>
      <c r="Y1142" s="16" t="s">
        <v>1775</v>
      </c>
      <c r="Z1142" s="16">
        <v>2</v>
      </c>
      <c r="AA1142" s="16">
        <v>373</v>
      </c>
      <c r="AB1142" s="16">
        <v>4</v>
      </c>
    </row>
    <row r="1143" spans="1:28" ht="16" hidden="1" x14ac:dyDescent="0.25">
      <c r="A1143">
        <v>90161</v>
      </c>
      <c r="B1143" t="s">
        <v>1438</v>
      </c>
      <c r="C1143" s="14">
        <v>44837.646527777775</v>
      </c>
      <c r="D1143" s="17">
        <v>0.64652777777519077</v>
      </c>
      <c r="E1143" s="18">
        <v>0</v>
      </c>
      <c r="F1143" s="16">
        <v>2022</v>
      </c>
      <c r="G1143" t="s">
        <v>368</v>
      </c>
      <c r="H1143" t="s">
        <v>293</v>
      </c>
      <c r="I1143" t="s">
        <v>294</v>
      </c>
      <c r="J1143" t="s">
        <v>59</v>
      </c>
      <c r="K1143" s="16">
        <v>233</v>
      </c>
      <c r="L1143">
        <v>4</v>
      </c>
      <c r="M1143" t="s">
        <v>15</v>
      </c>
      <c r="N1143" s="16">
        <v>40</v>
      </c>
      <c r="O1143">
        <v>4</v>
      </c>
      <c r="P1143" t="s">
        <v>695</v>
      </c>
      <c r="Q1143" t="s">
        <v>296</v>
      </c>
      <c r="R1143" t="s">
        <v>297</v>
      </c>
      <c r="S1143" t="s">
        <v>178</v>
      </c>
      <c r="T1143" s="16" t="s">
        <v>117</v>
      </c>
      <c r="U1143" s="16" t="str">
        <f>VLOOKUP(T1143, [1]Lookup!A:D, 2, 0)</f>
        <v>Antepartum, Intrapartum, Postpartum</v>
      </c>
      <c r="V1143" s="16">
        <f>VLOOKUP($T1143, [1]Lookup!$A:$D, 3, 0)</f>
        <v>3.5</v>
      </c>
      <c r="W1143" s="16" t="str">
        <f>VLOOKUP($T1143, [1]Lookup!$A:$D, 4, 0)</f>
        <v>Both</v>
      </c>
      <c r="X1143">
        <v>2</v>
      </c>
      <c r="Y1143" s="16" t="s">
        <v>1776</v>
      </c>
      <c r="Z1143" s="16">
        <v>1</v>
      </c>
      <c r="AA1143" s="16">
        <v>373</v>
      </c>
      <c r="AB1143" s="16">
        <v>4</v>
      </c>
    </row>
    <row r="1144" spans="1:28" ht="16" x14ac:dyDescent="0.25">
      <c r="A1144">
        <v>79239</v>
      </c>
      <c r="B1144" t="s">
        <v>1439</v>
      </c>
      <c r="C1144" s="14">
        <v>44697.877083333333</v>
      </c>
      <c r="D1144" s="17">
        <v>0.87708333333284827</v>
      </c>
      <c r="E1144" s="18">
        <v>1</v>
      </c>
      <c r="F1144" s="16">
        <v>2022</v>
      </c>
      <c r="G1144" t="s">
        <v>305</v>
      </c>
      <c r="H1144" t="s">
        <v>293</v>
      </c>
      <c r="I1144" t="s">
        <v>294</v>
      </c>
      <c r="J1144" t="s">
        <v>57</v>
      </c>
      <c r="K1144" s="16">
        <v>235</v>
      </c>
      <c r="L1144">
        <v>4</v>
      </c>
      <c r="M1144" t="s">
        <v>90</v>
      </c>
      <c r="N1144" s="16">
        <v>414</v>
      </c>
      <c r="O1144">
        <v>4</v>
      </c>
      <c r="P1144" t="s">
        <v>659</v>
      </c>
      <c r="Q1144" t="s">
        <v>296</v>
      </c>
      <c r="R1144" t="s">
        <v>297</v>
      </c>
      <c r="S1144" t="s">
        <v>120</v>
      </c>
      <c r="T1144" s="16" t="str">
        <f>S1144</f>
        <v>Antepartum Hemorrhage</v>
      </c>
      <c r="U1144" s="16" t="str">
        <f>VLOOKUP(T1144, [1]Lookup!A:D, 2, 0)</f>
        <v>Antepartum</v>
      </c>
      <c r="V1144" s="16">
        <f>VLOOKUP($T1144, [1]Lookup!$A:$D, 3, 0)</f>
        <v>4</v>
      </c>
      <c r="W1144" s="16" t="str">
        <f>VLOOKUP($T1144, [1]Lookup!$A:$D, 4, 0)</f>
        <v>Mother</v>
      </c>
      <c r="X1144">
        <v>2</v>
      </c>
      <c r="Y1144" s="16" t="s">
        <v>1919</v>
      </c>
    </row>
    <row r="1145" spans="1:28" ht="16" hidden="1" x14ac:dyDescent="0.25">
      <c r="A1145">
        <v>87562</v>
      </c>
      <c r="B1145" t="s">
        <v>1440</v>
      </c>
      <c r="C1145" s="14">
        <v>44806.429861111108</v>
      </c>
      <c r="D1145" s="17">
        <v>0.42986111110803904</v>
      </c>
      <c r="E1145" s="18">
        <v>0</v>
      </c>
      <c r="F1145" s="16">
        <v>2022</v>
      </c>
      <c r="G1145" t="s">
        <v>337</v>
      </c>
      <c r="H1145" t="s">
        <v>293</v>
      </c>
      <c r="I1145" t="s">
        <v>294</v>
      </c>
      <c r="J1145" t="s">
        <v>57</v>
      </c>
      <c r="K1145" s="16">
        <v>235</v>
      </c>
      <c r="L1145">
        <v>4</v>
      </c>
      <c r="M1145" t="s">
        <v>58</v>
      </c>
      <c r="N1145" s="16">
        <v>189</v>
      </c>
      <c r="O1145">
        <v>4</v>
      </c>
      <c r="P1145" t="s">
        <v>659</v>
      </c>
      <c r="Q1145" t="s">
        <v>296</v>
      </c>
      <c r="R1145" t="s">
        <v>297</v>
      </c>
      <c r="S1145" t="s">
        <v>139</v>
      </c>
      <c r="T1145" s="16" t="str">
        <f>S1145</f>
        <v>malpresentation</v>
      </c>
      <c r="U1145" s="16" t="str">
        <f>VLOOKUP(T1145, [1]Lookup!A:D, 2, 0)</f>
        <v>Antepartum</v>
      </c>
      <c r="V1145" s="16">
        <f>VLOOKUP($T1145, [1]Lookup!$A:$D, 3, 0)</f>
        <v>3</v>
      </c>
      <c r="W1145" s="16" t="str">
        <f>VLOOKUP($T1145, [1]Lookup!$A:$D, 4, 0)</f>
        <v>Mother</v>
      </c>
      <c r="X1145">
        <v>1</v>
      </c>
      <c r="Y1145" s="16" t="s">
        <v>1777</v>
      </c>
      <c r="Z1145" s="16">
        <v>1</v>
      </c>
      <c r="AA1145" s="16">
        <v>189</v>
      </c>
      <c r="AB1145" s="16">
        <v>231</v>
      </c>
    </row>
    <row r="1146" spans="1:28" ht="16" hidden="1" x14ac:dyDescent="0.25">
      <c r="A1146">
        <v>72859</v>
      </c>
      <c r="B1146" t="s">
        <v>653</v>
      </c>
      <c r="C1146" s="14">
        <v>44615.661805555559</v>
      </c>
      <c r="D1146" s="17">
        <v>0.66180555555911269</v>
      </c>
      <c r="E1146" s="18">
        <v>0</v>
      </c>
      <c r="F1146" s="16">
        <v>2022</v>
      </c>
      <c r="G1146" t="s">
        <v>292</v>
      </c>
      <c r="H1146" t="s">
        <v>293</v>
      </c>
      <c r="I1146" t="s">
        <v>294</v>
      </c>
      <c r="J1146" t="s">
        <v>73</v>
      </c>
      <c r="K1146" s="16">
        <v>240</v>
      </c>
      <c r="L1146">
        <v>1</v>
      </c>
      <c r="M1146" t="s">
        <v>43</v>
      </c>
      <c r="N1146" s="16">
        <v>118</v>
      </c>
      <c r="O1146">
        <v>4</v>
      </c>
      <c r="P1146" t="s">
        <v>654</v>
      </c>
      <c r="Q1146" t="s">
        <v>296</v>
      </c>
      <c r="R1146" t="s">
        <v>297</v>
      </c>
      <c r="S1146" t="s">
        <v>132</v>
      </c>
      <c r="T1146" s="16" t="str">
        <f>S1146</f>
        <v>Normal labor</v>
      </c>
      <c r="U1146" s="16" t="str">
        <f>VLOOKUP(T1146, [1]Lookup!A:D, 2, 0)</f>
        <v>Intrapartum</v>
      </c>
      <c r="V1146" s="16">
        <f>VLOOKUP($T1146, [1]Lookup!$A:$D, 3, 0)</f>
        <v>2.5</v>
      </c>
      <c r="W1146" s="16" t="str">
        <f>VLOOKUP($T1146, [1]Lookup!$A:$D, 4, 0)</f>
        <v>Mother</v>
      </c>
      <c r="X1146">
        <v>0</v>
      </c>
      <c r="Y1146" s="16" t="s">
        <v>1778</v>
      </c>
      <c r="Z1146" s="16">
        <v>1</v>
      </c>
      <c r="AA1146" s="16">
        <v>182</v>
      </c>
      <c r="AB1146" s="16">
        <v>231</v>
      </c>
    </row>
    <row r="1147" spans="1:28" ht="16" hidden="1" x14ac:dyDescent="0.25">
      <c r="A1147">
        <v>75906</v>
      </c>
      <c r="B1147" t="s">
        <v>1441</v>
      </c>
      <c r="C1147" s="14">
        <v>44656.149305555555</v>
      </c>
      <c r="D1147" s="17">
        <v>0.14930555555474712</v>
      </c>
      <c r="E1147" s="18">
        <v>1</v>
      </c>
      <c r="F1147" s="16">
        <v>2022</v>
      </c>
      <c r="G1147" t="s">
        <v>305</v>
      </c>
      <c r="H1147" t="s">
        <v>293</v>
      </c>
      <c r="I1147" t="s">
        <v>294</v>
      </c>
      <c r="J1147" t="s">
        <v>71</v>
      </c>
      <c r="K1147" s="16">
        <v>0</v>
      </c>
      <c r="L1147">
        <v>3</v>
      </c>
      <c r="M1147" t="s">
        <v>15</v>
      </c>
      <c r="N1147" s="16">
        <v>40</v>
      </c>
      <c r="O1147">
        <v>4</v>
      </c>
      <c r="P1147" t="s">
        <v>718</v>
      </c>
      <c r="Q1147" t="s">
        <v>296</v>
      </c>
      <c r="R1147" t="s">
        <v>297</v>
      </c>
      <c r="S1147" t="s">
        <v>124</v>
      </c>
      <c r="T1147" s="16" t="str">
        <f>S1147</f>
        <v>Obstructed Labour</v>
      </c>
      <c r="U1147" s="16" t="str">
        <f>VLOOKUP(T1147, [1]Lookup!A:D, 2, 0)</f>
        <v>Intrapartum</v>
      </c>
      <c r="V1147" s="16">
        <f>VLOOKUP($T1147, [1]Lookup!$A:$D, 3, 0)</f>
        <v>3</v>
      </c>
      <c r="W1147" s="16" t="str">
        <f>VLOOKUP($T1147, [1]Lookup!$A:$D, 4, 0)</f>
        <v>Mother</v>
      </c>
      <c r="X1147">
        <v>2</v>
      </c>
      <c r="Y1147" s="16" t="s">
        <v>1920</v>
      </c>
    </row>
    <row r="1148" spans="1:28" ht="16" hidden="1" x14ac:dyDescent="0.25">
      <c r="A1148">
        <v>73416</v>
      </c>
      <c r="B1148" t="s">
        <v>1442</v>
      </c>
      <c r="C1148" s="14">
        <v>44623.506944444445</v>
      </c>
      <c r="D1148" s="17">
        <v>0.50694444444525288</v>
      </c>
      <c r="E1148" s="18">
        <v>0</v>
      </c>
      <c r="F1148" s="16">
        <v>2022</v>
      </c>
      <c r="G1148" t="s">
        <v>292</v>
      </c>
      <c r="H1148" t="s">
        <v>293</v>
      </c>
      <c r="I1148" t="s">
        <v>294</v>
      </c>
      <c r="J1148" t="s">
        <v>72</v>
      </c>
      <c r="K1148" s="16">
        <v>406</v>
      </c>
      <c r="L1148">
        <v>6</v>
      </c>
      <c r="M1148" t="s">
        <v>11</v>
      </c>
      <c r="N1148" s="16">
        <v>251</v>
      </c>
      <c r="O1148">
        <v>4</v>
      </c>
      <c r="P1148" t="s">
        <v>1443</v>
      </c>
      <c r="Q1148" t="s">
        <v>296</v>
      </c>
      <c r="R1148" t="s">
        <v>297</v>
      </c>
      <c r="S1148" t="s">
        <v>151</v>
      </c>
      <c r="T1148" s="16" t="s">
        <v>117</v>
      </c>
      <c r="U1148" s="16" t="str">
        <f>VLOOKUP(T1148, [1]Lookup!A:D, 2, 0)</f>
        <v>Antepartum, Intrapartum, Postpartum</v>
      </c>
      <c r="V1148" s="16">
        <f>VLOOKUP($T1148, [1]Lookup!$A:$D, 3, 0)</f>
        <v>3.5</v>
      </c>
      <c r="W1148" s="16" t="str">
        <f>VLOOKUP($T1148, [1]Lookup!$A:$D, 4, 0)</f>
        <v>Both</v>
      </c>
      <c r="X1148">
        <v>2</v>
      </c>
      <c r="Y1148" s="16" t="s">
        <v>1921</v>
      </c>
    </row>
    <row r="1149" spans="1:28" ht="16" hidden="1" x14ac:dyDescent="0.25">
      <c r="A1149">
        <v>77803</v>
      </c>
      <c r="B1149" t="s">
        <v>455</v>
      </c>
      <c r="C1149" s="14">
        <v>44683.704861111109</v>
      </c>
      <c r="D1149" s="17">
        <v>0.70486111110949423</v>
      </c>
      <c r="E1149" s="18">
        <v>0</v>
      </c>
      <c r="F1149" s="16">
        <v>2022</v>
      </c>
      <c r="G1149" t="s">
        <v>305</v>
      </c>
      <c r="H1149" t="s">
        <v>293</v>
      </c>
      <c r="I1149" t="s">
        <v>294</v>
      </c>
      <c r="J1149" t="s">
        <v>88</v>
      </c>
      <c r="K1149" s="16">
        <v>407</v>
      </c>
      <c r="L1149">
        <v>3</v>
      </c>
      <c r="M1149" t="s">
        <v>15</v>
      </c>
      <c r="N1149" s="16">
        <v>40</v>
      </c>
      <c r="O1149">
        <v>4</v>
      </c>
      <c r="P1149" t="s">
        <v>456</v>
      </c>
      <c r="Q1149" t="s">
        <v>296</v>
      </c>
      <c r="R1149" t="s">
        <v>297</v>
      </c>
      <c r="S1149" t="s">
        <v>121</v>
      </c>
      <c r="T1149" s="16" t="str">
        <f>S1149</f>
        <v>Birth Asphyxia</v>
      </c>
      <c r="U1149" s="16" t="str">
        <f>VLOOKUP(T1149, [1]Lookup!A:D, 2, 0)</f>
        <v>Postpartum</v>
      </c>
      <c r="V1149" s="16">
        <f>VLOOKUP($T1149, [1]Lookup!$A:$D, 3, 0)</f>
        <v>3.5</v>
      </c>
      <c r="W1149" s="16" t="str">
        <f>VLOOKUP($T1149, [1]Lookup!$A:$D, 4, 0)</f>
        <v>Child</v>
      </c>
      <c r="X1149">
        <v>1</v>
      </c>
      <c r="Y1149" s="16" t="s">
        <v>1922</v>
      </c>
    </row>
    <row r="1150" spans="1:28" ht="16" hidden="1" x14ac:dyDescent="0.25">
      <c r="A1150">
        <v>81268</v>
      </c>
      <c r="B1150" t="s">
        <v>1444</v>
      </c>
      <c r="C1150" s="14">
        <v>44722.634722222225</v>
      </c>
      <c r="D1150" s="17">
        <v>0.63472222222480923</v>
      </c>
      <c r="E1150" s="18">
        <v>0</v>
      </c>
      <c r="F1150" s="16">
        <v>2022</v>
      </c>
      <c r="G1150" t="s">
        <v>305</v>
      </c>
      <c r="H1150" t="s">
        <v>293</v>
      </c>
      <c r="I1150" t="s">
        <v>294</v>
      </c>
      <c r="J1150" t="s">
        <v>68</v>
      </c>
      <c r="K1150" s="16">
        <v>248</v>
      </c>
      <c r="L1150">
        <v>2</v>
      </c>
      <c r="M1150" t="s">
        <v>56</v>
      </c>
      <c r="N1150" s="16">
        <v>286</v>
      </c>
      <c r="O1150">
        <v>4</v>
      </c>
      <c r="P1150" t="s">
        <v>532</v>
      </c>
      <c r="Q1150" t="s">
        <v>296</v>
      </c>
      <c r="R1150" t="s">
        <v>297</v>
      </c>
      <c r="S1150" t="s">
        <v>118</v>
      </c>
      <c r="T1150" s="16" t="str">
        <f>S1150</f>
        <v>Others</v>
      </c>
      <c r="U1150" s="16" t="str">
        <f>VLOOKUP(T1150, [1]Lookup!A:D, 2, 0)</f>
        <v>All</v>
      </c>
      <c r="V1150" s="16">
        <f>VLOOKUP($T1150, [1]Lookup!$A:$D, 3, 0)</f>
        <v>3.5</v>
      </c>
      <c r="W1150" s="16" t="str">
        <f>VLOOKUP($T1150, [1]Lookup!$A:$D, 4, 0)</f>
        <v>Both</v>
      </c>
      <c r="X1150">
        <v>0</v>
      </c>
      <c r="Y1150" s="16" t="s">
        <v>1780</v>
      </c>
      <c r="Z1150" s="16">
        <v>2</v>
      </c>
      <c r="AA1150" s="16">
        <v>40</v>
      </c>
      <c r="AB1150" s="16">
        <v>216</v>
      </c>
    </row>
    <row r="1151" spans="1:28" ht="16" hidden="1" x14ac:dyDescent="0.25">
      <c r="A1151">
        <v>83083</v>
      </c>
      <c r="B1151" t="s">
        <v>1445</v>
      </c>
      <c r="C1151" s="14">
        <v>44747.662499999999</v>
      </c>
      <c r="D1151" s="17">
        <v>0.66249999999854481</v>
      </c>
      <c r="E1151" s="18">
        <v>0</v>
      </c>
      <c r="F1151" s="16">
        <v>2022</v>
      </c>
      <c r="G1151" t="s">
        <v>337</v>
      </c>
      <c r="H1151" t="s">
        <v>293</v>
      </c>
      <c r="I1151" t="s">
        <v>294</v>
      </c>
      <c r="J1151" t="s">
        <v>68</v>
      </c>
      <c r="K1151" s="16">
        <v>248</v>
      </c>
      <c r="L1151">
        <v>2</v>
      </c>
      <c r="P1151" t="s">
        <v>767</v>
      </c>
      <c r="Q1151" t="s">
        <v>296</v>
      </c>
      <c r="R1151" t="s">
        <v>297</v>
      </c>
      <c r="S1151" t="s">
        <v>173</v>
      </c>
      <c r="T1151" s="16" t="s">
        <v>117</v>
      </c>
      <c r="U1151" s="16" t="str">
        <f>VLOOKUP(T1151, [1]Lookup!A:D, 2, 0)</f>
        <v>Antepartum, Intrapartum, Postpartum</v>
      </c>
      <c r="V1151" s="16">
        <f>VLOOKUP($T1151, [1]Lookup!$A:$D, 3, 0)</f>
        <v>3.5</v>
      </c>
      <c r="W1151" s="16" t="str">
        <f>VLOOKUP($T1151, [1]Lookup!$A:$D, 4, 0)</f>
        <v>Both</v>
      </c>
      <c r="X1151">
        <v>2</v>
      </c>
      <c r="Y1151" s="16" t="s">
        <v>1923</v>
      </c>
    </row>
    <row r="1152" spans="1:28" ht="16" hidden="1" x14ac:dyDescent="0.25">
      <c r="A1152">
        <v>83085</v>
      </c>
      <c r="B1152" t="s">
        <v>1445</v>
      </c>
      <c r="C1152" s="14">
        <v>44747.662499999999</v>
      </c>
      <c r="D1152" s="17">
        <v>0.66249999999854481</v>
      </c>
      <c r="E1152" s="18">
        <v>0</v>
      </c>
      <c r="F1152" s="16">
        <v>2022</v>
      </c>
      <c r="G1152" t="s">
        <v>337</v>
      </c>
      <c r="H1152" t="s">
        <v>293</v>
      </c>
      <c r="I1152" t="s">
        <v>294</v>
      </c>
      <c r="J1152" t="s">
        <v>68</v>
      </c>
      <c r="K1152" s="16">
        <v>248</v>
      </c>
      <c r="L1152">
        <v>2</v>
      </c>
      <c r="P1152" t="s">
        <v>767</v>
      </c>
      <c r="Q1152" t="s">
        <v>296</v>
      </c>
      <c r="R1152" t="s">
        <v>297</v>
      </c>
      <c r="S1152" t="s">
        <v>173</v>
      </c>
      <c r="T1152" s="16" t="s">
        <v>117</v>
      </c>
      <c r="U1152" s="16" t="str">
        <f>VLOOKUP(T1152, [1]Lookup!A:D, 2, 0)</f>
        <v>Antepartum, Intrapartum, Postpartum</v>
      </c>
      <c r="V1152" s="16">
        <f>VLOOKUP($T1152, [1]Lookup!$A:$D, 3, 0)</f>
        <v>3.5</v>
      </c>
      <c r="W1152" s="16" t="str">
        <f>VLOOKUP($T1152, [1]Lookup!$A:$D, 4, 0)</f>
        <v>Both</v>
      </c>
      <c r="X1152">
        <v>2</v>
      </c>
      <c r="Y1152" s="16" t="s">
        <v>1923</v>
      </c>
    </row>
    <row r="1153" spans="1:28" ht="16" hidden="1" x14ac:dyDescent="0.25">
      <c r="A1153">
        <v>83086</v>
      </c>
      <c r="B1153" t="s">
        <v>1446</v>
      </c>
      <c r="C1153" s="14">
        <v>44747.754166666666</v>
      </c>
      <c r="D1153" s="17">
        <v>0.75416666666569654</v>
      </c>
      <c r="E1153" s="18">
        <v>0</v>
      </c>
      <c r="F1153" s="16">
        <v>2022</v>
      </c>
      <c r="G1153" t="s">
        <v>337</v>
      </c>
      <c r="H1153" t="s">
        <v>293</v>
      </c>
      <c r="I1153" t="s">
        <v>294</v>
      </c>
      <c r="J1153" t="s">
        <v>68</v>
      </c>
      <c r="K1153" s="16">
        <v>248</v>
      </c>
      <c r="L1153">
        <v>2</v>
      </c>
      <c r="M1153" t="s">
        <v>56</v>
      </c>
      <c r="N1153" s="16">
        <v>286</v>
      </c>
      <c r="O1153">
        <v>4</v>
      </c>
      <c r="P1153" t="s">
        <v>532</v>
      </c>
      <c r="Q1153" t="s">
        <v>296</v>
      </c>
      <c r="R1153" t="s">
        <v>297</v>
      </c>
      <c r="S1153" t="s">
        <v>183</v>
      </c>
      <c r="T1153" s="16" t="s">
        <v>117</v>
      </c>
      <c r="U1153" s="16" t="str">
        <f>VLOOKUP(T1153, [1]Lookup!A:D, 2, 0)</f>
        <v>Antepartum, Intrapartum, Postpartum</v>
      </c>
      <c r="V1153" s="16">
        <f>VLOOKUP($T1153, [1]Lookup!$A:$D, 3, 0)</f>
        <v>3.5</v>
      </c>
      <c r="W1153" s="16" t="str">
        <f>VLOOKUP($T1153, [1]Lookup!$A:$D, 4, 0)</f>
        <v>Both</v>
      </c>
      <c r="X1153">
        <v>2</v>
      </c>
      <c r="Y1153" s="16" t="s">
        <v>1780</v>
      </c>
      <c r="Z1153" s="16">
        <v>2</v>
      </c>
      <c r="AA1153" s="16">
        <v>40</v>
      </c>
      <c r="AB1153" s="16">
        <v>216</v>
      </c>
    </row>
    <row r="1154" spans="1:28" ht="16" hidden="1" x14ac:dyDescent="0.25">
      <c r="A1154">
        <v>85224</v>
      </c>
      <c r="B1154" t="s">
        <v>1447</v>
      </c>
      <c r="C1154" s="14">
        <v>44771.890972222223</v>
      </c>
      <c r="D1154" s="17">
        <v>0.89097222222335404</v>
      </c>
      <c r="E1154" s="18">
        <v>1</v>
      </c>
      <c r="F1154" s="16">
        <v>2022</v>
      </c>
      <c r="G1154" t="s">
        <v>337</v>
      </c>
      <c r="H1154" t="s">
        <v>338</v>
      </c>
      <c r="I1154" t="s">
        <v>294</v>
      </c>
      <c r="J1154" t="s">
        <v>68</v>
      </c>
      <c r="K1154" s="16">
        <v>248</v>
      </c>
      <c r="L1154">
        <v>2</v>
      </c>
      <c r="M1154" t="s">
        <v>32</v>
      </c>
      <c r="N1154" s="16">
        <v>151</v>
      </c>
      <c r="O1154">
        <v>5</v>
      </c>
      <c r="P1154" t="s">
        <v>532</v>
      </c>
      <c r="Q1154" t="s">
        <v>296</v>
      </c>
      <c r="R1154" t="s">
        <v>297</v>
      </c>
      <c r="S1154" t="s">
        <v>121</v>
      </c>
      <c r="T1154" s="16" t="str">
        <f>S1154</f>
        <v>Birth Asphyxia</v>
      </c>
      <c r="U1154" s="16" t="str">
        <f>VLOOKUP(T1154, [1]Lookup!A:D, 2, 0)</f>
        <v>Postpartum</v>
      </c>
      <c r="V1154" s="16">
        <f>VLOOKUP($T1154, [1]Lookup!$A:$D, 3, 0)</f>
        <v>3.5</v>
      </c>
      <c r="W1154" s="16" t="str">
        <f>VLOOKUP($T1154, [1]Lookup!$A:$D, 4, 0)</f>
        <v>Child</v>
      </c>
      <c r="X1154">
        <v>1</v>
      </c>
      <c r="Y1154" s="16" t="s">
        <v>1779</v>
      </c>
      <c r="Z1154" s="16">
        <v>1</v>
      </c>
      <c r="AA1154" s="16">
        <v>40</v>
      </c>
      <c r="AB1154" s="16">
        <v>216</v>
      </c>
    </row>
    <row r="1155" spans="1:28" ht="16" hidden="1" x14ac:dyDescent="0.25">
      <c r="A1155">
        <v>86388</v>
      </c>
      <c r="B1155" t="s">
        <v>843</v>
      </c>
      <c r="C1155" s="14">
        <v>44789.294444444444</v>
      </c>
      <c r="D1155" s="17">
        <v>0.29444444444379769</v>
      </c>
      <c r="E1155" s="18">
        <v>1</v>
      </c>
      <c r="F1155" s="16">
        <v>2022</v>
      </c>
      <c r="G1155" t="s">
        <v>337</v>
      </c>
      <c r="H1155" t="s">
        <v>338</v>
      </c>
      <c r="I1155" t="s">
        <v>294</v>
      </c>
      <c r="J1155" t="s">
        <v>68</v>
      </c>
      <c r="K1155" s="16">
        <v>248</v>
      </c>
      <c r="L1155">
        <v>2</v>
      </c>
      <c r="M1155" t="s">
        <v>15</v>
      </c>
      <c r="N1155" s="16">
        <v>40</v>
      </c>
      <c r="O1155">
        <v>4</v>
      </c>
      <c r="P1155" t="s">
        <v>844</v>
      </c>
      <c r="Q1155" t="s">
        <v>296</v>
      </c>
      <c r="R1155" t="s">
        <v>297</v>
      </c>
      <c r="S1155" t="s">
        <v>116</v>
      </c>
      <c r="T1155" s="16" t="str">
        <f>S1155</f>
        <v>Fetal Distress</v>
      </c>
      <c r="U1155" s="16" t="str">
        <f>VLOOKUP(T1155, [1]Lookup!A:D, 2, 0)</f>
        <v>Antepartum</v>
      </c>
      <c r="V1155" s="16">
        <f>VLOOKUP($T1155, [1]Lookup!$A:$D, 3, 0)</f>
        <v>1</v>
      </c>
      <c r="W1155" s="16" t="str">
        <f>VLOOKUP($T1155, [1]Lookup!$A:$D, 4, 0)</f>
        <v>Mother</v>
      </c>
      <c r="X1155">
        <v>1</v>
      </c>
      <c r="Y1155" s="16" t="s">
        <v>1781</v>
      </c>
      <c r="Z1155" s="16">
        <v>2</v>
      </c>
      <c r="AA1155" s="16">
        <v>40</v>
      </c>
      <c r="AB1155" s="16">
        <v>216</v>
      </c>
    </row>
    <row r="1156" spans="1:28" ht="16" hidden="1" x14ac:dyDescent="0.25">
      <c r="A1156">
        <v>86643</v>
      </c>
      <c r="B1156" t="s">
        <v>1448</v>
      </c>
      <c r="C1156" s="14">
        <v>44794.717361111114</v>
      </c>
      <c r="D1156" s="17">
        <v>0.71736111111385981</v>
      </c>
      <c r="E1156" s="18">
        <v>0</v>
      </c>
      <c r="F1156" s="16">
        <v>2022</v>
      </c>
      <c r="G1156" t="s">
        <v>337</v>
      </c>
      <c r="H1156" t="s">
        <v>293</v>
      </c>
      <c r="I1156" t="s">
        <v>294</v>
      </c>
      <c r="J1156" t="s">
        <v>68</v>
      </c>
      <c r="K1156" s="16">
        <v>248</v>
      </c>
      <c r="L1156">
        <v>2</v>
      </c>
      <c r="M1156" t="s">
        <v>15</v>
      </c>
      <c r="N1156" s="16">
        <v>40</v>
      </c>
      <c r="O1156">
        <v>4</v>
      </c>
      <c r="P1156" t="s">
        <v>532</v>
      </c>
      <c r="Q1156" t="s">
        <v>296</v>
      </c>
      <c r="R1156" t="s">
        <v>297</v>
      </c>
      <c r="S1156" t="s">
        <v>116</v>
      </c>
      <c r="T1156" s="16" t="str">
        <f>S1156</f>
        <v>Fetal Distress</v>
      </c>
      <c r="U1156" s="16" t="str">
        <f>VLOOKUP(T1156, [1]Lookup!A:D, 2, 0)</f>
        <v>Antepartum</v>
      </c>
      <c r="V1156" s="16">
        <f>VLOOKUP($T1156, [1]Lookup!$A:$D, 3, 0)</f>
        <v>1</v>
      </c>
      <c r="W1156" s="16" t="str">
        <f>VLOOKUP($T1156, [1]Lookup!$A:$D, 4, 0)</f>
        <v>Mother</v>
      </c>
      <c r="X1156">
        <v>1</v>
      </c>
      <c r="Y1156" s="16" t="s">
        <v>1781</v>
      </c>
      <c r="Z1156" s="16">
        <v>2</v>
      </c>
      <c r="AA1156" s="16">
        <v>40</v>
      </c>
      <c r="AB1156" s="16">
        <v>216</v>
      </c>
    </row>
    <row r="1157" spans="1:28" ht="16" hidden="1" x14ac:dyDescent="0.25">
      <c r="A1157">
        <v>89778</v>
      </c>
      <c r="B1157" t="s">
        <v>1449</v>
      </c>
      <c r="C1157" s="14">
        <v>44833.808333333334</v>
      </c>
      <c r="D1157" s="17">
        <v>0.80833333333430346</v>
      </c>
      <c r="E1157" s="18">
        <v>0</v>
      </c>
      <c r="F1157" s="16">
        <v>2022</v>
      </c>
      <c r="G1157" t="s">
        <v>337</v>
      </c>
      <c r="H1157" t="s">
        <v>293</v>
      </c>
      <c r="I1157" t="s">
        <v>294</v>
      </c>
      <c r="J1157" t="s">
        <v>46</v>
      </c>
      <c r="K1157" s="16">
        <v>260</v>
      </c>
      <c r="L1157">
        <v>3</v>
      </c>
      <c r="P1157" t="s">
        <v>311</v>
      </c>
      <c r="Q1157" t="s">
        <v>296</v>
      </c>
      <c r="R1157" t="s">
        <v>297</v>
      </c>
      <c r="S1157" t="s">
        <v>131</v>
      </c>
      <c r="T1157" s="16" t="str">
        <f>S1157</f>
        <v>Prolonged Labour</v>
      </c>
      <c r="U1157" s="16" t="str">
        <f>VLOOKUP(T1157, [1]Lookup!A:D, 2, 0)</f>
        <v>Intrapartum</v>
      </c>
      <c r="V1157" s="16">
        <f>VLOOKUP($T1157, [1]Lookup!$A:$D, 3, 0)</f>
        <v>2.5</v>
      </c>
      <c r="W1157" s="16" t="str">
        <f>VLOOKUP($T1157, [1]Lookup!$A:$D, 4, 0)</f>
        <v>Mother</v>
      </c>
      <c r="X1157">
        <v>1</v>
      </c>
      <c r="Y1157" s="16" t="s">
        <v>1924</v>
      </c>
    </row>
    <row r="1158" spans="1:28" ht="16" hidden="1" x14ac:dyDescent="0.25">
      <c r="A1158">
        <v>90338</v>
      </c>
      <c r="B1158" t="s">
        <v>1450</v>
      </c>
      <c r="D1158" s="17">
        <v>0</v>
      </c>
      <c r="E1158" s="18">
        <v>1</v>
      </c>
      <c r="G1158" t="s">
        <v>368</v>
      </c>
      <c r="I1158" t="s">
        <v>294</v>
      </c>
      <c r="J1158" t="s">
        <v>46</v>
      </c>
      <c r="K1158" s="16">
        <v>260</v>
      </c>
      <c r="L1158">
        <v>3</v>
      </c>
      <c r="M1158" t="s">
        <v>32</v>
      </c>
      <c r="N1158" s="16">
        <v>151</v>
      </c>
      <c r="O1158">
        <v>5</v>
      </c>
      <c r="Q1158" t="s">
        <v>296</v>
      </c>
      <c r="R1158" t="s">
        <v>297</v>
      </c>
      <c r="S1158" t="s">
        <v>170</v>
      </c>
      <c r="T1158" s="16" t="s">
        <v>117</v>
      </c>
      <c r="U1158" s="16" t="str">
        <f>VLOOKUP(T1158, [1]Lookup!A:D, 2, 0)</f>
        <v>Antepartum, Intrapartum, Postpartum</v>
      </c>
      <c r="V1158" s="16">
        <f>VLOOKUP($T1158, [1]Lookup!$A:$D, 3, 0)</f>
        <v>3.5</v>
      </c>
      <c r="W1158" s="16" t="str">
        <f>VLOOKUP($T1158, [1]Lookup!$A:$D, 4, 0)</f>
        <v>Both</v>
      </c>
      <c r="X1158">
        <v>2</v>
      </c>
      <c r="Y1158" s="16" t="s">
        <v>1783</v>
      </c>
      <c r="Z1158" s="16">
        <v>1</v>
      </c>
      <c r="AA1158" s="16">
        <v>373</v>
      </c>
      <c r="AB1158" s="16">
        <v>4</v>
      </c>
    </row>
    <row r="1159" spans="1:28" ht="16" hidden="1" x14ac:dyDescent="0.25">
      <c r="A1159">
        <v>82669</v>
      </c>
      <c r="B1159" t="s">
        <v>1451</v>
      </c>
      <c r="C1159" s="14">
        <v>44739.442361111112</v>
      </c>
      <c r="D1159" s="17">
        <v>0.44236111111240461</v>
      </c>
      <c r="E1159" s="18">
        <v>0</v>
      </c>
      <c r="F1159" s="16">
        <v>2022</v>
      </c>
      <c r="G1159" t="s">
        <v>305</v>
      </c>
      <c r="H1159" t="s">
        <v>293</v>
      </c>
      <c r="I1159" t="s">
        <v>294</v>
      </c>
      <c r="J1159" t="s">
        <v>82</v>
      </c>
      <c r="K1159" s="16">
        <v>282</v>
      </c>
      <c r="L1159">
        <v>1</v>
      </c>
      <c r="P1159" t="s">
        <v>723</v>
      </c>
      <c r="Q1159" t="s">
        <v>296</v>
      </c>
      <c r="R1159" t="s">
        <v>297</v>
      </c>
      <c r="S1159" t="s">
        <v>116</v>
      </c>
      <c r="T1159" s="16" t="str">
        <f>S1159</f>
        <v>Fetal Distress</v>
      </c>
      <c r="U1159" s="16" t="str">
        <f>VLOOKUP(T1159, [1]Lookup!A:D, 2, 0)</f>
        <v>Antepartum</v>
      </c>
      <c r="V1159" s="16">
        <f>VLOOKUP($T1159, [1]Lookup!$A:$D, 3, 0)</f>
        <v>1</v>
      </c>
      <c r="W1159" s="16" t="str">
        <f>VLOOKUP($T1159, [1]Lookup!$A:$D, 4, 0)</f>
        <v>Mother</v>
      </c>
      <c r="X1159">
        <v>1</v>
      </c>
      <c r="Y1159" s="16" t="s">
        <v>1925</v>
      </c>
    </row>
    <row r="1160" spans="1:28" ht="16" hidden="1" x14ac:dyDescent="0.25">
      <c r="A1160">
        <v>66799</v>
      </c>
      <c r="B1160" t="s">
        <v>1452</v>
      </c>
      <c r="C1160" s="14">
        <v>44526.065972222219</v>
      </c>
      <c r="D1160" s="17">
        <v>6.5972222218988463E-2</v>
      </c>
      <c r="E1160" s="18">
        <v>1</v>
      </c>
      <c r="F1160" s="16">
        <v>2021</v>
      </c>
      <c r="G1160" t="s">
        <v>368</v>
      </c>
      <c r="H1160" t="s">
        <v>293</v>
      </c>
      <c r="I1160" t="s">
        <v>294</v>
      </c>
      <c r="J1160" t="s">
        <v>56</v>
      </c>
      <c r="K1160" s="16">
        <v>286</v>
      </c>
      <c r="L1160">
        <v>4</v>
      </c>
      <c r="M1160" t="s">
        <v>32</v>
      </c>
      <c r="N1160" s="16">
        <v>151</v>
      </c>
      <c r="O1160">
        <v>5</v>
      </c>
      <c r="P1160" t="s">
        <v>727</v>
      </c>
      <c r="Q1160" t="s">
        <v>296</v>
      </c>
      <c r="R1160" t="s">
        <v>297</v>
      </c>
      <c r="S1160" t="s">
        <v>167</v>
      </c>
      <c r="T1160" s="16" t="s">
        <v>117</v>
      </c>
      <c r="U1160" s="16" t="str">
        <f>VLOOKUP(T1160, [1]Lookup!A:D, 2, 0)</f>
        <v>Antepartum, Intrapartum, Postpartum</v>
      </c>
      <c r="V1160" s="16">
        <f>VLOOKUP($T1160, [1]Lookup!$A:$D, 3, 0)</f>
        <v>3.5</v>
      </c>
      <c r="W1160" s="16" t="str">
        <f>VLOOKUP($T1160, [1]Lookup!$A:$D, 4, 0)</f>
        <v>Both</v>
      </c>
      <c r="X1160">
        <v>2</v>
      </c>
      <c r="Y1160" s="16" t="s">
        <v>1784</v>
      </c>
      <c r="Z1160" s="16">
        <v>7</v>
      </c>
      <c r="AA1160" s="16">
        <v>40</v>
      </c>
      <c r="AB1160" s="16">
        <v>169</v>
      </c>
    </row>
    <row r="1161" spans="1:28" ht="16" hidden="1" x14ac:dyDescent="0.25">
      <c r="A1161">
        <v>77677</v>
      </c>
      <c r="B1161" t="s">
        <v>312</v>
      </c>
      <c r="C1161" s="14">
        <v>44679.018750000003</v>
      </c>
      <c r="D1161" s="17">
        <v>1.8750000002910383E-2</v>
      </c>
      <c r="E1161" s="18">
        <v>1</v>
      </c>
      <c r="F1161" s="16">
        <v>2022</v>
      </c>
      <c r="G1161" t="s">
        <v>305</v>
      </c>
      <c r="H1161" t="s">
        <v>293</v>
      </c>
      <c r="I1161" t="s">
        <v>294</v>
      </c>
      <c r="J1161" t="s">
        <v>56</v>
      </c>
      <c r="K1161" s="16">
        <v>286</v>
      </c>
      <c r="L1161">
        <v>4</v>
      </c>
      <c r="M1161" t="s">
        <v>32</v>
      </c>
      <c r="N1161" s="16">
        <v>151</v>
      </c>
      <c r="O1161">
        <v>5</v>
      </c>
      <c r="P1161" t="s">
        <v>313</v>
      </c>
      <c r="Q1161" t="s">
        <v>296</v>
      </c>
      <c r="R1161" t="s">
        <v>297</v>
      </c>
      <c r="S1161" t="s">
        <v>133</v>
      </c>
      <c r="T1161" s="16" t="str">
        <f>S1161</f>
        <v>Pre term labor</v>
      </c>
      <c r="U1161" s="16" t="str">
        <f>VLOOKUP(T1161, [1]Lookup!A:D, 2, 0)</f>
        <v>Antepartum</v>
      </c>
      <c r="V1161" s="16">
        <f>VLOOKUP($T1161, [1]Lookup!$A:$D, 3, 0)</f>
        <v>4</v>
      </c>
      <c r="W1161" s="16" t="str">
        <f>VLOOKUP($T1161, [1]Lookup!$A:$D, 4, 0)</f>
        <v>Mother</v>
      </c>
      <c r="X1161">
        <v>1</v>
      </c>
      <c r="Y1161" s="16" t="s">
        <v>1784</v>
      </c>
      <c r="Z1161" s="16">
        <v>7</v>
      </c>
      <c r="AA1161" s="16">
        <v>40</v>
      </c>
      <c r="AB1161" s="16">
        <v>169</v>
      </c>
    </row>
    <row r="1162" spans="1:28" ht="16" hidden="1" x14ac:dyDescent="0.25">
      <c r="A1162">
        <v>85816</v>
      </c>
      <c r="B1162" t="s">
        <v>1453</v>
      </c>
      <c r="C1162" s="14">
        <v>44781.099305555559</v>
      </c>
      <c r="D1162" s="17">
        <v>9.930555555911269E-2</v>
      </c>
      <c r="E1162" s="18">
        <v>1</v>
      </c>
      <c r="F1162" s="16">
        <v>2022</v>
      </c>
      <c r="G1162" t="s">
        <v>337</v>
      </c>
      <c r="H1162" t="s">
        <v>293</v>
      </c>
      <c r="I1162" t="s">
        <v>294</v>
      </c>
      <c r="J1162" t="s">
        <v>56</v>
      </c>
      <c r="K1162" s="16">
        <v>286</v>
      </c>
      <c r="L1162">
        <v>4</v>
      </c>
      <c r="M1162" t="s">
        <v>22</v>
      </c>
      <c r="N1162" s="16">
        <v>373</v>
      </c>
      <c r="O1162">
        <v>4</v>
      </c>
      <c r="P1162" t="s">
        <v>727</v>
      </c>
      <c r="Q1162" t="s">
        <v>296</v>
      </c>
      <c r="R1162" t="s">
        <v>297</v>
      </c>
      <c r="S1162" t="s">
        <v>131</v>
      </c>
      <c r="T1162" s="16" t="str">
        <f>S1162</f>
        <v>Prolonged Labour</v>
      </c>
      <c r="U1162" s="16" t="str">
        <f>VLOOKUP(T1162, [1]Lookup!A:D, 2, 0)</f>
        <v>Intrapartum</v>
      </c>
      <c r="V1162" s="16">
        <f>VLOOKUP($T1162, [1]Lookup!$A:$D, 3, 0)</f>
        <v>2.5</v>
      </c>
      <c r="W1162" s="16" t="str">
        <f>VLOOKUP($T1162, [1]Lookup!$A:$D, 4, 0)</f>
        <v>Mother</v>
      </c>
      <c r="X1162">
        <v>1</v>
      </c>
      <c r="Y1162" s="16" t="s">
        <v>1786</v>
      </c>
      <c r="Z1162" s="16">
        <v>2</v>
      </c>
      <c r="AA1162" s="16">
        <v>40</v>
      </c>
      <c r="AB1162" s="16">
        <v>169</v>
      </c>
    </row>
    <row r="1163" spans="1:28" ht="16" hidden="1" x14ac:dyDescent="0.25">
      <c r="A1163">
        <v>86157</v>
      </c>
      <c r="B1163" t="s">
        <v>1454</v>
      </c>
      <c r="C1163" s="14">
        <v>44784.484027777777</v>
      </c>
      <c r="D1163" s="17">
        <v>0.48402777777664596</v>
      </c>
      <c r="E1163" s="18">
        <v>0</v>
      </c>
      <c r="F1163" s="16">
        <v>2022</v>
      </c>
      <c r="G1163" t="s">
        <v>337</v>
      </c>
      <c r="H1163" t="s">
        <v>338</v>
      </c>
      <c r="I1163" t="s">
        <v>294</v>
      </c>
      <c r="J1163" t="s">
        <v>56</v>
      </c>
      <c r="K1163" s="16">
        <v>286</v>
      </c>
      <c r="L1163">
        <v>4</v>
      </c>
      <c r="M1163" t="s">
        <v>32</v>
      </c>
      <c r="N1163" s="16">
        <v>151</v>
      </c>
      <c r="O1163">
        <v>5</v>
      </c>
      <c r="P1163" t="s">
        <v>727</v>
      </c>
      <c r="Q1163" t="s">
        <v>296</v>
      </c>
      <c r="R1163" t="s">
        <v>297</v>
      </c>
      <c r="S1163" t="s">
        <v>121</v>
      </c>
      <c r="T1163" s="16" t="str">
        <f>S1163</f>
        <v>Birth Asphyxia</v>
      </c>
      <c r="U1163" s="16" t="str">
        <f>VLOOKUP(T1163, [1]Lookup!A:D, 2, 0)</f>
        <v>Postpartum</v>
      </c>
      <c r="V1163" s="16">
        <f>VLOOKUP($T1163, [1]Lookup!$A:$D, 3, 0)</f>
        <v>3.5</v>
      </c>
      <c r="W1163" s="16" t="str">
        <f>VLOOKUP($T1163, [1]Lookup!$A:$D, 4, 0)</f>
        <v>Child</v>
      </c>
      <c r="X1163">
        <v>1</v>
      </c>
      <c r="Y1163" s="16" t="s">
        <v>1784</v>
      </c>
      <c r="Z1163" s="16">
        <v>7</v>
      </c>
      <c r="AA1163" s="16">
        <v>40</v>
      </c>
      <c r="AB1163" s="16">
        <v>169</v>
      </c>
    </row>
    <row r="1164" spans="1:28" ht="16" hidden="1" x14ac:dyDescent="0.25">
      <c r="A1164">
        <v>86239</v>
      </c>
      <c r="B1164" t="s">
        <v>1455</v>
      </c>
      <c r="C1164" s="14">
        <v>44787.663194444445</v>
      </c>
      <c r="D1164" s="17">
        <v>0.66319444444525288</v>
      </c>
      <c r="E1164" s="18">
        <v>0</v>
      </c>
      <c r="F1164" s="16">
        <v>2022</v>
      </c>
      <c r="G1164" t="s">
        <v>337</v>
      </c>
      <c r="H1164" t="s">
        <v>293</v>
      </c>
      <c r="I1164" t="s">
        <v>294</v>
      </c>
      <c r="J1164" t="s">
        <v>56</v>
      </c>
      <c r="K1164" s="16">
        <v>286</v>
      </c>
      <c r="L1164">
        <v>4</v>
      </c>
      <c r="M1164" t="s">
        <v>32</v>
      </c>
      <c r="N1164" s="16">
        <v>151</v>
      </c>
      <c r="O1164">
        <v>5</v>
      </c>
      <c r="P1164" t="s">
        <v>727</v>
      </c>
      <c r="Q1164" t="s">
        <v>296</v>
      </c>
      <c r="R1164" t="s">
        <v>297</v>
      </c>
      <c r="S1164" t="s">
        <v>126</v>
      </c>
      <c r="T1164" s="16" t="str">
        <f>S1164</f>
        <v>Postpartum Hemorrhage</v>
      </c>
      <c r="U1164" s="16" t="str">
        <f>VLOOKUP(T1164, [1]Lookup!A:D, 2, 0)</f>
        <v>Postpartum</v>
      </c>
      <c r="V1164" s="16">
        <f>VLOOKUP($T1164, [1]Lookup!$A:$D, 3, 0)</f>
        <v>4</v>
      </c>
      <c r="W1164" s="16" t="str">
        <f>VLOOKUP($T1164, [1]Lookup!$A:$D, 4, 0)</f>
        <v>Mother</v>
      </c>
      <c r="X1164">
        <v>2</v>
      </c>
      <c r="Y1164" s="16" t="s">
        <v>1784</v>
      </c>
      <c r="Z1164" s="16">
        <v>7</v>
      </c>
      <c r="AA1164" s="16">
        <v>40</v>
      </c>
      <c r="AB1164" s="16">
        <v>169</v>
      </c>
    </row>
    <row r="1165" spans="1:28" ht="16" hidden="1" x14ac:dyDescent="0.25">
      <c r="A1165">
        <v>86417</v>
      </c>
      <c r="B1165" t="s">
        <v>1456</v>
      </c>
      <c r="C1165" s="14">
        <v>44789.520833333336</v>
      </c>
      <c r="D1165" s="17">
        <v>0.52083333333575865</v>
      </c>
      <c r="E1165" s="18">
        <v>0</v>
      </c>
      <c r="F1165" s="16">
        <v>2022</v>
      </c>
      <c r="G1165" t="s">
        <v>337</v>
      </c>
      <c r="H1165" t="s">
        <v>293</v>
      </c>
      <c r="I1165" t="s">
        <v>294</v>
      </c>
      <c r="J1165" t="s">
        <v>56</v>
      </c>
      <c r="K1165" s="16">
        <v>286</v>
      </c>
      <c r="L1165">
        <v>4</v>
      </c>
      <c r="M1165" t="s">
        <v>56</v>
      </c>
      <c r="N1165" s="16">
        <v>286</v>
      </c>
      <c r="O1165">
        <v>4</v>
      </c>
      <c r="P1165" t="s">
        <v>727</v>
      </c>
      <c r="Q1165" t="s">
        <v>296</v>
      </c>
      <c r="R1165" t="s">
        <v>297</v>
      </c>
      <c r="S1165" t="s">
        <v>182</v>
      </c>
      <c r="T1165" s="16" t="s">
        <v>117</v>
      </c>
      <c r="U1165" s="16" t="str">
        <f>VLOOKUP(T1165, [1]Lookup!A:D, 2, 0)</f>
        <v>Antepartum, Intrapartum, Postpartum</v>
      </c>
      <c r="V1165" s="16">
        <f>VLOOKUP($T1165, [1]Lookup!$A:$D, 3, 0)</f>
        <v>3.5</v>
      </c>
      <c r="W1165" s="16" t="str">
        <f>VLOOKUP($T1165, [1]Lookup!$A:$D, 4, 0)</f>
        <v>Both</v>
      </c>
      <c r="X1165">
        <v>2</v>
      </c>
      <c r="Y1165" s="16" t="s">
        <v>1926</v>
      </c>
    </row>
    <row r="1166" spans="1:28" ht="16" hidden="1" x14ac:dyDescent="0.25">
      <c r="A1166">
        <v>86426</v>
      </c>
      <c r="B1166" t="s">
        <v>1457</v>
      </c>
      <c r="C1166" s="14">
        <v>44790.420138888891</v>
      </c>
      <c r="D1166" s="17">
        <v>0.42013888889050577</v>
      </c>
      <c r="E1166" s="18">
        <v>0</v>
      </c>
      <c r="F1166" s="16">
        <v>2022</v>
      </c>
      <c r="G1166" t="s">
        <v>337</v>
      </c>
      <c r="H1166" t="s">
        <v>293</v>
      </c>
      <c r="I1166" t="s">
        <v>294</v>
      </c>
      <c r="J1166" t="s">
        <v>56</v>
      </c>
      <c r="K1166" s="16">
        <v>286</v>
      </c>
      <c r="L1166">
        <v>4</v>
      </c>
      <c r="M1166" t="s">
        <v>22</v>
      </c>
      <c r="N1166" s="16">
        <v>373</v>
      </c>
      <c r="O1166">
        <v>4</v>
      </c>
      <c r="P1166" t="s">
        <v>727</v>
      </c>
      <c r="Q1166" t="s">
        <v>296</v>
      </c>
      <c r="R1166" t="s">
        <v>297</v>
      </c>
      <c r="S1166" t="s">
        <v>116</v>
      </c>
      <c r="T1166" s="16" t="str">
        <f t="shared" ref="T1166:T1176" si="55">S1166</f>
        <v>Fetal Distress</v>
      </c>
      <c r="U1166" s="16" t="str">
        <f>VLOOKUP(T1166, [1]Lookup!A:D, 2, 0)</f>
        <v>Antepartum</v>
      </c>
      <c r="V1166" s="16">
        <f>VLOOKUP($T1166, [1]Lookup!$A:$D, 3, 0)</f>
        <v>1</v>
      </c>
      <c r="W1166" s="16" t="str">
        <f>VLOOKUP($T1166, [1]Lookup!$A:$D, 4, 0)</f>
        <v>Mother</v>
      </c>
      <c r="X1166">
        <v>1</v>
      </c>
      <c r="Y1166" s="16" t="s">
        <v>1786</v>
      </c>
      <c r="Z1166" s="16">
        <v>2</v>
      </c>
      <c r="AA1166" s="16">
        <v>40</v>
      </c>
      <c r="AB1166" s="16">
        <v>169</v>
      </c>
    </row>
    <row r="1167" spans="1:28" ht="16" hidden="1" x14ac:dyDescent="0.25">
      <c r="A1167">
        <v>86641</v>
      </c>
      <c r="B1167" t="s">
        <v>1458</v>
      </c>
      <c r="C1167" s="14">
        <v>44794.522916666669</v>
      </c>
      <c r="D1167" s="17">
        <v>0.52291666666860692</v>
      </c>
      <c r="E1167" s="18">
        <v>0</v>
      </c>
      <c r="F1167" s="16">
        <v>2022</v>
      </c>
      <c r="G1167" t="s">
        <v>337</v>
      </c>
      <c r="H1167" t="s">
        <v>293</v>
      </c>
      <c r="I1167" t="s">
        <v>294</v>
      </c>
      <c r="J1167" t="s">
        <v>56</v>
      </c>
      <c r="K1167" s="16">
        <v>286</v>
      </c>
      <c r="L1167">
        <v>4</v>
      </c>
      <c r="M1167" t="s">
        <v>11</v>
      </c>
      <c r="N1167" s="16">
        <v>251</v>
      </c>
      <c r="O1167">
        <v>4</v>
      </c>
      <c r="P1167" t="s">
        <v>727</v>
      </c>
      <c r="Q1167" t="s">
        <v>296</v>
      </c>
      <c r="R1167" t="s">
        <v>297</v>
      </c>
      <c r="S1167" t="s">
        <v>131</v>
      </c>
      <c r="T1167" s="16" t="str">
        <f t="shared" si="55"/>
        <v>Prolonged Labour</v>
      </c>
      <c r="U1167" s="16" t="str">
        <f>VLOOKUP(T1167, [1]Lookup!A:D, 2, 0)</f>
        <v>Intrapartum</v>
      </c>
      <c r="V1167" s="16">
        <f>VLOOKUP($T1167, [1]Lookup!$A:$D, 3, 0)</f>
        <v>2.5</v>
      </c>
      <c r="W1167" s="16" t="str">
        <f>VLOOKUP($T1167, [1]Lookup!$A:$D, 4, 0)</f>
        <v>Mother</v>
      </c>
      <c r="X1167">
        <v>1</v>
      </c>
      <c r="Y1167" s="16" t="s">
        <v>1785</v>
      </c>
      <c r="Z1167" s="16">
        <v>1</v>
      </c>
      <c r="AA1167" s="16">
        <v>40</v>
      </c>
      <c r="AB1167" s="16">
        <v>169</v>
      </c>
    </row>
    <row r="1168" spans="1:28" ht="16" hidden="1" x14ac:dyDescent="0.25">
      <c r="A1168">
        <v>86646</v>
      </c>
      <c r="B1168" t="s">
        <v>1459</v>
      </c>
      <c r="C1168" s="14">
        <v>44794.802777777775</v>
      </c>
      <c r="D1168" s="17">
        <v>0.80277777777519077</v>
      </c>
      <c r="E1168" s="18">
        <v>0</v>
      </c>
      <c r="F1168" s="16">
        <v>2022</v>
      </c>
      <c r="G1168" t="s">
        <v>337</v>
      </c>
      <c r="H1168" t="s">
        <v>293</v>
      </c>
      <c r="I1168" t="s">
        <v>294</v>
      </c>
      <c r="J1168" t="s">
        <v>56</v>
      </c>
      <c r="K1168" s="16">
        <v>286</v>
      </c>
      <c r="L1168">
        <v>4</v>
      </c>
      <c r="M1168" t="s">
        <v>32</v>
      </c>
      <c r="N1168" s="16">
        <v>151</v>
      </c>
      <c r="O1168">
        <v>5</v>
      </c>
      <c r="P1168" t="s">
        <v>727</v>
      </c>
      <c r="Q1168" t="s">
        <v>296</v>
      </c>
      <c r="R1168" t="s">
        <v>297</v>
      </c>
      <c r="S1168" t="s">
        <v>127</v>
      </c>
      <c r="T1168" s="16" t="str">
        <f t="shared" si="55"/>
        <v>PProm</v>
      </c>
      <c r="U1168" s="16" t="str">
        <f>VLOOKUP(T1168, [1]Lookup!A:D, 2, 0)</f>
        <v>Antepartum</v>
      </c>
      <c r="V1168" s="16">
        <f>VLOOKUP($T1168, [1]Lookup!$A:$D, 3, 0)</f>
        <v>2.5</v>
      </c>
      <c r="W1168" s="16" t="str">
        <f>VLOOKUP($T1168, [1]Lookup!$A:$D, 4, 0)</f>
        <v>Mother</v>
      </c>
      <c r="X1168">
        <v>1</v>
      </c>
      <c r="Y1168" s="16" t="s">
        <v>1784</v>
      </c>
      <c r="Z1168" s="16">
        <v>7</v>
      </c>
      <c r="AA1168" s="16">
        <v>40</v>
      </c>
      <c r="AB1168" s="16">
        <v>169</v>
      </c>
    </row>
    <row r="1169" spans="1:28" ht="16" hidden="1" x14ac:dyDescent="0.25">
      <c r="A1169">
        <v>89136</v>
      </c>
      <c r="B1169" t="s">
        <v>1460</v>
      </c>
      <c r="C1169" s="14">
        <v>44827.479861111111</v>
      </c>
      <c r="D1169" s="17">
        <v>0.47986111111094942</v>
      </c>
      <c r="E1169" s="18">
        <v>0</v>
      </c>
      <c r="F1169" s="16">
        <v>2022</v>
      </c>
      <c r="G1169" t="s">
        <v>337</v>
      </c>
      <c r="H1169" t="s">
        <v>293</v>
      </c>
      <c r="I1169" t="s">
        <v>294</v>
      </c>
      <c r="J1169" t="s">
        <v>56</v>
      </c>
      <c r="K1169" s="16">
        <v>286</v>
      </c>
      <c r="L1169">
        <v>4</v>
      </c>
      <c r="M1169" t="s">
        <v>32</v>
      </c>
      <c r="N1169" s="16">
        <v>151</v>
      </c>
      <c r="O1169">
        <v>5</v>
      </c>
      <c r="P1169" t="s">
        <v>727</v>
      </c>
      <c r="Q1169" t="s">
        <v>296</v>
      </c>
      <c r="R1169" t="s">
        <v>297</v>
      </c>
      <c r="S1169" t="s">
        <v>118</v>
      </c>
      <c r="T1169" s="16" t="str">
        <f t="shared" si="55"/>
        <v>Others</v>
      </c>
      <c r="U1169" s="16" t="str">
        <f>VLOOKUP(T1169, [1]Lookup!A:D, 2, 0)</f>
        <v>All</v>
      </c>
      <c r="V1169" s="16">
        <f>VLOOKUP($T1169, [1]Lookup!$A:$D, 3, 0)</f>
        <v>3.5</v>
      </c>
      <c r="W1169" s="16" t="str">
        <f>VLOOKUP($T1169, [1]Lookup!$A:$D, 4, 0)</f>
        <v>Both</v>
      </c>
      <c r="X1169">
        <v>0</v>
      </c>
      <c r="Y1169" s="16" t="s">
        <v>1784</v>
      </c>
      <c r="Z1169" s="16">
        <v>7</v>
      </c>
      <c r="AA1169" s="16">
        <v>40</v>
      </c>
      <c r="AB1169" s="16">
        <v>169</v>
      </c>
    </row>
    <row r="1170" spans="1:28" ht="16" hidden="1" x14ac:dyDescent="0.25">
      <c r="A1170">
        <v>89517</v>
      </c>
      <c r="B1170" t="s">
        <v>1138</v>
      </c>
      <c r="C1170" s="14">
        <v>44832.105555555558</v>
      </c>
      <c r="D1170" s="17">
        <v>0.1055555555576575</v>
      </c>
      <c r="E1170" s="18">
        <v>1</v>
      </c>
      <c r="F1170" s="16">
        <v>2022</v>
      </c>
      <c r="G1170" t="s">
        <v>337</v>
      </c>
      <c r="H1170" t="s">
        <v>338</v>
      </c>
      <c r="I1170" t="s">
        <v>294</v>
      </c>
      <c r="J1170" t="s">
        <v>56</v>
      </c>
      <c r="K1170" s="16">
        <v>286</v>
      </c>
      <c r="L1170">
        <v>4</v>
      </c>
      <c r="M1170" t="s">
        <v>32</v>
      </c>
      <c r="N1170" s="16">
        <v>151</v>
      </c>
      <c r="O1170">
        <v>5</v>
      </c>
      <c r="P1170" t="s">
        <v>727</v>
      </c>
      <c r="Q1170" t="s">
        <v>296</v>
      </c>
      <c r="R1170" t="s">
        <v>297</v>
      </c>
      <c r="S1170" t="s">
        <v>121</v>
      </c>
      <c r="T1170" s="16" t="str">
        <f t="shared" si="55"/>
        <v>Birth Asphyxia</v>
      </c>
      <c r="U1170" s="16" t="str">
        <f>VLOOKUP(T1170, [1]Lookup!A:D, 2, 0)</f>
        <v>Postpartum</v>
      </c>
      <c r="V1170" s="16">
        <f>VLOOKUP($T1170, [1]Lookup!$A:$D, 3, 0)</f>
        <v>3.5</v>
      </c>
      <c r="W1170" s="16" t="str">
        <f>VLOOKUP($T1170, [1]Lookup!$A:$D, 4, 0)</f>
        <v>Child</v>
      </c>
      <c r="X1170">
        <v>1</v>
      </c>
      <c r="Y1170" s="16" t="s">
        <v>1784</v>
      </c>
      <c r="Z1170" s="16">
        <v>7</v>
      </c>
      <c r="AA1170" s="16">
        <v>40</v>
      </c>
      <c r="AB1170" s="16">
        <v>169</v>
      </c>
    </row>
    <row r="1171" spans="1:28" ht="16" hidden="1" x14ac:dyDescent="0.25">
      <c r="A1171">
        <v>80481</v>
      </c>
      <c r="B1171" t="s">
        <v>1461</v>
      </c>
      <c r="C1171" s="14">
        <v>44712.62777777778</v>
      </c>
      <c r="D1171" s="17">
        <v>0.62777777777955635</v>
      </c>
      <c r="E1171" s="18">
        <v>0</v>
      </c>
      <c r="F1171" s="16">
        <v>2022</v>
      </c>
      <c r="G1171" t="s">
        <v>305</v>
      </c>
      <c r="H1171" t="s">
        <v>293</v>
      </c>
      <c r="I1171" t="s">
        <v>294</v>
      </c>
      <c r="J1171" t="s">
        <v>69</v>
      </c>
      <c r="K1171" s="16">
        <v>289</v>
      </c>
      <c r="L1171">
        <v>3</v>
      </c>
      <c r="M1171" t="s">
        <v>32</v>
      </c>
      <c r="N1171" s="16">
        <v>151</v>
      </c>
      <c r="O1171">
        <v>5</v>
      </c>
      <c r="P1171" t="s">
        <v>538</v>
      </c>
      <c r="Q1171" t="s">
        <v>296</v>
      </c>
      <c r="R1171" t="s">
        <v>297</v>
      </c>
      <c r="S1171" t="s">
        <v>121</v>
      </c>
      <c r="T1171" s="16" t="str">
        <f t="shared" si="55"/>
        <v>Birth Asphyxia</v>
      </c>
      <c r="U1171" s="16" t="str">
        <f>VLOOKUP(T1171, [1]Lookup!A:D, 2, 0)</f>
        <v>Postpartum</v>
      </c>
      <c r="V1171" s="16">
        <f>VLOOKUP($T1171, [1]Lookup!$A:$D, 3, 0)</f>
        <v>3.5</v>
      </c>
      <c r="W1171" s="16" t="str">
        <f>VLOOKUP($T1171, [1]Lookup!$A:$D, 4, 0)</f>
        <v>Child</v>
      </c>
      <c r="X1171">
        <v>1</v>
      </c>
      <c r="Y1171" s="16" t="s">
        <v>1787</v>
      </c>
      <c r="Z1171" s="16">
        <v>2</v>
      </c>
      <c r="AA1171" s="16">
        <v>251</v>
      </c>
      <c r="AB1171" s="16">
        <v>335</v>
      </c>
    </row>
    <row r="1172" spans="1:28" ht="16" hidden="1" x14ac:dyDescent="0.25">
      <c r="A1172">
        <v>84239</v>
      </c>
      <c r="B1172" t="s">
        <v>1462</v>
      </c>
      <c r="C1172" s="14">
        <v>44759.518750000003</v>
      </c>
      <c r="D1172" s="17">
        <v>0.51875000000291038</v>
      </c>
      <c r="E1172" s="18">
        <v>0</v>
      </c>
      <c r="F1172" s="16">
        <v>2022</v>
      </c>
      <c r="G1172" t="s">
        <v>337</v>
      </c>
      <c r="H1172" t="s">
        <v>293</v>
      </c>
      <c r="I1172" t="s">
        <v>294</v>
      </c>
      <c r="J1172" t="s">
        <v>69</v>
      </c>
      <c r="K1172" s="16">
        <v>289</v>
      </c>
      <c r="L1172">
        <v>3</v>
      </c>
      <c r="M1172" t="s">
        <v>32</v>
      </c>
      <c r="N1172" s="16">
        <v>151</v>
      </c>
      <c r="O1172">
        <v>5</v>
      </c>
      <c r="P1172" t="s">
        <v>538</v>
      </c>
      <c r="Q1172" t="s">
        <v>296</v>
      </c>
      <c r="R1172" t="s">
        <v>297</v>
      </c>
      <c r="S1172" t="s">
        <v>118</v>
      </c>
      <c r="T1172" s="16" t="str">
        <f t="shared" si="55"/>
        <v>Others</v>
      </c>
      <c r="U1172" s="16" t="str">
        <f>VLOOKUP(T1172, [1]Lookup!A:D, 2, 0)</f>
        <v>All</v>
      </c>
      <c r="V1172" s="16">
        <f>VLOOKUP($T1172, [1]Lookup!$A:$D, 3, 0)</f>
        <v>3.5</v>
      </c>
      <c r="W1172" s="16" t="str">
        <f>VLOOKUP($T1172, [1]Lookup!$A:$D, 4, 0)</f>
        <v>Both</v>
      </c>
      <c r="X1172">
        <v>0</v>
      </c>
      <c r="Y1172" s="16" t="s">
        <v>1787</v>
      </c>
      <c r="Z1172" s="16">
        <v>2</v>
      </c>
      <c r="AA1172" s="16">
        <v>251</v>
      </c>
      <c r="AB1172" s="16">
        <v>335</v>
      </c>
    </row>
    <row r="1173" spans="1:28" ht="16" hidden="1" x14ac:dyDescent="0.25">
      <c r="A1173">
        <v>76633</v>
      </c>
      <c r="B1173" t="s">
        <v>1463</v>
      </c>
      <c r="C1173" s="14">
        <v>44665.625</v>
      </c>
      <c r="D1173" s="17">
        <v>0.625</v>
      </c>
      <c r="E1173" s="18">
        <v>0</v>
      </c>
      <c r="F1173" s="16">
        <v>2022</v>
      </c>
      <c r="G1173" t="s">
        <v>305</v>
      </c>
      <c r="H1173" t="s">
        <v>293</v>
      </c>
      <c r="I1173" t="s">
        <v>294</v>
      </c>
      <c r="J1173" t="s">
        <v>20</v>
      </c>
      <c r="K1173" s="16">
        <v>292</v>
      </c>
      <c r="L1173">
        <v>3</v>
      </c>
      <c r="M1173" t="s">
        <v>22</v>
      </c>
      <c r="N1173" s="16">
        <v>373</v>
      </c>
      <c r="O1173">
        <v>4</v>
      </c>
      <c r="P1173" t="s">
        <v>532</v>
      </c>
      <c r="Q1173" t="s">
        <v>296</v>
      </c>
      <c r="R1173" t="s">
        <v>297</v>
      </c>
      <c r="S1173" t="s">
        <v>124</v>
      </c>
      <c r="T1173" s="16" t="str">
        <f t="shared" si="55"/>
        <v>Obstructed Labour</v>
      </c>
      <c r="U1173" s="16" t="str">
        <f>VLOOKUP(T1173, [1]Lookup!A:D, 2, 0)</f>
        <v>Intrapartum</v>
      </c>
      <c r="V1173" s="16">
        <f>VLOOKUP($T1173, [1]Lookup!$A:$D, 3, 0)</f>
        <v>3</v>
      </c>
      <c r="W1173" s="16" t="str">
        <f>VLOOKUP($T1173, [1]Lookup!$A:$D, 4, 0)</f>
        <v>Mother</v>
      </c>
      <c r="X1173">
        <v>2</v>
      </c>
      <c r="Y1173" s="16" t="s">
        <v>1790</v>
      </c>
      <c r="Z1173" s="16">
        <v>4</v>
      </c>
      <c r="AA1173" s="16">
        <v>40</v>
      </c>
      <c r="AB1173" s="16">
        <v>169</v>
      </c>
    </row>
    <row r="1174" spans="1:28" ht="16" hidden="1" x14ac:dyDescent="0.25">
      <c r="A1174">
        <v>76656</v>
      </c>
      <c r="B1174" t="s">
        <v>1464</v>
      </c>
      <c r="C1174" s="14">
        <v>44666.955555555556</v>
      </c>
      <c r="D1174" s="17">
        <v>0.95555555555620231</v>
      </c>
      <c r="E1174" s="18">
        <v>1</v>
      </c>
      <c r="F1174" s="16">
        <v>2022</v>
      </c>
      <c r="G1174" t="s">
        <v>305</v>
      </c>
      <c r="H1174" t="s">
        <v>293</v>
      </c>
      <c r="I1174" t="s">
        <v>294</v>
      </c>
      <c r="J1174" t="s">
        <v>20</v>
      </c>
      <c r="K1174" s="16">
        <v>292</v>
      </c>
      <c r="L1174">
        <v>3</v>
      </c>
      <c r="M1174" t="s">
        <v>15</v>
      </c>
      <c r="N1174" s="16">
        <v>40</v>
      </c>
      <c r="O1174">
        <v>4</v>
      </c>
      <c r="P1174" t="s">
        <v>532</v>
      </c>
      <c r="Q1174" t="s">
        <v>296</v>
      </c>
      <c r="R1174" t="s">
        <v>297</v>
      </c>
      <c r="S1174" t="s">
        <v>131</v>
      </c>
      <c r="T1174" s="16" t="str">
        <f t="shared" si="55"/>
        <v>Prolonged Labour</v>
      </c>
      <c r="U1174" s="16" t="str">
        <f>VLOOKUP(T1174, [1]Lookup!A:D, 2, 0)</f>
        <v>Intrapartum</v>
      </c>
      <c r="V1174" s="16">
        <f>VLOOKUP($T1174, [1]Lookup!$A:$D, 3, 0)</f>
        <v>2.5</v>
      </c>
      <c r="W1174" s="16" t="str">
        <f>VLOOKUP($T1174, [1]Lookup!$A:$D, 4, 0)</f>
        <v>Mother</v>
      </c>
      <c r="X1174">
        <v>1</v>
      </c>
      <c r="Y1174" s="16" t="s">
        <v>1791</v>
      </c>
      <c r="Z1174" s="16">
        <v>3</v>
      </c>
      <c r="AA1174" s="16">
        <v>40</v>
      </c>
      <c r="AB1174" s="16">
        <v>169</v>
      </c>
    </row>
    <row r="1175" spans="1:28" ht="16" hidden="1" x14ac:dyDescent="0.25">
      <c r="A1175">
        <v>80491</v>
      </c>
      <c r="B1175" t="s">
        <v>1465</v>
      </c>
      <c r="C1175" s="14">
        <v>44713.183333333334</v>
      </c>
      <c r="D1175" s="17">
        <v>0.18333333333430346</v>
      </c>
      <c r="E1175" s="18">
        <v>1</v>
      </c>
      <c r="F1175" s="16">
        <v>2022</v>
      </c>
      <c r="G1175" t="s">
        <v>305</v>
      </c>
      <c r="H1175" t="s">
        <v>293</v>
      </c>
      <c r="I1175" t="s">
        <v>294</v>
      </c>
      <c r="J1175" t="s">
        <v>20</v>
      </c>
      <c r="K1175" s="16">
        <v>292</v>
      </c>
      <c r="L1175">
        <v>3</v>
      </c>
      <c r="M1175" t="s">
        <v>22</v>
      </c>
      <c r="N1175" s="16">
        <v>373</v>
      </c>
      <c r="O1175">
        <v>4</v>
      </c>
      <c r="P1175" t="s">
        <v>532</v>
      </c>
      <c r="Q1175" t="s">
        <v>296</v>
      </c>
      <c r="R1175" t="s">
        <v>297</v>
      </c>
      <c r="S1175" t="s">
        <v>122</v>
      </c>
      <c r="T1175" s="16" t="str">
        <f t="shared" si="55"/>
        <v>Sepsis</v>
      </c>
      <c r="U1175" s="16" t="str">
        <f>VLOOKUP(T1175, [1]Lookup!A:D, 2, 0)</f>
        <v>Postpartum</v>
      </c>
      <c r="V1175" s="16">
        <f>VLOOKUP($T1175, [1]Lookup!$A:$D, 3, 0)</f>
        <v>4.5</v>
      </c>
      <c r="W1175" s="16" t="str">
        <f>VLOOKUP($T1175, [1]Lookup!$A:$D, 4, 0)</f>
        <v>Both</v>
      </c>
      <c r="X1175">
        <v>2</v>
      </c>
      <c r="Y1175" s="16" t="s">
        <v>1790</v>
      </c>
      <c r="Z1175" s="16">
        <v>4</v>
      </c>
      <c r="AA1175" s="16">
        <v>40</v>
      </c>
      <c r="AB1175" s="16">
        <v>169</v>
      </c>
    </row>
    <row r="1176" spans="1:28" ht="16" hidden="1" x14ac:dyDescent="0.25">
      <c r="A1176">
        <v>81272</v>
      </c>
      <c r="B1176" t="s">
        <v>1466</v>
      </c>
      <c r="C1176" s="14">
        <v>44722.726388888892</v>
      </c>
      <c r="D1176" s="17">
        <v>0.72638888889196096</v>
      </c>
      <c r="E1176" s="18">
        <v>0</v>
      </c>
      <c r="F1176" s="16">
        <v>2022</v>
      </c>
      <c r="G1176" t="s">
        <v>305</v>
      </c>
      <c r="H1176" t="s">
        <v>293</v>
      </c>
      <c r="I1176" t="s">
        <v>294</v>
      </c>
      <c r="J1176" t="s">
        <v>20</v>
      </c>
      <c r="K1176" s="16">
        <v>292</v>
      </c>
      <c r="L1176">
        <v>3</v>
      </c>
      <c r="M1176" t="s">
        <v>32</v>
      </c>
      <c r="N1176" s="16">
        <v>151</v>
      </c>
      <c r="O1176">
        <v>5</v>
      </c>
      <c r="P1176" t="s">
        <v>579</v>
      </c>
      <c r="Q1176" t="s">
        <v>296</v>
      </c>
      <c r="R1176" t="s">
        <v>297</v>
      </c>
      <c r="S1176" t="s">
        <v>134</v>
      </c>
      <c r="T1176" s="16" t="str">
        <f t="shared" si="55"/>
        <v>PIH(pregnancy Induced Hypertension)</v>
      </c>
      <c r="U1176" s="16" t="str">
        <f>VLOOKUP(T1176, [1]Lookup!A:D, 2, 0)</f>
        <v>Antepartum</v>
      </c>
      <c r="V1176" s="16">
        <f>VLOOKUP($T1176, [1]Lookup!$A:$D, 3, 0)</f>
        <v>2.5</v>
      </c>
      <c r="W1176" s="16" t="str">
        <f>VLOOKUP($T1176, [1]Lookup!$A:$D, 4, 0)</f>
        <v>Mother</v>
      </c>
      <c r="X1176">
        <v>1</v>
      </c>
      <c r="Y1176" s="16" t="s">
        <v>1788</v>
      </c>
      <c r="Z1176" s="16">
        <v>5</v>
      </c>
      <c r="AA1176" s="16">
        <v>40</v>
      </c>
      <c r="AB1176" s="16">
        <v>169</v>
      </c>
    </row>
    <row r="1177" spans="1:28" ht="16" hidden="1" x14ac:dyDescent="0.25">
      <c r="A1177">
        <v>81775</v>
      </c>
      <c r="B1177" t="s">
        <v>1467</v>
      </c>
      <c r="C1177" s="14">
        <v>44728.404861111114</v>
      </c>
      <c r="D1177" s="17">
        <v>0.40486111111385981</v>
      </c>
      <c r="E1177" s="18">
        <v>0</v>
      </c>
      <c r="F1177" s="16">
        <v>2022</v>
      </c>
      <c r="G1177" t="s">
        <v>305</v>
      </c>
      <c r="H1177" t="s">
        <v>293</v>
      </c>
      <c r="I1177" t="s">
        <v>294</v>
      </c>
      <c r="J1177" t="s">
        <v>20</v>
      </c>
      <c r="K1177" s="16">
        <v>292</v>
      </c>
      <c r="L1177">
        <v>3</v>
      </c>
      <c r="M1177" t="s">
        <v>32</v>
      </c>
      <c r="N1177" s="16">
        <v>151</v>
      </c>
      <c r="O1177">
        <v>5</v>
      </c>
      <c r="P1177" t="s">
        <v>532</v>
      </c>
      <c r="Q1177" t="s">
        <v>296</v>
      </c>
      <c r="R1177" t="s">
        <v>297</v>
      </c>
      <c r="Y1177" s="16" t="s">
        <v>1788</v>
      </c>
      <c r="Z1177" s="16">
        <v>5</v>
      </c>
      <c r="AA1177" s="16">
        <v>40</v>
      </c>
      <c r="AB1177" s="16">
        <v>169</v>
      </c>
    </row>
    <row r="1178" spans="1:28" ht="16" hidden="1" x14ac:dyDescent="0.25">
      <c r="A1178">
        <v>81856</v>
      </c>
      <c r="B1178" t="s">
        <v>1468</v>
      </c>
      <c r="C1178" s="14">
        <v>44729.720833333333</v>
      </c>
      <c r="D1178" s="17">
        <v>0.72083333333284827</v>
      </c>
      <c r="E1178" s="18">
        <v>0</v>
      </c>
      <c r="F1178" s="16">
        <v>2022</v>
      </c>
      <c r="G1178" t="s">
        <v>305</v>
      </c>
      <c r="H1178" t="s">
        <v>293</v>
      </c>
      <c r="I1178" t="s">
        <v>294</v>
      </c>
      <c r="J1178" t="s">
        <v>20</v>
      </c>
      <c r="K1178" s="16">
        <v>292</v>
      </c>
      <c r="L1178">
        <v>3</v>
      </c>
      <c r="M1178" t="s">
        <v>15</v>
      </c>
      <c r="N1178" s="16">
        <v>40</v>
      </c>
      <c r="O1178">
        <v>4</v>
      </c>
      <c r="P1178" t="s">
        <v>532</v>
      </c>
      <c r="Q1178" t="s">
        <v>296</v>
      </c>
      <c r="R1178" t="s">
        <v>297</v>
      </c>
      <c r="S1178" t="s">
        <v>120</v>
      </c>
      <c r="T1178" s="16" t="str">
        <f t="shared" ref="T1178:T1191" si="56">S1178</f>
        <v>Antepartum Hemorrhage</v>
      </c>
      <c r="U1178" s="16" t="str">
        <f>VLOOKUP(T1178, [1]Lookup!A:D, 2, 0)</f>
        <v>Antepartum</v>
      </c>
      <c r="V1178" s="16">
        <f>VLOOKUP($T1178, [1]Lookup!$A:$D, 3, 0)</f>
        <v>4</v>
      </c>
      <c r="W1178" s="16" t="str">
        <f>VLOOKUP($T1178, [1]Lookup!$A:$D, 4, 0)</f>
        <v>Mother</v>
      </c>
      <c r="X1178">
        <v>2</v>
      </c>
      <c r="Y1178" s="16" t="s">
        <v>1791</v>
      </c>
      <c r="Z1178" s="16">
        <v>3</v>
      </c>
      <c r="AA1178" s="16">
        <v>40</v>
      </c>
      <c r="AB1178" s="16">
        <v>169</v>
      </c>
    </row>
    <row r="1179" spans="1:28" ht="16" hidden="1" x14ac:dyDescent="0.25">
      <c r="A1179">
        <v>81857</v>
      </c>
      <c r="B1179" t="s">
        <v>1469</v>
      </c>
      <c r="C1179" s="14">
        <v>44729.75</v>
      </c>
      <c r="D1179" s="17">
        <v>0.75</v>
      </c>
      <c r="E1179" s="18">
        <v>0</v>
      </c>
      <c r="F1179" s="16">
        <v>2022</v>
      </c>
      <c r="G1179" t="s">
        <v>305</v>
      </c>
      <c r="H1179" t="s">
        <v>293</v>
      </c>
      <c r="I1179" t="s">
        <v>294</v>
      </c>
      <c r="J1179" t="s">
        <v>20</v>
      </c>
      <c r="K1179" s="16">
        <v>292</v>
      </c>
      <c r="L1179">
        <v>3</v>
      </c>
      <c r="M1179" t="s">
        <v>15</v>
      </c>
      <c r="N1179" s="16">
        <v>40</v>
      </c>
      <c r="O1179">
        <v>4</v>
      </c>
      <c r="Q1179" t="s">
        <v>296</v>
      </c>
      <c r="R1179" t="s">
        <v>297</v>
      </c>
      <c r="S1179" t="s">
        <v>126</v>
      </c>
      <c r="T1179" s="16" t="str">
        <f t="shared" si="56"/>
        <v>Postpartum Hemorrhage</v>
      </c>
      <c r="U1179" s="16" t="str">
        <f>VLOOKUP(T1179, [1]Lookup!A:D, 2, 0)</f>
        <v>Postpartum</v>
      </c>
      <c r="V1179" s="16">
        <f>VLOOKUP($T1179, [1]Lookup!$A:$D, 3, 0)</f>
        <v>4</v>
      </c>
      <c r="W1179" s="16" t="str">
        <f>VLOOKUP($T1179, [1]Lookup!$A:$D, 4, 0)</f>
        <v>Mother</v>
      </c>
      <c r="X1179">
        <v>2</v>
      </c>
      <c r="Y1179" s="16" t="s">
        <v>1791</v>
      </c>
      <c r="Z1179" s="16">
        <v>3</v>
      </c>
      <c r="AA1179" s="16">
        <v>40</v>
      </c>
      <c r="AB1179" s="16">
        <v>169</v>
      </c>
    </row>
    <row r="1180" spans="1:28" ht="16" hidden="1" x14ac:dyDescent="0.25">
      <c r="A1180">
        <v>81895</v>
      </c>
      <c r="B1180" t="s">
        <v>1470</v>
      </c>
      <c r="C1180" s="14">
        <v>44731.709027777775</v>
      </c>
      <c r="D1180" s="17">
        <v>0.70902777777519077</v>
      </c>
      <c r="E1180" s="18">
        <v>0</v>
      </c>
      <c r="F1180" s="16">
        <v>2022</v>
      </c>
      <c r="G1180" t="s">
        <v>305</v>
      </c>
      <c r="H1180" t="s">
        <v>293</v>
      </c>
      <c r="I1180" t="s">
        <v>294</v>
      </c>
      <c r="J1180" t="s">
        <v>20</v>
      </c>
      <c r="K1180" s="16">
        <v>292</v>
      </c>
      <c r="L1180">
        <v>3</v>
      </c>
      <c r="M1180" t="s">
        <v>32</v>
      </c>
      <c r="N1180" s="16">
        <v>151</v>
      </c>
      <c r="O1180">
        <v>5</v>
      </c>
      <c r="P1180" t="s">
        <v>532</v>
      </c>
      <c r="Q1180" t="s">
        <v>296</v>
      </c>
      <c r="R1180" t="s">
        <v>297</v>
      </c>
      <c r="S1180" t="s">
        <v>121</v>
      </c>
      <c r="T1180" s="16" t="str">
        <f t="shared" si="56"/>
        <v>Birth Asphyxia</v>
      </c>
      <c r="U1180" s="16" t="str">
        <f>VLOOKUP(T1180, [1]Lookup!A:D, 2, 0)</f>
        <v>Postpartum</v>
      </c>
      <c r="V1180" s="16">
        <f>VLOOKUP($T1180, [1]Lookup!$A:$D, 3, 0)</f>
        <v>3.5</v>
      </c>
      <c r="W1180" s="16" t="str">
        <f>VLOOKUP($T1180, [1]Lookup!$A:$D, 4, 0)</f>
        <v>Child</v>
      </c>
      <c r="X1180">
        <v>1</v>
      </c>
      <c r="Y1180" s="16" t="s">
        <v>1788</v>
      </c>
      <c r="Z1180" s="16">
        <v>5</v>
      </c>
      <c r="AA1180" s="16">
        <v>40</v>
      </c>
      <c r="AB1180" s="16">
        <v>169</v>
      </c>
    </row>
    <row r="1181" spans="1:28" ht="16" hidden="1" x14ac:dyDescent="0.25">
      <c r="A1181">
        <v>82273</v>
      </c>
      <c r="B1181" t="s">
        <v>1471</v>
      </c>
      <c r="C1181" s="14">
        <v>44734.6875</v>
      </c>
      <c r="D1181" s="17">
        <v>0.6875</v>
      </c>
      <c r="E1181" s="18">
        <v>0</v>
      </c>
      <c r="F1181" s="16">
        <v>2022</v>
      </c>
      <c r="G1181" t="s">
        <v>305</v>
      </c>
      <c r="H1181" t="s">
        <v>293</v>
      </c>
      <c r="I1181" t="s">
        <v>294</v>
      </c>
      <c r="J1181" t="s">
        <v>20</v>
      </c>
      <c r="K1181" s="16">
        <v>292</v>
      </c>
      <c r="L1181">
        <v>3</v>
      </c>
      <c r="M1181" t="s">
        <v>32</v>
      </c>
      <c r="N1181" s="16">
        <v>151</v>
      </c>
      <c r="O1181">
        <v>5</v>
      </c>
      <c r="P1181" t="s">
        <v>532</v>
      </c>
      <c r="Q1181" t="s">
        <v>296</v>
      </c>
      <c r="R1181" t="s">
        <v>297</v>
      </c>
      <c r="S1181" t="s">
        <v>121</v>
      </c>
      <c r="T1181" s="16" t="str">
        <f t="shared" si="56"/>
        <v>Birth Asphyxia</v>
      </c>
      <c r="U1181" s="16" t="str">
        <f>VLOOKUP(T1181, [1]Lookup!A:D, 2, 0)</f>
        <v>Postpartum</v>
      </c>
      <c r="V1181" s="16">
        <f>VLOOKUP($T1181, [1]Lookup!$A:$D, 3, 0)</f>
        <v>3.5</v>
      </c>
      <c r="W1181" s="16" t="str">
        <f>VLOOKUP($T1181, [1]Lookup!$A:$D, 4, 0)</f>
        <v>Child</v>
      </c>
      <c r="X1181">
        <v>1</v>
      </c>
      <c r="Y1181" s="16" t="s">
        <v>1788</v>
      </c>
      <c r="Z1181" s="16">
        <v>5</v>
      </c>
      <c r="AA1181" s="16">
        <v>40</v>
      </c>
      <c r="AB1181" s="16">
        <v>169</v>
      </c>
    </row>
    <row r="1182" spans="1:28" ht="16" hidden="1" x14ac:dyDescent="0.25">
      <c r="A1182">
        <v>82466</v>
      </c>
      <c r="B1182" t="s">
        <v>1472</v>
      </c>
      <c r="C1182" s="14">
        <v>44737.680555555555</v>
      </c>
      <c r="D1182" s="17">
        <v>0.68055555555474712</v>
      </c>
      <c r="E1182" s="18">
        <v>0</v>
      </c>
      <c r="F1182" s="16">
        <v>2022</v>
      </c>
      <c r="G1182" t="s">
        <v>305</v>
      </c>
      <c r="H1182" t="s">
        <v>293</v>
      </c>
      <c r="I1182" t="s">
        <v>294</v>
      </c>
      <c r="J1182" t="s">
        <v>20</v>
      </c>
      <c r="K1182" s="16">
        <v>292</v>
      </c>
      <c r="L1182">
        <v>3</v>
      </c>
      <c r="M1182" t="s">
        <v>22</v>
      </c>
      <c r="N1182" s="16">
        <v>373</v>
      </c>
      <c r="O1182">
        <v>4</v>
      </c>
      <c r="P1182" t="s">
        <v>532</v>
      </c>
      <c r="Q1182" t="s">
        <v>296</v>
      </c>
      <c r="R1182" t="s">
        <v>297</v>
      </c>
      <c r="S1182" t="s">
        <v>131</v>
      </c>
      <c r="T1182" s="16" t="str">
        <f t="shared" si="56"/>
        <v>Prolonged Labour</v>
      </c>
      <c r="U1182" s="16" t="str">
        <f>VLOOKUP(T1182, [1]Lookup!A:D, 2, 0)</f>
        <v>Intrapartum</v>
      </c>
      <c r="V1182" s="16">
        <f>VLOOKUP($T1182, [1]Lookup!$A:$D, 3, 0)</f>
        <v>2.5</v>
      </c>
      <c r="W1182" s="16" t="str">
        <f>VLOOKUP($T1182, [1]Lookup!$A:$D, 4, 0)</f>
        <v>Mother</v>
      </c>
      <c r="X1182">
        <v>1</v>
      </c>
      <c r="Y1182" s="16" t="s">
        <v>1790</v>
      </c>
      <c r="Z1182" s="16">
        <v>4</v>
      </c>
      <c r="AA1182" s="16">
        <v>40</v>
      </c>
      <c r="AB1182" s="16">
        <v>169</v>
      </c>
    </row>
    <row r="1183" spans="1:28" ht="16" hidden="1" x14ac:dyDescent="0.25">
      <c r="A1183">
        <v>84084</v>
      </c>
      <c r="B1183" t="s">
        <v>1473</v>
      </c>
      <c r="C1183" s="14">
        <v>44755.760416666664</v>
      </c>
      <c r="D1183" s="17">
        <v>0.76041666666424135</v>
      </c>
      <c r="E1183" s="18">
        <v>0</v>
      </c>
      <c r="F1183" s="16">
        <v>2022</v>
      </c>
      <c r="G1183" t="s">
        <v>337</v>
      </c>
      <c r="H1183" t="s">
        <v>293</v>
      </c>
      <c r="I1183" t="s">
        <v>294</v>
      </c>
      <c r="J1183" t="s">
        <v>20</v>
      </c>
      <c r="K1183" s="16">
        <v>292</v>
      </c>
      <c r="L1183">
        <v>3</v>
      </c>
      <c r="M1183" t="s">
        <v>56</v>
      </c>
      <c r="N1183" s="16">
        <v>286</v>
      </c>
      <c r="O1183">
        <v>4</v>
      </c>
      <c r="Q1183" t="s">
        <v>296</v>
      </c>
      <c r="R1183" t="s">
        <v>297</v>
      </c>
      <c r="S1183" t="s">
        <v>127</v>
      </c>
      <c r="T1183" s="16" t="str">
        <f t="shared" si="56"/>
        <v>PProm</v>
      </c>
      <c r="U1183" s="16" t="str">
        <f>VLOOKUP(T1183, [1]Lookup!A:D, 2, 0)</f>
        <v>Antepartum</v>
      </c>
      <c r="V1183" s="16">
        <f>VLOOKUP($T1183, [1]Lookup!$A:$D, 3, 0)</f>
        <v>2.5</v>
      </c>
      <c r="W1183" s="16" t="str">
        <f>VLOOKUP($T1183, [1]Lookup!$A:$D, 4, 0)</f>
        <v>Mother</v>
      </c>
      <c r="X1183">
        <v>1</v>
      </c>
      <c r="Y1183" s="16" t="s">
        <v>1789</v>
      </c>
      <c r="Z1183" s="16">
        <v>2</v>
      </c>
      <c r="AA1183" s="16">
        <v>40</v>
      </c>
      <c r="AB1183" s="16">
        <v>169</v>
      </c>
    </row>
    <row r="1184" spans="1:28" ht="16" hidden="1" x14ac:dyDescent="0.25">
      <c r="A1184">
        <v>84470</v>
      </c>
      <c r="B1184" t="s">
        <v>1474</v>
      </c>
      <c r="C1184" s="14">
        <v>44761.210416666669</v>
      </c>
      <c r="D1184" s="17">
        <v>0.21041666666860692</v>
      </c>
      <c r="E1184" s="18">
        <v>1</v>
      </c>
      <c r="F1184" s="16">
        <v>2022</v>
      </c>
      <c r="G1184" t="s">
        <v>337</v>
      </c>
      <c r="H1184" t="s">
        <v>293</v>
      </c>
      <c r="I1184" t="s">
        <v>294</v>
      </c>
      <c r="J1184" t="s">
        <v>20</v>
      </c>
      <c r="K1184" s="16">
        <v>292</v>
      </c>
      <c r="L1184">
        <v>3</v>
      </c>
      <c r="M1184" t="s">
        <v>32</v>
      </c>
      <c r="N1184" s="16">
        <v>151</v>
      </c>
      <c r="O1184">
        <v>5</v>
      </c>
      <c r="P1184" t="s">
        <v>532</v>
      </c>
      <c r="Q1184" t="s">
        <v>296</v>
      </c>
      <c r="R1184" t="s">
        <v>297</v>
      </c>
      <c r="S1184" t="s">
        <v>121</v>
      </c>
      <c r="T1184" s="16" t="str">
        <f t="shared" si="56"/>
        <v>Birth Asphyxia</v>
      </c>
      <c r="U1184" s="16" t="str">
        <f>VLOOKUP(T1184, [1]Lookup!A:D, 2, 0)</f>
        <v>Postpartum</v>
      </c>
      <c r="V1184" s="16">
        <f>VLOOKUP($T1184, [1]Lookup!$A:$D, 3, 0)</f>
        <v>3.5</v>
      </c>
      <c r="W1184" s="16" t="str">
        <f>VLOOKUP($T1184, [1]Lookup!$A:$D, 4, 0)</f>
        <v>Child</v>
      </c>
      <c r="X1184">
        <v>1</v>
      </c>
      <c r="Y1184" s="16" t="s">
        <v>1788</v>
      </c>
      <c r="Z1184" s="16">
        <v>5</v>
      </c>
      <c r="AA1184" s="16">
        <v>40</v>
      </c>
      <c r="AB1184" s="16">
        <v>169</v>
      </c>
    </row>
    <row r="1185" spans="1:28" ht="16" hidden="1" x14ac:dyDescent="0.25">
      <c r="A1185">
        <v>85800</v>
      </c>
      <c r="B1185" t="s">
        <v>1475</v>
      </c>
      <c r="C1185" s="14">
        <v>44779.481249999997</v>
      </c>
      <c r="D1185" s="17">
        <v>0.48124999999708962</v>
      </c>
      <c r="E1185" s="18">
        <v>0</v>
      </c>
      <c r="F1185" s="16">
        <v>2022</v>
      </c>
      <c r="G1185" t="s">
        <v>337</v>
      </c>
      <c r="H1185" t="s">
        <v>293</v>
      </c>
      <c r="I1185" t="s">
        <v>294</v>
      </c>
      <c r="J1185" t="s">
        <v>20</v>
      </c>
      <c r="K1185" s="16">
        <v>292</v>
      </c>
      <c r="L1185">
        <v>3</v>
      </c>
      <c r="M1185" t="s">
        <v>22</v>
      </c>
      <c r="N1185" s="16">
        <v>373</v>
      </c>
      <c r="O1185">
        <v>4</v>
      </c>
      <c r="P1185" t="s">
        <v>532</v>
      </c>
      <c r="Q1185" t="s">
        <v>296</v>
      </c>
      <c r="R1185" t="s">
        <v>297</v>
      </c>
      <c r="S1185" t="s">
        <v>124</v>
      </c>
      <c r="T1185" s="16" t="str">
        <f t="shared" si="56"/>
        <v>Obstructed Labour</v>
      </c>
      <c r="U1185" s="16" t="str">
        <f>VLOOKUP(T1185, [1]Lookup!A:D, 2, 0)</f>
        <v>Intrapartum</v>
      </c>
      <c r="V1185" s="16">
        <f>VLOOKUP($T1185, [1]Lookup!$A:$D, 3, 0)</f>
        <v>3</v>
      </c>
      <c r="W1185" s="16" t="str">
        <f>VLOOKUP($T1185, [1]Lookup!$A:$D, 4, 0)</f>
        <v>Mother</v>
      </c>
      <c r="X1185">
        <v>2</v>
      </c>
      <c r="Y1185" s="16" t="s">
        <v>1790</v>
      </c>
      <c r="Z1185" s="16">
        <v>4</v>
      </c>
      <c r="AA1185" s="16">
        <v>40</v>
      </c>
      <c r="AB1185" s="16">
        <v>169</v>
      </c>
    </row>
    <row r="1186" spans="1:28" ht="16" hidden="1" x14ac:dyDescent="0.25">
      <c r="A1186">
        <v>86904</v>
      </c>
      <c r="B1186" t="s">
        <v>1476</v>
      </c>
      <c r="C1186" s="14">
        <v>44797.626388888886</v>
      </c>
      <c r="D1186" s="17">
        <v>0.62638888888614019</v>
      </c>
      <c r="E1186" s="18">
        <v>0</v>
      </c>
      <c r="F1186" s="16">
        <v>2022</v>
      </c>
      <c r="G1186" t="s">
        <v>337</v>
      </c>
      <c r="H1186" t="s">
        <v>338</v>
      </c>
      <c r="I1186" t="s">
        <v>294</v>
      </c>
      <c r="J1186" t="s">
        <v>20</v>
      </c>
      <c r="K1186" s="16">
        <v>292</v>
      </c>
      <c r="L1186">
        <v>3</v>
      </c>
      <c r="M1186" t="s">
        <v>56</v>
      </c>
      <c r="N1186" s="16">
        <v>286</v>
      </c>
      <c r="O1186">
        <v>4</v>
      </c>
      <c r="P1186" t="s">
        <v>532</v>
      </c>
      <c r="Q1186" t="s">
        <v>296</v>
      </c>
      <c r="R1186" t="s">
        <v>297</v>
      </c>
      <c r="S1186" t="s">
        <v>131</v>
      </c>
      <c r="T1186" s="16" t="str">
        <f t="shared" si="56"/>
        <v>Prolonged Labour</v>
      </c>
      <c r="U1186" s="16" t="str">
        <f>VLOOKUP(T1186, [1]Lookup!A:D, 2, 0)</f>
        <v>Intrapartum</v>
      </c>
      <c r="V1186" s="16">
        <f>VLOOKUP($T1186, [1]Lookup!$A:$D, 3, 0)</f>
        <v>2.5</v>
      </c>
      <c r="W1186" s="16" t="str">
        <f>VLOOKUP($T1186, [1]Lookup!$A:$D, 4, 0)</f>
        <v>Mother</v>
      </c>
      <c r="X1186">
        <v>1</v>
      </c>
      <c r="Y1186" s="16" t="s">
        <v>1789</v>
      </c>
      <c r="Z1186" s="16">
        <v>2</v>
      </c>
      <c r="AA1186" s="16">
        <v>40</v>
      </c>
      <c r="AB1186" s="16">
        <v>169</v>
      </c>
    </row>
    <row r="1187" spans="1:28" ht="16" x14ac:dyDescent="0.25">
      <c r="A1187">
        <v>87084</v>
      </c>
      <c r="B1187" t="s">
        <v>1477</v>
      </c>
      <c r="C1187" s="14">
        <v>44801.432638888888</v>
      </c>
      <c r="D1187" s="17">
        <v>0.43263888888759539</v>
      </c>
      <c r="E1187" s="18">
        <v>0</v>
      </c>
      <c r="F1187" s="16">
        <v>2022</v>
      </c>
      <c r="G1187" t="s">
        <v>337</v>
      </c>
      <c r="H1187" t="s">
        <v>293</v>
      </c>
      <c r="I1187" t="s">
        <v>294</v>
      </c>
      <c r="J1187" t="s">
        <v>20</v>
      </c>
      <c r="K1187" s="16">
        <v>292</v>
      </c>
      <c r="L1187">
        <v>3</v>
      </c>
      <c r="M1187" t="s">
        <v>99</v>
      </c>
      <c r="N1187" s="16">
        <v>415</v>
      </c>
      <c r="O1187">
        <v>5</v>
      </c>
      <c r="P1187" t="s">
        <v>532</v>
      </c>
      <c r="Q1187" t="s">
        <v>296</v>
      </c>
      <c r="R1187" t="s">
        <v>297</v>
      </c>
      <c r="S1187" t="s">
        <v>121</v>
      </c>
      <c r="T1187" s="16" t="str">
        <f t="shared" si="56"/>
        <v>Birth Asphyxia</v>
      </c>
      <c r="U1187" s="16" t="str">
        <f>VLOOKUP(T1187, [1]Lookup!A:D, 2, 0)</f>
        <v>Postpartum</v>
      </c>
      <c r="V1187" s="16">
        <f>VLOOKUP($T1187, [1]Lookup!$A:$D, 3, 0)</f>
        <v>3.5</v>
      </c>
      <c r="W1187" s="16" t="str">
        <f>VLOOKUP($T1187, [1]Lookup!$A:$D, 4, 0)</f>
        <v>Child</v>
      </c>
      <c r="X1187">
        <v>1</v>
      </c>
      <c r="Y1187" s="16" t="s">
        <v>1927</v>
      </c>
    </row>
    <row r="1188" spans="1:28" ht="16" hidden="1" x14ac:dyDescent="0.25">
      <c r="A1188">
        <v>87142</v>
      </c>
      <c r="B1188" t="s">
        <v>1478</v>
      </c>
      <c r="C1188" s="14">
        <v>44805.013194444444</v>
      </c>
      <c r="D1188" s="17">
        <v>1.3194444443797693E-2</v>
      </c>
      <c r="E1188" s="18">
        <v>1</v>
      </c>
      <c r="F1188" s="16">
        <v>2022</v>
      </c>
      <c r="G1188" t="s">
        <v>337</v>
      </c>
      <c r="H1188" t="s">
        <v>293</v>
      </c>
      <c r="I1188" t="s">
        <v>294</v>
      </c>
      <c r="J1188" t="s">
        <v>20</v>
      </c>
      <c r="K1188" s="16">
        <v>292</v>
      </c>
      <c r="L1188">
        <v>3</v>
      </c>
      <c r="M1188" t="s">
        <v>32</v>
      </c>
      <c r="N1188" s="16">
        <v>151</v>
      </c>
      <c r="O1188">
        <v>5</v>
      </c>
      <c r="P1188" t="s">
        <v>532</v>
      </c>
      <c r="Q1188" t="s">
        <v>296</v>
      </c>
      <c r="R1188" t="s">
        <v>297</v>
      </c>
      <c r="S1188" t="s">
        <v>121</v>
      </c>
      <c r="T1188" s="16" t="str">
        <f t="shared" si="56"/>
        <v>Birth Asphyxia</v>
      </c>
      <c r="U1188" s="16" t="str">
        <f>VLOOKUP(T1188, [1]Lookup!A:D, 2, 0)</f>
        <v>Postpartum</v>
      </c>
      <c r="V1188" s="16">
        <f>VLOOKUP($T1188, [1]Lookup!$A:$D, 3, 0)</f>
        <v>3.5</v>
      </c>
      <c r="W1188" s="16" t="str">
        <f>VLOOKUP($T1188, [1]Lookup!$A:$D, 4, 0)</f>
        <v>Child</v>
      </c>
      <c r="X1188">
        <v>1</v>
      </c>
      <c r="Y1188" s="16" t="s">
        <v>1788</v>
      </c>
      <c r="Z1188" s="16">
        <v>5</v>
      </c>
      <c r="AA1188" s="16">
        <v>40</v>
      </c>
      <c r="AB1188" s="16">
        <v>169</v>
      </c>
    </row>
    <row r="1189" spans="1:28" ht="16" hidden="1" x14ac:dyDescent="0.25">
      <c r="A1189">
        <v>79073</v>
      </c>
      <c r="B1189" t="s">
        <v>1479</v>
      </c>
      <c r="C1189" s="14">
        <v>44696.972916666666</v>
      </c>
      <c r="D1189" s="17">
        <v>0.97291666666569654</v>
      </c>
      <c r="E1189" s="18">
        <v>1</v>
      </c>
      <c r="F1189" s="16">
        <v>2022</v>
      </c>
      <c r="G1189" t="s">
        <v>305</v>
      </c>
      <c r="H1189" t="s">
        <v>293</v>
      </c>
      <c r="I1189" t="s">
        <v>294</v>
      </c>
      <c r="J1189" t="s">
        <v>54</v>
      </c>
      <c r="K1189" s="16">
        <v>298</v>
      </c>
      <c r="L1189">
        <v>4</v>
      </c>
      <c r="M1189" t="s">
        <v>32</v>
      </c>
      <c r="N1189" s="16">
        <v>151</v>
      </c>
      <c r="O1189">
        <v>5</v>
      </c>
      <c r="P1189" t="s">
        <v>680</v>
      </c>
      <c r="Q1189" t="s">
        <v>296</v>
      </c>
      <c r="R1189" t="s">
        <v>297</v>
      </c>
      <c r="S1189" t="s">
        <v>122</v>
      </c>
      <c r="T1189" s="16" t="str">
        <f t="shared" si="56"/>
        <v>Sepsis</v>
      </c>
      <c r="U1189" s="16" t="str">
        <f>VLOOKUP(T1189, [1]Lookup!A:D, 2, 0)</f>
        <v>Postpartum</v>
      </c>
      <c r="V1189" s="16">
        <f>VLOOKUP($T1189, [1]Lookup!$A:$D, 3, 0)</f>
        <v>4.5</v>
      </c>
      <c r="W1189" s="16" t="str">
        <f>VLOOKUP($T1189, [1]Lookup!$A:$D, 4, 0)</f>
        <v>Both</v>
      </c>
      <c r="X1189">
        <v>2</v>
      </c>
      <c r="Y1189" s="16" t="s">
        <v>1792</v>
      </c>
      <c r="Z1189" s="16">
        <v>8</v>
      </c>
      <c r="AA1189" s="16">
        <v>210</v>
      </c>
      <c r="AB1189" s="16">
        <v>4</v>
      </c>
    </row>
    <row r="1190" spans="1:28" ht="16" hidden="1" x14ac:dyDescent="0.25">
      <c r="A1190">
        <v>79318</v>
      </c>
      <c r="B1190" t="s">
        <v>1480</v>
      </c>
      <c r="C1190" s="14">
        <v>44698.813888888886</v>
      </c>
      <c r="D1190" s="17">
        <v>0.81388888888614019</v>
      </c>
      <c r="E1190" s="18">
        <v>1</v>
      </c>
      <c r="F1190" s="16">
        <v>2022</v>
      </c>
      <c r="G1190" t="s">
        <v>305</v>
      </c>
      <c r="H1190" t="s">
        <v>293</v>
      </c>
      <c r="I1190" t="s">
        <v>294</v>
      </c>
      <c r="J1190" t="s">
        <v>54</v>
      </c>
      <c r="K1190" s="16">
        <v>298</v>
      </c>
      <c r="L1190">
        <v>4</v>
      </c>
      <c r="M1190" t="s">
        <v>32</v>
      </c>
      <c r="N1190" s="16">
        <v>151</v>
      </c>
      <c r="O1190">
        <v>5</v>
      </c>
      <c r="P1190" t="s">
        <v>680</v>
      </c>
      <c r="Q1190" t="s">
        <v>296</v>
      </c>
      <c r="R1190" t="s">
        <v>297</v>
      </c>
      <c r="S1190" t="s">
        <v>124</v>
      </c>
      <c r="T1190" s="16" t="str">
        <f t="shared" si="56"/>
        <v>Obstructed Labour</v>
      </c>
      <c r="U1190" s="16" t="str">
        <f>VLOOKUP(T1190, [1]Lookup!A:D, 2, 0)</f>
        <v>Intrapartum</v>
      </c>
      <c r="V1190" s="16">
        <f>VLOOKUP($T1190, [1]Lookup!$A:$D, 3, 0)</f>
        <v>3</v>
      </c>
      <c r="W1190" s="16" t="str">
        <f>VLOOKUP($T1190, [1]Lookup!$A:$D, 4, 0)</f>
        <v>Mother</v>
      </c>
      <c r="X1190">
        <v>2</v>
      </c>
      <c r="Y1190" s="16" t="s">
        <v>1792</v>
      </c>
      <c r="Z1190" s="16">
        <v>8</v>
      </c>
      <c r="AA1190" s="16">
        <v>210</v>
      </c>
      <c r="AB1190" s="16">
        <v>4</v>
      </c>
    </row>
    <row r="1191" spans="1:28" ht="16" hidden="1" x14ac:dyDescent="0.25">
      <c r="A1191">
        <v>79611</v>
      </c>
      <c r="B1191" t="s">
        <v>1481</v>
      </c>
      <c r="C1191" s="14">
        <v>44702.945138888892</v>
      </c>
      <c r="D1191" s="17">
        <v>0.94513888889196096</v>
      </c>
      <c r="E1191" s="18">
        <v>1</v>
      </c>
      <c r="F1191" s="16">
        <v>2022</v>
      </c>
      <c r="G1191" t="s">
        <v>305</v>
      </c>
      <c r="H1191" t="s">
        <v>293</v>
      </c>
      <c r="I1191" t="s">
        <v>294</v>
      </c>
      <c r="J1191" t="s">
        <v>54</v>
      </c>
      <c r="K1191" s="16">
        <v>298</v>
      </c>
      <c r="L1191">
        <v>4</v>
      </c>
      <c r="M1191" t="s">
        <v>32</v>
      </c>
      <c r="N1191" s="16">
        <v>151</v>
      </c>
      <c r="O1191">
        <v>5</v>
      </c>
      <c r="P1191" t="s">
        <v>680</v>
      </c>
      <c r="Q1191" t="s">
        <v>296</v>
      </c>
      <c r="R1191" t="s">
        <v>297</v>
      </c>
      <c r="S1191" t="s">
        <v>127</v>
      </c>
      <c r="T1191" s="16" t="str">
        <f t="shared" si="56"/>
        <v>PProm</v>
      </c>
      <c r="U1191" s="16" t="str">
        <f>VLOOKUP(T1191, [1]Lookup!A:D, 2, 0)</f>
        <v>Antepartum</v>
      </c>
      <c r="V1191" s="16">
        <f>VLOOKUP($T1191, [1]Lookup!$A:$D, 3, 0)</f>
        <v>2.5</v>
      </c>
      <c r="W1191" s="16" t="str">
        <f>VLOOKUP($T1191, [1]Lookup!$A:$D, 4, 0)</f>
        <v>Mother</v>
      </c>
      <c r="X1191">
        <v>1</v>
      </c>
      <c r="Y1191" s="16" t="s">
        <v>1792</v>
      </c>
      <c r="Z1191" s="16">
        <v>8</v>
      </c>
      <c r="AA1191" s="16">
        <v>210</v>
      </c>
      <c r="AB1191" s="16">
        <v>4</v>
      </c>
    </row>
    <row r="1192" spans="1:28" ht="16" hidden="1" x14ac:dyDescent="0.25">
      <c r="A1192">
        <v>84237</v>
      </c>
      <c r="B1192" t="s">
        <v>1482</v>
      </c>
      <c r="C1192" s="14">
        <v>44759.384722222225</v>
      </c>
      <c r="D1192" s="17">
        <v>0.38472222222480923</v>
      </c>
      <c r="E1192" s="18">
        <v>0</v>
      </c>
      <c r="F1192" s="16">
        <v>2022</v>
      </c>
      <c r="G1192" t="s">
        <v>337</v>
      </c>
      <c r="H1192" t="s">
        <v>293</v>
      </c>
      <c r="I1192" t="s">
        <v>294</v>
      </c>
      <c r="J1192" t="s">
        <v>54</v>
      </c>
      <c r="K1192" s="16">
        <v>298</v>
      </c>
      <c r="L1192">
        <v>4</v>
      </c>
      <c r="P1192" t="s">
        <v>680</v>
      </c>
      <c r="Q1192" t="s">
        <v>296</v>
      </c>
      <c r="R1192" t="s">
        <v>297</v>
      </c>
      <c r="S1192" t="s">
        <v>166</v>
      </c>
      <c r="T1192" s="16" t="s">
        <v>117</v>
      </c>
      <c r="U1192" s="16" t="str">
        <f>VLOOKUP(T1192, [1]Lookup!A:D, 2, 0)</f>
        <v>Antepartum, Intrapartum, Postpartum</v>
      </c>
      <c r="V1192" s="16">
        <f>VLOOKUP($T1192, [1]Lookup!$A:$D, 3, 0)</f>
        <v>3.5</v>
      </c>
      <c r="W1192" s="16" t="str">
        <f>VLOOKUP($T1192, [1]Lookup!$A:$D, 4, 0)</f>
        <v>Both</v>
      </c>
      <c r="X1192">
        <v>2</v>
      </c>
      <c r="Y1192" s="16" t="s">
        <v>1928</v>
      </c>
    </row>
    <row r="1193" spans="1:28" ht="16" hidden="1" x14ac:dyDescent="0.25">
      <c r="A1193">
        <v>84238</v>
      </c>
      <c r="B1193" t="s">
        <v>1482</v>
      </c>
      <c r="C1193" s="14">
        <v>44759.384722222225</v>
      </c>
      <c r="D1193" s="17">
        <v>0.38472222222480923</v>
      </c>
      <c r="E1193" s="18">
        <v>0</v>
      </c>
      <c r="F1193" s="16">
        <v>2022</v>
      </c>
      <c r="G1193" t="s">
        <v>337</v>
      </c>
      <c r="H1193" t="s">
        <v>293</v>
      </c>
      <c r="I1193" t="s">
        <v>294</v>
      </c>
      <c r="J1193" t="s">
        <v>54</v>
      </c>
      <c r="K1193" s="16">
        <v>298</v>
      </c>
      <c r="L1193">
        <v>4</v>
      </c>
      <c r="M1193" t="s">
        <v>32</v>
      </c>
      <c r="N1193" s="16">
        <v>151</v>
      </c>
      <c r="O1193">
        <v>5</v>
      </c>
      <c r="P1193" t="s">
        <v>680</v>
      </c>
      <c r="Q1193" t="s">
        <v>296</v>
      </c>
      <c r="R1193" t="s">
        <v>297</v>
      </c>
      <c r="S1193" t="s">
        <v>166</v>
      </c>
      <c r="T1193" s="16" t="s">
        <v>117</v>
      </c>
      <c r="U1193" s="16" t="str">
        <f>VLOOKUP(T1193, [1]Lookup!A:D, 2, 0)</f>
        <v>Antepartum, Intrapartum, Postpartum</v>
      </c>
      <c r="V1193" s="16">
        <f>VLOOKUP($T1193, [1]Lookup!$A:$D, 3, 0)</f>
        <v>3.5</v>
      </c>
      <c r="W1193" s="16" t="str">
        <f>VLOOKUP($T1193, [1]Lookup!$A:$D, 4, 0)</f>
        <v>Both</v>
      </c>
      <c r="X1193">
        <v>2</v>
      </c>
      <c r="Y1193" s="16" t="s">
        <v>1792</v>
      </c>
      <c r="Z1193" s="16">
        <v>8</v>
      </c>
      <c r="AA1193" s="16">
        <v>210</v>
      </c>
      <c r="AB1193" s="16">
        <v>4</v>
      </c>
    </row>
    <row r="1194" spans="1:28" ht="16" hidden="1" x14ac:dyDescent="0.25">
      <c r="A1194">
        <v>85795</v>
      </c>
      <c r="B1194" t="s">
        <v>1483</v>
      </c>
      <c r="C1194" s="14">
        <v>44778.933333333334</v>
      </c>
      <c r="D1194" s="17">
        <v>0.93333333333430346</v>
      </c>
      <c r="E1194" s="18">
        <v>1</v>
      </c>
      <c r="F1194" s="16">
        <v>2022</v>
      </c>
      <c r="G1194" t="s">
        <v>337</v>
      </c>
      <c r="H1194" t="s">
        <v>338</v>
      </c>
      <c r="I1194" t="s">
        <v>294</v>
      </c>
      <c r="J1194" t="s">
        <v>54</v>
      </c>
      <c r="K1194" s="16">
        <v>298</v>
      </c>
      <c r="L1194">
        <v>4</v>
      </c>
      <c r="M1194" t="s">
        <v>32</v>
      </c>
      <c r="N1194" s="16">
        <v>151</v>
      </c>
      <c r="O1194">
        <v>5</v>
      </c>
      <c r="P1194" t="s">
        <v>680</v>
      </c>
      <c r="Q1194" t="s">
        <v>296</v>
      </c>
      <c r="R1194" t="s">
        <v>297</v>
      </c>
      <c r="S1194" t="s">
        <v>116</v>
      </c>
      <c r="T1194" s="16" t="str">
        <f>S1194</f>
        <v>Fetal Distress</v>
      </c>
      <c r="U1194" s="16" t="str">
        <f>VLOOKUP(T1194, [1]Lookup!A:D, 2, 0)</f>
        <v>Antepartum</v>
      </c>
      <c r="V1194" s="16">
        <f>VLOOKUP($T1194, [1]Lookup!$A:$D, 3, 0)</f>
        <v>1</v>
      </c>
      <c r="W1194" s="16" t="str">
        <f>VLOOKUP($T1194, [1]Lookup!$A:$D, 4, 0)</f>
        <v>Mother</v>
      </c>
      <c r="X1194">
        <v>1</v>
      </c>
      <c r="Y1194" s="16" t="s">
        <v>1792</v>
      </c>
      <c r="Z1194" s="16">
        <v>8</v>
      </c>
      <c r="AA1194" s="16">
        <v>210</v>
      </c>
      <c r="AB1194" s="16">
        <v>4</v>
      </c>
    </row>
    <row r="1195" spans="1:28" ht="16" hidden="1" x14ac:dyDescent="0.25">
      <c r="A1195">
        <v>86008</v>
      </c>
      <c r="B1195" t="s">
        <v>1484</v>
      </c>
      <c r="C1195" s="14">
        <v>44782.847222222219</v>
      </c>
      <c r="D1195" s="17">
        <v>0.84722222221898846</v>
      </c>
      <c r="E1195" s="18">
        <v>1</v>
      </c>
      <c r="F1195" s="16">
        <v>2022</v>
      </c>
      <c r="G1195" t="s">
        <v>337</v>
      </c>
      <c r="H1195" t="s">
        <v>293</v>
      </c>
      <c r="I1195" t="s">
        <v>294</v>
      </c>
      <c r="J1195" t="s">
        <v>54</v>
      </c>
      <c r="K1195" s="16">
        <v>298</v>
      </c>
      <c r="L1195">
        <v>4</v>
      </c>
      <c r="M1195" t="s">
        <v>32</v>
      </c>
      <c r="N1195" s="16">
        <v>151</v>
      </c>
      <c r="O1195">
        <v>5</v>
      </c>
      <c r="P1195" t="s">
        <v>680</v>
      </c>
      <c r="Q1195" t="s">
        <v>296</v>
      </c>
      <c r="R1195" t="s">
        <v>297</v>
      </c>
      <c r="S1195" t="s">
        <v>181</v>
      </c>
      <c r="T1195" s="16" t="s">
        <v>117</v>
      </c>
      <c r="U1195" s="16" t="str">
        <f>VLOOKUP(T1195, [1]Lookup!A:D, 2, 0)</f>
        <v>Antepartum, Intrapartum, Postpartum</v>
      </c>
      <c r="V1195" s="16">
        <f>VLOOKUP($T1195, [1]Lookup!$A:$D, 3, 0)</f>
        <v>3.5</v>
      </c>
      <c r="W1195" s="16" t="str">
        <f>VLOOKUP($T1195, [1]Lookup!$A:$D, 4, 0)</f>
        <v>Both</v>
      </c>
      <c r="X1195">
        <v>2</v>
      </c>
      <c r="Y1195" s="16" t="s">
        <v>1792</v>
      </c>
      <c r="Z1195" s="16">
        <v>8</v>
      </c>
      <c r="AA1195" s="16">
        <v>210</v>
      </c>
      <c r="AB1195" s="16">
        <v>4</v>
      </c>
    </row>
    <row r="1196" spans="1:28" ht="16" hidden="1" x14ac:dyDescent="0.25">
      <c r="A1196">
        <v>86009</v>
      </c>
      <c r="B1196" t="s">
        <v>1484</v>
      </c>
      <c r="C1196" s="14">
        <v>44782.847222222219</v>
      </c>
      <c r="D1196" s="17">
        <v>0.84722222221898846</v>
      </c>
      <c r="E1196" s="18">
        <v>1</v>
      </c>
      <c r="F1196" s="16">
        <v>2022</v>
      </c>
      <c r="G1196" t="s">
        <v>337</v>
      </c>
      <c r="H1196" t="s">
        <v>293</v>
      </c>
      <c r="I1196" t="s">
        <v>294</v>
      </c>
      <c r="J1196" t="s">
        <v>54</v>
      </c>
      <c r="K1196" s="16">
        <v>298</v>
      </c>
      <c r="L1196">
        <v>4</v>
      </c>
      <c r="M1196" t="s">
        <v>32</v>
      </c>
      <c r="N1196" s="16">
        <v>151</v>
      </c>
      <c r="O1196">
        <v>5</v>
      </c>
      <c r="P1196" t="s">
        <v>680</v>
      </c>
      <c r="Q1196" t="s">
        <v>296</v>
      </c>
      <c r="R1196" t="s">
        <v>297</v>
      </c>
      <c r="S1196" t="s">
        <v>180</v>
      </c>
      <c r="T1196" s="16" t="s">
        <v>117</v>
      </c>
      <c r="U1196" s="16" t="str">
        <f>VLOOKUP(T1196, [1]Lookup!A:D, 2, 0)</f>
        <v>Antepartum, Intrapartum, Postpartum</v>
      </c>
      <c r="V1196" s="16">
        <f>VLOOKUP($T1196, [1]Lookup!$A:$D, 3, 0)</f>
        <v>3.5</v>
      </c>
      <c r="W1196" s="16" t="str">
        <f>VLOOKUP($T1196, [1]Lookup!$A:$D, 4, 0)</f>
        <v>Both</v>
      </c>
      <c r="X1196">
        <v>2</v>
      </c>
      <c r="Y1196" s="16" t="s">
        <v>1792</v>
      </c>
      <c r="Z1196" s="16">
        <v>8</v>
      </c>
      <c r="AA1196" s="16">
        <v>210</v>
      </c>
      <c r="AB1196" s="16">
        <v>4</v>
      </c>
    </row>
    <row r="1197" spans="1:28" ht="16" hidden="1" x14ac:dyDescent="0.25">
      <c r="A1197">
        <v>87927</v>
      </c>
      <c r="B1197" t="s">
        <v>1485</v>
      </c>
      <c r="C1197" s="14">
        <v>44812.018750000003</v>
      </c>
      <c r="D1197" s="17">
        <v>1.8750000002910383E-2</v>
      </c>
      <c r="E1197" s="18">
        <v>1</v>
      </c>
      <c r="F1197" s="16">
        <v>2022</v>
      </c>
      <c r="G1197" t="s">
        <v>337</v>
      </c>
      <c r="H1197" t="s">
        <v>293</v>
      </c>
      <c r="I1197" t="s">
        <v>294</v>
      </c>
      <c r="J1197" t="s">
        <v>54</v>
      </c>
      <c r="K1197" s="16">
        <v>298</v>
      </c>
      <c r="L1197">
        <v>4</v>
      </c>
      <c r="M1197" t="s">
        <v>32</v>
      </c>
      <c r="N1197" s="16">
        <v>151</v>
      </c>
      <c r="O1197">
        <v>5</v>
      </c>
      <c r="P1197" t="s">
        <v>680</v>
      </c>
      <c r="Q1197" t="s">
        <v>296</v>
      </c>
      <c r="R1197" t="s">
        <v>297</v>
      </c>
      <c r="S1197" t="s">
        <v>124</v>
      </c>
      <c r="T1197" s="16" t="str">
        <f>S1197</f>
        <v>Obstructed Labour</v>
      </c>
      <c r="U1197" s="16" t="str">
        <f>VLOOKUP(T1197, [1]Lookup!A:D, 2, 0)</f>
        <v>Intrapartum</v>
      </c>
      <c r="V1197" s="16">
        <f>VLOOKUP($T1197, [1]Lookup!$A:$D, 3, 0)</f>
        <v>3</v>
      </c>
      <c r="W1197" s="16" t="str">
        <f>VLOOKUP($T1197, [1]Lookup!$A:$D, 4, 0)</f>
        <v>Mother</v>
      </c>
      <c r="X1197">
        <v>2</v>
      </c>
      <c r="Y1197" s="16" t="s">
        <v>1792</v>
      </c>
      <c r="Z1197" s="16">
        <v>8</v>
      </c>
      <c r="AA1197" s="16">
        <v>210</v>
      </c>
      <c r="AB1197" s="16">
        <v>4</v>
      </c>
    </row>
    <row r="1198" spans="1:28" ht="16" hidden="1" x14ac:dyDescent="0.25">
      <c r="A1198">
        <v>89783</v>
      </c>
      <c r="B1198" t="s">
        <v>1486</v>
      </c>
      <c r="C1198" s="14">
        <v>44833.992361111108</v>
      </c>
      <c r="D1198" s="17">
        <v>0.99236111110803904</v>
      </c>
      <c r="E1198" s="18">
        <v>1</v>
      </c>
      <c r="F1198" s="16">
        <v>2022</v>
      </c>
      <c r="G1198" t="s">
        <v>337</v>
      </c>
      <c r="H1198" t="s">
        <v>293</v>
      </c>
      <c r="I1198" t="s">
        <v>294</v>
      </c>
      <c r="J1198" t="s">
        <v>54</v>
      </c>
      <c r="K1198" s="16">
        <v>298</v>
      </c>
      <c r="L1198">
        <v>4</v>
      </c>
      <c r="P1198" t="s">
        <v>680</v>
      </c>
      <c r="Q1198" t="s">
        <v>296</v>
      </c>
      <c r="R1198" t="s">
        <v>297</v>
      </c>
      <c r="S1198" t="s">
        <v>131</v>
      </c>
      <c r="T1198" s="16" t="str">
        <f>S1198</f>
        <v>Prolonged Labour</v>
      </c>
      <c r="U1198" s="16" t="str">
        <f>VLOOKUP(T1198, [1]Lookup!A:D, 2, 0)</f>
        <v>Intrapartum</v>
      </c>
      <c r="V1198" s="16">
        <f>VLOOKUP($T1198, [1]Lookup!$A:$D, 3, 0)</f>
        <v>2.5</v>
      </c>
      <c r="W1198" s="16" t="str">
        <f>VLOOKUP($T1198, [1]Lookup!$A:$D, 4, 0)</f>
        <v>Mother</v>
      </c>
      <c r="X1198">
        <v>1</v>
      </c>
      <c r="Y1198" s="16" t="s">
        <v>1928</v>
      </c>
    </row>
    <row r="1199" spans="1:28" ht="16" hidden="1" x14ac:dyDescent="0.25">
      <c r="A1199">
        <v>77790</v>
      </c>
      <c r="B1199" t="s">
        <v>1487</v>
      </c>
      <c r="C1199" s="14">
        <v>44682.62222222222</v>
      </c>
      <c r="D1199" s="17">
        <v>0.62222222222044365</v>
      </c>
      <c r="E1199" s="18">
        <v>0</v>
      </c>
      <c r="F1199" s="16">
        <v>2022</v>
      </c>
      <c r="G1199" t="s">
        <v>305</v>
      </c>
      <c r="H1199" t="s">
        <v>293</v>
      </c>
      <c r="I1199" t="s">
        <v>294</v>
      </c>
      <c r="J1199" t="s">
        <v>67</v>
      </c>
      <c r="K1199" s="16">
        <v>408</v>
      </c>
      <c r="L1199">
        <v>2</v>
      </c>
      <c r="M1199" t="s">
        <v>58</v>
      </c>
      <c r="N1199" s="16">
        <v>189</v>
      </c>
      <c r="O1199">
        <v>4</v>
      </c>
      <c r="P1199" t="s">
        <v>373</v>
      </c>
      <c r="Q1199" t="s">
        <v>296</v>
      </c>
      <c r="R1199" t="s">
        <v>297</v>
      </c>
      <c r="S1199" t="s">
        <v>118</v>
      </c>
      <c r="T1199" s="16" t="str">
        <f>S1199</f>
        <v>Others</v>
      </c>
      <c r="U1199" s="16" t="str">
        <f>VLOOKUP(T1199, [1]Lookup!A:D, 2, 0)</f>
        <v>All</v>
      </c>
      <c r="V1199" s="16">
        <f>VLOOKUP($T1199, [1]Lookup!$A:$D, 3, 0)</f>
        <v>3.5</v>
      </c>
      <c r="W1199" s="16" t="str">
        <f>VLOOKUP($T1199, [1]Lookup!$A:$D, 4, 0)</f>
        <v>Both</v>
      </c>
      <c r="X1199">
        <v>0</v>
      </c>
      <c r="Y1199" s="16" t="s">
        <v>1929</v>
      </c>
    </row>
    <row r="1200" spans="1:28" ht="16" hidden="1" x14ac:dyDescent="0.25">
      <c r="A1200">
        <v>66732</v>
      </c>
      <c r="B1200" t="s">
        <v>1488</v>
      </c>
      <c r="C1200" s="14">
        <v>44525.464583333334</v>
      </c>
      <c r="D1200" s="17">
        <v>0.46458333333430346</v>
      </c>
      <c r="E1200" s="18">
        <v>0</v>
      </c>
      <c r="F1200" s="16">
        <v>2021</v>
      </c>
      <c r="G1200" t="s">
        <v>368</v>
      </c>
      <c r="H1200" t="s">
        <v>293</v>
      </c>
      <c r="I1200" t="s">
        <v>294</v>
      </c>
      <c r="J1200" t="s">
        <v>74</v>
      </c>
      <c r="K1200" s="16">
        <v>324</v>
      </c>
      <c r="L1200">
        <v>1</v>
      </c>
      <c r="M1200" t="s">
        <v>32</v>
      </c>
      <c r="N1200" s="16">
        <v>151</v>
      </c>
      <c r="O1200">
        <v>5</v>
      </c>
      <c r="P1200" t="s">
        <v>540</v>
      </c>
      <c r="Q1200" t="s">
        <v>296</v>
      </c>
      <c r="R1200" t="s">
        <v>297</v>
      </c>
      <c r="S1200" t="s">
        <v>162</v>
      </c>
      <c r="T1200" s="16" t="s">
        <v>117</v>
      </c>
      <c r="U1200" s="16" t="str">
        <f>VLOOKUP(T1200, [1]Lookup!A:D, 2, 0)</f>
        <v>Antepartum, Intrapartum, Postpartum</v>
      </c>
      <c r="V1200" s="16">
        <f>VLOOKUP($T1200, [1]Lookup!$A:$D, 3, 0)</f>
        <v>3.5</v>
      </c>
      <c r="W1200" s="16" t="str">
        <f>VLOOKUP($T1200, [1]Lookup!$A:$D, 4, 0)</f>
        <v>Both</v>
      </c>
      <c r="X1200">
        <v>2</v>
      </c>
      <c r="Y1200" s="16" t="s">
        <v>1795</v>
      </c>
      <c r="Z1200" s="16">
        <v>1</v>
      </c>
      <c r="AA1200" s="16">
        <v>251</v>
      </c>
      <c r="AB1200" s="16">
        <v>335</v>
      </c>
    </row>
    <row r="1201" spans="1:28" ht="16" hidden="1" x14ac:dyDescent="0.25">
      <c r="A1201">
        <v>74584</v>
      </c>
      <c r="B1201" t="s">
        <v>1489</v>
      </c>
      <c r="C1201" s="14">
        <v>44638.462500000001</v>
      </c>
      <c r="D1201" s="17">
        <v>0.46250000000145519</v>
      </c>
      <c r="E1201" s="18">
        <v>0</v>
      </c>
      <c r="F1201" s="16">
        <v>2022</v>
      </c>
      <c r="G1201" t="s">
        <v>292</v>
      </c>
      <c r="H1201" t="s">
        <v>293</v>
      </c>
      <c r="I1201" t="s">
        <v>294</v>
      </c>
      <c r="J1201" t="s">
        <v>53</v>
      </c>
      <c r="K1201" s="16">
        <v>330</v>
      </c>
      <c r="L1201">
        <v>4</v>
      </c>
      <c r="M1201" t="s">
        <v>32</v>
      </c>
      <c r="N1201" s="16">
        <v>151</v>
      </c>
      <c r="O1201">
        <v>5</v>
      </c>
      <c r="P1201" t="s">
        <v>954</v>
      </c>
      <c r="Q1201" t="s">
        <v>296</v>
      </c>
      <c r="R1201" t="s">
        <v>297</v>
      </c>
      <c r="S1201" t="s">
        <v>121</v>
      </c>
      <c r="T1201" s="16" t="str">
        <f>S1201</f>
        <v>Birth Asphyxia</v>
      </c>
      <c r="U1201" s="16" t="str">
        <f>VLOOKUP(T1201, [1]Lookup!A:D, 2, 0)</f>
        <v>Postpartum</v>
      </c>
      <c r="V1201" s="16">
        <f>VLOOKUP($T1201, [1]Lookup!$A:$D, 3, 0)</f>
        <v>3.5</v>
      </c>
      <c r="W1201" s="16" t="str">
        <f>VLOOKUP($T1201, [1]Lookup!$A:$D, 4, 0)</f>
        <v>Child</v>
      </c>
      <c r="X1201">
        <v>1</v>
      </c>
      <c r="Y1201" s="16" t="s">
        <v>1800</v>
      </c>
      <c r="Z1201" s="16">
        <v>2</v>
      </c>
      <c r="AA1201" s="16">
        <v>251</v>
      </c>
      <c r="AB1201" s="16">
        <v>118</v>
      </c>
    </row>
    <row r="1202" spans="1:28" ht="16" hidden="1" x14ac:dyDescent="0.25">
      <c r="A1202">
        <v>74589</v>
      </c>
      <c r="B1202" t="s">
        <v>1489</v>
      </c>
      <c r="C1202" s="14">
        <v>44638.462500000001</v>
      </c>
      <c r="D1202" s="17">
        <v>0.46250000000145519</v>
      </c>
      <c r="E1202" s="18">
        <v>0</v>
      </c>
      <c r="F1202" s="16">
        <v>2022</v>
      </c>
      <c r="G1202" t="s">
        <v>292</v>
      </c>
      <c r="H1202" t="s">
        <v>293</v>
      </c>
      <c r="I1202" t="s">
        <v>294</v>
      </c>
      <c r="J1202" t="s">
        <v>53</v>
      </c>
      <c r="K1202" s="16">
        <v>330</v>
      </c>
      <c r="L1202">
        <v>4</v>
      </c>
      <c r="M1202" t="s">
        <v>32</v>
      </c>
      <c r="N1202" s="16">
        <v>151</v>
      </c>
      <c r="O1202">
        <v>5</v>
      </c>
      <c r="P1202" t="s">
        <v>954</v>
      </c>
      <c r="Q1202" t="s">
        <v>296</v>
      </c>
      <c r="R1202" t="s">
        <v>297</v>
      </c>
      <c r="S1202" t="s">
        <v>121</v>
      </c>
      <c r="T1202" s="16" t="str">
        <f>S1202</f>
        <v>Birth Asphyxia</v>
      </c>
      <c r="U1202" s="16" t="str">
        <f>VLOOKUP(T1202, [1]Lookup!A:D, 2, 0)</f>
        <v>Postpartum</v>
      </c>
      <c r="V1202" s="16">
        <f>VLOOKUP($T1202, [1]Lookup!$A:$D, 3, 0)</f>
        <v>3.5</v>
      </c>
      <c r="W1202" s="16" t="str">
        <f>VLOOKUP($T1202, [1]Lookup!$A:$D, 4, 0)</f>
        <v>Child</v>
      </c>
      <c r="X1202">
        <v>1</v>
      </c>
      <c r="Y1202" s="16" t="s">
        <v>1800</v>
      </c>
      <c r="Z1202" s="16">
        <v>2</v>
      </c>
      <c r="AA1202" s="16">
        <v>251</v>
      </c>
      <c r="AB1202" s="16">
        <v>118</v>
      </c>
    </row>
    <row r="1203" spans="1:28" ht="16" hidden="1" x14ac:dyDescent="0.25">
      <c r="A1203">
        <v>79439</v>
      </c>
      <c r="B1203" t="s">
        <v>1490</v>
      </c>
      <c r="C1203" s="14">
        <v>44699.94027777778</v>
      </c>
      <c r="D1203" s="17">
        <v>0.94027777777955635</v>
      </c>
      <c r="E1203" s="18">
        <v>1</v>
      </c>
      <c r="F1203" s="16">
        <v>2022</v>
      </c>
      <c r="G1203" t="s">
        <v>305</v>
      </c>
      <c r="H1203" t="s">
        <v>293</v>
      </c>
      <c r="I1203" t="s">
        <v>294</v>
      </c>
      <c r="J1203" t="s">
        <v>34</v>
      </c>
      <c r="K1203" s="16">
        <v>409</v>
      </c>
      <c r="L1203">
        <v>3</v>
      </c>
      <c r="M1203" t="s">
        <v>32</v>
      </c>
      <c r="N1203" s="16">
        <v>151</v>
      </c>
      <c r="O1203">
        <v>5</v>
      </c>
      <c r="P1203" t="s">
        <v>295</v>
      </c>
      <c r="Q1203" t="s">
        <v>296</v>
      </c>
      <c r="R1203" t="s">
        <v>297</v>
      </c>
      <c r="S1203" t="s">
        <v>131</v>
      </c>
      <c r="T1203" s="16" t="str">
        <f>S1203</f>
        <v>Prolonged Labour</v>
      </c>
      <c r="U1203" s="16" t="str">
        <f>VLOOKUP(T1203, [1]Lookup!A:D, 2, 0)</f>
        <v>Intrapartum</v>
      </c>
      <c r="V1203" s="16">
        <f>VLOOKUP($T1203, [1]Lookup!$A:$D, 3, 0)</f>
        <v>2.5</v>
      </c>
      <c r="W1203" s="16" t="str">
        <f>VLOOKUP($T1203, [1]Lookup!$A:$D, 4, 0)</f>
        <v>Mother</v>
      </c>
      <c r="X1203">
        <v>1</v>
      </c>
      <c r="Y1203" s="16" t="s">
        <v>1930</v>
      </c>
    </row>
    <row r="1204" spans="1:28" ht="16" hidden="1" x14ac:dyDescent="0.25">
      <c r="A1204">
        <v>81222</v>
      </c>
      <c r="B1204" t="s">
        <v>1491</v>
      </c>
      <c r="C1204" s="14">
        <v>44721.938194444447</v>
      </c>
      <c r="D1204" s="17">
        <v>0.93819444444670808</v>
      </c>
      <c r="E1204" s="18">
        <v>1</v>
      </c>
      <c r="F1204" s="16">
        <v>2022</v>
      </c>
      <c r="G1204" t="s">
        <v>305</v>
      </c>
      <c r="H1204" t="s">
        <v>293</v>
      </c>
      <c r="I1204" t="s">
        <v>294</v>
      </c>
      <c r="J1204" t="s">
        <v>34</v>
      </c>
      <c r="K1204" s="16">
        <v>409</v>
      </c>
      <c r="L1204">
        <v>3</v>
      </c>
      <c r="M1204" t="s">
        <v>22</v>
      </c>
      <c r="N1204" s="16">
        <v>373</v>
      </c>
      <c r="O1204">
        <v>4</v>
      </c>
      <c r="P1204" t="s">
        <v>295</v>
      </c>
      <c r="Q1204" t="s">
        <v>296</v>
      </c>
      <c r="R1204" t="s">
        <v>297</v>
      </c>
      <c r="S1204" t="s">
        <v>124</v>
      </c>
      <c r="T1204" s="16" t="str">
        <f>S1204</f>
        <v>Obstructed Labour</v>
      </c>
      <c r="U1204" s="16" t="str">
        <f>VLOOKUP(T1204, [1]Lookup!A:D, 2, 0)</f>
        <v>Intrapartum</v>
      </c>
      <c r="V1204" s="16">
        <f>VLOOKUP($T1204, [1]Lookup!$A:$D, 3, 0)</f>
        <v>3</v>
      </c>
      <c r="W1204" s="16" t="str">
        <f>VLOOKUP($T1204, [1]Lookup!$A:$D, 4, 0)</f>
        <v>Mother</v>
      </c>
      <c r="X1204">
        <v>2</v>
      </c>
      <c r="Y1204" s="16" t="s">
        <v>1931</v>
      </c>
    </row>
    <row r="1205" spans="1:28" ht="16" hidden="1" x14ac:dyDescent="0.25">
      <c r="A1205">
        <v>81265</v>
      </c>
      <c r="B1205" t="s">
        <v>1492</v>
      </c>
      <c r="C1205" s="14">
        <v>44722.406944444447</v>
      </c>
      <c r="D1205" s="17">
        <v>0.40694444444670808</v>
      </c>
      <c r="E1205" s="18">
        <v>0</v>
      </c>
      <c r="F1205" s="16">
        <v>2022</v>
      </c>
      <c r="G1205" t="s">
        <v>305</v>
      </c>
      <c r="H1205" t="s">
        <v>293</v>
      </c>
      <c r="I1205" t="s">
        <v>294</v>
      </c>
      <c r="J1205" t="s">
        <v>34</v>
      </c>
      <c r="K1205" s="16">
        <v>409</v>
      </c>
      <c r="L1205">
        <v>3</v>
      </c>
      <c r="M1205" t="s">
        <v>22</v>
      </c>
      <c r="N1205" s="16">
        <v>373</v>
      </c>
      <c r="O1205">
        <v>4</v>
      </c>
      <c r="P1205" t="s">
        <v>295</v>
      </c>
      <c r="Q1205" t="s">
        <v>296</v>
      </c>
      <c r="R1205" t="s">
        <v>297</v>
      </c>
      <c r="S1205" t="s">
        <v>131</v>
      </c>
      <c r="T1205" s="16" t="str">
        <f>S1205</f>
        <v>Prolonged Labour</v>
      </c>
      <c r="U1205" s="16" t="str">
        <f>VLOOKUP(T1205, [1]Lookup!A:D, 2, 0)</f>
        <v>Intrapartum</v>
      </c>
      <c r="V1205" s="16">
        <f>VLOOKUP($T1205, [1]Lookup!$A:$D, 3, 0)</f>
        <v>2.5</v>
      </c>
      <c r="W1205" s="16" t="str">
        <f>VLOOKUP($T1205, [1]Lookup!$A:$D, 4, 0)</f>
        <v>Mother</v>
      </c>
      <c r="X1205">
        <v>1</v>
      </c>
      <c r="Y1205" s="16" t="s">
        <v>1931</v>
      </c>
    </row>
    <row r="1206" spans="1:28" ht="16" hidden="1" x14ac:dyDescent="0.25">
      <c r="A1206">
        <v>83106</v>
      </c>
      <c r="B1206" t="s">
        <v>1493</v>
      </c>
      <c r="C1206" s="14">
        <v>44748.841666666667</v>
      </c>
      <c r="D1206" s="17">
        <v>0.84166666666715173</v>
      </c>
      <c r="E1206" s="18">
        <v>1</v>
      </c>
      <c r="F1206" s="16">
        <v>2022</v>
      </c>
      <c r="G1206" t="s">
        <v>337</v>
      </c>
      <c r="H1206" t="s">
        <v>338</v>
      </c>
      <c r="I1206" t="s">
        <v>294</v>
      </c>
      <c r="J1206" t="s">
        <v>34</v>
      </c>
      <c r="K1206" s="16">
        <v>409</v>
      </c>
      <c r="L1206">
        <v>3</v>
      </c>
      <c r="M1206" t="s">
        <v>32</v>
      </c>
      <c r="N1206" s="16">
        <v>151</v>
      </c>
      <c r="O1206">
        <v>5</v>
      </c>
      <c r="P1206" t="s">
        <v>295</v>
      </c>
      <c r="Q1206" t="s">
        <v>296</v>
      </c>
      <c r="R1206" t="s">
        <v>297</v>
      </c>
      <c r="S1206" t="s">
        <v>177</v>
      </c>
      <c r="T1206" s="16" t="s">
        <v>117</v>
      </c>
      <c r="U1206" s="16" t="str">
        <f>VLOOKUP(T1206, [1]Lookup!A:D, 2, 0)</f>
        <v>Antepartum, Intrapartum, Postpartum</v>
      </c>
      <c r="V1206" s="16">
        <f>VLOOKUP($T1206, [1]Lookup!$A:$D, 3, 0)</f>
        <v>3.5</v>
      </c>
      <c r="W1206" s="16" t="str">
        <f>VLOOKUP($T1206, [1]Lookup!$A:$D, 4, 0)</f>
        <v>Both</v>
      </c>
      <c r="X1206">
        <v>2</v>
      </c>
      <c r="Y1206" s="16" t="s">
        <v>1930</v>
      </c>
    </row>
    <row r="1207" spans="1:28" ht="16" hidden="1" x14ac:dyDescent="0.25">
      <c r="A1207">
        <v>83554</v>
      </c>
      <c r="B1207" t="s">
        <v>1494</v>
      </c>
      <c r="C1207" s="14">
        <v>44749.616666666669</v>
      </c>
      <c r="D1207" s="17">
        <v>0.61666666666860692</v>
      </c>
      <c r="E1207" s="18">
        <v>0</v>
      </c>
      <c r="F1207" s="16">
        <v>2022</v>
      </c>
      <c r="G1207" t="s">
        <v>337</v>
      </c>
      <c r="H1207" t="s">
        <v>293</v>
      </c>
      <c r="I1207" t="s">
        <v>294</v>
      </c>
      <c r="J1207" t="s">
        <v>34</v>
      </c>
      <c r="K1207" s="16">
        <v>409</v>
      </c>
      <c r="L1207">
        <v>3</v>
      </c>
      <c r="M1207" t="s">
        <v>32</v>
      </c>
      <c r="N1207" s="16">
        <v>151</v>
      </c>
      <c r="O1207">
        <v>5</v>
      </c>
      <c r="P1207" t="s">
        <v>295</v>
      </c>
      <c r="Q1207" t="s">
        <v>296</v>
      </c>
      <c r="R1207" t="s">
        <v>297</v>
      </c>
      <c r="S1207" t="s">
        <v>187</v>
      </c>
      <c r="T1207" s="16" t="s">
        <v>117</v>
      </c>
      <c r="U1207" s="16" t="str">
        <f>VLOOKUP(T1207, [1]Lookup!A:D, 2, 0)</f>
        <v>Antepartum, Intrapartum, Postpartum</v>
      </c>
      <c r="V1207" s="16">
        <f>VLOOKUP($T1207, [1]Lookup!$A:$D, 3, 0)</f>
        <v>3.5</v>
      </c>
      <c r="W1207" s="16" t="str">
        <f>VLOOKUP($T1207, [1]Lookup!$A:$D, 4, 0)</f>
        <v>Both</v>
      </c>
      <c r="X1207">
        <v>2</v>
      </c>
      <c r="Y1207" s="16" t="s">
        <v>1930</v>
      </c>
    </row>
    <row r="1208" spans="1:28" ht="16" hidden="1" x14ac:dyDescent="0.25">
      <c r="A1208">
        <v>84091</v>
      </c>
      <c r="B1208" t="s">
        <v>1495</v>
      </c>
      <c r="C1208" s="14">
        <v>44756.09652777778</v>
      </c>
      <c r="D1208" s="17">
        <v>9.6527777779556345E-2</v>
      </c>
      <c r="E1208" s="18">
        <v>1</v>
      </c>
      <c r="F1208" s="16">
        <v>2022</v>
      </c>
      <c r="G1208" t="s">
        <v>337</v>
      </c>
      <c r="H1208" t="s">
        <v>293</v>
      </c>
      <c r="I1208" t="s">
        <v>294</v>
      </c>
      <c r="J1208" t="s">
        <v>34</v>
      </c>
      <c r="K1208" s="16">
        <v>409</v>
      </c>
      <c r="L1208">
        <v>3</v>
      </c>
      <c r="M1208" t="s">
        <v>22</v>
      </c>
      <c r="N1208" s="16">
        <v>373</v>
      </c>
      <c r="O1208">
        <v>4</v>
      </c>
      <c r="P1208" t="s">
        <v>295</v>
      </c>
      <c r="Q1208" t="s">
        <v>296</v>
      </c>
      <c r="R1208" t="s">
        <v>297</v>
      </c>
      <c r="S1208" t="s">
        <v>131</v>
      </c>
      <c r="T1208" s="16" t="str">
        <f>S1208</f>
        <v>Prolonged Labour</v>
      </c>
      <c r="U1208" s="16" t="str">
        <f>VLOOKUP(T1208, [1]Lookup!A:D, 2, 0)</f>
        <v>Intrapartum</v>
      </c>
      <c r="V1208" s="16">
        <f>VLOOKUP($T1208, [1]Lookup!$A:$D, 3, 0)</f>
        <v>2.5</v>
      </c>
      <c r="W1208" s="16" t="str">
        <f>VLOOKUP($T1208, [1]Lookup!$A:$D, 4, 0)</f>
        <v>Mother</v>
      </c>
      <c r="X1208">
        <v>1</v>
      </c>
      <c r="Y1208" s="16" t="s">
        <v>1931</v>
      </c>
    </row>
    <row r="1209" spans="1:28" ht="16" hidden="1" x14ac:dyDescent="0.25">
      <c r="A1209">
        <v>84733</v>
      </c>
      <c r="B1209" t="s">
        <v>1496</v>
      </c>
      <c r="C1209" s="14">
        <v>44765.472222222219</v>
      </c>
      <c r="D1209" s="17">
        <v>0.47222222221898846</v>
      </c>
      <c r="E1209" s="18">
        <v>0</v>
      </c>
      <c r="F1209" s="16">
        <v>2022</v>
      </c>
      <c r="G1209" t="s">
        <v>337</v>
      </c>
      <c r="H1209" t="s">
        <v>293</v>
      </c>
      <c r="I1209" t="s">
        <v>294</v>
      </c>
      <c r="J1209" t="s">
        <v>34</v>
      </c>
      <c r="K1209" s="16">
        <v>409</v>
      </c>
      <c r="L1209">
        <v>3</v>
      </c>
      <c r="M1209" t="s">
        <v>32</v>
      </c>
      <c r="N1209" s="16">
        <v>151</v>
      </c>
      <c r="O1209">
        <v>5</v>
      </c>
      <c r="P1209" t="s">
        <v>295</v>
      </c>
      <c r="Q1209" t="s">
        <v>296</v>
      </c>
      <c r="R1209" t="s">
        <v>297</v>
      </c>
      <c r="S1209" t="s">
        <v>116</v>
      </c>
      <c r="T1209" s="16" t="str">
        <f>S1209</f>
        <v>Fetal Distress</v>
      </c>
      <c r="U1209" s="16" t="str">
        <f>VLOOKUP(T1209, [1]Lookup!A:D, 2, 0)</f>
        <v>Antepartum</v>
      </c>
      <c r="V1209" s="16">
        <f>VLOOKUP($T1209, [1]Lookup!$A:$D, 3, 0)</f>
        <v>1</v>
      </c>
      <c r="W1209" s="16" t="str">
        <f>VLOOKUP($T1209, [1]Lookup!$A:$D, 4, 0)</f>
        <v>Mother</v>
      </c>
      <c r="X1209">
        <v>1</v>
      </c>
      <c r="Y1209" s="16" t="s">
        <v>1930</v>
      </c>
    </row>
    <row r="1210" spans="1:28" ht="16" hidden="1" x14ac:dyDescent="0.25">
      <c r="A1210">
        <v>84747</v>
      </c>
      <c r="B1210" t="s">
        <v>1497</v>
      </c>
      <c r="C1210" s="14">
        <v>44766.961805555555</v>
      </c>
      <c r="D1210" s="17">
        <v>0.96180555555474712</v>
      </c>
      <c r="E1210" s="18">
        <v>1</v>
      </c>
      <c r="F1210" s="16">
        <v>2022</v>
      </c>
      <c r="G1210" t="s">
        <v>337</v>
      </c>
      <c r="H1210" t="s">
        <v>293</v>
      </c>
      <c r="I1210" t="s">
        <v>294</v>
      </c>
      <c r="J1210" t="s">
        <v>34</v>
      </c>
      <c r="K1210" s="16">
        <v>409</v>
      </c>
      <c r="L1210">
        <v>3</v>
      </c>
      <c r="M1210" t="s">
        <v>32</v>
      </c>
      <c r="N1210" s="16">
        <v>151</v>
      </c>
      <c r="O1210">
        <v>5</v>
      </c>
      <c r="P1210" t="s">
        <v>295</v>
      </c>
      <c r="Q1210" t="s">
        <v>296</v>
      </c>
      <c r="R1210" t="s">
        <v>297</v>
      </c>
      <c r="S1210" t="s">
        <v>173</v>
      </c>
      <c r="T1210" s="16" t="s">
        <v>117</v>
      </c>
      <c r="U1210" s="16" t="str">
        <f>VLOOKUP(T1210, [1]Lookup!A:D, 2, 0)</f>
        <v>Antepartum, Intrapartum, Postpartum</v>
      </c>
      <c r="V1210" s="16">
        <f>VLOOKUP($T1210, [1]Lookup!$A:$D, 3, 0)</f>
        <v>3.5</v>
      </c>
      <c r="W1210" s="16" t="str">
        <f>VLOOKUP($T1210, [1]Lookup!$A:$D, 4, 0)</f>
        <v>Both</v>
      </c>
      <c r="X1210">
        <v>2</v>
      </c>
      <c r="Y1210" s="16" t="s">
        <v>1930</v>
      </c>
    </row>
    <row r="1211" spans="1:28" ht="16" hidden="1" x14ac:dyDescent="0.25">
      <c r="A1211">
        <v>86208</v>
      </c>
      <c r="B1211" t="s">
        <v>1498</v>
      </c>
      <c r="C1211" s="14">
        <v>44785.633333333331</v>
      </c>
      <c r="D1211" s="17">
        <v>0.63333333333139308</v>
      </c>
      <c r="E1211" s="18">
        <v>0</v>
      </c>
      <c r="F1211" s="16">
        <v>2022</v>
      </c>
      <c r="G1211" t="s">
        <v>337</v>
      </c>
      <c r="H1211" t="s">
        <v>293</v>
      </c>
      <c r="I1211" t="s">
        <v>294</v>
      </c>
      <c r="J1211" t="s">
        <v>34</v>
      </c>
      <c r="K1211" s="16">
        <v>409</v>
      </c>
      <c r="L1211">
        <v>3</v>
      </c>
      <c r="M1211" t="s">
        <v>32</v>
      </c>
      <c r="N1211" s="16">
        <v>151</v>
      </c>
      <c r="O1211">
        <v>5</v>
      </c>
      <c r="P1211" t="s">
        <v>295</v>
      </c>
      <c r="Q1211" t="s">
        <v>296</v>
      </c>
      <c r="R1211" t="s">
        <v>297</v>
      </c>
      <c r="S1211" t="s">
        <v>120</v>
      </c>
      <c r="T1211" s="16" t="str">
        <f t="shared" ref="T1211:T1217" si="57">S1211</f>
        <v>Antepartum Hemorrhage</v>
      </c>
      <c r="U1211" s="16" t="str">
        <f>VLOOKUP(T1211, [1]Lookup!A:D, 2, 0)</f>
        <v>Antepartum</v>
      </c>
      <c r="V1211" s="16">
        <f>VLOOKUP($T1211, [1]Lookup!$A:$D, 3, 0)</f>
        <v>4</v>
      </c>
      <c r="W1211" s="16" t="str">
        <f>VLOOKUP($T1211, [1]Lookup!$A:$D, 4, 0)</f>
        <v>Mother</v>
      </c>
      <c r="X1211">
        <v>2</v>
      </c>
      <c r="Y1211" s="16" t="s">
        <v>1930</v>
      </c>
    </row>
    <row r="1212" spans="1:28" ht="16" hidden="1" x14ac:dyDescent="0.25">
      <c r="A1212">
        <v>87053</v>
      </c>
      <c r="B1212" t="s">
        <v>1499</v>
      </c>
      <c r="C1212" s="14">
        <v>44799.618055555555</v>
      </c>
      <c r="D1212" s="17">
        <v>0.61805555555474712</v>
      </c>
      <c r="E1212" s="18">
        <v>0</v>
      </c>
      <c r="F1212" s="16">
        <v>2022</v>
      </c>
      <c r="G1212" t="s">
        <v>337</v>
      </c>
      <c r="H1212" t="s">
        <v>293</v>
      </c>
      <c r="I1212" t="s">
        <v>294</v>
      </c>
      <c r="J1212" t="s">
        <v>34</v>
      </c>
      <c r="K1212" s="16">
        <v>409</v>
      </c>
      <c r="L1212">
        <v>3</v>
      </c>
      <c r="M1212" t="s">
        <v>15</v>
      </c>
      <c r="N1212" s="16">
        <v>40</v>
      </c>
      <c r="O1212">
        <v>4</v>
      </c>
      <c r="P1212" t="s">
        <v>295</v>
      </c>
      <c r="Q1212" t="s">
        <v>296</v>
      </c>
      <c r="R1212" t="s">
        <v>297</v>
      </c>
      <c r="S1212" t="s">
        <v>118</v>
      </c>
      <c r="T1212" s="16" t="str">
        <f t="shared" si="57"/>
        <v>Others</v>
      </c>
      <c r="U1212" s="16" t="str">
        <f>VLOOKUP(T1212, [1]Lookup!A:D, 2, 0)</f>
        <v>All</v>
      </c>
      <c r="V1212" s="16">
        <f>VLOOKUP($T1212, [1]Lookup!$A:$D, 3, 0)</f>
        <v>3.5</v>
      </c>
      <c r="W1212" s="16" t="str">
        <f>VLOOKUP($T1212, [1]Lookup!$A:$D, 4, 0)</f>
        <v>Both</v>
      </c>
      <c r="X1212">
        <v>0</v>
      </c>
      <c r="Y1212" s="16" t="s">
        <v>1932</v>
      </c>
    </row>
    <row r="1213" spans="1:28" ht="16" hidden="1" x14ac:dyDescent="0.25">
      <c r="A1213">
        <v>88622</v>
      </c>
      <c r="B1213" t="s">
        <v>1500</v>
      </c>
      <c r="C1213" s="14">
        <v>44821.856944444444</v>
      </c>
      <c r="D1213" s="17">
        <v>0.85694444444379769</v>
      </c>
      <c r="E1213" s="18">
        <v>1</v>
      </c>
      <c r="F1213" s="16">
        <v>2022</v>
      </c>
      <c r="G1213" t="s">
        <v>337</v>
      </c>
      <c r="H1213" t="s">
        <v>293</v>
      </c>
      <c r="I1213" t="s">
        <v>294</v>
      </c>
      <c r="J1213" t="s">
        <v>34</v>
      </c>
      <c r="K1213" s="16">
        <v>409</v>
      </c>
      <c r="L1213">
        <v>3</v>
      </c>
      <c r="M1213" t="s">
        <v>32</v>
      </c>
      <c r="N1213" s="16">
        <v>151</v>
      </c>
      <c r="O1213">
        <v>5</v>
      </c>
      <c r="P1213" t="s">
        <v>295</v>
      </c>
      <c r="Q1213" t="s">
        <v>296</v>
      </c>
      <c r="R1213" t="s">
        <v>297</v>
      </c>
      <c r="S1213" t="s">
        <v>116</v>
      </c>
      <c r="T1213" s="16" t="str">
        <f t="shared" si="57"/>
        <v>Fetal Distress</v>
      </c>
      <c r="U1213" s="16" t="str">
        <f>VLOOKUP(T1213, [1]Lookup!A:D, 2, 0)</f>
        <v>Antepartum</v>
      </c>
      <c r="V1213" s="16">
        <f>VLOOKUP($T1213, [1]Lookup!$A:$D, 3, 0)</f>
        <v>1</v>
      </c>
      <c r="W1213" s="16" t="str">
        <f>VLOOKUP($T1213, [1]Lookup!$A:$D, 4, 0)</f>
        <v>Mother</v>
      </c>
      <c r="X1213">
        <v>1</v>
      </c>
      <c r="Y1213" s="16" t="s">
        <v>1930</v>
      </c>
    </row>
    <row r="1214" spans="1:28" ht="16" hidden="1" x14ac:dyDescent="0.25">
      <c r="A1214">
        <v>68654</v>
      </c>
      <c r="B1214" t="s">
        <v>1501</v>
      </c>
      <c r="C1214" s="14">
        <v>44552.075694444444</v>
      </c>
      <c r="D1214" s="17">
        <v>7.5694444443797693E-2</v>
      </c>
      <c r="E1214" s="18">
        <v>1</v>
      </c>
      <c r="F1214" s="16">
        <v>2021</v>
      </c>
      <c r="G1214" t="s">
        <v>368</v>
      </c>
      <c r="H1214" t="s">
        <v>293</v>
      </c>
      <c r="I1214" t="s">
        <v>294</v>
      </c>
      <c r="J1214" t="s">
        <v>13</v>
      </c>
      <c r="K1214" s="16">
        <v>410</v>
      </c>
      <c r="M1214" t="s">
        <v>32</v>
      </c>
      <c r="N1214" s="16">
        <v>151</v>
      </c>
      <c r="O1214">
        <v>5</v>
      </c>
      <c r="P1214" t="s">
        <v>295</v>
      </c>
      <c r="Q1214" t="s">
        <v>296</v>
      </c>
      <c r="R1214" t="s">
        <v>297</v>
      </c>
      <c r="S1214" t="s">
        <v>125</v>
      </c>
      <c r="T1214" s="16" t="str">
        <f t="shared" si="57"/>
        <v>Abortion</v>
      </c>
      <c r="U1214" s="16" t="str">
        <f>VLOOKUP(T1214, [1]Lookup!A:D, 2, 0)</f>
        <v>Antepartum</v>
      </c>
      <c r="V1214" s="16">
        <f>VLOOKUP($T1214, [1]Lookup!$A:$D, 3, 0)</f>
        <v>3.5</v>
      </c>
      <c r="W1214" s="16" t="str">
        <f>VLOOKUP($T1214, [1]Lookup!$A:$D, 4, 0)</f>
        <v>Mother</v>
      </c>
      <c r="X1214">
        <v>2</v>
      </c>
      <c r="Y1214" s="16" t="s">
        <v>1933</v>
      </c>
    </row>
    <row r="1215" spans="1:28" ht="16" hidden="1" x14ac:dyDescent="0.25">
      <c r="A1215">
        <v>71999</v>
      </c>
      <c r="B1215" t="s">
        <v>1502</v>
      </c>
      <c r="C1215" s="14">
        <v>44605.397916666669</v>
      </c>
      <c r="D1215" s="17">
        <v>0.39791666666860692</v>
      </c>
      <c r="E1215" s="18">
        <v>0</v>
      </c>
      <c r="F1215" s="16">
        <v>2022</v>
      </c>
      <c r="G1215" t="s">
        <v>292</v>
      </c>
      <c r="H1215" t="s">
        <v>293</v>
      </c>
      <c r="I1215" t="s">
        <v>294</v>
      </c>
      <c r="J1215" t="s">
        <v>39</v>
      </c>
      <c r="K1215" s="16">
        <v>335</v>
      </c>
      <c r="L1215">
        <v>4</v>
      </c>
      <c r="M1215" t="s">
        <v>11</v>
      </c>
      <c r="N1215" s="16">
        <v>251</v>
      </c>
      <c r="O1215">
        <v>4</v>
      </c>
      <c r="P1215" t="s">
        <v>692</v>
      </c>
      <c r="Q1215" t="s">
        <v>296</v>
      </c>
      <c r="R1215" t="s">
        <v>297</v>
      </c>
      <c r="S1215" t="s">
        <v>120</v>
      </c>
      <c r="T1215" s="16" t="str">
        <f t="shared" si="57"/>
        <v>Antepartum Hemorrhage</v>
      </c>
      <c r="U1215" s="16" t="str">
        <f>VLOOKUP(T1215, [1]Lookup!A:D, 2, 0)</f>
        <v>Antepartum</v>
      </c>
      <c r="V1215" s="16">
        <f>VLOOKUP($T1215, [1]Lookup!$A:$D, 3, 0)</f>
        <v>4</v>
      </c>
      <c r="W1215" s="16" t="str">
        <f>VLOOKUP($T1215, [1]Lookup!$A:$D, 4, 0)</f>
        <v>Mother</v>
      </c>
      <c r="X1215">
        <v>2</v>
      </c>
      <c r="Y1215" s="16" t="s">
        <v>1802</v>
      </c>
      <c r="Z1215" s="16">
        <v>5</v>
      </c>
      <c r="AA1215" s="16">
        <v>251</v>
      </c>
      <c r="AB1215" s="16">
        <v>118</v>
      </c>
    </row>
    <row r="1216" spans="1:28" ht="16" hidden="1" x14ac:dyDescent="0.25">
      <c r="A1216">
        <v>72015</v>
      </c>
      <c r="B1216" t="s">
        <v>1503</v>
      </c>
      <c r="C1216" s="14">
        <v>44606.613194444442</v>
      </c>
      <c r="D1216" s="17">
        <v>0.6131944444423425</v>
      </c>
      <c r="E1216" s="18">
        <v>0</v>
      </c>
      <c r="F1216" s="16">
        <v>2022</v>
      </c>
      <c r="G1216" t="s">
        <v>292</v>
      </c>
      <c r="H1216" t="s">
        <v>293</v>
      </c>
      <c r="I1216" t="s">
        <v>294</v>
      </c>
      <c r="J1216" t="s">
        <v>39</v>
      </c>
      <c r="K1216" s="16">
        <v>335</v>
      </c>
      <c r="L1216">
        <v>4</v>
      </c>
      <c r="M1216" t="s">
        <v>32</v>
      </c>
      <c r="N1216" s="16">
        <v>151</v>
      </c>
      <c r="O1216">
        <v>5</v>
      </c>
      <c r="P1216" t="s">
        <v>692</v>
      </c>
      <c r="Q1216" t="s">
        <v>296</v>
      </c>
      <c r="R1216" t="s">
        <v>297</v>
      </c>
      <c r="S1216" t="s">
        <v>133</v>
      </c>
      <c r="T1216" s="16" t="str">
        <f t="shared" si="57"/>
        <v>Pre term labor</v>
      </c>
      <c r="U1216" s="16" t="str">
        <f>VLOOKUP(T1216, [1]Lookup!A:D, 2, 0)</f>
        <v>Antepartum</v>
      </c>
      <c r="V1216" s="16">
        <f>VLOOKUP($T1216, [1]Lookup!$A:$D, 3, 0)</f>
        <v>4</v>
      </c>
      <c r="W1216" s="16" t="str">
        <f>VLOOKUP($T1216, [1]Lookup!$A:$D, 4, 0)</f>
        <v>Mother</v>
      </c>
      <c r="X1216">
        <v>1</v>
      </c>
      <c r="Y1216" s="16" t="s">
        <v>1801</v>
      </c>
      <c r="Z1216" s="16">
        <v>48</v>
      </c>
      <c r="AA1216" s="16">
        <v>251</v>
      </c>
      <c r="AB1216" s="16">
        <v>118</v>
      </c>
    </row>
    <row r="1217" spans="1:28" ht="16" hidden="1" x14ac:dyDescent="0.25">
      <c r="A1217">
        <v>72759</v>
      </c>
      <c r="B1217" t="s">
        <v>1504</v>
      </c>
      <c r="C1217" s="14">
        <v>44614.893750000003</v>
      </c>
      <c r="D1217" s="17">
        <v>0.89375000000291038</v>
      </c>
      <c r="E1217" s="18">
        <v>1</v>
      </c>
      <c r="F1217" s="16">
        <v>2022</v>
      </c>
      <c r="G1217" t="s">
        <v>292</v>
      </c>
      <c r="H1217" t="s">
        <v>293</v>
      </c>
      <c r="I1217" t="s">
        <v>294</v>
      </c>
      <c r="J1217" t="s">
        <v>39</v>
      </c>
      <c r="K1217" s="16">
        <v>335</v>
      </c>
      <c r="L1217">
        <v>4</v>
      </c>
      <c r="M1217" t="s">
        <v>32</v>
      </c>
      <c r="N1217" s="16">
        <v>151</v>
      </c>
      <c r="O1217">
        <v>5</v>
      </c>
      <c r="P1217" t="s">
        <v>692</v>
      </c>
      <c r="Q1217" t="s">
        <v>296</v>
      </c>
      <c r="R1217" t="s">
        <v>297</v>
      </c>
      <c r="S1217" t="s">
        <v>118</v>
      </c>
      <c r="T1217" s="16" t="str">
        <f t="shared" si="57"/>
        <v>Others</v>
      </c>
      <c r="U1217" s="16" t="str">
        <f>VLOOKUP(T1217, [1]Lookup!A:D, 2, 0)</f>
        <v>All</v>
      </c>
      <c r="V1217" s="16">
        <f>VLOOKUP($T1217, [1]Lookup!$A:$D, 3, 0)</f>
        <v>3.5</v>
      </c>
      <c r="W1217" s="16" t="str">
        <f>VLOOKUP($T1217, [1]Lookup!$A:$D, 4, 0)</f>
        <v>Both</v>
      </c>
      <c r="X1217">
        <v>0</v>
      </c>
      <c r="Y1217" s="16" t="s">
        <v>1801</v>
      </c>
      <c r="Z1217" s="16">
        <v>48</v>
      </c>
      <c r="AA1217" s="16">
        <v>251</v>
      </c>
      <c r="AB1217" s="16">
        <v>118</v>
      </c>
    </row>
    <row r="1218" spans="1:28" ht="16" hidden="1" x14ac:dyDescent="0.25">
      <c r="A1218">
        <v>72985</v>
      </c>
      <c r="B1218" t="s">
        <v>1505</v>
      </c>
      <c r="C1218" s="14">
        <v>44618.454861111109</v>
      </c>
      <c r="D1218" s="17">
        <v>0.45486111110949423</v>
      </c>
      <c r="E1218" s="18">
        <v>0</v>
      </c>
      <c r="F1218" s="16">
        <v>2022</v>
      </c>
      <c r="G1218" t="s">
        <v>292</v>
      </c>
      <c r="H1218" t="s">
        <v>293</v>
      </c>
      <c r="I1218" t="s">
        <v>294</v>
      </c>
      <c r="J1218" t="s">
        <v>39</v>
      </c>
      <c r="K1218" s="16">
        <v>335</v>
      </c>
      <c r="L1218">
        <v>4</v>
      </c>
      <c r="M1218" t="s">
        <v>32</v>
      </c>
      <c r="N1218" s="16">
        <v>151</v>
      </c>
      <c r="O1218">
        <v>5</v>
      </c>
      <c r="P1218" t="s">
        <v>692</v>
      </c>
      <c r="Q1218" t="s">
        <v>296</v>
      </c>
      <c r="R1218" t="s">
        <v>297</v>
      </c>
      <c r="S1218" t="s">
        <v>173</v>
      </c>
      <c r="T1218" s="16" t="s">
        <v>117</v>
      </c>
      <c r="U1218" s="16" t="str">
        <f>VLOOKUP(T1218, [1]Lookup!A:D, 2, 0)</f>
        <v>Antepartum, Intrapartum, Postpartum</v>
      </c>
      <c r="V1218" s="16">
        <f>VLOOKUP($T1218, [1]Lookup!$A:$D, 3, 0)</f>
        <v>3.5</v>
      </c>
      <c r="W1218" s="16" t="str">
        <f>VLOOKUP($T1218, [1]Lookup!$A:$D, 4, 0)</f>
        <v>Both</v>
      </c>
      <c r="X1218">
        <v>2</v>
      </c>
      <c r="Y1218" s="16" t="s">
        <v>1801</v>
      </c>
      <c r="Z1218" s="16">
        <v>48</v>
      </c>
      <c r="AA1218" s="16">
        <v>251</v>
      </c>
      <c r="AB1218" s="16">
        <v>118</v>
      </c>
    </row>
    <row r="1219" spans="1:28" ht="16" hidden="1" x14ac:dyDescent="0.25">
      <c r="A1219">
        <v>72991</v>
      </c>
      <c r="B1219" t="s">
        <v>1506</v>
      </c>
      <c r="C1219" s="14">
        <v>44618.682638888888</v>
      </c>
      <c r="D1219" s="17">
        <v>0.68263888888759539</v>
      </c>
      <c r="E1219" s="18">
        <v>0</v>
      </c>
      <c r="F1219" s="16">
        <v>2022</v>
      </c>
      <c r="G1219" t="s">
        <v>292</v>
      </c>
      <c r="H1219" t="s">
        <v>293</v>
      </c>
      <c r="I1219" t="s">
        <v>294</v>
      </c>
      <c r="J1219" t="s">
        <v>39</v>
      </c>
      <c r="K1219" s="16">
        <v>335</v>
      </c>
      <c r="L1219">
        <v>4</v>
      </c>
      <c r="M1219" t="s">
        <v>32</v>
      </c>
      <c r="N1219" s="16">
        <v>151</v>
      </c>
      <c r="O1219">
        <v>5</v>
      </c>
      <c r="P1219" t="s">
        <v>692</v>
      </c>
      <c r="Q1219" t="s">
        <v>296</v>
      </c>
      <c r="R1219" t="s">
        <v>297</v>
      </c>
      <c r="S1219" t="s">
        <v>118</v>
      </c>
      <c r="T1219" s="16" t="str">
        <f>S1219</f>
        <v>Others</v>
      </c>
      <c r="U1219" s="16" t="str">
        <f>VLOOKUP(T1219, [1]Lookup!A:D, 2, 0)</f>
        <v>All</v>
      </c>
      <c r="V1219" s="16">
        <f>VLOOKUP($T1219, [1]Lookup!$A:$D, 3, 0)</f>
        <v>3.5</v>
      </c>
      <c r="W1219" s="16" t="str">
        <f>VLOOKUP($T1219, [1]Lookup!$A:$D, 4, 0)</f>
        <v>Both</v>
      </c>
      <c r="X1219">
        <v>0</v>
      </c>
      <c r="Y1219" s="16" t="s">
        <v>1801</v>
      </c>
      <c r="Z1219" s="16">
        <v>48</v>
      </c>
      <c r="AA1219" s="16">
        <v>251</v>
      </c>
      <c r="AB1219" s="16">
        <v>118</v>
      </c>
    </row>
    <row r="1220" spans="1:28" ht="16" hidden="1" x14ac:dyDescent="0.25">
      <c r="A1220">
        <v>75054</v>
      </c>
      <c r="B1220" t="s">
        <v>1507</v>
      </c>
      <c r="C1220" s="14">
        <v>44644.809027777781</v>
      </c>
      <c r="D1220" s="17">
        <v>0.80902777778101154</v>
      </c>
      <c r="E1220" s="18">
        <v>0</v>
      </c>
      <c r="F1220" s="16">
        <v>2022</v>
      </c>
      <c r="G1220" t="s">
        <v>292</v>
      </c>
      <c r="H1220" t="s">
        <v>293</v>
      </c>
      <c r="I1220" t="s">
        <v>294</v>
      </c>
      <c r="J1220" t="s">
        <v>39</v>
      </c>
      <c r="K1220" s="16">
        <v>335</v>
      </c>
      <c r="L1220">
        <v>4</v>
      </c>
      <c r="M1220" t="s">
        <v>32</v>
      </c>
      <c r="N1220" s="16">
        <v>151</v>
      </c>
      <c r="O1220">
        <v>5</v>
      </c>
      <c r="P1220" t="s">
        <v>692</v>
      </c>
      <c r="Q1220" t="s">
        <v>296</v>
      </c>
      <c r="R1220" t="s">
        <v>297</v>
      </c>
      <c r="S1220" t="s">
        <v>116</v>
      </c>
      <c r="T1220" s="16" t="str">
        <f>S1220</f>
        <v>Fetal Distress</v>
      </c>
      <c r="U1220" s="16" t="str">
        <f>VLOOKUP(T1220, [1]Lookup!A:D, 2, 0)</f>
        <v>Antepartum</v>
      </c>
      <c r="V1220" s="16">
        <f>VLOOKUP($T1220, [1]Lookup!$A:$D, 3, 0)</f>
        <v>1</v>
      </c>
      <c r="W1220" s="16" t="str">
        <f>VLOOKUP($T1220, [1]Lookup!$A:$D, 4, 0)</f>
        <v>Mother</v>
      </c>
      <c r="X1220">
        <v>1</v>
      </c>
      <c r="Y1220" s="16" t="s">
        <v>1801</v>
      </c>
      <c r="Z1220" s="16">
        <v>48</v>
      </c>
      <c r="AA1220" s="16">
        <v>251</v>
      </c>
      <c r="AB1220" s="16">
        <v>118</v>
      </c>
    </row>
    <row r="1221" spans="1:28" ht="16" hidden="1" x14ac:dyDescent="0.25">
      <c r="A1221">
        <v>75675</v>
      </c>
      <c r="B1221" t="s">
        <v>1508</v>
      </c>
      <c r="C1221" s="14">
        <v>44654.409722222219</v>
      </c>
      <c r="D1221" s="17">
        <v>0.40972222221898846</v>
      </c>
      <c r="E1221" s="18">
        <v>0</v>
      </c>
      <c r="F1221" s="16">
        <v>2022</v>
      </c>
      <c r="G1221" t="s">
        <v>305</v>
      </c>
      <c r="H1221" t="s">
        <v>293</v>
      </c>
      <c r="I1221" t="s">
        <v>294</v>
      </c>
      <c r="J1221" t="s">
        <v>39</v>
      </c>
      <c r="K1221" s="16">
        <v>335</v>
      </c>
      <c r="L1221">
        <v>4</v>
      </c>
      <c r="M1221" t="s">
        <v>32</v>
      </c>
      <c r="N1221" s="16">
        <v>151</v>
      </c>
      <c r="O1221">
        <v>5</v>
      </c>
      <c r="P1221" t="s">
        <v>692</v>
      </c>
      <c r="Q1221" t="s">
        <v>296</v>
      </c>
      <c r="R1221" t="s">
        <v>297</v>
      </c>
      <c r="S1221" t="s">
        <v>175</v>
      </c>
      <c r="T1221" s="16" t="s">
        <v>117</v>
      </c>
      <c r="U1221" s="16" t="str">
        <f>VLOOKUP(T1221, [1]Lookup!A:D, 2, 0)</f>
        <v>Antepartum, Intrapartum, Postpartum</v>
      </c>
      <c r="V1221" s="16">
        <f>VLOOKUP($T1221, [1]Lookup!$A:$D, 3, 0)</f>
        <v>3.5</v>
      </c>
      <c r="W1221" s="16" t="str">
        <f>VLOOKUP($T1221, [1]Lookup!$A:$D, 4, 0)</f>
        <v>Both</v>
      </c>
      <c r="X1221">
        <v>2</v>
      </c>
      <c r="Y1221" s="16" t="s">
        <v>1801</v>
      </c>
      <c r="Z1221" s="16">
        <v>48</v>
      </c>
      <c r="AA1221" s="16">
        <v>251</v>
      </c>
      <c r="AB1221" s="16">
        <v>118</v>
      </c>
    </row>
    <row r="1222" spans="1:28" ht="16" hidden="1" x14ac:dyDescent="0.25">
      <c r="A1222">
        <v>75902</v>
      </c>
      <c r="B1222" t="s">
        <v>1509</v>
      </c>
      <c r="C1222" s="14">
        <v>44656.115277777775</v>
      </c>
      <c r="D1222" s="17">
        <v>0.11527777777519077</v>
      </c>
      <c r="E1222" s="18">
        <v>1</v>
      </c>
      <c r="F1222" s="16">
        <v>2022</v>
      </c>
      <c r="G1222" t="s">
        <v>305</v>
      </c>
      <c r="H1222" t="s">
        <v>293</v>
      </c>
      <c r="I1222" t="s">
        <v>294</v>
      </c>
      <c r="J1222" t="s">
        <v>39</v>
      </c>
      <c r="K1222" s="16">
        <v>335</v>
      </c>
      <c r="L1222">
        <v>4</v>
      </c>
      <c r="M1222" t="s">
        <v>32</v>
      </c>
      <c r="N1222" s="16">
        <v>151</v>
      </c>
      <c r="O1222">
        <v>5</v>
      </c>
      <c r="P1222" t="s">
        <v>692</v>
      </c>
      <c r="Q1222" t="s">
        <v>296</v>
      </c>
      <c r="R1222" t="s">
        <v>297</v>
      </c>
      <c r="S1222" t="s">
        <v>122</v>
      </c>
      <c r="T1222" s="16" t="str">
        <f>S1222</f>
        <v>Sepsis</v>
      </c>
      <c r="U1222" s="16" t="str">
        <f>VLOOKUP(T1222, [1]Lookup!A:D, 2, 0)</f>
        <v>Postpartum</v>
      </c>
      <c r="V1222" s="16">
        <f>VLOOKUP($T1222, [1]Lookup!$A:$D, 3, 0)</f>
        <v>4.5</v>
      </c>
      <c r="W1222" s="16" t="str">
        <f>VLOOKUP($T1222, [1]Lookup!$A:$D, 4, 0)</f>
        <v>Both</v>
      </c>
      <c r="X1222">
        <v>2</v>
      </c>
      <c r="Y1222" s="16" t="s">
        <v>1801</v>
      </c>
      <c r="Z1222" s="16">
        <v>48</v>
      </c>
      <c r="AA1222" s="16">
        <v>251</v>
      </c>
      <c r="AB1222" s="16">
        <v>118</v>
      </c>
    </row>
    <row r="1223" spans="1:28" ht="16" hidden="1" x14ac:dyDescent="0.25">
      <c r="A1223">
        <v>75976</v>
      </c>
      <c r="B1223" t="s">
        <v>1510</v>
      </c>
      <c r="C1223" s="14">
        <v>44656.815972222219</v>
      </c>
      <c r="D1223" s="17">
        <v>0.81597222221898846</v>
      </c>
      <c r="E1223" s="18">
        <v>1</v>
      </c>
      <c r="F1223" s="16">
        <v>2022</v>
      </c>
      <c r="G1223" t="s">
        <v>305</v>
      </c>
      <c r="H1223" t="s">
        <v>293</v>
      </c>
      <c r="I1223" t="s">
        <v>294</v>
      </c>
      <c r="J1223" t="s">
        <v>39</v>
      </c>
      <c r="K1223" s="16">
        <v>335</v>
      </c>
      <c r="L1223">
        <v>4</v>
      </c>
      <c r="M1223" t="s">
        <v>32</v>
      </c>
      <c r="N1223" s="16">
        <v>151</v>
      </c>
      <c r="O1223">
        <v>5</v>
      </c>
      <c r="P1223" t="s">
        <v>692</v>
      </c>
      <c r="Q1223" t="s">
        <v>296</v>
      </c>
      <c r="R1223" t="s">
        <v>297</v>
      </c>
      <c r="S1223" t="s">
        <v>128</v>
      </c>
      <c r="T1223" s="16" t="str">
        <f>S1223</f>
        <v>Prematurity</v>
      </c>
      <c r="U1223" s="16" t="str">
        <f>VLOOKUP(T1223, [1]Lookup!A:D, 2, 0)</f>
        <v>Antepartum</v>
      </c>
      <c r="V1223" s="16">
        <f>VLOOKUP($T1223, [1]Lookup!$A:$D, 3, 0)</f>
        <v>3.5</v>
      </c>
      <c r="W1223" s="16" t="str">
        <f>VLOOKUP($T1223, [1]Lookup!$A:$D, 4, 0)</f>
        <v>Child</v>
      </c>
      <c r="X1223">
        <v>1</v>
      </c>
      <c r="Y1223" s="16" t="s">
        <v>1801</v>
      </c>
      <c r="Z1223" s="16">
        <v>48</v>
      </c>
      <c r="AA1223" s="16">
        <v>251</v>
      </c>
      <c r="AB1223" s="16">
        <v>118</v>
      </c>
    </row>
    <row r="1224" spans="1:28" ht="16" hidden="1" x14ac:dyDescent="0.25">
      <c r="A1224">
        <v>75977</v>
      </c>
      <c r="B1224" t="s">
        <v>1510</v>
      </c>
      <c r="C1224" s="14">
        <v>44656.815972222219</v>
      </c>
      <c r="D1224" s="17">
        <v>0.81597222221898846</v>
      </c>
      <c r="E1224" s="18">
        <v>1</v>
      </c>
      <c r="F1224" s="16">
        <v>2022</v>
      </c>
      <c r="G1224" t="s">
        <v>305</v>
      </c>
      <c r="H1224" t="s">
        <v>293</v>
      </c>
      <c r="I1224" t="s">
        <v>294</v>
      </c>
      <c r="J1224" t="s">
        <v>39</v>
      </c>
      <c r="K1224" s="16">
        <v>335</v>
      </c>
      <c r="L1224">
        <v>4</v>
      </c>
      <c r="M1224" t="s">
        <v>32</v>
      </c>
      <c r="N1224" s="16">
        <v>151</v>
      </c>
      <c r="O1224">
        <v>5</v>
      </c>
      <c r="P1224" t="s">
        <v>692</v>
      </c>
      <c r="Q1224" t="s">
        <v>296</v>
      </c>
      <c r="R1224" t="s">
        <v>297</v>
      </c>
      <c r="S1224" t="s">
        <v>116</v>
      </c>
      <c r="T1224" s="16" t="str">
        <f>S1224</f>
        <v>Fetal Distress</v>
      </c>
      <c r="U1224" s="16" t="str">
        <f>VLOOKUP(T1224, [1]Lookup!A:D, 2, 0)</f>
        <v>Antepartum</v>
      </c>
      <c r="V1224" s="16">
        <f>VLOOKUP($T1224, [1]Lookup!$A:$D, 3, 0)</f>
        <v>1</v>
      </c>
      <c r="W1224" s="16" t="str">
        <f>VLOOKUP($T1224, [1]Lookup!$A:$D, 4, 0)</f>
        <v>Mother</v>
      </c>
      <c r="X1224">
        <v>1</v>
      </c>
      <c r="Y1224" s="16" t="s">
        <v>1801</v>
      </c>
      <c r="Z1224" s="16">
        <v>48</v>
      </c>
      <c r="AA1224" s="16">
        <v>251</v>
      </c>
      <c r="AB1224" s="16">
        <v>118</v>
      </c>
    </row>
    <row r="1225" spans="1:28" ht="16" hidden="1" x14ac:dyDescent="0.25">
      <c r="A1225">
        <v>76231</v>
      </c>
      <c r="B1225" t="s">
        <v>1511</v>
      </c>
      <c r="C1225" s="14">
        <v>44661.416666666664</v>
      </c>
      <c r="D1225" s="17">
        <v>0.41666666666424135</v>
      </c>
      <c r="E1225" s="18">
        <v>0</v>
      </c>
      <c r="F1225" s="16">
        <v>2022</v>
      </c>
      <c r="G1225" t="s">
        <v>305</v>
      </c>
      <c r="H1225" t="s">
        <v>293</v>
      </c>
      <c r="I1225" t="s">
        <v>294</v>
      </c>
      <c r="J1225" t="s">
        <v>39</v>
      </c>
      <c r="K1225" s="16">
        <v>335</v>
      </c>
      <c r="L1225">
        <v>4</v>
      </c>
      <c r="M1225" t="s">
        <v>11</v>
      </c>
      <c r="N1225" s="16">
        <v>251</v>
      </c>
      <c r="O1225">
        <v>4</v>
      </c>
      <c r="P1225" t="s">
        <v>692</v>
      </c>
      <c r="Q1225" t="s">
        <v>296</v>
      </c>
      <c r="R1225" t="s">
        <v>297</v>
      </c>
      <c r="S1225" t="s">
        <v>131</v>
      </c>
      <c r="T1225" s="16" t="str">
        <f>S1225</f>
        <v>Prolonged Labour</v>
      </c>
      <c r="U1225" s="16" t="str">
        <f>VLOOKUP(T1225, [1]Lookup!A:D, 2, 0)</f>
        <v>Intrapartum</v>
      </c>
      <c r="V1225" s="16">
        <f>VLOOKUP($T1225, [1]Lookup!$A:$D, 3, 0)</f>
        <v>2.5</v>
      </c>
      <c r="W1225" s="16" t="str">
        <f>VLOOKUP($T1225, [1]Lookup!$A:$D, 4, 0)</f>
        <v>Mother</v>
      </c>
      <c r="X1225">
        <v>1</v>
      </c>
      <c r="Y1225" s="16" t="s">
        <v>1802</v>
      </c>
      <c r="Z1225" s="16">
        <v>5</v>
      </c>
      <c r="AA1225" s="16">
        <v>251</v>
      </c>
      <c r="AB1225" s="16">
        <v>118</v>
      </c>
    </row>
    <row r="1226" spans="1:28" ht="16" hidden="1" x14ac:dyDescent="0.25">
      <c r="A1226">
        <v>76236</v>
      </c>
      <c r="B1226" t="s">
        <v>1512</v>
      </c>
      <c r="C1226" s="14">
        <v>44661.506249999999</v>
      </c>
      <c r="D1226" s="17">
        <v>0.50624999999854481</v>
      </c>
      <c r="E1226" s="18">
        <v>0</v>
      </c>
      <c r="F1226" s="16">
        <v>2022</v>
      </c>
      <c r="G1226" t="s">
        <v>305</v>
      </c>
      <c r="H1226" t="s">
        <v>293</v>
      </c>
      <c r="I1226" t="s">
        <v>294</v>
      </c>
      <c r="J1226" t="s">
        <v>39</v>
      </c>
      <c r="K1226" s="16">
        <v>335</v>
      </c>
      <c r="L1226">
        <v>4</v>
      </c>
      <c r="M1226" t="s">
        <v>32</v>
      </c>
      <c r="N1226" s="16">
        <v>151</v>
      </c>
      <c r="O1226">
        <v>5</v>
      </c>
      <c r="P1226" t="s">
        <v>692</v>
      </c>
      <c r="Q1226" t="s">
        <v>296</v>
      </c>
      <c r="R1226" t="s">
        <v>297</v>
      </c>
      <c r="S1226" t="s">
        <v>126</v>
      </c>
      <c r="T1226" s="16" t="str">
        <f>S1226</f>
        <v>Postpartum Hemorrhage</v>
      </c>
      <c r="U1226" s="16" t="str">
        <f>VLOOKUP(T1226, [1]Lookup!A:D, 2, 0)</f>
        <v>Postpartum</v>
      </c>
      <c r="V1226" s="16">
        <f>VLOOKUP($T1226, [1]Lookup!$A:$D, 3, 0)</f>
        <v>4</v>
      </c>
      <c r="W1226" s="16" t="str">
        <f>VLOOKUP($T1226, [1]Lookup!$A:$D, 4, 0)</f>
        <v>Mother</v>
      </c>
      <c r="X1226">
        <v>2</v>
      </c>
      <c r="Y1226" s="16" t="s">
        <v>1801</v>
      </c>
      <c r="Z1226" s="16">
        <v>48</v>
      </c>
      <c r="AA1226" s="16">
        <v>251</v>
      </c>
      <c r="AB1226" s="16">
        <v>118</v>
      </c>
    </row>
    <row r="1227" spans="1:28" ht="16" hidden="1" x14ac:dyDescent="0.25">
      <c r="A1227">
        <v>76654</v>
      </c>
      <c r="B1227" t="s">
        <v>691</v>
      </c>
      <c r="C1227" s="14">
        <v>44666.888888888891</v>
      </c>
      <c r="D1227" s="17">
        <v>0.88888888889050577</v>
      </c>
      <c r="E1227" s="18">
        <v>1</v>
      </c>
      <c r="F1227" s="16">
        <v>2022</v>
      </c>
      <c r="G1227" t="s">
        <v>305</v>
      </c>
      <c r="H1227" t="s">
        <v>293</v>
      </c>
      <c r="I1227" t="s">
        <v>294</v>
      </c>
      <c r="J1227" t="s">
        <v>39</v>
      </c>
      <c r="K1227" s="16">
        <v>335</v>
      </c>
      <c r="L1227">
        <v>4</v>
      </c>
      <c r="M1227" t="s">
        <v>11</v>
      </c>
      <c r="N1227" s="16">
        <v>251</v>
      </c>
      <c r="O1227">
        <v>4</v>
      </c>
      <c r="P1227" t="s">
        <v>692</v>
      </c>
      <c r="Q1227" t="s">
        <v>296</v>
      </c>
      <c r="R1227" t="s">
        <v>297</v>
      </c>
      <c r="S1227" t="s">
        <v>173</v>
      </c>
      <c r="T1227" s="16" t="s">
        <v>117</v>
      </c>
      <c r="U1227" s="16" t="str">
        <f>VLOOKUP(T1227, [1]Lookup!A:D, 2, 0)</f>
        <v>Antepartum, Intrapartum, Postpartum</v>
      </c>
      <c r="V1227" s="16">
        <f>VLOOKUP($T1227, [1]Lookup!$A:$D, 3, 0)</f>
        <v>3.5</v>
      </c>
      <c r="W1227" s="16" t="str">
        <f>VLOOKUP($T1227, [1]Lookup!$A:$D, 4, 0)</f>
        <v>Both</v>
      </c>
      <c r="X1227">
        <v>2</v>
      </c>
      <c r="Y1227" s="16" t="s">
        <v>1802</v>
      </c>
      <c r="Z1227" s="16">
        <v>5</v>
      </c>
      <c r="AA1227" s="16">
        <v>251</v>
      </c>
      <c r="AB1227" s="16">
        <v>118</v>
      </c>
    </row>
    <row r="1228" spans="1:28" ht="16" hidden="1" x14ac:dyDescent="0.25">
      <c r="A1228">
        <v>77572</v>
      </c>
      <c r="B1228" t="s">
        <v>703</v>
      </c>
      <c r="C1228" s="14">
        <v>44677.699305555558</v>
      </c>
      <c r="D1228" s="17">
        <v>0.6993055555576575</v>
      </c>
      <c r="E1228" s="18">
        <v>0</v>
      </c>
      <c r="F1228" s="16">
        <v>2022</v>
      </c>
      <c r="G1228" t="s">
        <v>305</v>
      </c>
      <c r="H1228" t="s">
        <v>293</v>
      </c>
      <c r="I1228" t="s">
        <v>294</v>
      </c>
      <c r="J1228" t="s">
        <v>39</v>
      </c>
      <c r="K1228" s="16">
        <v>335</v>
      </c>
      <c r="L1228">
        <v>4</v>
      </c>
      <c r="M1228" t="s">
        <v>32</v>
      </c>
      <c r="N1228" s="16">
        <v>151</v>
      </c>
      <c r="O1228">
        <v>5</v>
      </c>
      <c r="P1228" t="s">
        <v>692</v>
      </c>
      <c r="Q1228" t="s">
        <v>296</v>
      </c>
      <c r="R1228" t="s">
        <v>297</v>
      </c>
      <c r="S1228" t="s">
        <v>173</v>
      </c>
      <c r="T1228" s="16" t="s">
        <v>117</v>
      </c>
      <c r="U1228" s="16" t="str">
        <f>VLOOKUP(T1228, [1]Lookup!A:D, 2, 0)</f>
        <v>Antepartum, Intrapartum, Postpartum</v>
      </c>
      <c r="V1228" s="16">
        <f>VLOOKUP($T1228, [1]Lookup!$A:$D, 3, 0)</f>
        <v>3.5</v>
      </c>
      <c r="W1228" s="16" t="str">
        <f>VLOOKUP($T1228, [1]Lookup!$A:$D, 4, 0)</f>
        <v>Both</v>
      </c>
      <c r="X1228">
        <v>2</v>
      </c>
      <c r="Y1228" s="16" t="s">
        <v>1801</v>
      </c>
      <c r="Z1228" s="16">
        <v>48</v>
      </c>
      <c r="AA1228" s="16">
        <v>251</v>
      </c>
      <c r="AB1228" s="16">
        <v>118</v>
      </c>
    </row>
    <row r="1229" spans="1:28" ht="16" hidden="1" x14ac:dyDescent="0.25">
      <c r="A1229">
        <v>77778</v>
      </c>
      <c r="B1229" t="s">
        <v>1513</v>
      </c>
      <c r="C1229" s="14">
        <v>44681.170138888891</v>
      </c>
      <c r="D1229" s="17">
        <v>0.17013888889050577</v>
      </c>
      <c r="E1229" s="18">
        <v>1</v>
      </c>
      <c r="F1229" s="16">
        <v>2022</v>
      </c>
      <c r="G1229" t="s">
        <v>305</v>
      </c>
      <c r="H1229" t="s">
        <v>293</v>
      </c>
      <c r="I1229" t="s">
        <v>294</v>
      </c>
      <c r="J1229" t="s">
        <v>39</v>
      </c>
      <c r="K1229" s="16">
        <v>335</v>
      </c>
      <c r="L1229">
        <v>4</v>
      </c>
      <c r="M1229" t="s">
        <v>32</v>
      </c>
      <c r="N1229" s="16">
        <v>151</v>
      </c>
      <c r="O1229">
        <v>5</v>
      </c>
      <c r="P1229" t="s">
        <v>692</v>
      </c>
      <c r="Q1229" t="s">
        <v>296</v>
      </c>
      <c r="R1229" t="s">
        <v>297</v>
      </c>
      <c r="S1229" t="s">
        <v>118</v>
      </c>
      <c r="T1229" s="16" t="str">
        <f>S1229</f>
        <v>Others</v>
      </c>
      <c r="U1229" s="16" t="str">
        <f>VLOOKUP(T1229, [1]Lookup!A:D, 2, 0)</f>
        <v>All</v>
      </c>
      <c r="V1229" s="16">
        <f>VLOOKUP($T1229, [1]Lookup!$A:$D, 3, 0)</f>
        <v>3.5</v>
      </c>
      <c r="W1229" s="16" t="str">
        <f>VLOOKUP($T1229, [1]Lookup!$A:$D, 4, 0)</f>
        <v>Both</v>
      </c>
      <c r="X1229">
        <v>0</v>
      </c>
      <c r="Y1229" s="16" t="s">
        <v>1801</v>
      </c>
      <c r="Z1229" s="16">
        <v>48</v>
      </c>
      <c r="AA1229" s="16">
        <v>251</v>
      </c>
      <c r="AB1229" s="16">
        <v>118</v>
      </c>
    </row>
    <row r="1230" spans="1:28" ht="16" hidden="1" x14ac:dyDescent="0.25">
      <c r="A1230">
        <v>77788</v>
      </c>
      <c r="B1230" t="s">
        <v>1514</v>
      </c>
      <c r="C1230" s="14">
        <v>44682.474999999999</v>
      </c>
      <c r="D1230" s="17">
        <v>0.47499999999854481</v>
      </c>
      <c r="E1230" s="18">
        <v>0</v>
      </c>
      <c r="F1230" s="16">
        <v>2022</v>
      </c>
      <c r="G1230" t="s">
        <v>305</v>
      </c>
      <c r="H1230" t="s">
        <v>293</v>
      </c>
      <c r="I1230" t="s">
        <v>294</v>
      </c>
      <c r="J1230" t="s">
        <v>39</v>
      </c>
      <c r="K1230" s="16">
        <v>335</v>
      </c>
      <c r="L1230">
        <v>4</v>
      </c>
      <c r="M1230" t="s">
        <v>32</v>
      </c>
      <c r="N1230" s="16">
        <v>151</v>
      </c>
      <c r="O1230">
        <v>5</v>
      </c>
      <c r="P1230" t="s">
        <v>692</v>
      </c>
      <c r="Q1230" t="s">
        <v>296</v>
      </c>
      <c r="R1230" t="s">
        <v>297</v>
      </c>
      <c r="S1230" t="s">
        <v>174</v>
      </c>
      <c r="T1230" s="16" t="s">
        <v>117</v>
      </c>
      <c r="U1230" s="16" t="str">
        <f>VLOOKUP(T1230, [1]Lookup!A:D, 2, 0)</f>
        <v>Antepartum, Intrapartum, Postpartum</v>
      </c>
      <c r="V1230" s="16">
        <f>VLOOKUP($T1230, [1]Lookup!$A:$D, 3, 0)</f>
        <v>3.5</v>
      </c>
      <c r="W1230" s="16" t="str">
        <f>VLOOKUP($T1230, [1]Lookup!$A:$D, 4, 0)</f>
        <v>Both</v>
      </c>
      <c r="X1230">
        <v>2</v>
      </c>
      <c r="Y1230" s="16" t="s">
        <v>1801</v>
      </c>
      <c r="Z1230" s="16">
        <v>48</v>
      </c>
      <c r="AA1230" s="16">
        <v>251</v>
      </c>
      <c r="AB1230" s="16">
        <v>118</v>
      </c>
    </row>
    <row r="1231" spans="1:28" ht="16" hidden="1" x14ac:dyDescent="0.25">
      <c r="A1231">
        <v>78714</v>
      </c>
      <c r="B1231" t="s">
        <v>1515</v>
      </c>
      <c r="C1231" s="14">
        <v>44690.884722222225</v>
      </c>
      <c r="D1231" s="17">
        <v>0.88472222222480923</v>
      </c>
      <c r="E1231" s="18">
        <v>1</v>
      </c>
      <c r="F1231" s="16">
        <v>2022</v>
      </c>
      <c r="G1231" t="s">
        <v>305</v>
      </c>
      <c r="H1231" t="s">
        <v>293</v>
      </c>
      <c r="I1231" t="s">
        <v>294</v>
      </c>
      <c r="J1231" t="s">
        <v>39</v>
      </c>
      <c r="K1231" s="16">
        <v>335</v>
      </c>
      <c r="L1231">
        <v>4</v>
      </c>
      <c r="M1231" t="s">
        <v>32</v>
      </c>
      <c r="N1231" s="16">
        <v>151</v>
      </c>
      <c r="O1231">
        <v>5</v>
      </c>
      <c r="P1231" t="s">
        <v>692</v>
      </c>
      <c r="Q1231" t="s">
        <v>296</v>
      </c>
      <c r="R1231" t="s">
        <v>297</v>
      </c>
      <c r="S1231" t="s">
        <v>133</v>
      </c>
      <c r="T1231" s="16" t="str">
        <f>S1231</f>
        <v>Pre term labor</v>
      </c>
      <c r="U1231" s="16" t="str">
        <f>VLOOKUP(T1231, [1]Lookup!A:D, 2, 0)</f>
        <v>Antepartum</v>
      </c>
      <c r="V1231" s="16">
        <f>VLOOKUP($T1231, [1]Lookup!$A:$D, 3, 0)</f>
        <v>4</v>
      </c>
      <c r="W1231" s="16" t="str">
        <f>VLOOKUP($T1231, [1]Lookup!$A:$D, 4, 0)</f>
        <v>Mother</v>
      </c>
      <c r="X1231">
        <v>1</v>
      </c>
      <c r="Y1231" s="16" t="s">
        <v>1801</v>
      </c>
      <c r="Z1231" s="16">
        <v>48</v>
      </c>
      <c r="AA1231" s="16">
        <v>251</v>
      </c>
      <c r="AB1231" s="16">
        <v>118</v>
      </c>
    </row>
    <row r="1232" spans="1:28" ht="16" hidden="1" x14ac:dyDescent="0.25">
      <c r="A1232">
        <v>78715</v>
      </c>
      <c r="B1232" t="s">
        <v>1515</v>
      </c>
      <c r="C1232" s="14">
        <v>44690.884722222225</v>
      </c>
      <c r="D1232" s="17">
        <v>0.88472222222480923</v>
      </c>
      <c r="E1232" s="18">
        <v>1</v>
      </c>
      <c r="F1232" s="16">
        <v>2022</v>
      </c>
      <c r="G1232" t="s">
        <v>305</v>
      </c>
      <c r="H1232" t="s">
        <v>293</v>
      </c>
      <c r="I1232" t="s">
        <v>294</v>
      </c>
      <c r="J1232" t="s">
        <v>39</v>
      </c>
      <c r="K1232" s="16">
        <v>335</v>
      </c>
      <c r="L1232">
        <v>4</v>
      </c>
      <c r="M1232" t="s">
        <v>32</v>
      </c>
      <c r="N1232" s="16">
        <v>151</v>
      </c>
      <c r="O1232">
        <v>5</v>
      </c>
      <c r="P1232" t="s">
        <v>692</v>
      </c>
      <c r="Q1232" t="s">
        <v>296</v>
      </c>
      <c r="R1232" t="s">
        <v>297</v>
      </c>
      <c r="S1232" t="s">
        <v>128</v>
      </c>
      <c r="T1232" s="16" t="str">
        <f>S1232</f>
        <v>Prematurity</v>
      </c>
      <c r="U1232" s="16" t="str">
        <f>VLOOKUP(T1232, [1]Lookup!A:D, 2, 0)</f>
        <v>Antepartum</v>
      </c>
      <c r="V1232" s="16">
        <f>VLOOKUP($T1232, [1]Lookup!$A:$D, 3, 0)</f>
        <v>3.5</v>
      </c>
      <c r="W1232" s="16" t="str">
        <f>VLOOKUP($T1232, [1]Lookup!$A:$D, 4, 0)</f>
        <v>Child</v>
      </c>
      <c r="X1232">
        <v>1</v>
      </c>
      <c r="Y1232" s="16" t="s">
        <v>1801</v>
      </c>
      <c r="Z1232" s="16">
        <v>48</v>
      </c>
      <c r="AA1232" s="16">
        <v>251</v>
      </c>
      <c r="AB1232" s="16">
        <v>118</v>
      </c>
    </row>
    <row r="1233" spans="1:28" ht="16" hidden="1" x14ac:dyDescent="0.25">
      <c r="A1233">
        <v>79057</v>
      </c>
      <c r="B1233" t="s">
        <v>1516</v>
      </c>
      <c r="C1233" s="14">
        <v>44695.689583333333</v>
      </c>
      <c r="D1233" s="17">
        <v>0.68958333333284827</v>
      </c>
      <c r="E1233" s="18">
        <v>0</v>
      </c>
      <c r="F1233" s="16">
        <v>2022</v>
      </c>
      <c r="G1233" t="s">
        <v>305</v>
      </c>
      <c r="H1233" t="s">
        <v>293</v>
      </c>
      <c r="I1233" t="s">
        <v>294</v>
      </c>
      <c r="J1233" t="s">
        <v>39</v>
      </c>
      <c r="K1233" s="16">
        <v>335</v>
      </c>
      <c r="L1233">
        <v>4</v>
      </c>
      <c r="M1233" t="s">
        <v>32</v>
      </c>
      <c r="N1233" s="16">
        <v>151</v>
      </c>
      <c r="O1233">
        <v>5</v>
      </c>
      <c r="P1233" t="s">
        <v>692</v>
      </c>
      <c r="Q1233" t="s">
        <v>296</v>
      </c>
      <c r="R1233" t="s">
        <v>297</v>
      </c>
      <c r="S1233" t="s">
        <v>173</v>
      </c>
      <c r="T1233" s="16" t="s">
        <v>117</v>
      </c>
      <c r="U1233" s="16" t="str">
        <f>VLOOKUP(T1233, [1]Lookup!A:D, 2, 0)</f>
        <v>Antepartum, Intrapartum, Postpartum</v>
      </c>
      <c r="V1233" s="16">
        <f>VLOOKUP($T1233, [1]Lookup!$A:$D, 3, 0)</f>
        <v>3.5</v>
      </c>
      <c r="W1233" s="16" t="str">
        <f>VLOOKUP($T1233, [1]Lookup!$A:$D, 4, 0)</f>
        <v>Both</v>
      </c>
      <c r="X1233">
        <v>2</v>
      </c>
      <c r="Y1233" s="16" t="s">
        <v>1801</v>
      </c>
      <c r="Z1233" s="16">
        <v>48</v>
      </c>
      <c r="AA1233" s="16">
        <v>251</v>
      </c>
      <c r="AB1233" s="16">
        <v>118</v>
      </c>
    </row>
    <row r="1234" spans="1:28" ht="16" hidden="1" x14ac:dyDescent="0.25">
      <c r="A1234">
        <v>79072</v>
      </c>
      <c r="B1234" t="s">
        <v>1517</v>
      </c>
      <c r="C1234" s="14">
        <v>44696.96875</v>
      </c>
      <c r="D1234" s="17">
        <v>0.96875</v>
      </c>
      <c r="E1234" s="18">
        <v>1</v>
      </c>
      <c r="F1234" s="16">
        <v>2022</v>
      </c>
      <c r="G1234" t="s">
        <v>305</v>
      </c>
      <c r="H1234" t="s">
        <v>293</v>
      </c>
      <c r="I1234" t="s">
        <v>294</v>
      </c>
      <c r="J1234" t="s">
        <v>39</v>
      </c>
      <c r="K1234" s="16">
        <v>335</v>
      </c>
      <c r="L1234">
        <v>4</v>
      </c>
      <c r="M1234" t="s">
        <v>32</v>
      </c>
      <c r="N1234" s="16">
        <v>151</v>
      </c>
      <c r="O1234">
        <v>5</v>
      </c>
      <c r="P1234" t="s">
        <v>692</v>
      </c>
      <c r="Q1234" t="s">
        <v>296</v>
      </c>
      <c r="R1234" t="s">
        <v>297</v>
      </c>
      <c r="S1234" t="s">
        <v>119</v>
      </c>
      <c r="T1234" s="16" t="str">
        <f>S1234</f>
        <v>Pre-Eclampsia</v>
      </c>
      <c r="U1234" s="16" t="str">
        <f>VLOOKUP(T1234, [1]Lookup!A:D, 2, 0)</f>
        <v>Antepartum</v>
      </c>
      <c r="V1234" s="16">
        <f>VLOOKUP($T1234, [1]Lookup!$A:$D, 3, 0)</f>
        <v>4</v>
      </c>
      <c r="W1234" s="16" t="str">
        <f>VLOOKUP($T1234, [1]Lookup!$A:$D, 4, 0)</f>
        <v>Mother</v>
      </c>
      <c r="X1234">
        <v>2</v>
      </c>
      <c r="Y1234" s="16" t="s">
        <v>1801</v>
      </c>
      <c r="Z1234" s="16">
        <v>48</v>
      </c>
      <c r="AA1234" s="16">
        <v>251</v>
      </c>
      <c r="AB1234" s="16">
        <v>118</v>
      </c>
    </row>
    <row r="1235" spans="1:28" ht="16" hidden="1" x14ac:dyDescent="0.25">
      <c r="A1235">
        <v>79234</v>
      </c>
      <c r="B1235" t="s">
        <v>1518</v>
      </c>
      <c r="C1235" s="14">
        <v>44697.688888888886</v>
      </c>
      <c r="D1235" s="17">
        <v>0.68888888888614019</v>
      </c>
      <c r="E1235" s="18">
        <v>0</v>
      </c>
      <c r="F1235" s="16">
        <v>2022</v>
      </c>
      <c r="G1235" t="s">
        <v>305</v>
      </c>
      <c r="H1235" t="s">
        <v>293</v>
      </c>
      <c r="I1235" t="s">
        <v>294</v>
      </c>
      <c r="J1235" t="s">
        <v>39</v>
      </c>
      <c r="K1235" s="16">
        <v>335</v>
      </c>
      <c r="L1235">
        <v>4</v>
      </c>
      <c r="M1235" t="s">
        <v>32</v>
      </c>
      <c r="N1235" s="16">
        <v>151</v>
      </c>
      <c r="O1235">
        <v>5</v>
      </c>
      <c r="P1235" t="s">
        <v>692</v>
      </c>
      <c r="Q1235" t="s">
        <v>296</v>
      </c>
      <c r="R1235" t="s">
        <v>297</v>
      </c>
      <c r="S1235" t="s">
        <v>131</v>
      </c>
      <c r="T1235" s="16" t="str">
        <f>S1235</f>
        <v>Prolonged Labour</v>
      </c>
      <c r="U1235" s="16" t="str">
        <f>VLOOKUP(T1235, [1]Lookup!A:D, 2, 0)</f>
        <v>Intrapartum</v>
      </c>
      <c r="V1235" s="16">
        <f>VLOOKUP($T1235, [1]Lookup!$A:$D, 3, 0)</f>
        <v>2.5</v>
      </c>
      <c r="W1235" s="16" t="str">
        <f>VLOOKUP($T1235, [1]Lookup!$A:$D, 4, 0)</f>
        <v>Mother</v>
      </c>
      <c r="X1235">
        <v>1</v>
      </c>
      <c r="Y1235" s="16" t="s">
        <v>1801</v>
      </c>
      <c r="Z1235" s="16">
        <v>48</v>
      </c>
      <c r="AA1235" s="16">
        <v>251</v>
      </c>
      <c r="AB1235" s="16">
        <v>118</v>
      </c>
    </row>
    <row r="1236" spans="1:28" ht="16" hidden="1" x14ac:dyDescent="0.25">
      <c r="A1236">
        <v>79626</v>
      </c>
      <c r="B1236" t="s">
        <v>1519</v>
      </c>
      <c r="C1236" s="14">
        <v>44704.229166666664</v>
      </c>
      <c r="D1236" s="17">
        <v>0.22916666666424135</v>
      </c>
      <c r="E1236" s="18">
        <v>1</v>
      </c>
      <c r="F1236" s="16">
        <v>2022</v>
      </c>
      <c r="G1236" t="s">
        <v>305</v>
      </c>
      <c r="H1236" t="s">
        <v>293</v>
      </c>
      <c r="I1236" t="s">
        <v>294</v>
      </c>
      <c r="J1236" t="s">
        <v>39</v>
      </c>
      <c r="K1236" s="16">
        <v>335</v>
      </c>
      <c r="L1236">
        <v>4</v>
      </c>
      <c r="M1236" t="s">
        <v>32</v>
      </c>
      <c r="N1236" s="16">
        <v>151</v>
      </c>
      <c r="O1236">
        <v>5</v>
      </c>
      <c r="P1236" t="s">
        <v>692</v>
      </c>
      <c r="Q1236" t="s">
        <v>296</v>
      </c>
      <c r="R1236" t="s">
        <v>297</v>
      </c>
      <c r="S1236" t="s">
        <v>133</v>
      </c>
      <c r="T1236" s="16" t="str">
        <f>S1236</f>
        <v>Pre term labor</v>
      </c>
      <c r="U1236" s="16" t="str">
        <f>VLOOKUP(T1236, [1]Lookup!A:D, 2, 0)</f>
        <v>Antepartum</v>
      </c>
      <c r="V1236" s="16">
        <f>VLOOKUP($T1236, [1]Lookup!$A:$D, 3, 0)</f>
        <v>4</v>
      </c>
      <c r="W1236" s="16" t="str">
        <f>VLOOKUP($T1236, [1]Lookup!$A:$D, 4, 0)</f>
        <v>Mother</v>
      </c>
      <c r="X1236">
        <v>1</v>
      </c>
      <c r="Y1236" s="16" t="s">
        <v>1801</v>
      </c>
      <c r="Z1236" s="16">
        <v>48</v>
      </c>
      <c r="AA1236" s="16">
        <v>251</v>
      </c>
      <c r="AB1236" s="16">
        <v>118</v>
      </c>
    </row>
    <row r="1237" spans="1:28" ht="16" hidden="1" x14ac:dyDescent="0.25">
      <c r="A1237">
        <v>79627</v>
      </c>
      <c r="B1237" t="s">
        <v>1519</v>
      </c>
      <c r="C1237" s="14">
        <v>44704.229166666664</v>
      </c>
      <c r="D1237" s="17">
        <v>0.22916666666424135</v>
      </c>
      <c r="E1237" s="18">
        <v>1</v>
      </c>
      <c r="F1237" s="16">
        <v>2022</v>
      </c>
      <c r="G1237" t="s">
        <v>305</v>
      </c>
      <c r="H1237" t="s">
        <v>293</v>
      </c>
      <c r="I1237" t="s">
        <v>294</v>
      </c>
      <c r="J1237" t="s">
        <v>39</v>
      </c>
      <c r="K1237" s="16">
        <v>335</v>
      </c>
      <c r="L1237">
        <v>4</v>
      </c>
      <c r="M1237" t="s">
        <v>32</v>
      </c>
      <c r="N1237" s="16">
        <v>151</v>
      </c>
      <c r="O1237">
        <v>5</v>
      </c>
      <c r="P1237" t="s">
        <v>692</v>
      </c>
      <c r="Q1237" t="s">
        <v>296</v>
      </c>
      <c r="R1237" t="s">
        <v>297</v>
      </c>
      <c r="S1237" t="s">
        <v>162</v>
      </c>
      <c r="T1237" s="16" t="s">
        <v>117</v>
      </c>
      <c r="U1237" s="16" t="str">
        <f>VLOOKUP(T1237, [1]Lookup!A:D, 2, 0)</f>
        <v>Antepartum, Intrapartum, Postpartum</v>
      </c>
      <c r="V1237" s="16">
        <f>VLOOKUP($T1237, [1]Lookup!$A:$D, 3, 0)</f>
        <v>3.5</v>
      </c>
      <c r="W1237" s="16" t="str">
        <f>VLOOKUP($T1237, [1]Lookup!$A:$D, 4, 0)</f>
        <v>Both</v>
      </c>
      <c r="X1237">
        <v>2</v>
      </c>
      <c r="Y1237" s="16" t="s">
        <v>1801</v>
      </c>
      <c r="Z1237" s="16">
        <v>48</v>
      </c>
      <c r="AA1237" s="16">
        <v>251</v>
      </c>
      <c r="AB1237" s="16">
        <v>118</v>
      </c>
    </row>
    <row r="1238" spans="1:28" ht="16" hidden="1" x14ac:dyDescent="0.25">
      <c r="A1238">
        <v>80616</v>
      </c>
      <c r="B1238" t="s">
        <v>1520</v>
      </c>
      <c r="C1238" s="14">
        <v>44714.70416666667</v>
      </c>
      <c r="D1238" s="17">
        <v>0.70416666667006211</v>
      </c>
      <c r="E1238" s="18">
        <v>0</v>
      </c>
      <c r="F1238" s="16">
        <v>2022</v>
      </c>
      <c r="G1238" t="s">
        <v>305</v>
      </c>
      <c r="H1238" t="s">
        <v>293</v>
      </c>
      <c r="I1238" t="s">
        <v>294</v>
      </c>
      <c r="J1238" t="s">
        <v>39</v>
      </c>
      <c r="K1238" s="16">
        <v>335</v>
      </c>
      <c r="L1238">
        <v>4</v>
      </c>
      <c r="M1238" t="s">
        <v>32</v>
      </c>
      <c r="N1238" s="16">
        <v>151</v>
      </c>
      <c r="O1238">
        <v>5</v>
      </c>
      <c r="P1238" t="s">
        <v>692</v>
      </c>
      <c r="Q1238" t="s">
        <v>296</v>
      </c>
      <c r="R1238" t="s">
        <v>297</v>
      </c>
      <c r="S1238" t="s">
        <v>131</v>
      </c>
      <c r="T1238" s="16" t="str">
        <f t="shared" ref="T1238:T1244" si="58">S1238</f>
        <v>Prolonged Labour</v>
      </c>
      <c r="U1238" s="16" t="str">
        <f>VLOOKUP(T1238, [1]Lookup!A:D, 2, 0)</f>
        <v>Intrapartum</v>
      </c>
      <c r="V1238" s="16">
        <f>VLOOKUP($T1238, [1]Lookup!$A:$D, 3, 0)</f>
        <v>2.5</v>
      </c>
      <c r="W1238" s="16" t="str">
        <f>VLOOKUP($T1238, [1]Lookup!$A:$D, 4, 0)</f>
        <v>Mother</v>
      </c>
      <c r="X1238">
        <v>1</v>
      </c>
      <c r="Y1238" s="16" t="s">
        <v>1801</v>
      </c>
      <c r="Z1238" s="16">
        <v>48</v>
      </c>
      <c r="AA1238" s="16">
        <v>251</v>
      </c>
      <c r="AB1238" s="16">
        <v>118</v>
      </c>
    </row>
    <row r="1239" spans="1:28" ht="16" hidden="1" x14ac:dyDescent="0.25">
      <c r="A1239">
        <v>80723</v>
      </c>
      <c r="B1239" t="s">
        <v>1521</v>
      </c>
      <c r="C1239" s="14">
        <v>44715.865277777775</v>
      </c>
      <c r="D1239" s="17">
        <v>0.86527777777519077</v>
      </c>
      <c r="E1239" s="18">
        <v>1</v>
      </c>
      <c r="F1239" s="16">
        <v>2022</v>
      </c>
      <c r="G1239" t="s">
        <v>305</v>
      </c>
      <c r="H1239" t="s">
        <v>293</v>
      </c>
      <c r="I1239" t="s">
        <v>294</v>
      </c>
      <c r="J1239" t="s">
        <v>39</v>
      </c>
      <c r="K1239" s="16">
        <v>335</v>
      </c>
      <c r="L1239">
        <v>4</v>
      </c>
      <c r="M1239" t="s">
        <v>32</v>
      </c>
      <c r="N1239" s="16">
        <v>151</v>
      </c>
      <c r="O1239">
        <v>5</v>
      </c>
      <c r="P1239" t="s">
        <v>692</v>
      </c>
      <c r="Q1239" t="s">
        <v>296</v>
      </c>
      <c r="R1239" t="s">
        <v>297</v>
      </c>
      <c r="S1239" t="s">
        <v>132</v>
      </c>
      <c r="T1239" s="16" t="str">
        <f t="shared" si="58"/>
        <v>Normal labor</v>
      </c>
      <c r="U1239" s="16" t="str">
        <f>VLOOKUP(T1239, [1]Lookup!A:D, 2, 0)</f>
        <v>Intrapartum</v>
      </c>
      <c r="V1239" s="16">
        <f>VLOOKUP($T1239, [1]Lookup!$A:$D, 3, 0)</f>
        <v>2.5</v>
      </c>
      <c r="W1239" s="16" t="str">
        <f>VLOOKUP($T1239, [1]Lookup!$A:$D, 4, 0)</f>
        <v>Mother</v>
      </c>
      <c r="X1239">
        <v>0</v>
      </c>
      <c r="Y1239" s="16" t="s">
        <v>1801</v>
      </c>
      <c r="Z1239" s="16">
        <v>48</v>
      </c>
      <c r="AA1239" s="16">
        <v>251</v>
      </c>
      <c r="AB1239" s="16">
        <v>118</v>
      </c>
    </row>
    <row r="1240" spans="1:28" ht="16" hidden="1" x14ac:dyDescent="0.25">
      <c r="A1240">
        <v>80753</v>
      </c>
      <c r="B1240" t="s">
        <v>1522</v>
      </c>
      <c r="C1240" s="14">
        <v>44717.806250000001</v>
      </c>
      <c r="D1240" s="17">
        <v>0.80625000000145519</v>
      </c>
      <c r="E1240" s="18">
        <v>0</v>
      </c>
      <c r="F1240" s="16">
        <v>2022</v>
      </c>
      <c r="G1240" t="s">
        <v>305</v>
      </c>
      <c r="H1240" t="s">
        <v>293</v>
      </c>
      <c r="I1240" t="s">
        <v>294</v>
      </c>
      <c r="J1240" t="s">
        <v>39</v>
      </c>
      <c r="K1240" s="16">
        <v>335</v>
      </c>
      <c r="L1240">
        <v>4</v>
      </c>
      <c r="M1240" t="s">
        <v>32</v>
      </c>
      <c r="N1240" s="16">
        <v>151</v>
      </c>
      <c r="O1240">
        <v>5</v>
      </c>
      <c r="P1240" t="s">
        <v>692</v>
      </c>
      <c r="Q1240" t="s">
        <v>296</v>
      </c>
      <c r="R1240" t="s">
        <v>297</v>
      </c>
      <c r="S1240" t="s">
        <v>131</v>
      </c>
      <c r="T1240" s="16" t="str">
        <f t="shared" si="58"/>
        <v>Prolonged Labour</v>
      </c>
      <c r="U1240" s="16" t="str">
        <f>VLOOKUP(T1240, [1]Lookup!A:D, 2, 0)</f>
        <v>Intrapartum</v>
      </c>
      <c r="V1240" s="16">
        <f>VLOOKUP($T1240, [1]Lookup!$A:$D, 3, 0)</f>
        <v>2.5</v>
      </c>
      <c r="W1240" s="16" t="str">
        <f>VLOOKUP($T1240, [1]Lookup!$A:$D, 4, 0)</f>
        <v>Mother</v>
      </c>
      <c r="X1240">
        <v>1</v>
      </c>
      <c r="Y1240" s="16" t="s">
        <v>1801</v>
      </c>
      <c r="Z1240" s="16">
        <v>48</v>
      </c>
      <c r="AA1240" s="16">
        <v>251</v>
      </c>
      <c r="AB1240" s="16">
        <v>118</v>
      </c>
    </row>
    <row r="1241" spans="1:28" ht="16" hidden="1" x14ac:dyDescent="0.25">
      <c r="A1241">
        <v>81284</v>
      </c>
      <c r="B1241" t="s">
        <v>1523</v>
      </c>
      <c r="C1241" s="14">
        <v>44723.490972222222</v>
      </c>
      <c r="D1241" s="17">
        <v>0.49097222222189885</v>
      </c>
      <c r="E1241" s="18">
        <v>0</v>
      </c>
      <c r="F1241" s="16">
        <v>2022</v>
      </c>
      <c r="G1241" t="s">
        <v>305</v>
      </c>
      <c r="H1241" t="s">
        <v>293</v>
      </c>
      <c r="I1241" t="s">
        <v>294</v>
      </c>
      <c r="J1241" t="s">
        <v>39</v>
      </c>
      <c r="K1241" s="16">
        <v>335</v>
      </c>
      <c r="L1241">
        <v>4</v>
      </c>
      <c r="M1241" t="s">
        <v>32</v>
      </c>
      <c r="N1241" s="16">
        <v>151</v>
      </c>
      <c r="O1241">
        <v>5</v>
      </c>
      <c r="P1241" t="s">
        <v>692</v>
      </c>
      <c r="Q1241" t="s">
        <v>296</v>
      </c>
      <c r="R1241" t="s">
        <v>297</v>
      </c>
      <c r="S1241" t="s">
        <v>116</v>
      </c>
      <c r="T1241" s="16" t="str">
        <f t="shared" si="58"/>
        <v>Fetal Distress</v>
      </c>
      <c r="U1241" s="16" t="str">
        <f>VLOOKUP(T1241, [1]Lookup!A:D, 2, 0)</f>
        <v>Antepartum</v>
      </c>
      <c r="V1241" s="16">
        <f>VLOOKUP($T1241, [1]Lookup!$A:$D, 3, 0)</f>
        <v>1</v>
      </c>
      <c r="W1241" s="16" t="str">
        <f>VLOOKUP($T1241, [1]Lookup!$A:$D, 4, 0)</f>
        <v>Mother</v>
      </c>
      <c r="X1241">
        <v>1</v>
      </c>
      <c r="Y1241" s="16" t="s">
        <v>1801</v>
      </c>
      <c r="Z1241" s="16">
        <v>48</v>
      </c>
      <c r="AA1241" s="16">
        <v>251</v>
      </c>
      <c r="AB1241" s="16">
        <v>118</v>
      </c>
    </row>
    <row r="1242" spans="1:28" ht="16" hidden="1" x14ac:dyDescent="0.25">
      <c r="A1242">
        <v>81867</v>
      </c>
      <c r="B1242" t="s">
        <v>1524</v>
      </c>
      <c r="C1242" s="14">
        <v>44730.206250000003</v>
      </c>
      <c r="D1242" s="17">
        <v>0.20625000000291038</v>
      </c>
      <c r="E1242" s="18">
        <v>1</v>
      </c>
      <c r="F1242" s="16">
        <v>2022</v>
      </c>
      <c r="G1242" t="s">
        <v>305</v>
      </c>
      <c r="H1242" t="s">
        <v>293</v>
      </c>
      <c r="I1242" t="s">
        <v>294</v>
      </c>
      <c r="J1242" t="s">
        <v>39</v>
      </c>
      <c r="K1242" s="16">
        <v>335</v>
      </c>
      <c r="L1242">
        <v>4</v>
      </c>
      <c r="M1242" t="s">
        <v>32</v>
      </c>
      <c r="N1242" s="16">
        <v>151</v>
      </c>
      <c r="O1242">
        <v>5</v>
      </c>
      <c r="P1242" t="s">
        <v>692</v>
      </c>
      <c r="Q1242" t="s">
        <v>296</v>
      </c>
      <c r="R1242" t="s">
        <v>297</v>
      </c>
      <c r="S1242" t="s">
        <v>123</v>
      </c>
      <c r="T1242" s="16" t="str">
        <f t="shared" si="58"/>
        <v>Eclampsia</v>
      </c>
      <c r="U1242" s="16" t="str">
        <f>VLOOKUP(T1242, [1]Lookup!A:D, 2, 0)</f>
        <v>All</v>
      </c>
      <c r="V1242" s="16">
        <f>VLOOKUP($T1242, [1]Lookup!$A:$D, 3, 0)</f>
        <v>4.5</v>
      </c>
      <c r="W1242" s="16" t="str">
        <f>VLOOKUP($T1242, [1]Lookup!$A:$D, 4, 0)</f>
        <v>Mother</v>
      </c>
      <c r="X1242">
        <v>2</v>
      </c>
      <c r="Y1242" s="16" t="s">
        <v>1801</v>
      </c>
      <c r="Z1242" s="16">
        <v>48</v>
      </c>
      <c r="AA1242" s="16">
        <v>251</v>
      </c>
      <c r="AB1242" s="16">
        <v>118</v>
      </c>
    </row>
    <row r="1243" spans="1:28" ht="16" hidden="1" x14ac:dyDescent="0.25">
      <c r="A1243">
        <v>82939</v>
      </c>
      <c r="B1243" t="s">
        <v>1525</v>
      </c>
      <c r="C1243" s="14">
        <v>44742.833333333336</v>
      </c>
      <c r="D1243" s="17">
        <v>0.83333333333575865</v>
      </c>
      <c r="E1243" s="18">
        <v>1</v>
      </c>
      <c r="F1243" s="16">
        <v>2022</v>
      </c>
      <c r="G1243" t="s">
        <v>305</v>
      </c>
      <c r="H1243" t="s">
        <v>293</v>
      </c>
      <c r="I1243" t="s">
        <v>294</v>
      </c>
      <c r="J1243" t="s">
        <v>39</v>
      </c>
      <c r="K1243" s="16">
        <v>335</v>
      </c>
      <c r="L1243">
        <v>4</v>
      </c>
      <c r="M1243" t="s">
        <v>32</v>
      </c>
      <c r="N1243" s="16">
        <v>151</v>
      </c>
      <c r="O1243">
        <v>5</v>
      </c>
      <c r="P1243" t="s">
        <v>692</v>
      </c>
      <c r="Q1243" t="s">
        <v>296</v>
      </c>
      <c r="R1243" t="s">
        <v>297</v>
      </c>
      <c r="S1243" t="s">
        <v>128</v>
      </c>
      <c r="T1243" s="16" t="str">
        <f t="shared" si="58"/>
        <v>Prematurity</v>
      </c>
      <c r="U1243" s="16" t="str">
        <f>VLOOKUP(T1243, [1]Lookup!A:D, 2, 0)</f>
        <v>Antepartum</v>
      </c>
      <c r="V1243" s="16">
        <f>VLOOKUP($T1243, [1]Lookup!$A:$D, 3, 0)</f>
        <v>3.5</v>
      </c>
      <c r="W1243" s="16" t="str">
        <f>VLOOKUP($T1243, [1]Lookup!$A:$D, 4, 0)</f>
        <v>Child</v>
      </c>
      <c r="X1243">
        <v>1</v>
      </c>
      <c r="Y1243" s="16" t="s">
        <v>1801</v>
      </c>
      <c r="Z1243" s="16">
        <v>48</v>
      </c>
      <c r="AA1243" s="16">
        <v>251</v>
      </c>
      <c r="AB1243" s="16">
        <v>118</v>
      </c>
    </row>
    <row r="1244" spans="1:28" ht="16" hidden="1" x14ac:dyDescent="0.25">
      <c r="A1244">
        <v>84080</v>
      </c>
      <c r="B1244" t="s">
        <v>1526</v>
      </c>
      <c r="C1244" s="14">
        <v>44755.603472222225</v>
      </c>
      <c r="D1244" s="17">
        <v>0.60347222222480923</v>
      </c>
      <c r="E1244" s="18">
        <v>0</v>
      </c>
      <c r="F1244" s="16">
        <v>2022</v>
      </c>
      <c r="G1244" t="s">
        <v>337</v>
      </c>
      <c r="H1244" t="s">
        <v>338</v>
      </c>
      <c r="I1244" t="s">
        <v>294</v>
      </c>
      <c r="J1244" t="s">
        <v>39</v>
      </c>
      <c r="K1244" s="16">
        <v>335</v>
      </c>
      <c r="L1244">
        <v>4</v>
      </c>
      <c r="M1244" t="s">
        <v>32</v>
      </c>
      <c r="N1244" s="16">
        <v>151</v>
      </c>
      <c r="O1244">
        <v>5</v>
      </c>
      <c r="P1244" t="s">
        <v>1527</v>
      </c>
      <c r="Q1244" t="s">
        <v>296</v>
      </c>
      <c r="R1244" t="s">
        <v>297</v>
      </c>
      <c r="S1244" t="s">
        <v>131</v>
      </c>
      <c r="T1244" s="16" t="str">
        <f t="shared" si="58"/>
        <v>Prolonged Labour</v>
      </c>
      <c r="U1244" s="16" t="str">
        <f>VLOOKUP(T1244, [1]Lookup!A:D, 2, 0)</f>
        <v>Intrapartum</v>
      </c>
      <c r="V1244" s="16">
        <f>VLOOKUP($T1244, [1]Lookup!$A:$D, 3, 0)</f>
        <v>2.5</v>
      </c>
      <c r="W1244" s="16" t="str">
        <f>VLOOKUP($T1244, [1]Lookup!$A:$D, 4, 0)</f>
        <v>Mother</v>
      </c>
      <c r="X1244">
        <v>1</v>
      </c>
      <c r="Y1244" s="16" t="s">
        <v>1801</v>
      </c>
      <c r="Z1244" s="16">
        <v>48</v>
      </c>
      <c r="AA1244" s="16">
        <v>251</v>
      </c>
      <c r="AB1244" s="16">
        <v>118</v>
      </c>
    </row>
    <row r="1245" spans="1:28" ht="16" hidden="1" x14ac:dyDescent="0.25">
      <c r="A1245">
        <v>84728</v>
      </c>
      <c r="B1245" t="s">
        <v>1528</v>
      </c>
      <c r="C1245" s="14">
        <v>44764.993750000001</v>
      </c>
      <c r="D1245" s="17">
        <v>0.99375000000145519</v>
      </c>
      <c r="E1245" s="18">
        <v>1</v>
      </c>
      <c r="F1245" s="16">
        <v>2022</v>
      </c>
      <c r="G1245" t="s">
        <v>337</v>
      </c>
      <c r="H1245" t="s">
        <v>338</v>
      </c>
      <c r="I1245" t="s">
        <v>294</v>
      </c>
      <c r="J1245" t="s">
        <v>39</v>
      </c>
      <c r="K1245" s="16">
        <v>335</v>
      </c>
      <c r="L1245">
        <v>4</v>
      </c>
      <c r="M1245" t="s">
        <v>32</v>
      </c>
      <c r="N1245" s="16">
        <v>151</v>
      </c>
      <c r="O1245">
        <v>5</v>
      </c>
      <c r="P1245" t="s">
        <v>692</v>
      </c>
      <c r="Q1245" t="s">
        <v>296</v>
      </c>
      <c r="R1245" t="s">
        <v>297</v>
      </c>
      <c r="S1245" t="s">
        <v>172</v>
      </c>
      <c r="T1245" s="16" t="s">
        <v>117</v>
      </c>
      <c r="U1245" s="16" t="str">
        <f>VLOOKUP(T1245, [1]Lookup!A:D, 2, 0)</f>
        <v>Antepartum, Intrapartum, Postpartum</v>
      </c>
      <c r="V1245" s="16">
        <f>VLOOKUP($T1245, [1]Lookup!$A:$D, 3, 0)</f>
        <v>3.5</v>
      </c>
      <c r="W1245" s="16" t="str">
        <f>VLOOKUP($T1245, [1]Lookup!$A:$D, 4, 0)</f>
        <v>Both</v>
      </c>
      <c r="X1245">
        <v>2</v>
      </c>
      <c r="Y1245" s="16" t="s">
        <v>1801</v>
      </c>
      <c r="Z1245" s="16">
        <v>48</v>
      </c>
      <c r="AA1245" s="16">
        <v>251</v>
      </c>
      <c r="AB1245" s="16">
        <v>118</v>
      </c>
    </row>
    <row r="1246" spans="1:28" ht="16" hidden="1" x14ac:dyDescent="0.25">
      <c r="A1246">
        <v>84931</v>
      </c>
      <c r="B1246" t="s">
        <v>1529</v>
      </c>
      <c r="C1246" s="14">
        <v>44767.595833333333</v>
      </c>
      <c r="D1246" s="17">
        <v>0.59583333333284827</v>
      </c>
      <c r="E1246" s="18">
        <v>0</v>
      </c>
      <c r="F1246" s="16">
        <v>2022</v>
      </c>
      <c r="G1246" t="s">
        <v>337</v>
      </c>
      <c r="H1246" t="s">
        <v>293</v>
      </c>
      <c r="I1246" t="s">
        <v>294</v>
      </c>
      <c r="J1246" t="s">
        <v>39</v>
      </c>
      <c r="K1246" s="16">
        <v>335</v>
      </c>
      <c r="L1246">
        <v>4</v>
      </c>
      <c r="M1246" t="s">
        <v>32</v>
      </c>
      <c r="N1246" s="16">
        <v>151</v>
      </c>
      <c r="O1246">
        <v>5</v>
      </c>
      <c r="P1246" t="s">
        <v>692</v>
      </c>
      <c r="Q1246" t="s">
        <v>296</v>
      </c>
      <c r="R1246" t="s">
        <v>297</v>
      </c>
      <c r="S1246" t="s">
        <v>127</v>
      </c>
      <c r="T1246" s="16" t="str">
        <f>S1246</f>
        <v>PProm</v>
      </c>
      <c r="U1246" s="16" t="str">
        <f>VLOOKUP(T1246, [1]Lookup!A:D, 2, 0)</f>
        <v>Antepartum</v>
      </c>
      <c r="V1246" s="16">
        <f>VLOOKUP($T1246, [1]Lookup!$A:$D, 3, 0)</f>
        <v>2.5</v>
      </c>
      <c r="W1246" s="16" t="str">
        <f>VLOOKUP($T1246, [1]Lookup!$A:$D, 4, 0)</f>
        <v>Mother</v>
      </c>
      <c r="X1246">
        <v>1</v>
      </c>
      <c r="Y1246" s="16" t="s">
        <v>1801</v>
      </c>
      <c r="Z1246" s="16">
        <v>48</v>
      </c>
      <c r="AA1246" s="16">
        <v>251</v>
      </c>
      <c r="AB1246" s="16">
        <v>118</v>
      </c>
    </row>
    <row r="1247" spans="1:28" ht="16" hidden="1" x14ac:dyDescent="0.25">
      <c r="A1247">
        <v>85543</v>
      </c>
      <c r="B1247" t="s">
        <v>1530</v>
      </c>
      <c r="C1247" s="14">
        <v>44775.618055555555</v>
      </c>
      <c r="D1247" s="17">
        <v>0.61805555555474712</v>
      </c>
      <c r="E1247" s="18">
        <v>0</v>
      </c>
      <c r="F1247" s="16">
        <v>2022</v>
      </c>
      <c r="G1247" t="s">
        <v>337</v>
      </c>
      <c r="H1247" t="s">
        <v>293</v>
      </c>
      <c r="I1247" t="s">
        <v>294</v>
      </c>
      <c r="J1247" t="s">
        <v>39</v>
      </c>
      <c r="K1247" s="16">
        <v>335</v>
      </c>
      <c r="L1247">
        <v>4</v>
      </c>
      <c r="M1247" t="s">
        <v>32</v>
      </c>
      <c r="N1247" s="16">
        <v>151</v>
      </c>
      <c r="O1247">
        <v>5</v>
      </c>
      <c r="P1247" t="s">
        <v>692</v>
      </c>
      <c r="Q1247" t="s">
        <v>296</v>
      </c>
      <c r="R1247" t="s">
        <v>297</v>
      </c>
      <c r="S1247" t="s">
        <v>176</v>
      </c>
      <c r="T1247" s="16" t="s">
        <v>117</v>
      </c>
      <c r="U1247" s="16" t="str">
        <f>VLOOKUP(T1247, [1]Lookup!A:D, 2, 0)</f>
        <v>Antepartum, Intrapartum, Postpartum</v>
      </c>
      <c r="V1247" s="16">
        <f>VLOOKUP($T1247, [1]Lookup!$A:$D, 3, 0)</f>
        <v>3.5</v>
      </c>
      <c r="W1247" s="16" t="str">
        <f>VLOOKUP($T1247, [1]Lookup!$A:$D, 4, 0)</f>
        <v>Both</v>
      </c>
      <c r="X1247">
        <v>2</v>
      </c>
      <c r="Y1247" s="16" t="s">
        <v>1801</v>
      </c>
      <c r="Z1247" s="16">
        <v>48</v>
      </c>
      <c r="AA1247" s="16">
        <v>251</v>
      </c>
      <c r="AB1247" s="16">
        <v>118</v>
      </c>
    </row>
    <row r="1248" spans="1:28" ht="16" hidden="1" x14ac:dyDescent="0.25">
      <c r="A1248">
        <v>85632</v>
      </c>
      <c r="B1248" t="s">
        <v>1531</v>
      </c>
      <c r="C1248" s="14">
        <v>44776.517361111109</v>
      </c>
      <c r="D1248" s="17">
        <v>0.51736111110949423</v>
      </c>
      <c r="E1248" s="18">
        <v>0</v>
      </c>
      <c r="F1248" s="16">
        <v>2022</v>
      </c>
      <c r="G1248" t="s">
        <v>337</v>
      </c>
      <c r="H1248" t="s">
        <v>338</v>
      </c>
      <c r="I1248" t="s">
        <v>294</v>
      </c>
      <c r="J1248" t="s">
        <v>39</v>
      </c>
      <c r="K1248" s="16">
        <v>335</v>
      </c>
      <c r="L1248">
        <v>4</v>
      </c>
      <c r="M1248" t="s">
        <v>32</v>
      </c>
      <c r="N1248" s="16">
        <v>151</v>
      </c>
      <c r="O1248">
        <v>5</v>
      </c>
      <c r="P1248" t="s">
        <v>692</v>
      </c>
      <c r="Q1248" t="s">
        <v>296</v>
      </c>
      <c r="R1248" t="s">
        <v>297</v>
      </c>
      <c r="S1248" t="s">
        <v>127</v>
      </c>
      <c r="T1248" s="16" t="str">
        <f t="shared" ref="T1248:T1258" si="59">S1248</f>
        <v>PProm</v>
      </c>
      <c r="U1248" s="16" t="str">
        <f>VLOOKUP(T1248, [1]Lookup!A:D, 2, 0)</f>
        <v>Antepartum</v>
      </c>
      <c r="V1248" s="16">
        <f>VLOOKUP($T1248, [1]Lookup!$A:$D, 3, 0)</f>
        <v>2.5</v>
      </c>
      <c r="W1248" s="16" t="str">
        <f>VLOOKUP($T1248, [1]Lookup!$A:$D, 4, 0)</f>
        <v>Mother</v>
      </c>
      <c r="X1248">
        <v>1</v>
      </c>
      <c r="Y1248" s="16" t="s">
        <v>1801</v>
      </c>
      <c r="Z1248" s="16">
        <v>48</v>
      </c>
      <c r="AA1248" s="16">
        <v>251</v>
      </c>
      <c r="AB1248" s="16">
        <v>118</v>
      </c>
    </row>
    <row r="1249" spans="1:28" ht="16" hidden="1" x14ac:dyDescent="0.25">
      <c r="A1249">
        <v>86203</v>
      </c>
      <c r="B1249" t="s">
        <v>1532</v>
      </c>
      <c r="C1249" s="14">
        <v>44785.444444444445</v>
      </c>
      <c r="D1249" s="17">
        <v>0.44444444444525288</v>
      </c>
      <c r="E1249" s="18">
        <v>0</v>
      </c>
      <c r="F1249" s="16">
        <v>2022</v>
      </c>
      <c r="G1249" t="s">
        <v>337</v>
      </c>
      <c r="H1249" t="s">
        <v>293</v>
      </c>
      <c r="I1249" t="s">
        <v>294</v>
      </c>
      <c r="J1249" t="s">
        <v>39</v>
      </c>
      <c r="K1249" s="16">
        <v>335</v>
      </c>
      <c r="L1249">
        <v>4</v>
      </c>
      <c r="M1249" t="s">
        <v>32</v>
      </c>
      <c r="N1249" s="16">
        <v>151</v>
      </c>
      <c r="O1249">
        <v>5</v>
      </c>
      <c r="P1249" t="s">
        <v>692</v>
      </c>
      <c r="Q1249" t="s">
        <v>296</v>
      </c>
      <c r="R1249" t="s">
        <v>297</v>
      </c>
      <c r="S1249" t="s">
        <v>118</v>
      </c>
      <c r="T1249" s="16" t="str">
        <f t="shared" si="59"/>
        <v>Others</v>
      </c>
      <c r="U1249" s="16" t="str">
        <f>VLOOKUP(T1249, [1]Lookup!A:D, 2, 0)</f>
        <v>All</v>
      </c>
      <c r="V1249" s="16">
        <f>VLOOKUP($T1249, [1]Lookup!$A:$D, 3, 0)</f>
        <v>3.5</v>
      </c>
      <c r="W1249" s="16" t="str">
        <f>VLOOKUP($T1249, [1]Lookup!$A:$D, 4, 0)</f>
        <v>Both</v>
      </c>
      <c r="X1249">
        <v>0</v>
      </c>
      <c r="Y1249" s="16" t="s">
        <v>1801</v>
      </c>
      <c r="Z1249" s="16">
        <v>48</v>
      </c>
      <c r="AA1249" s="16">
        <v>251</v>
      </c>
      <c r="AB1249" s="16">
        <v>118</v>
      </c>
    </row>
    <row r="1250" spans="1:28" ht="16" hidden="1" x14ac:dyDescent="0.25">
      <c r="A1250">
        <v>86376</v>
      </c>
      <c r="B1250" t="s">
        <v>1533</v>
      </c>
      <c r="C1250" s="14">
        <v>44788.574305555558</v>
      </c>
      <c r="D1250" s="17">
        <v>0.5743055555576575</v>
      </c>
      <c r="E1250" s="18">
        <v>0</v>
      </c>
      <c r="F1250" s="16">
        <v>2022</v>
      </c>
      <c r="G1250" t="s">
        <v>337</v>
      </c>
      <c r="H1250" t="s">
        <v>338</v>
      </c>
      <c r="I1250" t="s">
        <v>294</v>
      </c>
      <c r="J1250" t="s">
        <v>39</v>
      </c>
      <c r="K1250" s="16">
        <v>335</v>
      </c>
      <c r="L1250">
        <v>4</v>
      </c>
      <c r="M1250" t="s">
        <v>32</v>
      </c>
      <c r="N1250" s="16">
        <v>151</v>
      </c>
      <c r="O1250">
        <v>5</v>
      </c>
      <c r="P1250" t="s">
        <v>692</v>
      </c>
      <c r="Q1250" t="s">
        <v>296</v>
      </c>
      <c r="R1250" t="s">
        <v>297</v>
      </c>
      <c r="S1250" t="s">
        <v>135</v>
      </c>
      <c r="T1250" s="16" t="str">
        <f t="shared" si="59"/>
        <v>Fracture - Major</v>
      </c>
      <c r="U1250" s="16" t="str">
        <f>VLOOKUP(T1250, [1]Lookup!A:D, 2, 0)</f>
        <v>Intrapartum</v>
      </c>
      <c r="V1250" s="16">
        <f>VLOOKUP($T1250, [1]Lookup!$A:$D, 3, 0)</f>
        <v>4</v>
      </c>
      <c r="W1250" s="16" t="str">
        <f>VLOOKUP($T1250, [1]Lookup!$A:$D, 4, 0)</f>
        <v>Child</v>
      </c>
      <c r="X1250">
        <v>1</v>
      </c>
      <c r="Y1250" s="16" t="s">
        <v>1801</v>
      </c>
      <c r="Z1250" s="16">
        <v>48</v>
      </c>
      <c r="AA1250" s="16">
        <v>251</v>
      </c>
      <c r="AB1250" s="16">
        <v>118</v>
      </c>
    </row>
    <row r="1251" spans="1:28" ht="16" hidden="1" x14ac:dyDescent="0.25">
      <c r="A1251">
        <v>86908</v>
      </c>
      <c r="B1251" t="s">
        <v>1534</v>
      </c>
      <c r="C1251" s="14">
        <v>44797.838888888888</v>
      </c>
      <c r="D1251" s="17">
        <v>0.83888888888759539</v>
      </c>
      <c r="E1251" s="18">
        <v>1</v>
      </c>
      <c r="F1251" s="16">
        <v>2022</v>
      </c>
      <c r="G1251" t="s">
        <v>337</v>
      </c>
      <c r="H1251" t="s">
        <v>293</v>
      </c>
      <c r="I1251" t="s">
        <v>294</v>
      </c>
      <c r="J1251" t="s">
        <v>39</v>
      </c>
      <c r="K1251" s="16">
        <v>335</v>
      </c>
      <c r="L1251">
        <v>4</v>
      </c>
      <c r="M1251" t="s">
        <v>32</v>
      </c>
      <c r="N1251" s="16">
        <v>151</v>
      </c>
      <c r="O1251">
        <v>5</v>
      </c>
      <c r="P1251" t="s">
        <v>692</v>
      </c>
      <c r="Q1251" t="s">
        <v>296</v>
      </c>
      <c r="R1251" t="s">
        <v>297</v>
      </c>
      <c r="S1251" t="s">
        <v>119</v>
      </c>
      <c r="T1251" s="16" t="str">
        <f t="shared" si="59"/>
        <v>Pre-Eclampsia</v>
      </c>
      <c r="U1251" s="16" t="str">
        <f>VLOOKUP(T1251, [1]Lookup!A:D, 2, 0)</f>
        <v>Antepartum</v>
      </c>
      <c r="V1251" s="16">
        <f>VLOOKUP($T1251, [1]Lookup!$A:$D, 3, 0)</f>
        <v>4</v>
      </c>
      <c r="W1251" s="16" t="str">
        <f>VLOOKUP($T1251, [1]Lookup!$A:$D, 4, 0)</f>
        <v>Mother</v>
      </c>
      <c r="X1251">
        <v>2</v>
      </c>
      <c r="Y1251" s="16" t="s">
        <v>1801</v>
      </c>
      <c r="Z1251" s="16">
        <v>48</v>
      </c>
      <c r="AA1251" s="16">
        <v>251</v>
      </c>
      <c r="AB1251" s="16">
        <v>118</v>
      </c>
    </row>
    <row r="1252" spans="1:28" ht="16" hidden="1" x14ac:dyDescent="0.25">
      <c r="A1252">
        <v>86992</v>
      </c>
      <c r="B1252" t="s">
        <v>1535</v>
      </c>
      <c r="C1252" s="14">
        <v>44798.734722222223</v>
      </c>
      <c r="D1252" s="17">
        <v>0.73472222222335404</v>
      </c>
      <c r="E1252" s="18">
        <v>0</v>
      </c>
      <c r="F1252" s="16">
        <v>2022</v>
      </c>
      <c r="G1252" t="s">
        <v>337</v>
      </c>
      <c r="H1252" t="s">
        <v>293</v>
      </c>
      <c r="I1252" t="s">
        <v>294</v>
      </c>
      <c r="J1252" t="s">
        <v>39</v>
      </c>
      <c r="K1252" s="16">
        <v>335</v>
      </c>
      <c r="L1252">
        <v>4</v>
      </c>
      <c r="M1252" t="s">
        <v>32</v>
      </c>
      <c r="N1252" s="16">
        <v>151</v>
      </c>
      <c r="O1252">
        <v>5</v>
      </c>
      <c r="P1252" t="s">
        <v>692</v>
      </c>
      <c r="Q1252" t="s">
        <v>296</v>
      </c>
      <c r="R1252" t="s">
        <v>297</v>
      </c>
      <c r="S1252" t="s">
        <v>127</v>
      </c>
      <c r="T1252" s="16" t="str">
        <f t="shared" si="59"/>
        <v>PProm</v>
      </c>
      <c r="U1252" s="16" t="str">
        <f>VLOOKUP(T1252, [1]Lookup!A:D, 2, 0)</f>
        <v>Antepartum</v>
      </c>
      <c r="V1252" s="16">
        <f>VLOOKUP($T1252, [1]Lookup!$A:$D, 3, 0)</f>
        <v>2.5</v>
      </c>
      <c r="W1252" s="16" t="str">
        <f>VLOOKUP($T1252, [1]Lookup!$A:$D, 4, 0)</f>
        <v>Mother</v>
      </c>
      <c r="X1252">
        <v>1</v>
      </c>
      <c r="Y1252" s="16" t="s">
        <v>1801</v>
      </c>
      <c r="Z1252" s="16">
        <v>48</v>
      </c>
      <c r="AA1252" s="16">
        <v>251</v>
      </c>
      <c r="AB1252" s="16">
        <v>118</v>
      </c>
    </row>
    <row r="1253" spans="1:28" ht="16" hidden="1" x14ac:dyDescent="0.25">
      <c r="A1253">
        <v>87100</v>
      </c>
      <c r="B1253" t="s">
        <v>1536</v>
      </c>
      <c r="C1253" s="14">
        <v>44802.917361111111</v>
      </c>
      <c r="D1253" s="17">
        <v>0.91736111111094942</v>
      </c>
      <c r="E1253" s="18">
        <v>1</v>
      </c>
      <c r="F1253" s="16">
        <v>2022</v>
      </c>
      <c r="G1253" t="s">
        <v>337</v>
      </c>
      <c r="H1253" t="s">
        <v>293</v>
      </c>
      <c r="I1253" t="s">
        <v>294</v>
      </c>
      <c r="J1253" t="s">
        <v>39</v>
      </c>
      <c r="K1253" s="16">
        <v>335</v>
      </c>
      <c r="L1253">
        <v>4</v>
      </c>
      <c r="M1253" t="s">
        <v>11</v>
      </c>
      <c r="N1253" s="16">
        <v>251</v>
      </c>
      <c r="O1253">
        <v>4</v>
      </c>
      <c r="P1253" t="s">
        <v>692</v>
      </c>
      <c r="Q1253" t="s">
        <v>296</v>
      </c>
      <c r="R1253" t="s">
        <v>297</v>
      </c>
      <c r="S1253" t="s">
        <v>124</v>
      </c>
      <c r="T1253" s="16" t="str">
        <f t="shared" si="59"/>
        <v>Obstructed Labour</v>
      </c>
      <c r="U1253" s="16" t="str">
        <f>VLOOKUP(T1253, [1]Lookup!A:D, 2, 0)</f>
        <v>Intrapartum</v>
      </c>
      <c r="V1253" s="16">
        <f>VLOOKUP($T1253, [1]Lookup!$A:$D, 3, 0)</f>
        <v>3</v>
      </c>
      <c r="W1253" s="16" t="str">
        <f>VLOOKUP($T1253, [1]Lookup!$A:$D, 4, 0)</f>
        <v>Mother</v>
      </c>
      <c r="X1253">
        <v>2</v>
      </c>
      <c r="Y1253" s="16" t="s">
        <v>1802</v>
      </c>
      <c r="Z1253" s="16">
        <v>5</v>
      </c>
      <c r="AA1253" s="16">
        <v>251</v>
      </c>
      <c r="AB1253" s="16">
        <v>118</v>
      </c>
    </row>
    <row r="1254" spans="1:28" ht="16" hidden="1" x14ac:dyDescent="0.25">
      <c r="A1254">
        <v>87564</v>
      </c>
      <c r="B1254" t="s">
        <v>1537</v>
      </c>
      <c r="C1254" s="14">
        <v>44806.710416666669</v>
      </c>
      <c r="D1254" s="17">
        <v>0.71041666666860692</v>
      </c>
      <c r="E1254" s="18">
        <v>0</v>
      </c>
      <c r="F1254" s="16">
        <v>2022</v>
      </c>
      <c r="G1254" t="s">
        <v>337</v>
      </c>
      <c r="H1254" t="s">
        <v>293</v>
      </c>
      <c r="I1254" t="s">
        <v>294</v>
      </c>
      <c r="J1254" t="s">
        <v>39</v>
      </c>
      <c r="K1254" s="16">
        <v>335</v>
      </c>
      <c r="L1254">
        <v>4</v>
      </c>
      <c r="M1254" t="s">
        <v>32</v>
      </c>
      <c r="N1254" s="16">
        <v>151</v>
      </c>
      <c r="O1254">
        <v>5</v>
      </c>
      <c r="P1254" t="s">
        <v>692</v>
      </c>
      <c r="Q1254" t="s">
        <v>296</v>
      </c>
      <c r="R1254" t="s">
        <v>297</v>
      </c>
      <c r="S1254" t="s">
        <v>138</v>
      </c>
      <c r="T1254" s="16" t="str">
        <f t="shared" si="59"/>
        <v>Breech presentation</v>
      </c>
      <c r="U1254" s="16" t="str">
        <f>VLOOKUP(T1254, [1]Lookup!A:D, 2, 0)</f>
        <v>Intrapartum</v>
      </c>
      <c r="V1254" s="16">
        <f>VLOOKUP($T1254, [1]Lookup!$A:$D, 3, 0)</f>
        <v>3</v>
      </c>
      <c r="W1254" s="16" t="str">
        <f>VLOOKUP($T1254, [1]Lookup!$A:$D, 4, 0)</f>
        <v>Mother</v>
      </c>
      <c r="X1254">
        <v>1</v>
      </c>
      <c r="Y1254" s="16" t="s">
        <v>1801</v>
      </c>
      <c r="Z1254" s="16">
        <v>48</v>
      </c>
      <c r="AA1254" s="16">
        <v>251</v>
      </c>
      <c r="AB1254" s="16">
        <v>118</v>
      </c>
    </row>
    <row r="1255" spans="1:28" ht="16" hidden="1" x14ac:dyDescent="0.25">
      <c r="A1255">
        <v>87834</v>
      </c>
      <c r="B1255" t="s">
        <v>1538</v>
      </c>
      <c r="C1255" s="14">
        <v>44810.932638888888</v>
      </c>
      <c r="D1255" s="17">
        <v>0.93263888888759539</v>
      </c>
      <c r="E1255" s="18">
        <v>1</v>
      </c>
      <c r="F1255" s="16">
        <v>2022</v>
      </c>
      <c r="G1255" t="s">
        <v>337</v>
      </c>
      <c r="H1255" t="s">
        <v>293</v>
      </c>
      <c r="I1255" t="s">
        <v>294</v>
      </c>
      <c r="J1255" t="s">
        <v>39</v>
      </c>
      <c r="K1255" s="16">
        <v>335</v>
      </c>
      <c r="L1255">
        <v>4</v>
      </c>
      <c r="M1255" t="s">
        <v>32</v>
      </c>
      <c r="N1255" s="16">
        <v>151</v>
      </c>
      <c r="O1255">
        <v>5</v>
      </c>
      <c r="P1255" t="s">
        <v>692</v>
      </c>
      <c r="Q1255" t="s">
        <v>296</v>
      </c>
      <c r="R1255" t="s">
        <v>297</v>
      </c>
      <c r="S1255" t="s">
        <v>116</v>
      </c>
      <c r="T1255" s="16" t="str">
        <f t="shared" si="59"/>
        <v>Fetal Distress</v>
      </c>
      <c r="U1255" s="16" t="str">
        <f>VLOOKUP(T1255, [1]Lookup!A:D, 2, 0)</f>
        <v>Antepartum</v>
      </c>
      <c r="V1255" s="16">
        <f>VLOOKUP($T1255, [1]Lookup!$A:$D, 3, 0)</f>
        <v>1</v>
      </c>
      <c r="W1255" s="16" t="str">
        <f>VLOOKUP($T1255, [1]Lookup!$A:$D, 4, 0)</f>
        <v>Mother</v>
      </c>
      <c r="X1255">
        <v>1</v>
      </c>
      <c r="Y1255" s="16" t="s">
        <v>1801</v>
      </c>
      <c r="Z1255" s="16">
        <v>48</v>
      </c>
      <c r="AA1255" s="16">
        <v>251</v>
      </c>
      <c r="AB1255" s="16">
        <v>118</v>
      </c>
    </row>
    <row r="1256" spans="1:28" ht="16" hidden="1" x14ac:dyDescent="0.25">
      <c r="A1256">
        <v>87921</v>
      </c>
      <c r="B1256" t="s">
        <v>1539</v>
      </c>
      <c r="C1256" s="14">
        <v>44811.908333333333</v>
      </c>
      <c r="D1256" s="17">
        <v>0.90833333333284827</v>
      </c>
      <c r="E1256" s="18">
        <v>1</v>
      </c>
      <c r="F1256" s="16">
        <v>2022</v>
      </c>
      <c r="G1256" t="s">
        <v>337</v>
      </c>
      <c r="H1256" t="s">
        <v>293</v>
      </c>
      <c r="I1256" t="s">
        <v>294</v>
      </c>
      <c r="J1256" t="s">
        <v>39</v>
      </c>
      <c r="K1256" s="16">
        <v>335</v>
      </c>
      <c r="L1256">
        <v>4</v>
      </c>
      <c r="M1256" t="s">
        <v>32</v>
      </c>
      <c r="N1256" s="16">
        <v>151</v>
      </c>
      <c r="O1256">
        <v>5</v>
      </c>
      <c r="P1256" t="s">
        <v>692</v>
      </c>
      <c r="Q1256" t="s">
        <v>296</v>
      </c>
      <c r="R1256" t="s">
        <v>297</v>
      </c>
      <c r="S1256" t="s">
        <v>126</v>
      </c>
      <c r="T1256" s="16" t="str">
        <f t="shared" si="59"/>
        <v>Postpartum Hemorrhage</v>
      </c>
      <c r="U1256" s="16" t="str">
        <f>VLOOKUP(T1256, [1]Lookup!A:D, 2, 0)</f>
        <v>Postpartum</v>
      </c>
      <c r="V1256" s="16">
        <f>VLOOKUP($T1256, [1]Lookup!$A:$D, 3, 0)</f>
        <v>4</v>
      </c>
      <c r="W1256" s="16" t="str">
        <f>VLOOKUP($T1256, [1]Lookup!$A:$D, 4, 0)</f>
        <v>Mother</v>
      </c>
      <c r="X1256">
        <v>2</v>
      </c>
      <c r="Y1256" s="16" t="s">
        <v>1801</v>
      </c>
      <c r="Z1256" s="16">
        <v>48</v>
      </c>
      <c r="AA1256" s="16">
        <v>251</v>
      </c>
      <c r="AB1256" s="16">
        <v>118</v>
      </c>
    </row>
    <row r="1257" spans="1:28" ht="16" hidden="1" x14ac:dyDescent="0.25">
      <c r="A1257">
        <v>88605</v>
      </c>
      <c r="B1257" t="s">
        <v>1540</v>
      </c>
      <c r="C1257" s="14">
        <v>44820.468055555553</v>
      </c>
      <c r="D1257" s="17">
        <v>0.46805555555329192</v>
      </c>
      <c r="E1257" s="18">
        <v>0</v>
      </c>
      <c r="F1257" s="16">
        <v>2022</v>
      </c>
      <c r="G1257" t="s">
        <v>337</v>
      </c>
      <c r="H1257" t="s">
        <v>293</v>
      </c>
      <c r="I1257" t="s">
        <v>294</v>
      </c>
      <c r="J1257" t="s">
        <v>39</v>
      </c>
      <c r="K1257" s="16">
        <v>335</v>
      </c>
      <c r="L1257">
        <v>4</v>
      </c>
      <c r="M1257" t="s">
        <v>32</v>
      </c>
      <c r="N1257" s="16">
        <v>151</v>
      </c>
      <c r="O1257">
        <v>5</v>
      </c>
      <c r="P1257" t="s">
        <v>692</v>
      </c>
      <c r="Q1257" t="s">
        <v>296</v>
      </c>
      <c r="R1257" t="s">
        <v>297</v>
      </c>
      <c r="S1257" t="s">
        <v>119</v>
      </c>
      <c r="T1257" s="16" t="str">
        <f t="shared" si="59"/>
        <v>Pre-Eclampsia</v>
      </c>
      <c r="U1257" s="16" t="str">
        <f>VLOOKUP(T1257, [1]Lookup!A:D, 2, 0)</f>
        <v>Antepartum</v>
      </c>
      <c r="V1257" s="16">
        <f>VLOOKUP($T1257, [1]Lookup!$A:$D, 3, 0)</f>
        <v>4</v>
      </c>
      <c r="W1257" s="16" t="str">
        <f>VLOOKUP($T1257, [1]Lookup!$A:$D, 4, 0)</f>
        <v>Mother</v>
      </c>
      <c r="X1257">
        <v>2</v>
      </c>
      <c r="Y1257" s="16" t="s">
        <v>1801</v>
      </c>
      <c r="Z1257" s="16">
        <v>48</v>
      </c>
      <c r="AA1257" s="16">
        <v>251</v>
      </c>
      <c r="AB1257" s="16">
        <v>118</v>
      </c>
    </row>
    <row r="1258" spans="1:28" ht="16" hidden="1" x14ac:dyDescent="0.25">
      <c r="A1258">
        <v>88651</v>
      </c>
      <c r="B1258" t="s">
        <v>1541</v>
      </c>
      <c r="C1258" s="14">
        <v>44823.282638888886</v>
      </c>
      <c r="D1258" s="17">
        <v>0.28263888888614019</v>
      </c>
      <c r="E1258" s="18">
        <v>1</v>
      </c>
      <c r="F1258" s="16">
        <v>2022</v>
      </c>
      <c r="G1258" t="s">
        <v>337</v>
      </c>
      <c r="H1258" t="s">
        <v>293</v>
      </c>
      <c r="I1258" t="s">
        <v>294</v>
      </c>
      <c r="J1258" t="s">
        <v>39</v>
      </c>
      <c r="K1258" s="16">
        <v>335</v>
      </c>
      <c r="L1258">
        <v>4</v>
      </c>
      <c r="M1258" t="s">
        <v>32</v>
      </c>
      <c r="N1258" s="16">
        <v>151</v>
      </c>
      <c r="O1258">
        <v>5</v>
      </c>
      <c r="P1258" t="s">
        <v>692</v>
      </c>
      <c r="Q1258" t="s">
        <v>296</v>
      </c>
      <c r="R1258" t="s">
        <v>297</v>
      </c>
      <c r="S1258" t="s">
        <v>119</v>
      </c>
      <c r="T1258" s="16" t="str">
        <f t="shared" si="59"/>
        <v>Pre-Eclampsia</v>
      </c>
      <c r="U1258" s="16" t="str">
        <f>VLOOKUP(T1258, [1]Lookup!A:D, 2, 0)</f>
        <v>Antepartum</v>
      </c>
      <c r="V1258" s="16">
        <f>VLOOKUP($T1258, [1]Lookup!$A:$D, 3, 0)</f>
        <v>4</v>
      </c>
      <c r="W1258" s="16" t="str">
        <f>VLOOKUP($T1258, [1]Lookup!$A:$D, 4, 0)</f>
        <v>Mother</v>
      </c>
      <c r="X1258">
        <v>2</v>
      </c>
      <c r="Y1258" s="16" t="s">
        <v>1801</v>
      </c>
      <c r="Z1258" s="16">
        <v>48</v>
      </c>
      <c r="AA1258" s="16">
        <v>251</v>
      </c>
      <c r="AB1258" s="16">
        <v>118</v>
      </c>
    </row>
    <row r="1259" spans="1:28" ht="16" hidden="1" x14ac:dyDescent="0.25">
      <c r="A1259">
        <v>88873</v>
      </c>
      <c r="B1259" t="s">
        <v>1542</v>
      </c>
      <c r="C1259" s="14">
        <v>44823.613888888889</v>
      </c>
      <c r="D1259" s="17">
        <v>0.61388888888905058</v>
      </c>
      <c r="E1259" s="18">
        <v>0</v>
      </c>
      <c r="F1259" s="16">
        <v>2022</v>
      </c>
      <c r="G1259" t="s">
        <v>337</v>
      </c>
      <c r="H1259" t="s">
        <v>338</v>
      </c>
      <c r="I1259" t="s">
        <v>294</v>
      </c>
      <c r="J1259" t="s">
        <v>39</v>
      </c>
      <c r="K1259" s="16">
        <v>335</v>
      </c>
      <c r="L1259">
        <v>4</v>
      </c>
      <c r="M1259" t="s">
        <v>32</v>
      </c>
      <c r="N1259" s="16">
        <v>151</v>
      </c>
      <c r="O1259">
        <v>5</v>
      </c>
      <c r="P1259" t="s">
        <v>692</v>
      </c>
      <c r="Q1259" t="s">
        <v>296</v>
      </c>
      <c r="R1259" t="s">
        <v>297</v>
      </c>
      <c r="S1259" t="s">
        <v>198</v>
      </c>
      <c r="T1259" s="16" t="s">
        <v>117</v>
      </c>
      <c r="U1259" s="16" t="str">
        <f>VLOOKUP(T1259, [1]Lookup!A:D, 2, 0)</f>
        <v>Antepartum, Intrapartum, Postpartum</v>
      </c>
      <c r="V1259" s="16">
        <f>VLOOKUP($T1259, [1]Lookup!$A:$D, 3, 0)</f>
        <v>3.5</v>
      </c>
      <c r="W1259" s="16" t="str">
        <f>VLOOKUP($T1259, [1]Lookup!$A:$D, 4, 0)</f>
        <v>Both</v>
      </c>
      <c r="X1259">
        <v>2</v>
      </c>
      <c r="Y1259" s="16" t="s">
        <v>1801</v>
      </c>
      <c r="Z1259" s="16">
        <v>48</v>
      </c>
      <c r="AA1259" s="16">
        <v>251</v>
      </c>
      <c r="AB1259" s="16">
        <v>118</v>
      </c>
    </row>
    <row r="1260" spans="1:28" ht="16" hidden="1" x14ac:dyDescent="0.25">
      <c r="A1260">
        <v>88882</v>
      </c>
      <c r="B1260" t="s">
        <v>1543</v>
      </c>
      <c r="C1260" s="14">
        <v>44823.913194444445</v>
      </c>
      <c r="D1260" s="17">
        <v>0.91319444444525288</v>
      </c>
      <c r="E1260" s="18">
        <v>1</v>
      </c>
      <c r="F1260" s="16">
        <v>2022</v>
      </c>
      <c r="G1260" t="s">
        <v>337</v>
      </c>
      <c r="H1260" t="s">
        <v>293</v>
      </c>
      <c r="I1260" t="s">
        <v>294</v>
      </c>
      <c r="J1260" t="s">
        <v>39</v>
      </c>
      <c r="K1260" s="16">
        <v>335</v>
      </c>
      <c r="L1260">
        <v>4</v>
      </c>
      <c r="M1260" t="s">
        <v>32</v>
      </c>
      <c r="N1260" s="16">
        <v>151</v>
      </c>
      <c r="O1260">
        <v>5</v>
      </c>
      <c r="P1260" t="s">
        <v>692</v>
      </c>
      <c r="Q1260" t="s">
        <v>296</v>
      </c>
      <c r="R1260" t="s">
        <v>297</v>
      </c>
      <c r="S1260" t="s">
        <v>124</v>
      </c>
      <c r="T1260" s="16" t="str">
        <f t="shared" ref="T1260:T1271" si="60">S1260</f>
        <v>Obstructed Labour</v>
      </c>
      <c r="U1260" s="16" t="str">
        <f>VLOOKUP(T1260, [1]Lookup!A:D, 2, 0)</f>
        <v>Intrapartum</v>
      </c>
      <c r="V1260" s="16">
        <f>VLOOKUP($T1260, [1]Lookup!$A:$D, 3, 0)</f>
        <v>3</v>
      </c>
      <c r="W1260" s="16" t="str">
        <f>VLOOKUP($T1260, [1]Lookup!$A:$D, 4, 0)</f>
        <v>Mother</v>
      </c>
      <c r="X1260">
        <v>2</v>
      </c>
      <c r="Y1260" s="16" t="s">
        <v>1801</v>
      </c>
      <c r="Z1260" s="16">
        <v>48</v>
      </c>
      <c r="AA1260" s="16">
        <v>251</v>
      </c>
      <c r="AB1260" s="16">
        <v>118</v>
      </c>
    </row>
    <row r="1261" spans="1:28" ht="16" hidden="1" x14ac:dyDescent="0.25">
      <c r="A1261">
        <v>89036</v>
      </c>
      <c r="B1261" t="s">
        <v>1544</v>
      </c>
      <c r="C1261" s="14">
        <v>44825.912499999999</v>
      </c>
      <c r="D1261" s="17">
        <v>0.91249999999854481</v>
      </c>
      <c r="E1261" s="18">
        <v>1</v>
      </c>
      <c r="F1261" s="16">
        <v>2022</v>
      </c>
      <c r="G1261" t="s">
        <v>337</v>
      </c>
      <c r="H1261" t="s">
        <v>293</v>
      </c>
      <c r="I1261" t="s">
        <v>294</v>
      </c>
      <c r="J1261" t="s">
        <v>39</v>
      </c>
      <c r="K1261" s="16">
        <v>335</v>
      </c>
      <c r="L1261">
        <v>4</v>
      </c>
      <c r="M1261" t="s">
        <v>32</v>
      </c>
      <c r="N1261" s="16">
        <v>151</v>
      </c>
      <c r="O1261">
        <v>5</v>
      </c>
      <c r="P1261" t="s">
        <v>692</v>
      </c>
      <c r="Q1261" t="s">
        <v>296</v>
      </c>
      <c r="R1261" t="s">
        <v>297</v>
      </c>
      <c r="S1261" t="s">
        <v>120</v>
      </c>
      <c r="T1261" s="16" t="str">
        <f t="shared" si="60"/>
        <v>Antepartum Hemorrhage</v>
      </c>
      <c r="U1261" s="16" t="str">
        <f>VLOOKUP(T1261, [1]Lookup!A:D, 2, 0)</f>
        <v>Antepartum</v>
      </c>
      <c r="V1261" s="16">
        <f>VLOOKUP($T1261, [1]Lookup!$A:$D, 3, 0)</f>
        <v>4</v>
      </c>
      <c r="W1261" s="16" t="str">
        <f>VLOOKUP($T1261, [1]Lookup!$A:$D, 4, 0)</f>
        <v>Mother</v>
      </c>
      <c r="X1261">
        <v>2</v>
      </c>
      <c r="Y1261" s="16" t="s">
        <v>1801</v>
      </c>
      <c r="Z1261" s="16">
        <v>48</v>
      </c>
      <c r="AA1261" s="16">
        <v>251</v>
      </c>
      <c r="AB1261" s="16">
        <v>118</v>
      </c>
    </row>
    <row r="1262" spans="1:28" ht="16" hidden="1" x14ac:dyDescent="0.25">
      <c r="A1262">
        <v>89039</v>
      </c>
      <c r="B1262" t="s">
        <v>1545</v>
      </c>
      <c r="C1262" s="14">
        <v>44826.232638888891</v>
      </c>
      <c r="D1262" s="17">
        <v>0.23263888889050577</v>
      </c>
      <c r="E1262" s="18">
        <v>1</v>
      </c>
      <c r="F1262" s="16">
        <v>2022</v>
      </c>
      <c r="G1262" t="s">
        <v>337</v>
      </c>
      <c r="H1262" t="s">
        <v>293</v>
      </c>
      <c r="I1262" t="s">
        <v>294</v>
      </c>
      <c r="J1262" t="s">
        <v>39</v>
      </c>
      <c r="K1262" s="16">
        <v>335</v>
      </c>
      <c r="L1262">
        <v>4</v>
      </c>
      <c r="M1262" t="s">
        <v>32</v>
      </c>
      <c r="N1262" s="16">
        <v>151</v>
      </c>
      <c r="O1262">
        <v>5</v>
      </c>
      <c r="P1262" t="s">
        <v>692</v>
      </c>
      <c r="Q1262" t="s">
        <v>296</v>
      </c>
      <c r="R1262" t="s">
        <v>297</v>
      </c>
      <c r="S1262" t="s">
        <v>128</v>
      </c>
      <c r="T1262" s="16" t="str">
        <f t="shared" si="60"/>
        <v>Prematurity</v>
      </c>
      <c r="U1262" s="16" t="str">
        <f>VLOOKUP(T1262, [1]Lookup!A:D, 2, 0)</f>
        <v>Antepartum</v>
      </c>
      <c r="V1262" s="16">
        <f>VLOOKUP($T1262, [1]Lookup!$A:$D, 3, 0)</f>
        <v>3.5</v>
      </c>
      <c r="W1262" s="16" t="str">
        <f>VLOOKUP($T1262, [1]Lookup!$A:$D, 4, 0)</f>
        <v>Child</v>
      </c>
      <c r="X1262">
        <v>1</v>
      </c>
      <c r="Y1262" s="16" t="s">
        <v>1801</v>
      </c>
      <c r="Z1262" s="16">
        <v>48</v>
      </c>
      <c r="AA1262" s="16">
        <v>251</v>
      </c>
      <c r="AB1262" s="16">
        <v>118</v>
      </c>
    </row>
    <row r="1263" spans="1:28" ht="16" hidden="1" x14ac:dyDescent="0.25">
      <c r="A1263">
        <v>89110</v>
      </c>
      <c r="B1263" t="s">
        <v>1546</v>
      </c>
      <c r="C1263" s="14">
        <v>44826.535416666666</v>
      </c>
      <c r="D1263" s="17">
        <v>0.53541666666569654</v>
      </c>
      <c r="E1263" s="18">
        <v>0</v>
      </c>
      <c r="F1263" s="16">
        <v>2022</v>
      </c>
      <c r="G1263" t="s">
        <v>337</v>
      </c>
      <c r="H1263" t="s">
        <v>293</v>
      </c>
      <c r="I1263" t="s">
        <v>294</v>
      </c>
      <c r="J1263" t="s">
        <v>39</v>
      </c>
      <c r="K1263" s="16">
        <v>335</v>
      </c>
      <c r="L1263">
        <v>4</v>
      </c>
      <c r="M1263" t="s">
        <v>32</v>
      </c>
      <c r="N1263" s="16">
        <v>151</v>
      </c>
      <c r="O1263">
        <v>5</v>
      </c>
      <c r="P1263" t="s">
        <v>692</v>
      </c>
      <c r="Q1263" t="s">
        <v>296</v>
      </c>
      <c r="R1263" t="s">
        <v>297</v>
      </c>
      <c r="S1263" t="s">
        <v>138</v>
      </c>
      <c r="T1263" s="16" t="str">
        <f t="shared" si="60"/>
        <v>Breech presentation</v>
      </c>
      <c r="U1263" s="16" t="str">
        <f>VLOOKUP(T1263, [1]Lookup!A:D, 2, 0)</f>
        <v>Intrapartum</v>
      </c>
      <c r="V1263" s="16">
        <f>VLOOKUP($T1263, [1]Lookup!$A:$D, 3, 0)</f>
        <v>3</v>
      </c>
      <c r="W1263" s="16" t="str">
        <f>VLOOKUP($T1263, [1]Lookup!$A:$D, 4, 0)</f>
        <v>Mother</v>
      </c>
      <c r="X1263">
        <v>1</v>
      </c>
      <c r="Y1263" s="16" t="s">
        <v>1801</v>
      </c>
      <c r="Z1263" s="16">
        <v>48</v>
      </c>
      <c r="AA1263" s="16">
        <v>251</v>
      </c>
      <c r="AB1263" s="16">
        <v>118</v>
      </c>
    </row>
    <row r="1264" spans="1:28" ht="16" hidden="1" x14ac:dyDescent="0.25">
      <c r="A1264">
        <v>89252</v>
      </c>
      <c r="B1264" t="s">
        <v>1547</v>
      </c>
      <c r="C1264" s="14">
        <v>44828.043055555558</v>
      </c>
      <c r="D1264" s="17">
        <v>4.3055555557657499E-2</v>
      </c>
      <c r="E1264" s="18">
        <v>1</v>
      </c>
      <c r="F1264" s="16">
        <v>2022</v>
      </c>
      <c r="G1264" t="s">
        <v>337</v>
      </c>
      <c r="H1264" t="s">
        <v>378</v>
      </c>
      <c r="I1264" t="s">
        <v>294</v>
      </c>
      <c r="J1264" t="s">
        <v>39</v>
      </c>
      <c r="K1264" s="16">
        <v>335</v>
      </c>
      <c r="L1264">
        <v>4</v>
      </c>
      <c r="M1264" t="s">
        <v>32</v>
      </c>
      <c r="N1264" s="16">
        <v>151</v>
      </c>
      <c r="O1264">
        <v>5</v>
      </c>
      <c r="P1264" t="s">
        <v>692</v>
      </c>
      <c r="Q1264" t="s">
        <v>296</v>
      </c>
      <c r="R1264" t="s">
        <v>297</v>
      </c>
      <c r="S1264" t="s">
        <v>131</v>
      </c>
      <c r="T1264" s="16" t="str">
        <f t="shared" si="60"/>
        <v>Prolonged Labour</v>
      </c>
      <c r="U1264" s="16" t="str">
        <f>VLOOKUP(T1264, [1]Lookup!A:D, 2, 0)</f>
        <v>Intrapartum</v>
      </c>
      <c r="V1264" s="16">
        <f>VLOOKUP($T1264, [1]Lookup!$A:$D, 3, 0)</f>
        <v>2.5</v>
      </c>
      <c r="W1264" s="16" t="str">
        <f>VLOOKUP($T1264, [1]Lookup!$A:$D, 4, 0)</f>
        <v>Mother</v>
      </c>
      <c r="X1264">
        <v>1</v>
      </c>
      <c r="Y1264" s="16" t="s">
        <v>1801</v>
      </c>
      <c r="Z1264" s="16">
        <v>48</v>
      </c>
      <c r="AA1264" s="16">
        <v>251</v>
      </c>
      <c r="AB1264" s="16">
        <v>118</v>
      </c>
    </row>
    <row r="1265" spans="1:28" ht="16" hidden="1" x14ac:dyDescent="0.25">
      <c r="A1265">
        <v>89515</v>
      </c>
      <c r="B1265" t="s">
        <v>1548</v>
      </c>
      <c r="C1265" s="14">
        <v>44832.10833333333</v>
      </c>
      <c r="D1265" s="17">
        <v>0.10833333332993789</v>
      </c>
      <c r="E1265" s="18">
        <v>1</v>
      </c>
      <c r="F1265" s="16">
        <v>2022</v>
      </c>
      <c r="G1265" t="s">
        <v>337</v>
      </c>
      <c r="H1265" t="s">
        <v>338</v>
      </c>
      <c r="I1265" t="s">
        <v>294</v>
      </c>
      <c r="J1265" t="s">
        <v>39</v>
      </c>
      <c r="K1265" s="16">
        <v>335</v>
      </c>
      <c r="L1265">
        <v>4</v>
      </c>
      <c r="M1265" t="s">
        <v>11</v>
      </c>
      <c r="N1265" s="16">
        <v>251</v>
      </c>
      <c r="O1265">
        <v>4</v>
      </c>
      <c r="P1265" t="s">
        <v>692</v>
      </c>
      <c r="Q1265" t="s">
        <v>296</v>
      </c>
      <c r="R1265" t="s">
        <v>297</v>
      </c>
      <c r="S1265" t="s">
        <v>124</v>
      </c>
      <c r="T1265" s="16" t="str">
        <f t="shared" si="60"/>
        <v>Obstructed Labour</v>
      </c>
      <c r="U1265" s="16" t="str">
        <f>VLOOKUP(T1265, [1]Lookup!A:D, 2, 0)</f>
        <v>Intrapartum</v>
      </c>
      <c r="V1265" s="16">
        <f>VLOOKUP($T1265, [1]Lookup!$A:$D, 3, 0)</f>
        <v>3</v>
      </c>
      <c r="W1265" s="16" t="str">
        <f>VLOOKUP($T1265, [1]Lookup!$A:$D, 4, 0)</f>
        <v>Mother</v>
      </c>
      <c r="X1265">
        <v>2</v>
      </c>
      <c r="Y1265" s="16" t="s">
        <v>1802</v>
      </c>
      <c r="Z1265" s="16">
        <v>5</v>
      </c>
      <c r="AA1265" s="16">
        <v>251</v>
      </c>
      <c r="AB1265" s="16">
        <v>118</v>
      </c>
    </row>
    <row r="1266" spans="1:28" ht="16" hidden="1" x14ac:dyDescent="0.25">
      <c r="A1266">
        <v>89893</v>
      </c>
      <c r="B1266" t="s">
        <v>1549</v>
      </c>
      <c r="C1266" s="14">
        <v>44837.006944444445</v>
      </c>
      <c r="D1266" s="17">
        <v>6.9444444452528842E-3</v>
      </c>
      <c r="E1266" s="18">
        <v>1</v>
      </c>
      <c r="F1266" s="16">
        <v>2022</v>
      </c>
      <c r="G1266" t="s">
        <v>368</v>
      </c>
      <c r="H1266" t="s">
        <v>293</v>
      </c>
      <c r="I1266" t="s">
        <v>294</v>
      </c>
      <c r="J1266" t="s">
        <v>39</v>
      </c>
      <c r="K1266" s="16">
        <v>335</v>
      </c>
      <c r="L1266">
        <v>4</v>
      </c>
      <c r="M1266" t="s">
        <v>32</v>
      </c>
      <c r="N1266" s="16">
        <v>151</v>
      </c>
      <c r="O1266">
        <v>5</v>
      </c>
      <c r="P1266" t="s">
        <v>692</v>
      </c>
      <c r="Q1266" t="s">
        <v>296</v>
      </c>
      <c r="R1266" t="s">
        <v>297</v>
      </c>
      <c r="S1266" t="s">
        <v>133</v>
      </c>
      <c r="T1266" s="16" t="str">
        <f t="shared" si="60"/>
        <v>Pre term labor</v>
      </c>
      <c r="U1266" s="16" t="str">
        <f>VLOOKUP(T1266, [1]Lookup!A:D, 2, 0)</f>
        <v>Antepartum</v>
      </c>
      <c r="V1266" s="16">
        <f>VLOOKUP($T1266, [1]Lookup!$A:$D, 3, 0)</f>
        <v>4</v>
      </c>
      <c r="W1266" s="16" t="str">
        <f>VLOOKUP($T1266, [1]Lookup!$A:$D, 4, 0)</f>
        <v>Mother</v>
      </c>
      <c r="X1266">
        <v>1</v>
      </c>
      <c r="Y1266" s="16" t="s">
        <v>1801</v>
      </c>
      <c r="Z1266" s="16">
        <v>48</v>
      </c>
      <c r="AA1266" s="16">
        <v>251</v>
      </c>
      <c r="AB1266" s="16">
        <v>118</v>
      </c>
    </row>
    <row r="1267" spans="1:28" ht="16" hidden="1" x14ac:dyDescent="0.25">
      <c r="A1267">
        <v>90255</v>
      </c>
      <c r="B1267" t="s">
        <v>1550</v>
      </c>
      <c r="C1267" s="14">
        <v>44838.599305555559</v>
      </c>
      <c r="D1267" s="17">
        <v>0.59930555555911269</v>
      </c>
      <c r="E1267" s="18">
        <v>0</v>
      </c>
      <c r="F1267" s="16">
        <v>2022</v>
      </c>
      <c r="G1267" t="s">
        <v>368</v>
      </c>
      <c r="H1267" t="s">
        <v>293</v>
      </c>
      <c r="I1267" t="s">
        <v>294</v>
      </c>
      <c r="J1267" t="s">
        <v>39</v>
      </c>
      <c r="K1267" s="16">
        <v>335</v>
      </c>
      <c r="L1267">
        <v>4</v>
      </c>
      <c r="M1267" t="s">
        <v>32</v>
      </c>
      <c r="N1267" s="16">
        <v>151</v>
      </c>
      <c r="O1267">
        <v>5</v>
      </c>
      <c r="P1267" t="s">
        <v>692</v>
      </c>
      <c r="Q1267" t="s">
        <v>296</v>
      </c>
      <c r="R1267" t="s">
        <v>362</v>
      </c>
      <c r="S1267" t="s">
        <v>118</v>
      </c>
      <c r="T1267" s="16" t="str">
        <f t="shared" si="60"/>
        <v>Others</v>
      </c>
      <c r="U1267" s="16" t="str">
        <f>VLOOKUP(T1267, [1]Lookup!A:D, 2, 0)</f>
        <v>All</v>
      </c>
      <c r="V1267" s="16">
        <f>VLOOKUP($T1267, [1]Lookup!$A:$D, 3, 0)</f>
        <v>3.5</v>
      </c>
      <c r="W1267" s="16" t="str">
        <f>VLOOKUP($T1267, [1]Lookup!$A:$D, 4, 0)</f>
        <v>Both</v>
      </c>
      <c r="X1267">
        <v>0</v>
      </c>
      <c r="Y1267" s="16" t="s">
        <v>1801</v>
      </c>
      <c r="Z1267" s="16">
        <v>48</v>
      </c>
      <c r="AA1267" s="16">
        <v>251</v>
      </c>
      <c r="AB1267" s="16">
        <v>118</v>
      </c>
    </row>
    <row r="1268" spans="1:28" ht="16" hidden="1" x14ac:dyDescent="0.25">
      <c r="A1268">
        <v>74390</v>
      </c>
      <c r="B1268" t="s">
        <v>1551</v>
      </c>
      <c r="C1268" s="14">
        <v>44635.283333333333</v>
      </c>
      <c r="D1268" s="17">
        <v>0.28333333333284827</v>
      </c>
      <c r="E1268" s="18">
        <v>1</v>
      </c>
      <c r="F1268" s="16">
        <v>2022</v>
      </c>
      <c r="G1268" t="s">
        <v>292</v>
      </c>
      <c r="H1268" t="s">
        <v>293</v>
      </c>
      <c r="I1268" t="s">
        <v>294</v>
      </c>
      <c r="J1268" t="s">
        <v>29</v>
      </c>
      <c r="K1268" s="16">
        <v>341</v>
      </c>
      <c r="L1268">
        <v>3</v>
      </c>
      <c r="M1268" t="s">
        <v>32</v>
      </c>
      <c r="N1268" s="16">
        <v>151</v>
      </c>
      <c r="O1268">
        <v>5</v>
      </c>
      <c r="P1268" t="s">
        <v>718</v>
      </c>
      <c r="Q1268" t="s">
        <v>296</v>
      </c>
      <c r="R1268" t="s">
        <v>297</v>
      </c>
      <c r="S1268" t="s">
        <v>128</v>
      </c>
      <c r="T1268" s="16" t="str">
        <f t="shared" si="60"/>
        <v>Prematurity</v>
      </c>
      <c r="U1268" s="16" t="str">
        <f>VLOOKUP(T1268, [1]Lookup!A:D, 2, 0)</f>
        <v>Antepartum</v>
      </c>
      <c r="V1268" s="16">
        <f>VLOOKUP($T1268, [1]Lookup!$A:$D, 3, 0)</f>
        <v>3.5</v>
      </c>
      <c r="W1268" s="16" t="str">
        <f>VLOOKUP($T1268, [1]Lookup!$A:$D, 4, 0)</f>
        <v>Child</v>
      </c>
      <c r="X1268">
        <v>1</v>
      </c>
      <c r="Y1268" s="16" t="s">
        <v>1803</v>
      </c>
      <c r="Z1268" s="16">
        <v>7</v>
      </c>
      <c r="AA1268" s="16">
        <v>40</v>
      </c>
      <c r="AB1268" s="16">
        <v>169</v>
      </c>
    </row>
    <row r="1269" spans="1:28" ht="16" hidden="1" x14ac:dyDescent="0.25">
      <c r="A1269">
        <v>75905</v>
      </c>
      <c r="B1269" t="s">
        <v>1552</v>
      </c>
      <c r="C1269" s="14">
        <v>44656.131249999999</v>
      </c>
      <c r="D1269" s="17">
        <v>0.13124999999854481</v>
      </c>
      <c r="E1269" s="18">
        <v>1</v>
      </c>
      <c r="F1269" s="16">
        <v>2022</v>
      </c>
      <c r="G1269" t="s">
        <v>305</v>
      </c>
      <c r="H1269" t="s">
        <v>293</v>
      </c>
      <c r="I1269" t="s">
        <v>294</v>
      </c>
      <c r="J1269" t="s">
        <v>29</v>
      </c>
      <c r="K1269" s="16">
        <v>341</v>
      </c>
      <c r="L1269">
        <v>3</v>
      </c>
      <c r="M1269" t="s">
        <v>15</v>
      </c>
      <c r="N1269" s="16">
        <v>40</v>
      </c>
      <c r="O1269">
        <v>4</v>
      </c>
      <c r="P1269" t="s">
        <v>718</v>
      </c>
      <c r="Q1269" t="s">
        <v>296</v>
      </c>
      <c r="R1269" t="s">
        <v>297</v>
      </c>
      <c r="S1269" t="s">
        <v>116</v>
      </c>
      <c r="T1269" s="16" t="str">
        <f t="shared" si="60"/>
        <v>Fetal Distress</v>
      </c>
      <c r="U1269" s="16" t="str">
        <f>VLOOKUP(T1269, [1]Lookup!A:D, 2, 0)</f>
        <v>Antepartum</v>
      </c>
      <c r="V1269" s="16">
        <f>VLOOKUP($T1269, [1]Lookup!$A:$D, 3, 0)</f>
        <v>1</v>
      </c>
      <c r="W1269" s="16" t="str">
        <f>VLOOKUP($T1269, [1]Lookup!$A:$D, 4, 0)</f>
        <v>Mother</v>
      </c>
      <c r="X1269">
        <v>1</v>
      </c>
      <c r="Y1269" s="16" t="s">
        <v>1804</v>
      </c>
      <c r="Z1269" s="16">
        <v>13</v>
      </c>
      <c r="AA1269" s="16">
        <v>40</v>
      </c>
      <c r="AB1269" s="16">
        <v>169</v>
      </c>
    </row>
    <row r="1270" spans="1:28" ht="16" hidden="1" x14ac:dyDescent="0.25">
      <c r="A1270">
        <v>76492</v>
      </c>
      <c r="B1270" t="s">
        <v>1553</v>
      </c>
      <c r="C1270" s="14">
        <v>44663.790277777778</v>
      </c>
      <c r="D1270" s="17">
        <v>0.79027777777810115</v>
      </c>
      <c r="E1270" s="18">
        <v>0</v>
      </c>
      <c r="F1270" s="16">
        <v>2022</v>
      </c>
      <c r="G1270" t="s">
        <v>305</v>
      </c>
      <c r="H1270" t="s">
        <v>293</v>
      </c>
      <c r="I1270" t="s">
        <v>294</v>
      </c>
      <c r="J1270" t="s">
        <v>29</v>
      </c>
      <c r="K1270" s="16">
        <v>341</v>
      </c>
      <c r="L1270">
        <v>3</v>
      </c>
      <c r="M1270" t="s">
        <v>15</v>
      </c>
      <c r="N1270" s="16">
        <v>40</v>
      </c>
      <c r="O1270">
        <v>4</v>
      </c>
      <c r="P1270" t="s">
        <v>718</v>
      </c>
      <c r="Q1270" t="s">
        <v>296</v>
      </c>
      <c r="R1270" t="s">
        <v>297</v>
      </c>
      <c r="S1270" t="s">
        <v>131</v>
      </c>
      <c r="T1270" s="16" t="str">
        <f t="shared" si="60"/>
        <v>Prolonged Labour</v>
      </c>
      <c r="U1270" s="16" t="str">
        <f>VLOOKUP(T1270, [1]Lookup!A:D, 2, 0)</f>
        <v>Intrapartum</v>
      </c>
      <c r="V1270" s="16">
        <f>VLOOKUP($T1270, [1]Lookup!$A:$D, 3, 0)</f>
        <v>2.5</v>
      </c>
      <c r="W1270" s="16" t="str">
        <f>VLOOKUP($T1270, [1]Lookup!$A:$D, 4, 0)</f>
        <v>Mother</v>
      </c>
      <c r="X1270">
        <v>1</v>
      </c>
      <c r="Y1270" s="16" t="s">
        <v>1804</v>
      </c>
      <c r="Z1270" s="16">
        <v>13</v>
      </c>
      <c r="AA1270" s="16">
        <v>40</v>
      </c>
      <c r="AB1270" s="16">
        <v>169</v>
      </c>
    </row>
    <row r="1271" spans="1:28" ht="16" hidden="1" x14ac:dyDescent="0.25">
      <c r="A1271">
        <v>76672</v>
      </c>
      <c r="B1271" t="s">
        <v>1554</v>
      </c>
      <c r="C1271" s="14">
        <v>44668.613888888889</v>
      </c>
      <c r="D1271" s="17">
        <v>0.61388888888905058</v>
      </c>
      <c r="E1271" s="18">
        <v>0</v>
      </c>
      <c r="F1271" s="16">
        <v>2022</v>
      </c>
      <c r="G1271" t="s">
        <v>305</v>
      </c>
      <c r="H1271" t="s">
        <v>293</v>
      </c>
      <c r="I1271" t="s">
        <v>294</v>
      </c>
      <c r="J1271" t="s">
        <v>29</v>
      </c>
      <c r="K1271" s="16">
        <v>341</v>
      </c>
      <c r="L1271">
        <v>3</v>
      </c>
      <c r="M1271" t="s">
        <v>32</v>
      </c>
      <c r="N1271" s="16">
        <v>151</v>
      </c>
      <c r="O1271">
        <v>5</v>
      </c>
      <c r="P1271" t="s">
        <v>718</v>
      </c>
      <c r="Q1271" t="s">
        <v>296</v>
      </c>
      <c r="R1271" t="s">
        <v>297</v>
      </c>
      <c r="S1271" t="s">
        <v>131</v>
      </c>
      <c r="T1271" s="16" t="str">
        <f t="shared" si="60"/>
        <v>Prolonged Labour</v>
      </c>
      <c r="U1271" s="16" t="str">
        <f>VLOOKUP(T1271, [1]Lookup!A:D, 2, 0)</f>
        <v>Intrapartum</v>
      </c>
      <c r="V1271" s="16">
        <f>VLOOKUP($T1271, [1]Lookup!$A:$D, 3, 0)</f>
        <v>2.5</v>
      </c>
      <c r="W1271" s="16" t="str">
        <f>VLOOKUP($T1271, [1]Lookup!$A:$D, 4, 0)</f>
        <v>Mother</v>
      </c>
      <c r="X1271">
        <v>1</v>
      </c>
      <c r="Y1271" s="16" t="s">
        <v>1803</v>
      </c>
      <c r="Z1271" s="16">
        <v>7</v>
      </c>
      <c r="AA1271" s="16">
        <v>40</v>
      </c>
      <c r="AB1271" s="16">
        <v>169</v>
      </c>
    </row>
    <row r="1272" spans="1:28" ht="16" hidden="1" x14ac:dyDescent="0.25">
      <c r="A1272">
        <v>78782</v>
      </c>
      <c r="B1272" t="s">
        <v>1555</v>
      </c>
      <c r="C1272" s="14">
        <v>44691.409722222219</v>
      </c>
      <c r="D1272" s="17">
        <v>0.40972222221898846</v>
      </c>
      <c r="E1272" s="18">
        <v>0</v>
      </c>
      <c r="F1272" s="16">
        <v>2022</v>
      </c>
      <c r="G1272" t="s">
        <v>305</v>
      </c>
      <c r="H1272" t="s">
        <v>293</v>
      </c>
      <c r="I1272" t="s">
        <v>294</v>
      </c>
      <c r="J1272" t="s">
        <v>29</v>
      </c>
      <c r="K1272" s="16">
        <v>341</v>
      </c>
      <c r="L1272">
        <v>3</v>
      </c>
      <c r="M1272" t="s">
        <v>15</v>
      </c>
      <c r="N1272" s="16">
        <v>40</v>
      </c>
      <c r="O1272">
        <v>4</v>
      </c>
      <c r="P1272" t="s">
        <v>718</v>
      </c>
      <c r="Q1272" t="s">
        <v>296</v>
      </c>
      <c r="R1272" t="s">
        <v>297</v>
      </c>
      <c r="S1272" t="s">
        <v>189</v>
      </c>
      <c r="T1272" s="16" t="s">
        <v>117</v>
      </c>
      <c r="U1272" s="16" t="str">
        <f>VLOOKUP(T1272, [1]Lookup!A:D, 2, 0)</f>
        <v>Antepartum, Intrapartum, Postpartum</v>
      </c>
      <c r="V1272" s="16">
        <f>VLOOKUP($T1272, [1]Lookup!$A:$D, 3, 0)</f>
        <v>3.5</v>
      </c>
      <c r="W1272" s="16" t="str">
        <f>VLOOKUP($T1272, [1]Lookup!$A:$D, 4, 0)</f>
        <v>Both</v>
      </c>
      <c r="X1272">
        <v>2</v>
      </c>
      <c r="Y1272" s="16" t="s">
        <v>1804</v>
      </c>
      <c r="Z1272" s="16">
        <v>13</v>
      </c>
      <c r="AA1272" s="16">
        <v>40</v>
      </c>
      <c r="AB1272" s="16">
        <v>169</v>
      </c>
    </row>
    <row r="1273" spans="1:28" ht="16" hidden="1" x14ac:dyDescent="0.25">
      <c r="A1273">
        <v>78876</v>
      </c>
      <c r="B1273" t="s">
        <v>717</v>
      </c>
      <c r="C1273" s="14">
        <v>44692.792361111111</v>
      </c>
      <c r="D1273" s="17">
        <v>0.79236111111094942</v>
      </c>
      <c r="E1273" s="18">
        <v>0</v>
      </c>
      <c r="F1273" s="16">
        <v>2022</v>
      </c>
      <c r="G1273" t="s">
        <v>305</v>
      </c>
      <c r="H1273" t="s">
        <v>293</v>
      </c>
      <c r="I1273" t="s">
        <v>294</v>
      </c>
      <c r="J1273" t="s">
        <v>29</v>
      </c>
      <c r="K1273" s="16">
        <v>341</v>
      </c>
      <c r="L1273">
        <v>3</v>
      </c>
      <c r="M1273" t="s">
        <v>32</v>
      </c>
      <c r="N1273" s="16">
        <v>151</v>
      </c>
      <c r="O1273">
        <v>5</v>
      </c>
      <c r="P1273" t="s">
        <v>718</v>
      </c>
      <c r="Q1273" t="s">
        <v>296</v>
      </c>
      <c r="R1273" t="s">
        <v>297</v>
      </c>
      <c r="S1273" t="s">
        <v>138</v>
      </c>
      <c r="T1273" s="16" t="str">
        <f>S1273</f>
        <v>Breech presentation</v>
      </c>
      <c r="U1273" s="16" t="str">
        <f>VLOOKUP(T1273, [1]Lookup!A:D, 2, 0)</f>
        <v>Intrapartum</v>
      </c>
      <c r="V1273" s="16">
        <f>VLOOKUP($T1273, [1]Lookup!$A:$D, 3, 0)</f>
        <v>3</v>
      </c>
      <c r="W1273" s="16" t="str">
        <f>VLOOKUP($T1273, [1]Lookup!$A:$D, 4, 0)</f>
        <v>Mother</v>
      </c>
      <c r="X1273">
        <v>1</v>
      </c>
      <c r="Y1273" s="16" t="s">
        <v>1803</v>
      </c>
      <c r="Z1273" s="16">
        <v>7</v>
      </c>
      <c r="AA1273" s="16">
        <v>40</v>
      </c>
      <c r="AB1273" s="16">
        <v>169</v>
      </c>
    </row>
    <row r="1274" spans="1:28" ht="16" hidden="1" x14ac:dyDescent="0.25">
      <c r="A1274">
        <v>79613</v>
      </c>
      <c r="B1274" t="s">
        <v>1556</v>
      </c>
      <c r="C1274" s="14">
        <v>44703.359027777777</v>
      </c>
      <c r="D1274" s="17">
        <v>0.35902777777664596</v>
      </c>
      <c r="E1274" s="18">
        <v>0</v>
      </c>
      <c r="F1274" s="16">
        <v>2022</v>
      </c>
      <c r="G1274" t="s">
        <v>305</v>
      </c>
      <c r="H1274" t="s">
        <v>293</v>
      </c>
      <c r="I1274" t="s">
        <v>294</v>
      </c>
      <c r="J1274" t="s">
        <v>29</v>
      </c>
      <c r="K1274" s="16">
        <v>341</v>
      </c>
      <c r="L1274">
        <v>3</v>
      </c>
      <c r="M1274" t="s">
        <v>15</v>
      </c>
      <c r="N1274" s="16">
        <v>40</v>
      </c>
      <c r="O1274">
        <v>4</v>
      </c>
      <c r="P1274" t="s">
        <v>718</v>
      </c>
      <c r="Q1274" t="s">
        <v>296</v>
      </c>
      <c r="R1274" t="s">
        <v>297</v>
      </c>
      <c r="S1274" t="s">
        <v>193</v>
      </c>
      <c r="T1274" s="16" t="s">
        <v>117</v>
      </c>
      <c r="U1274" s="16" t="str">
        <f>VLOOKUP(T1274, [1]Lookup!A:D, 2, 0)</f>
        <v>Antepartum, Intrapartum, Postpartum</v>
      </c>
      <c r="V1274" s="16">
        <f>VLOOKUP($T1274, [1]Lookup!$A:$D, 3, 0)</f>
        <v>3.5</v>
      </c>
      <c r="W1274" s="16" t="str">
        <f>VLOOKUP($T1274, [1]Lookup!$A:$D, 4, 0)</f>
        <v>Both</v>
      </c>
      <c r="X1274">
        <v>2</v>
      </c>
      <c r="Y1274" s="16" t="s">
        <v>1804</v>
      </c>
      <c r="Z1274" s="16">
        <v>13</v>
      </c>
      <c r="AA1274" s="16">
        <v>40</v>
      </c>
      <c r="AB1274" s="16">
        <v>169</v>
      </c>
    </row>
    <row r="1275" spans="1:28" ht="16" hidden="1" x14ac:dyDescent="0.25">
      <c r="A1275">
        <v>79628</v>
      </c>
      <c r="B1275" t="s">
        <v>1557</v>
      </c>
      <c r="C1275" s="14">
        <v>44704.283333333333</v>
      </c>
      <c r="D1275" s="17">
        <v>0.28333333333284827</v>
      </c>
      <c r="E1275" s="18">
        <v>1</v>
      </c>
      <c r="F1275" s="16">
        <v>2022</v>
      </c>
      <c r="G1275" t="s">
        <v>305</v>
      </c>
      <c r="H1275" t="s">
        <v>293</v>
      </c>
      <c r="I1275" t="s">
        <v>294</v>
      </c>
      <c r="J1275" t="s">
        <v>29</v>
      </c>
      <c r="K1275" s="16">
        <v>341</v>
      </c>
      <c r="L1275">
        <v>3</v>
      </c>
      <c r="M1275" t="s">
        <v>15</v>
      </c>
      <c r="N1275" s="16">
        <v>40</v>
      </c>
      <c r="O1275">
        <v>4</v>
      </c>
      <c r="P1275" t="s">
        <v>718</v>
      </c>
      <c r="Q1275" t="s">
        <v>296</v>
      </c>
      <c r="R1275" t="s">
        <v>297</v>
      </c>
      <c r="S1275" t="s">
        <v>170</v>
      </c>
      <c r="T1275" s="16" t="s">
        <v>117</v>
      </c>
      <c r="U1275" s="16" t="str">
        <f>VLOOKUP(T1275, [1]Lookup!A:D, 2, 0)</f>
        <v>Antepartum, Intrapartum, Postpartum</v>
      </c>
      <c r="V1275" s="16">
        <f>VLOOKUP($T1275, [1]Lookup!$A:$D, 3, 0)</f>
        <v>3.5</v>
      </c>
      <c r="W1275" s="16" t="str">
        <f>VLOOKUP($T1275, [1]Lookup!$A:$D, 4, 0)</f>
        <v>Both</v>
      </c>
      <c r="X1275">
        <v>2</v>
      </c>
      <c r="Y1275" s="16" t="s">
        <v>1804</v>
      </c>
      <c r="Z1275" s="16">
        <v>13</v>
      </c>
      <c r="AA1275" s="16">
        <v>40</v>
      </c>
      <c r="AB1275" s="16">
        <v>169</v>
      </c>
    </row>
    <row r="1276" spans="1:28" ht="16" hidden="1" x14ac:dyDescent="0.25">
      <c r="A1276">
        <v>79822</v>
      </c>
      <c r="B1276" t="s">
        <v>1558</v>
      </c>
      <c r="C1276" s="14">
        <v>44704.686805555553</v>
      </c>
      <c r="D1276" s="17">
        <v>0.68680555555329192</v>
      </c>
      <c r="E1276" s="18">
        <v>0</v>
      </c>
      <c r="F1276" s="16">
        <v>2022</v>
      </c>
      <c r="G1276" t="s">
        <v>305</v>
      </c>
      <c r="H1276" t="s">
        <v>293</v>
      </c>
      <c r="I1276" t="s">
        <v>294</v>
      </c>
      <c r="J1276" t="s">
        <v>29</v>
      </c>
      <c r="K1276" s="16">
        <v>341</v>
      </c>
      <c r="L1276">
        <v>3</v>
      </c>
      <c r="M1276" t="s">
        <v>32</v>
      </c>
      <c r="N1276" s="16">
        <v>151</v>
      </c>
      <c r="O1276">
        <v>5</v>
      </c>
      <c r="P1276" t="s">
        <v>718</v>
      </c>
      <c r="Q1276" t="s">
        <v>296</v>
      </c>
      <c r="R1276" t="s">
        <v>297</v>
      </c>
      <c r="S1276" t="s">
        <v>131</v>
      </c>
      <c r="T1276" s="16" t="str">
        <f t="shared" ref="T1276:T1285" si="61">S1276</f>
        <v>Prolonged Labour</v>
      </c>
      <c r="U1276" s="16" t="str">
        <f>VLOOKUP(T1276, [1]Lookup!A:D, 2, 0)</f>
        <v>Intrapartum</v>
      </c>
      <c r="V1276" s="16">
        <f>VLOOKUP($T1276, [1]Lookup!$A:$D, 3, 0)</f>
        <v>2.5</v>
      </c>
      <c r="W1276" s="16" t="str">
        <f>VLOOKUP($T1276, [1]Lookup!$A:$D, 4, 0)</f>
        <v>Mother</v>
      </c>
      <c r="X1276">
        <v>1</v>
      </c>
      <c r="Y1276" s="16" t="s">
        <v>1803</v>
      </c>
      <c r="Z1276" s="16">
        <v>7</v>
      </c>
      <c r="AA1276" s="16">
        <v>40</v>
      </c>
      <c r="AB1276" s="16">
        <v>169</v>
      </c>
    </row>
    <row r="1277" spans="1:28" ht="16" hidden="1" x14ac:dyDescent="0.25">
      <c r="A1277">
        <v>80628</v>
      </c>
      <c r="B1277" t="s">
        <v>1559</v>
      </c>
      <c r="C1277" s="14">
        <v>44714.956944444442</v>
      </c>
      <c r="D1277" s="17">
        <v>0.9569444444423425</v>
      </c>
      <c r="E1277" s="18">
        <v>1</v>
      </c>
      <c r="F1277" s="16">
        <v>2022</v>
      </c>
      <c r="G1277" t="s">
        <v>305</v>
      </c>
      <c r="H1277" t="s">
        <v>293</v>
      </c>
      <c r="I1277" t="s">
        <v>294</v>
      </c>
      <c r="J1277" t="s">
        <v>29</v>
      </c>
      <c r="K1277" s="16">
        <v>341</v>
      </c>
      <c r="L1277">
        <v>3</v>
      </c>
      <c r="P1277" t="s">
        <v>718</v>
      </c>
      <c r="Q1277" t="s">
        <v>296</v>
      </c>
      <c r="R1277" t="s">
        <v>297</v>
      </c>
      <c r="S1277" t="s">
        <v>132</v>
      </c>
      <c r="T1277" s="16" t="str">
        <f t="shared" si="61"/>
        <v>Normal labor</v>
      </c>
      <c r="U1277" s="16" t="str">
        <f>VLOOKUP(T1277, [1]Lookup!A:D, 2, 0)</f>
        <v>Intrapartum</v>
      </c>
      <c r="V1277" s="16">
        <f>VLOOKUP($T1277, [1]Lookup!$A:$D, 3, 0)</f>
        <v>2.5</v>
      </c>
      <c r="W1277" s="16" t="str">
        <f>VLOOKUP($T1277, [1]Lookup!$A:$D, 4, 0)</f>
        <v>Mother</v>
      </c>
      <c r="X1277">
        <v>0</v>
      </c>
      <c r="Y1277" s="16" t="s">
        <v>1934</v>
      </c>
    </row>
    <row r="1278" spans="1:28" ht="16" hidden="1" x14ac:dyDescent="0.25">
      <c r="A1278">
        <v>82275</v>
      </c>
      <c r="B1278" t="s">
        <v>1560</v>
      </c>
      <c r="C1278" s="14">
        <v>44734.730555555558</v>
      </c>
      <c r="D1278" s="17">
        <v>0.7305555555576575</v>
      </c>
      <c r="E1278" s="18">
        <v>0</v>
      </c>
      <c r="F1278" s="16">
        <v>2022</v>
      </c>
      <c r="G1278" t="s">
        <v>305</v>
      </c>
      <c r="H1278" t="s">
        <v>293</v>
      </c>
      <c r="I1278" t="s">
        <v>294</v>
      </c>
      <c r="J1278" t="s">
        <v>29</v>
      </c>
      <c r="K1278" s="16">
        <v>341</v>
      </c>
      <c r="L1278">
        <v>3</v>
      </c>
      <c r="M1278" t="s">
        <v>15</v>
      </c>
      <c r="N1278" s="16">
        <v>40</v>
      </c>
      <c r="O1278">
        <v>4</v>
      </c>
      <c r="P1278" t="s">
        <v>718</v>
      </c>
      <c r="Q1278" t="s">
        <v>296</v>
      </c>
      <c r="R1278" t="s">
        <v>297</v>
      </c>
      <c r="S1278" t="s">
        <v>126</v>
      </c>
      <c r="T1278" s="16" t="str">
        <f t="shared" si="61"/>
        <v>Postpartum Hemorrhage</v>
      </c>
      <c r="U1278" s="16" t="str">
        <f>VLOOKUP(T1278, [1]Lookup!A:D, 2, 0)</f>
        <v>Postpartum</v>
      </c>
      <c r="V1278" s="16">
        <f>VLOOKUP($T1278, [1]Lookup!$A:$D, 3, 0)</f>
        <v>4</v>
      </c>
      <c r="W1278" s="16" t="str">
        <f>VLOOKUP($T1278, [1]Lookup!$A:$D, 4, 0)</f>
        <v>Mother</v>
      </c>
      <c r="X1278">
        <v>2</v>
      </c>
      <c r="Y1278" s="16" t="s">
        <v>1804</v>
      </c>
      <c r="Z1278" s="16">
        <v>13</v>
      </c>
      <c r="AA1278" s="16">
        <v>40</v>
      </c>
      <c r="AB1278" s="16">
        <v>169</v>
      </c>
    </row>
    <row r="1279" spans="1:28" ht="16" hidden="1" x14ac:dyDescent="0.25">
      <c r="A1279">
        <v>83631</v>
      </c>
      <c r="B1279" t="s">
        <v>1561</v>
      </c>
      <c r="C1279" s="14">
        <v>44750.525694444441</v>
      </c>
      <c r="D1279" s="17">
        <v>0.52569444444088731</v>
      </c>
      <c r="E1279" s="18">
        <v>0</v>
      </c>
      <c r="F1279" s="16">
        <v>2022</v>
      </c>
      <c r="G1279" t="s">
        <v>337</v>
      </c>
      <c r="H1279" t="s">
        <v>293</v>
      </c>
      <c r="I1279" t="s">
        <v>294</v>
      </c>
      <c r="J1279" t="s">
        <v>29</v>
      </c>
      <c r="K1279" s="16">
        <v>341</v>
      </c>
      <c r="L1279">
        <v>3</v>
      </c>
      <c r="M1279" t="s">
        <v>32</v>
      </c>
      <c r="N1279" s="16">
        <v>151</v>
      </c>
      <c r="O1279">
        <v>5</v>
      </c>
      <c r="P1279" t="s">
        <v>718</v>
      </c>
      <c r="Q1279" t="s">
        <v>296</v>
      </c>
      <c r="R1279" t="s">
        <v>297</v>
      </c>
      <c r="S1279" t="s">
        <v>128</v>
      </c>
      <c r="T1279" s="16" t="str">
        <f t="shared" si="61"/>
        <v>Prematurity</v>
      </c>
      <c r="U1279" s="16" t="str">
        <f>VLOOKUP(T1279, [1]Lookup!A:D, 2, 0)</f>
        <v>Antepartum</v>
      </c>
      <c r="V1279" s="16">
        <f>VLOOKUP($T1279, [1]Lookup!$A:$D, 3, 0)</f>
        <v>3.5</v>
      </c>
      <c r="W1279" s="16" t="str">
        <f>VLOOKUP($T1279, [1]Lookup!$A:$D, 4, 0)</f>
        <v>Child</v>
      </c>
      <c r="X1279">
        <v>1</v>
      </c>
      <c r="Y1279" s="16" t="s">
        <v>1803</v>
      </c>
      <c r="Z1279" s="16">
        <v>7</v>
      </c>
      <c r="AA1279" s="16">
        <v>40</v>
      </c>
      <c r="AB1279" s="16">
        <v>169</v>
      </c>
    </row>
    <row r="1280" spans="1:28" ht="16" hidden="1" x14ac:dyDescent="0.25">
      <c r="A1280">
        <v>83632</v>
      </c>
      <c r="B1280" t="s">
        <v>1561</v>
      </c>
      <c r="C1280" s="14">
        <v>44750.525694444441</v>
      </c>
      <c r="D1280" s="17">
        <v>0.52569444444088731</v>
      </c>
      <c r="E1280" s="18">
        <v>0</v>
      </c>
      <c r="F1280" s="16">
        <v>2022</v>
      </c>
      <c r="G1280" t="s">
        <v>337</v>
      </c>
      <c r="H1280" t="s">
        <v>293</v>
      </c>
      <c r="I1280" t="s">
        <v>294</v>
      </c>
      <c r="J1280" t="s">
        <v>29</v>
      </c>
      <c r="K1280" s="16">
        <v>341</v>
      </c>
      <c r="L1280">
        <v>3</v>
      </c>
      <c r="M1280" t="s">
        <v>32</v>
      </c>
      <c r="N1280" s="16">
        <v>151</v>
      </c>
      <c r="O1280">
        <v>5</v>
      </c>
      <c r="P1280" t="s">
        <v>718</v>
      </c>
      <c r="Q1280" t="s">
        <v>296</v>
      </c>
      <c r="R1280" t="s">
        <v>297</v>
      </c>
      <c r="S1280" t="s">
        <v>128</v>
      </c>
      <c r="T1280" s="16" t="str">
        <f t="shared" si="61"/>
        <v>Prematurity</v>
      </c>
      <c r="U1280" s="16" t="str">
        <f>VLOOKUP(T1280, [1]Lookup!A:D, 2, 0)</f>
        <v>Antepartum</v>
      </c>
      <c r="V1280" s="16">
        <f>VLOOKUP($T1280, [1]Lookup!$A:$D, 3, 0)</f>
        <v>3.5</v>
      </c>
      <c r="W1280" s="16" t="str">
        <f>VLOOKUP($T1280, [1]Lookup!$A:$D, 4, 0)</f>
        <v>Child</v>
      </c>
      <c r="X1280">
        <v>1</v>
      </c>
      <c r="Y1280" s="16" t="s">
        <v>1803</v>
      </c>
      <c r="Z1280" s="16">
        <v>7</v>
      </c>
      <c r="AA1280" s="16">
        <v>40</v>
      </c>
      <c r="AB1280" s="16">
        <v>169</v>
      </c>
    </row>
    <row r="1281" spans="1:28" ht="16" hidden="1" x14ac:dyDescent="0.25">
      <c r="A1281">
        <v>84416</v>
      </c>
      <c r="B1281" t="s">
        <v>1562</v>
      </c>
      <c r="C1281" s="14">
        <v>44760.468055555553</v>
      </c>
      <c r="D1281" s="17">
        <v>0.46805555555329192</v>
      </c>
      <c r="E1281" s="18">
        <v>0</v>
      </c>
      <c r="F1281" s="16">
        <v>2022</v>
      </c>
      <c r="G1281" t="s">
        <v>337</v>
      </c>
      <c r="H1281" t="s">
        <v>293</v>
      </c>
      <c r="I1281" t="s">
        <v>294</v>
      </c>
      <c r="J1281" t="s">
        <v>29</v>
      </c>
      <c r="K1281" s="16">
        <v>341</v>
      </c>
      <c r="L1281">
        <v>3</v>
      </c>
      <c r="M1281" t="s">
        <v>15</v>
      </c>
      <c r="N1281" s="16">
        <v>40</v>
      </c>
      <c r="O1281">
        <v>4</v>
      </c>
      <c r="P1281" t="s">
        <v>718</v>
      </c>
      <c r="Q1281" t="s">
        <v>296</v>
      </c>
      <c r="R1281" t="s">
        <v>297</v>
      </c>
      <c r="S1281" t="s">
        <v>119</v>
      </c>
      <c r="T1281" s="16" t="str">
        <f t="shared" si="61"/>
        <v>Pre-Eclampsia</v>
      </c>
      <c r="U1281" s="16" t="str">
        <f>VLOOKUP(T1281, [1]Lookup!A:D, 2, 0)</f>
        <v>Antepartum</v>
      </c>
      <c r="V1281" s="16">
        <f>VLOOKUP($T1281, [1]Lookup!$A:$D, 3, 0)</f>
        <v>4</v>
      </c>
      <c r="W1281" s="16" t="str">
        <f>VLOOKUP($T1281, [1]Lookup!$A:$D, 4, 0)</f>
        <v>Mother</v>
      </c>
      <c r="X1281">
        <v>2</v>
      </c>
      <c r="Y1281" s="16" t="s">
        <v>1804</v>
      </c>
      <c r="Z1281" s="16">
        <v>13</v>
      </c>
      <c r="AA1281" s="16">
        <v>40</v>
      </c>
      <c r="AB1281" s="16">
        <v>169</v>
      </c>
    </row>
    <row r="1282" spans="1:28" ht="16" hidden="1" x14ac:dyDescent="0.25">
      <c r="A1282">
        <v>84639</v>
      </c>
      <c r="B1282" t="s">
        <v>1563</v>
      </c>
      <c r="C1282" s="14">
        <v>44763.536111111112</v>
      </c>
      <c r="D1282" s="17">
        <v>0.53611111111240461</v>
      </c>
      <c r="E1282" s="18">
        <v>0</v>
      </c>
      <c r="F1282" s="16">
        <v>2022</v>
      </c>
      <c r="G1282" t="s">
        <v>337</v>
      </c>
      <c r="H1282" t="s">
        <v>293</v>
      </c>
      <c r="I1282" t="s">
        <v>294</v>
      </c>
      <c r="J1282" t="s">
        <v>29</v>
      </c>
      <c r="K1282" s="16">
        <v>341</v>
      </c>
      <c r="L1282">
        <v>3</v>
      </c>
      <c r="M1282" t="s">
        <v>15</v>
      </c>
      <c r="N1282" s="16">
        <v>40</v>
      </c>
      <c r="O1282">
        <v>4</v>
      </c>
      <c r="P1282" t="s">
        <v>718</v>
      </c>
      <c r="Q1282" t="s">
        <v>296</v>
      </c>
      <c r="R1282" t="s">
        <v>297</v>
      </c>
      <c r="S1282" t="s">
        <v>131</v>
      </c>
      <c r="T1282" s="16" t="str">
        <f t="shared" si="61"/>
        <v>Prolonged Labour</v>
      </c>
      <c r="U1282" s="16" t="str">
        <f>VLOOKUP(T1282, [1]Lookup!A:D, 2, 0)</f>
        <v>Intrapartum</v>
      </c>
      <c r="V1282" s="16">
        <f>VLOOKUP($T1282, [1]Lookup!$A:$D, 3, 0)</f>
        <v>2.5</v>
      </c>
      <c r="W1282" s="16" t="str">
        <f>VLOOKUP($T1282, [1]Lookup!$A:$D, 4, 0)</f>
        <v>Mother</v>
      </c>
      <c r="X1282">
        <v>1</v>
      </c>
      <c r="Y1282" s="16" t="s">
        <v>1804</v>
      </c>
      <c r="Z1282" s="16">
        <v>13</v>
      </c>
      <c r="AA1282" s="16">
        <v>40</v>
      </c>
      <c r="AB1282" s="16">
        <v>169</v>
      </c>
    </row>
    <row r="1283" spans="1:28" ht="16" hidden="1" x14ac:dyDescent="0.25">
      <c r="A1283">
        <v>87099</v>
      </c>
      <c r="B1283" t="s">
        <v>1564</v>
      </c>
      <c r="C1283" s="14">
        <v>44802.773611111108</v>
      </c>
      <c r="D1283" s="17">
        <v>0.77361111110803904</v>
      </c>
      <c r="E1283" s="18">
        <v>0</v>
      </c>
      <c r="F1283" s="16">
        <v>2022</v>
      </c>
      <c r="G1283" t="s">
        <v>337</v>
      </c>
      <c r="H1283" t="s">
        <v>293</v>
      </c>
      <c r="I1283" t="s">
        <v>294</v>
      </c>
      <c r="J1283" t="s">
        <v>29</v>
      </c>
      <c r="K1283" s="16">
        <v>341</v>
      </c>
      <c r="L1283">
        <v>3</v>
      </c>
      <c r="M1283" t="s">
        <v>15</v>
      </c>
      <c r="N1283" s="16">
        <v>40</v>
      </c>
      <c r="O1283">
        <v>4</v>
      </c>
      <c r="P1283" t="s">
        <v>718</v>
      </c>
      <c r="Q1283" t="s">
        <v>296</v>
      </c>
      <c r="R1283" t="s">
        <v>297</v>
      </c>
      <c r="S1283" t="s">
        <v>124</v>
      </c>
      <c r="T1283" s="16" t="str">
        <f t="shared" si="61"/>
        <v>Obstructed Labour</v>
      </c>
      <c r="U1283" s="16" t="str">
        <f>VLOOKUP(T1283, [1]Lookup!A:D, 2, 0)</f>
        <v>Intrapartum</v>
      </c>
      <c r="V1283" s="16">
        <f>VLOOKUP($T1283, [1]Lookup!$A:$D, 3, 0)</f>
        <v>3</v>
      </c>
      <c r="W1283" s="16" t="str">
        <f>VLOOKUP($T1283, [1]Lookup!$A:$D, 4, 0)</f>
        <v>Mother</v>
      </c>
      <c r="X1283">
        <v>2</v>
      </c>
      <c r="Y1283" s="16" t="s">
        <v>1804</v>
      </c>
      <c r="Z1283" s="16">
        <v>13</v>
      </c>
      <c r="AA1283" s="16">
        <v>40</v>
      </c>
      <c r="AB1283" s="16">
        <v>169</v>
      </c>
    </row>
    <row r="1284" spans="1:28" ht="16" hidden="1" x14ac:dyDescent="0.25">
      <c r="A1284">
        <v>88005</v>
      </c>
      <c r="B1284" t="s">
        <v>1565</v>
      </c>
      <c r="C1284" s="14">
        <v>44812.53402777778</v>
      </c>
      <c r="D1284" s="17">
        <v>0.53402777777955635</v>
      </c>
      <c r="E1284" s="18">
        <v>0</v>
      </c>
      <c r="F1284" s="16">
        <v>2022</v>
      </c>
      <c r="G1284" t="s">
        <v>337</v>
      </c>
      <c r="H1284" t="s">
        <v>293</v>
      </c>
      <c r="I1284" t="s">
        <v>294</v>
      </c>
      <c r="J1284" t="s">
        <v>29</v>
      </c>
      <c r="K1284" s="16">
        <v>341</v>
      </c>
      <c r="L1284">
        <v>3</v>
      </c>
      <c r="M1284" t="s">
        <v>32</v>
      </c>
      <c r="N1284" s="16">
        <v>151</v>
      </c>
      <c r="O1284">
        <v>5</v>
      </c>
      <c r="P1284" t="s">
        <v>718</v>
      </c>
      <c r="Q1284" t="s">
        <v>296</v>
      </c>
      <c r="R1284" t="s">
        <v>297</v>
      </c>
      <c r="S1284" t="s">
        <v>118</v>
      </c>
      <c r="T1284" s="16" t="str">
        <f t="shared" si="61"/>
        <v>Others</v>
      </c>
      <c r="U1284" s="16" t="str">
        <f>VLOOKUP(T1284, [1]Lookup!A:D, 2, 0)</f>
        <v>All</v>
      </c>
      <c r="V1284" s="16">
        <f>VLOOKUP($T1284, [1]Lookup!$A:$D, 3, 0)</f>
        <v>3.5</v>
      </c>
      <c r="W1284" s="16" t="str">
        <f>VLOOKUP($T1284, [1]Lookup!$A:$D, 4, 0)</f>
        <v>Both</v>
      </c>
      <c r="X1284">
        <v>0</v>
      </c>
      <c r="Y1284" s="16" t="s">
        <v>1803</v>
      </c>
      <c r="Z1284" s="16">
        <v>7</v>
      </c>
      <c r="AA1284" s="16">
        <v>40</v>
      </c>
      <c r="AB1284" s="16">
        <v>169</v>
      </c>
    </row>
    <row r="1285" spans="1:28" ht="16" hidden="1" x14ac:dyDescent="0.25">
      <c r="A1285">
        <v>88087</v>
      </c>
      <c r="B1285" t="s">
        <v>1566</v>
      </c>
      <c r="C1285" s="14">
        <v>44814.072916666664</v>
      </c>
      <c r="D1285" s="17">
        <v>7.2916666664241347E-2</v>
      </c>
      <c r="E1285" s="18">
        <v>1</v>
      </c>
      <c r="F1285" s="16">
        <v>2022</v>
      </c>
      <c r="G1285" t="s">
        <v>337</v>
      </c>
      <c r="H1285" t="s">
        <v>293</v>
      </c>
      <c r="I1285" t="s">
        <v>294</v>
      </c>
      <c r="J1285" t="s">
        <v>29</v>
      </c>
      <c r="K1285" s="16">
        <v>341</v>
      </c>
      <c r="L1285">
        <v>3</v>
      </c>
      <c r="M1285" t="s">
        <v>15</v>
      </c>
      <c r="N1285" s="16">
        <v>40</v>
      </c>
      <c r="O1285">
        <v>4</v>
      </c>
      <c r="P1285" t="s">
        <v>718</v>
      </c>
      <c r="Q1285" t="s">
        <v>296</v>
      </c>
      <c r="R1285" t="s">
        <v>297</v>
      </c>
      <c r="S1285" t="s">
        <v>116</v>
      </c>
      <c r="T1285" s="16" t="str">
        <f t="shared" si="61"/>
        <v>Fetal Distress</v>
      </c>
      <c r="U1285" s="16" t="str">
        <f>VLOOKUP(T1285, [1]Lookup!A:D, 2, 0)</f>
        <v>Antepartum</v>
      </c>
      <c r="V1285" s="16">
        <f>VLOOKUP($T1285, [1]Lookup!$A:$D, 3, 0)</f>
        <v>1</v>
      </c>
      <c r="W1285" s="16" t="str">
        <f>VLOOKUP($T1285, [1]Lookup!$A:$D, 4, 0)</f>
        <v>Mother</v>
      </c>
      <c r="X1285">
        <v>1</v>
      </c>
      <c r="Y1285" s="16" t="s">
        <v>1804</v>
      </c>
      <c r="Z1285" s="16">
        <v>13</v>
      </c>
      <c r="AA1285" s="16">
        <v>40</v>
      </c>
      <c r="AB1285" s="16">
        <v>169</v>
      </c>
    </row>
    <row r="1286" spans="1:28" ht="16" hidden="1" x14ac:dyDescent="0.25">
      <c r="A1286">
        <v>89675</v>
      </c>
      <c r="B1286" t="s">
        <v>1567</v>
      </c>
      <c r="C1286" s="14">
        <v>44833.229166666664</v>
      </c>
      <c r="D1286" s="17">
        <v>0.22916666666424135</v>
      </c>
      <c r="E1286" s="18">
        <v>1</v>
      </c>
      <c r="F1286" s="16">
        <v>2022</v>
      </c>
      <c r="G1286" t="s">
        <v>337</v>
      </c>
      <c r="H1286" t="s">
        <v>293</v>
      </c>
      <c r="I1286" t="s">
        <v>294</v>
      </c>
      <c r="J1286" t="s">
        <v>29</v>
      </c>
      <c r="K1286" s="16">
        <v>341</v>
      </c>
      <c r="L1286">
        <v>3</v>
      </c>
      <c r="M1286" t="s">
        <v>15</v>
      </c>
      <c r="N1286" s="16">
        <v>40</v>
      </c>
      <c r="O1286">
        <v>4</v>
      </c>
      <c r="P1286" t="s">
        <v>718</v>
      </c>
      <c r="Q1286" t="s">
        <v>296</v>
      </c>
      <c r="R1286" t="s">
        <v>297</v>
      </c>
      <c r="S1286" t="s">
        <v>178</v>
      </c>
      <c r="T1286" s="16" t="s">
        <v>117</v>
      </c>
      <c r="U1286" s="16" t="str">
        <f>VLOOKUP(T1286, [1]Lookup!A:D, 2, 0)</f>
        <v>Antepartum, Intrapartum, Postpartum</v>
      </c>
      <c r="V1286" s="16">
        <f>VLOOKUP($T1286, [1]Lookup!$A:$D, 3, 0)</f>
        <v>3.5</v>
      </c>
      <c r="W1286" s="16" t="str">
        <f>VLOOKUP($T1286, [1]Lookup!$A:$D, 4, 0)</f>
        <v>Both</v>
      </c>
      <c r="X1286">
        <v>2</v>
      </c>
      <c r="Y1286" s="16" t="s">
        <v>1804</v>
      </c>
      <c r="Z1286" s="16">
        <v>13</v>
      </c>
      <c r="AA1286" s="16">
        <v>40</v>
      </c>
      <c r="AB1286" s="16">
        <v>169</v>
      </c>
    </row>
    <row r="1287" spans="1:28" ht="16" hidden="1" x14ac:dyDescent="0.25">
      <c r="A1287">
        <v>89851</v>
      </c>
      <c r="B1287" t="s">
        <v>1568</v>
      </c>
      <c r="C1287" s="14">
        <v>44834.603472222225</v>
      </c>
      <c r="D1287" s="17">
        <v>0.60347222222480923</v>
      </c>
      <c r="E1287" s="18">
        <v>0</v>
      </c>
      <c r="F1287" s="16">
        <v>2022</v>
      </c>
      <c r="G1287" t="s">
        <v>337</v>
      </c>
      <c r="H1287" t="s">
        <v>293</v>
      </c>
      <c r="I1287" t="s">
        <v>294</v>
      </c>
      <c r="J1287" t="s">
        <v>29</v>
      </c>
      <c r="K1287" s="16">
        <v>341</v>
      </c>
      <c r="L1287">
        <v>3</v>
      </c>
      <c r="M1287" t="s">
        <v>15</v>
      </c>
      <c r="N1287" s="16">
        <v>40</v>
      </c>
      <c r="O1287">
        <v>4</v>
      </c>
      <c r="P1287" t="s">
        <v>718</v>
      </c>
      <c r="Q1287" t="s">
        <v>296</v>
      </c>
      <c r="R1287" t="s">
        <v>297</v>
      </c>
      <c r="S1287" t="s">
        <v>177</v>
      </c>
      <c r="T1287" s="16" t="s">
        <v>117</v>
      </c>
      <c r="U1287" s="16" t="str">
        <f>VLOOKUP(T1287, [1]Lookup!A:D, 2, 0)</f>
        <v>Antepartum, Intrapartum, Postpartum</v>
      </c>
      <c r="V1287" s="16">
        <f>VLOOKUP($T1287, [1]Lookup!$A:$D, 3, 0)</f>
        <v>3.5</v>
      </c>
      <c r="W1287" s="16" t="str">
        <f>VLOOKUP($T1287, [1]Lookup!$A:$D, 4, 0)</f>
        <v>Both</v>
      </c>
      <c r="X1287">
        <v>2</v>
      </c>
      <c r="Y1287" s="16" t="s">
        <v>1804</v>
      </c>
      <c r="Z1287" s="16">
        <v>13</v>
      </c>
      <c r="AA1287" s="16">
        <v>40</v>
      </c>
      <c r="AB1287" s="16">
        <v>169</v>
      </c>
    </row>
    <row r="1288" spans="1:28" ht="16" hidden="1" x14ac:dyDescent="0.25">
      <c r="A1288">
        <v>89853</v>
      </c>
      <c r="B1288" t="s">
        <v>1569</v>
      </c>
      <c r="C1288" s="14">
        <v>44834.646527777775</v>
      </c>
      <c r="D1288" s="17">
        <v>0.64652777777519077</v>
      </c>
      <c r="E1288" s="18">
        <v>0</v>
      </c>
      <c r="F1288" s="16">
        <v>2022</v>
      </c>
      <c r="G1288" t="s">
        <v>337</v>
      </c>
      <c r="H1288" t="s">
        <v>293</v>
      </c>
      <c r="I1288" t="s">
        <v>294</v>
      </c>
      <c r="J1288" t="s">
        <v>29</v>
      </c>
      <c r="K1288" s="16">
        <v>341</v>
      </c>
      <c r="L1288">
        <v>3</v>
      </c>
      <c r="M1288" t="s">
        <v>15</v>
      </c>
      <c r="N1288" s="16">
        <v>40</v>
      </c>
      <c r="O1288">
        <v>4</v>
      </c>
      <c r="P1288" t="s">
        <v>718</v>
      </c>
      <c r="Q1288" t="s">
        <v>296</v>
      </c>
      <c r="R1288" t="s">
        <v>297</v>
      </c>
      <c r="S1288" t="s">
        <v>125</v>
      </c>
      <c r="T1288" s="16" t="str">
        <f>S1288</f>
        <v>Abortion</v>
      </c>
      <c r="U1288" s="16" t="str">
        <f>VLOOKUP(T1288, [1]Lookup!A:D, 2, 0)</f>
        <v>Antepartum</v>
      </c>
      <c r="V1288" s="16">
        <f>VLOOKUP($T1288, [1]Lookup!$A:$D, 3, 0)</f>
        <v>3.5</v>
      </c>
      <c r="W1288" s="16" t="str">
        <f>VLOOKUP($T1288, [1]Lookup!$A:$D, 4, 0)</f>
        <v>Mother</v>
      </c>
      <c r="X1288">
        <v>2</v>
      </c>
      <c r="Y1288" s="16" t="s">
        <v>1804</v>
      </c>
      <c r="Z1288" s="16">
        <v>13</v>
      </c>
      <c r="AA1288" s="16">
        <v>40</v>
      </c>
      <c r="AB1288" s="16">
        <v>169</v>
      </c>
    </row>
    <row r="1289" spans="1:28" ht="16" hidden="1" x14ac:dyDescent="0.25">
      <c r="A1289">
        <v>88889</v>
      </c>
      <c r="B1289" t="s">
        <v>1570</v>
      </c>
      <c r="C1289" s="14">
        <v>44824.374305555553</v>
      </c>
      <c r="D1289" s="17">
        <v>0.37430555555329192</v>
      </c>
      <c r="E1289" s="18">
        <v>0</v>
      </c>
      <c r="F1289" s="16">
        <v>2022</v>
      </c>
      <c r="G1289" t="s">
        <v>337</v>
      </c>
      <c r="H1289" t="s">
        <v>293</v>
      </c>
      <c r="I1289" t="s">
        <v>294</v>
      </c>
      <c r="J1289" t="s">
        <v>62</v>
      </c>
      <c r="K1289" s="16">
        <v>347</v>
      </c>
      <c r="L1289">
        <v>3</v>
      </c>
      <c r="M1289" t="s">
        <v>11</v>
      </c>
      <c r="N1289" s="16">
        <v>251</v>
      </c>
      <c r="O1289">
        <v>4</v>
      </c>
      <c r="P1289" t="s">
        <v>664</v>
      </c>
      <c r="Q1289" t="s">
        <v>296</v>
      </c>
      <c r="R1289" t="s">
        <v>297</v>
      </c>
      <c r="S1289" t="s">
        <v>126</v>
      </c>
      <c r="T1289" s="16" t="str">
        <f>S1289</f>
        <v>Postpartum Hemorrhage</v>
      </c>
      <c r="U1289" s="16" t="str">
        <f>VLOOKUP(T1289, [1]Lookup!A:D, 2, 0)</f>
        <v>Postpartum</v>
      </c>
      <c r="V1289" s="16">
        <f>VLOOKUP($T1289, [1]Lookup!$A:$D, 3, 0)</f>
        <v>4</v>
      </c>
      <c r="W1289" s="16" t="str">
        <f>VLOOKUP($T1289, [1]Lookup!$A:$D, 4, 0)</f>
        <v>Mother</v>
      </c>
      <c r="X1289">
        <v>2</v>
      </c>
      <c r="Y1289" s="16" t="s">
        <v>1806</v>
      </c>
      <c r="Z1289" s="16">
        <v>2</v>
      </c>
      <c r="AA1289" s="16">
        <v>251</v>
      </c>
      <c r="AB1289" s="16">
        <v>118</v>
      </c>
    </row>
    <row r="1290" spans="1:28" ht="16" hidden="1" x14ac:dyDescent="0.25">
      <c r="A1290">
        <v>89032</v>
      </c>
      <c r="B1290" t="s">
        <v>1571</v>
      </c>
      <c r="C1290" s="14">
        <v>44825.725694444445</v>
      </c>
      <c r="D1290" s="17">
        <v>0.72569444444525288</v>
      </c>
      <c r="E1290" s="18">
        <v>0</v>
      </c>
      <c r="F1290" s="16">
        <v>2022</v>
      </c>
      <c r="G1290" t="s">
        <v>337</v>
      </c>
      <c r="H1290" t="s">
        <v>293</v>
      </c>
      <c r="I1290" t="s">
        <v>294</v>
      </c>
      <c r="J1290" t="s">
        <v>62</v>
      </c>
      <c r="K1290" s="16">
        <v>347</v>
      </c>
      <c r="L1290">
        <v>3</v>
      </c>
      <c r="M1290" t="s">
        <v>32</v>
      </c>
      <c r="N1290" s="16">
        <v>151</v>
      </c>
      <c r="O1290">
        <v>5</v>
      </c>
      <c r="P1290" t="s">
        <v>664</v>
      </c>
      <c r="Q1290" t="s">
        <v>296</v>
      </c>
      <c r="R1290" t="s">
        <v>297</v>
      </c>
      <c r="S1290" t="s">
        <v>118</v>
      </c>
      <c r="T1290" s="16" t="str">
        <f>S1290</f>
        <v>Others</v>
      </c>
      <c r="U1290" s="16" t="str">
        <f>VLOOKUP(T1290, [1]Lookup!A:D, 2, 0)</f>
        <v>All</v>
      </c>
      <c r="V1290" s="16">
        <f>VLOOKUP($T1290, [1]Lookup!$A:$D, 3, 0)</f>
        <v>3.5</v>
      </c>
      <c r="W1290" s="16" t="str">
        <f>VLOOKUP($T1290, [1]Lookup!$A:$D, 4, 0)</f>
        <v>Both</v>
      </c>
      <c r="X1290">
        <v>0</v>
      </c>
      <c r="Y1290" s="16" t="s">
        <v>1805</v>
      </c>
      <c r="Z1290" s="16">
        <v>1</v>
      </c>
      <c r="AA1290" s="16">
        <v>251</v>
      </c>
      <c r="AB1290" s="16">
        <v>118</v>
      </c>
    </row>
    <row r="1291" spans="1:28" ht="16" hidden="1" x14ac:dyDescent="0.25">
      <c r="A1291">
        <v>89883</v>
      </c>
      <c r="B1291" t="s">
        <v>1572</v>
      </c>
      <c r="C1291" s="14">
        <v>44836.412499999999</v>
      </c>
      <c r="D1291" s="17">
        <v>0.41249999999854481</v>
      </c>
      <c r="E1291" s="18">
        <v>0</v>
      </c>
      <c r="F1291" s="16">
        <v>2022</v>
      </c>
      <c r="G1291" t="s">
        <v>368</v>
      </c>
      <c r="H1291" t="s">
        <v>293</v>
      </c>
      <c r="I1291" t="s">
        <v>294</v>
      </c>
      <c r="J1291" t="s">
        <v>62</v>
      </c>
      <c r="K1291" s="16">
        <v>347</v>
      </c>
      <c r="L1291">
        <v>3</v>
      </c>
      <c r="M1291" t="s">
        <v>11</v>
      </c>
      <c r="N1291" s="16">
        <v>251</v>
      </c>
      <c r="O1291">
        <v>4</v>
      </c>
      <c r="P1291" t="s">
        <v>664</v>
      </c>
      <c r="Q1291" t="s">
        <v>296</v>
      </c>
      <c r="R1291" t="s">
        <v>297</v>
      </c>
      <c r="S1291" t="s">
        <v>254</v>
      </c>
      <c r="T1291" s="16" t="s">
        <v>117</v>
      </c>
      <c r="U1291" s="16" t="str">
        <f>VLOOKUP(T1291, [1]Lookup!A:D, 2, 0)</f>
        <v>Antepartum, Intrapartum, Postpartum</v>
      </c>
      <c r="V1291" s="16">
        <f>VLOOKUP($T1291, [1]Lookup!$A:$D, 3, 0)</f>
        <v>3.5</v>
      </c>
      <c r="W1291" s="16" t="str">
        <f>VLOOKUP($T1291, [1]Lookup!$A:$D, 4, 0)</f>
        <v>Both</v>
      </c>
      <c r="X1291">
        <v>2</v>
      </c>
      <c r="Y1291" s="16" t="s">
        <v>1806</v>
      </c>
      <c r="Z1291" s="16">
        <v>2</v>
      </c>
      <c r="AA1291" s="16">
        <v>251</v>
      </c>
      <c r="AB1291" s="16">
        <v>118</v>
      </c>
    </row>
    <row r="1292" spans="1:28" ht="16" hidden="1" x14ac:dyDescent="0.25">
      <c r="A1292">
        <v>78671</v>
      </c>
      <c r="B1292" t="s">
        <v>1573</v>
      </c>
      <c r="C1292" s="14">
        <v>44690.434027777781</v>
      </c>
      <c r="D1292" s="17">
        <v>0.43402777778101154</v>
      </c>
      <c r="E1292" s="18">
        <v>0</v>
      </c>
      <c r="F1292" s="16">
        <v>2022</v>
      </c>
      <c r="G1292" t="s">
        <v>305</v>
      </c>
      <c r="H1292" t="s">
        <v>293</v>
      </c>
      <c r="I1292" t="s">
        <v>294</v>
      </c>
      <c r="J1292" t="s">
        <v>79</v>
      </c>
      <c r="K1292" s="16">
        <v>356</v>
      </c>
      <c r="L1292">
        <v>3</v>
      </c>
      <c r="M1292" t="s">
        <v>63</v>
      </c>
      <c r="N1292" s="16">
        <v>210</v>
      </c>
      <c r="O1292">
        <v>4</v>
      </c>
      <c r="P1292" t="s">
        <v>1411</v>
      </c>
      <c r="Q1292" t="s">
        <v>296</v>
      </c>
      <c r="R1292" t="s">
        <v>297</v>
      </c>
      <c r="S1292" t="s">
        <v>252</v>
      </c>
      <c r="T1292" s="16" t="s">
        <v>117</v>
      </c>
      <c r="U1292" s="16" t="str">
        <f>VLOOKUP(T1292, [1]Lookup!A:D, 2, 0)</f>
        <v>Antepartum, Intrapartum, Postpartum</v>
      </c>
      <c r="V1292" s="16">
        <f>VLOOKUP($T1292, [1]Lookup!$A:$D, 3, 0)</f>
        <v>3.5</v>
      </c>
      <c r="W1292" s="16" t="str">
        <f>VLOOKUP($T1292, [1]Lookup!$A:$D, 4, 0)</f>
        <v>Both</v>
      </c>
      <c r="X1292">
        <v>2</v>
      </c>
      <c r="Y1292" s="16" t="s">
        <v>1807</v>
      </c>
      <c r="Z1292" s="16">
        <v>1</v>
      </c>
      <c r="AA1292" s="16">
        <v>210</v>
      </c>
      <c r="AB1292" s="16">
        <v>235</v>
      </c>
    </row>
    <row r="1293" spans="1:28" ht="16" hidden="1" x14ac:dyDescent="0.25">
      <c r="A1293">
        <v>78670</v>
      </c>
      <c r="B1293" t="s">
        <v>1574</v>
      </c>
      <c r="C1293" s="14">
        <v>44690.401388888888</v>
      </c>
      <c r="D1293" s="17">
        <v>0.40138888888759539</v>
      </c>
      <c r="E1293" s="18">
        <v>0</v>
      </c>
      <c r="F1293" s="16">
        <v>2022</v>
      </c>
      <c r="G1293" t="s">
        <v>305</v>
      </c>
      <c r="H1293" t="s">
        <v>293</v>
      </c>
      <c r="I1293" t="s">
        <v>294</v>
      </c>
      <c r="J1293" t="s">
        <v>36</v>
      </c>
      <c r="K1293" s="16">
        <v>361</v>
      </c>
      <c r="L1293">
        <v>3</v>
      </c>
      <c r="M1293" t="s">
        <v>54</v>
      </c>
      <c r="N1293" s="16">
        <v>298</v>
      </c>
      <c r="O1293">
        <v>4</v>
      </c>
      <c r="P1293" t="s">
        <v>1575</v>
      </c>
      <c r="Q1293" t="s">
        <v>296</v>
      </c>
      <c r="R1293" t="s">
        <v>297</v>
      </c>
      <c r="S1293" t="s">
        <v>199</v>
      </c>
      <c r="T1293" s="16" t="s">
        <v>117</v>
      </c>
      <c r="U1293" s="16" t="str">
        <f>VLOOKUP(T1293, [1]Lookup!A:D, 2, 0)</f>
        <v>Antepartum, Intrapartum, Postpartum</v>
      </c>
      <c r="V1293" s="16">
        <f>VLOOKUP($T1293, [1]Lookup!$A:$D, 3, 0)</f>
        <v>3.5</v>
      </c>
      <c r="W1293" s="16" t="str">
        <f>VLOOKUP($T1293, [1]Lookup!$A:$D, 4, 0)</f>
        <v>Both</v>
      </c>
      <c r="X1293">
        <v>2</v>
      </c>
      <c r="Y1293" s="16" t="s">
        <v>1809</v>
      </c>
      <c r="Z1293" s="16">
        <v>5</v>
      </c>
      <c r="AA1293" s="16">
        <v>298</v>
      </c>
      <c r="AB1293" s="16">
        <v>233</v>
      </c>
    </row>
    <row r="1294" spans="1:28" ht="16" hidden="1" x14ac:dyDescent="0.25">
      <c r="A1294">
        <v>78720</v>
      </c>
      <c r="B1294" t="s">
        <v>1576</v>
      </c>
      <c r="C1294" s="14">
        <v>44691.37777777778</v>
      </c>
      <c r="D1294" s="17">
        <v>0.37777777777955635</v>
      </c>
      <c r="E1294" s="18">
        <v>0</v>
      </c>
      <c r="F1294" s="16">
        <v>2022</v>
      </c>
      <c r="G1294" t="s">
        <v>305</v>
      </c>
      <c r="H1294" t="s">
        <v>293</v>
      </c>
      <c r="I1294" t="s">
        <v>294</v>
      </c>
      <c r="J1294" t="s">
        <v>36</v>
      </c>
      <c r="K1294" s="16">
        <v>361</v>
      </c>
      <c r="L1294">
        <v>3</v>
      </c>
      <c r="M1294" t="s">
        <v>54</v>
      </c>
      <c r="N1294" s="16">
        <v>298</v>
      </c>
      <c r="O1294">
        <v>4</v>
      </c>
      <c r="P1294" t="s">
        <v>1575</v>
      </c>
      <c r="Q1294" t="s">
        <v>296</v>
      </c>
      <c r="R1294" t="s">
        <v>297</v>
      </c>
      <c r="S1294" t="s">
        <v>177</v>
      </c>
      <c r="T1294" s="16" t="s">
        <v>117</v>
      </c>
      <c r="U1294" s="16" t="str">
        <f>VLOOKUP(T1294, [1]Lookup!A:D, 2, 0)</f>
        <v>Antepartum, Intrapartum, Postpartum</v>
      </c>
      <c r="V1294" s="16">
        <f>VLOOKUP($T1294, [1]Lookup!$A:$D, 3, 0)</f>
        <v>3.5</v>
      </c>
      <c r="W1294" s="16" t="str">
        <f>VLOOKUP($T1294, [1]Lookup!$A:$D, 4, 0)</f>
        <v>Both</v>
      </c>
      <c r="X1294">
        <v>2</v>
      </c>
      <c r="Y1294" s="16" t="s">
        <v>1809</v>
      </c>
      <c r="Z1294" s="16">
        <v>5</v>
      </c>
      <c r="AA1294" s="16">
        <v>298</v>
      </c>
      <c r="AB1294" s="16">
        <v>233</v>
      </c>
    </row>
    <row r="1295" spans="1:28" ht="16" hidden="1" x14ac:dyDescent="0.25">
      <c r="A1295">
        <v>88078</v>
      </c>
      <c r="B1295" t="s">
        <v>1577</v>
      </c>
      <c r="C1295" s="14">
        <v>44813.480555555558</v>
      </c>
      <c r="D1295" s="17">
        <v>0.4805555555576575</v>
      </c>
      <c r="E1295" s="18">
        <v>0</v>
      </c>
      <c r="F1295" s="16">
        <v>2022</v>
      </c>
      <c r="G1295" t="s">
        <v>337</v>
      </c>
      <c r="H1295" t="s">
        <v>293</v>
      </c>
      <c r="I1295" t="s">
        <v>294</v>
      </c>
      <c r="J1295" t="s">
        <v>36</v>
      </c>
      <c r="K1295" s="16">
        <v>361</v>
      </c>
      <c r="L1295">
        <v>3</v>
      </c>
      <c r="P1295" t="s">
        <v>1575</v>
      </c>
      <c r="Q1295" t="s">
        <v>296</v>
      </c>
      <c r="R1295" t="s">
        <v>297</v>
      </c>
      <c r="S1295" t="s">
        <v>131</v>
      </c>
      <c r="T1295" s="16" t="str">
        <f t="shared" ref="T1295:T1305" si="62">S1295</f>
        <v>Prolonged Labour</v>
      </c>
      <c r="U1295" s="16" t="str">
        <f>VLOOKUP(T1295, [1]Lookup!A:D, 2, 0)</f>
        <v>Intrapartum</v>
      </c>
      <c r="V1295" s="16">
        <f>VLOOKUP($T1295, [1]Lookup!$A:$D, 3, 0)</f>
        <v>2.5</v>
      </c>
      <c r="W1295" s="16" t="str">
        <f>VLOOKUP($T1295, [1]Lookup!$A:$D, 4, 0)</f>
        <v>Mother</v>
      </c>
      <c r="X1295">
        <v>1</v>
      </c>
      <c r="Y1295" s="16" t="s">
        <v>1935</v>
      </c>
    </row>
    <row r="1296" spans="1:28" ht="16" hidden="1" x14ac:dyDescent="0.25">
      <c r="A1296">
        <v>88079</v>
      </c>
      <c r="B1296" t="s">
        <v>1577</v>
      </c>
      <c r="C1296" s="14">
        <v>44813.480555555558</v>
      </c>
      <c r="D1296" s="17">
        <v>0.4805555555576575</v>
      </c>
      <c r="E1296" s="18">
        <v>0</v>
      </c>
      <c r="F1296" s="16">
        <v>2022</v>
      </c>
      <c r="G1296" t="s">
        <v>337</v>
      </c>
      <c r="H1296" t="s">
        <v>293</v>
      </c>
      <c r="I1296" t="s">
        <v>294</v>
      </c>
      <c r="J1296" t="s">
        <v>36</v>
      </c>
      <c r="K1296" s="16">
        <v>361</v>
      </c>
      <c r="L1296">
        <v>3</v>
      </c>
      <c r="M1296" t="s">
        <v>54</v>
      </c>
      <c r="N1296" s="16">
        <v>298</v>
      </c>
      <c r="O1296">
        <v>4</v>
      </c>
      <c r="P1296" t="s">
        <v>1575</v>
      </c>
      <c r="Q1296" t="s">
        <v>296</v>
      </c>
      <c r="R1296" t="s">
        <v>362</v>
      </c>
      <c r="S1296" t="s">
        <v>131</v>
      </c>
      <c r="T1296" s="16" t="str">
        <f t="shared" si="62"/>
        <v>Prolonged Labour</v>
      </c>
      <c r="U1296" s="16" t="str">
        <f>VLOOKUP(T1296, [1]Lookup!A:D, 2, 0)</f>
        <v>Intrapartum</v>
      </c>
      <c r="V1296" s="16">
        <f>VLOOKUP($T1296, [1]Lookup!$A:$D, 3, 0)</f>
        <v>2.5</v>
      </c>
      <c r="W1296" s="16" t="str">
        <f>VLOOKUP($T1296, [1]Lookup!$A:$D, 4, 0)</f>
        <v>Mother</v>
      </c>
      <c r="X1296">
        <v>1</v>
      </c>
      <c r="Y1296" s="16" t="s">
        <v>1809</v>
      </c>
      <c r="Z1296" s="16">
        <v>5</v>
      </c>
      <c r="AA1296" s="16">
        <v>298</v>
      </c>
      <c r="AB1296" s="16">
        <v>233</v>
      </c>
    </row>
    <row r="1297" spans="1:28" ht="16" hidden="1" x14ac:dyDescent="0.25">
      <c r="A1297">
        <v>89105</v>
      </c>
      <c r="B1297" t="s">
        <v>1578</v>
      </c>
      <c r="C1297" s="14">
        <v>44826.359027777777</v>
      </c>
      <c r="D1297" s="17">
        <v>0.35902777777664596</v>
      </c>
      <c r="E1297" s="18">
        <v>0</v>
      </c>
      <c r="F1297" s="16">
        <v>2022</v>
      </c>
      <c r="G1297" t="s">
        <v>337</v>
      </c>
      <c r="H1297" t="s">
        <v>293</v>
      </c>
      <c r="I1297" t="s">
        <v>294</v>
      </c>
      <c r="J1297" t="s">
        <v>36</v>
      </c>
      <c r="K1297" s="16">
        <v>361</v>
      </c>
      <c r="L1297">
        <v>3</v>
      </c>
      <c r="M1297" t="s">
        <v>54</v>
      </c>
      <c r="N1297" s="16">
        <v>298</v>
      </c>
      <c r="O1297">
        <v>4</v>
      </c>
      <c r="P1297" t="s">
        <v>1575</v>
      </c>
      <c r="Q1297" t="s">
        <v>296</v>
      </c>
      <c r="R1297" t="s">
        <v>297</v>
      </c>
      <c r="S1297" t="s">
        <v>124</v>
      </c>
      <c r="T1297" s="16" t="str">
        <f t="shared" si="62"/>
        <v>Obstructed Labour</v>
      </c>
      <c r="U1297" s="16" t="str">
        <f>VLOOKUP(T1297, [1]Lookup!A:D, 2, 0)</f>
        <v>Intrapartum</v>
      </c>
      <c r="V1297" s="16">
        <f>VLOOKUP($T1297, [1]Lookup!$A:$D, 3, 0)</f>
        <v>3</v>
      </c>
      <c r="W1297" s="16" t="str">
        <f>VLOOKUP($T1297, [1]Lookup!$A:$D, 4, 0)</f>
        <v>Mother</v>
      </c>
      <c r="X1297">
        <v>2</v>
      </c>
      <c r="Y1297" s="16" t="s">
        <v>1809</v>
      </c>
      <c r="Z1297" s="16">
        <v>5</v>
      </c>
      <c r="AA1297" s="16">
        <v>298</v>
      </c>
      <c r="AB1297" s="16">
        <v>233</v>
      </c>
    </row>
    <row r="1298" spans="1:28" ht="16" hidden="1" x14ac:dyDescent="0.25">
      <c r="A1298">
        <v>89898</v>
      </c>
      <c r="B1298" t="s">
        <v>1579</v>
      </c>
      <c r="C1298" s="14">
        <v>44837.417361111111</v>
      </c>
      <c r="D1298" s="17">
        <v>0.41736111111094942</v>
      </c>
      <c r="E1298" s="18">
        <v>0</v>
      </c>
      <c r="F1298" s="16">
        <v>2022</v>
      </c>
      <c r="G1298" t="s">
        <v>368</v>
      </c>
      <c r="H1298" t="s">
        <v>338</v>
      </c>
      <c r="I1298" t="s">
        <v>294</v>
      </c>
      <c r="J1298" t="s">
        <v>36</v>
      </c>
      <c r="K1298" s="16">
        <v>361</v>
      </c>
      <c r="L1298">
        <v>3</v>
      </c>
      <c r="M1298" t="s">
        <v>54</v>
      </c>
      <c r="N1298" s="16">
        <v>298</v>
      </c>
      <c r="O1298">
        <v>4</v>
      </c>
      <c r="P1298" t="s">
        <v>1575</v>
      </c>
      <c r="Q1298" t="s">
        <v>296</v>
      </c>
      <c r="R1298" t="s">
        <v>297</v>
      </c>
      <c r="S1298" t="s">
        <v>118</v>
      </c>
      <c r="T1298" s="16" t="str">
        <f t="shared" si="62"/>
        <v>Others</v>
      </c>
      <c r="U1298" s="16" t="str">
        <f>VLOOKUP(T1298, [1]Lookup!A:D, 2, 0)</f>
        <v>All</v>
      </c>
      <c r="V1298" s="16">
        <f>VLOOKUP($T1298, [1]Lookup!$A:$D, 3, 0)</f>
        <v>3.5</v>
      </c>
      <c r="W1298" s="16" t="str">
        <f>VLOOKUP($T1298, [1]Lookup!$A:$D, 4, 0)</f>
        <v>Both</v>
      </c>
      <c r="X1298">
        <v>0</v>
      </c>
      <c r="Y1298" s="16" t="s">
        <v>1809</v>
      </c>
      <c r="Z1298" s="16">
        <v>5</v>
      </c>
      <c r="AA1298" s="16">
        <v>298</v>
      </c>
      <c r="AB1298" s="16">
        <v>233</v>
      </c>
    </row>
    <row r="1299" spans="1:28" ht="16" hidden="1" x14ac:dyDescent="0.25">
      <c r="A1299">
        <v>79229</v>
      </c>
      <c r="B1299" t="s">
        <v>1580</v>
      </c>
      <c r="C1299" s="14">
        <v>44697.467361111114</v>
      </c>
      <c r="D1299" s="17">
        <v>0.46736111111385981</v>
      </c>
      <c r="E1299" s="18">
        <v>0</v>
      </c>
      <c r="F1299" s="16">
        <v>2022</v>
      </c>
      <c r="G1299" t="s">
        <v>305</v>
      </c>
      <c r="H1299" t="s">
        <v>293</v>
      </c>
      <c r="I1299" t="s">
        <v>294</v>
      </c>
      <c r="J1299" t="s">
        <v>52</v>
      </c>
      <c r="K1299" s="16">
        <v>363</v>
      </c>
      <c r="L1299">
        <v>3</v>
      </c>
      <c r="M1299" t="s">
        <v>32</v>
      </c>
      <c r="N1299" s="16">
        <v>151</v>
      </c>
      <c r="O1299">
        <v>5</v>
      </c>
      <c r="P1299" t="s">
        <v>727</v>
      </c>
      <c r="Q1299" t="s">
        <v>296</v>
      </c>
      <c r="R1299" t="s">
        <v>297</v>
      </c>
      <c r="S1299" t="s">
        <v>121</v>
      </c>
      <c r="T1299" s="16" t="str">
        <f t="shared" si="62"/>
        <v>Birth Asphyxia</v>
      </c>
      <c r="U1299" s="16" t="str">
        <f>VLOOKUP(T1299, [1]Lookup!A:D, 2, 0)</f>
        <v>Postpartum</v>
      </c>
      <c r="V1299" s="16">
        <f>VLOOKUP($T1299, [1]Lookup!$A:$D, 3, 0)</f>
        <v>3.5</v>
      </c>
      <c r="W1299" s="16" t="str">
        <f>VLOOKUP($T1299, [1]Lookup!$A:$D, 4, 0)</f>
        <v>Child</v>
      </c>
      <c r="X1299">
        <v>1</v>
      </c>
      <c r="Y1299" s="16" t="s">
        <v>1810</v>
      </c>
      <c r="Z1299" s="16">
        <v>3</v>
      </c>
      <c r="AA1299" s="16">
        <v>40</v>
      </c>
      <c r="AB1299" s="16">
        <v>169</v>
      </c>
    </row>
    <row r="1300" spans="1:28" ht="16" hidden="1" x14ac:dyDescent="0.25">
      <c r="A1300">
        <v>79927</v>
      </c>
      <c r="B1300" t="s">
        <v>1581</v>
      </c>
      <c r="C1300" s="14">
        <v>44705.738888888889</v>
      </c>
      <c r="D1300" s="17">
        <v>0.73888888888905058</v>
      </c>
      <c r="E1300" s="18">
        <v>0</v>
      </c>
      <c r="F1300" s="16">
        <v>2022</v>
      </c>
      <c r="G1300" t="s">
        <v>305</v>
      </c>
      <c r="H1300" t="s">
        <v>293</v>
      </c>
      <c r="I1300" t="s">
        <v>294</v>
      </c>
      <c r="J1300" t="s">
        <v>52</v>
      </c>
      <c r="K1300" s="16">
        <v>363</v>
      </c>
      <c r="L1300">
        <v>3</v>
      </c>
      <c r="M1300" t="s">
        <v>32</v>
      </c>
      <c r="N1300" s="16">
        <v>151</v>
      </c>
      <c r="O1300">
        <v>5</v>
      </c>
      <c r="P1300" t="s">
        <v>727</v>
      </c>
      <c r="Q1300" t="s">
        <v>296</v>
      </c>
      <c r="R1300" t="s">
        <v>297</v>
      </c>
      <c r="S1300" t="s">
        <v>133</v>
      </c>
      <c r="T1300" s="16" t="str">
        <f t="shared" si="62"/>
        <v>Pre term labor</v>
      </c>
      <c r="U1300" s="16" t="str">
        <f>VLOOKUP(T1300, [1]Lookup!A:D, 2, 0)</f>
        <v>Antepartum</v>
      </c>
      <c r="V1300" s="16">
        <f>VLOOKUP($T1300, [1]Lookup!$A:$D, 3, 0)</f>
        <v>4</v>
      </c>
      <c r="W1300" s="16" t="str">
        <f>VLOOKUP($T1300, [1]Lookup!$A:$D, 4, 0)</f>
        <v>Mother</v>
      </c>
      <c r="X1300">
        <v>1</v>
      </c>
      <c r="Y1300" s="16" t="s">
        <v>1810</v>
      </c>
      <c r="Z1300" s="16">
        <v>3</v>
      </c>
      <c r="AA1300" s="16">
        <v>40</v>
      </c>
      <c r="AB1300" s="16">
        <v>169</v>
      </c>
    </row>
    <row r="1301" spans="1:28" ht="16" hidden="1" x14ac:dyDescent="0.25">
      <c r="A1301">
        <v>84643</v>
      </c>
      <c r="B1301" t="s">
        <v>1582</v>
      </c>
      <c r="C1301" s="14">
        <v>44763.727777777778</v>
      </c>
      <c r="D1301" s="17">
        <v>0.72777777777810115</v>
      </c>
      <c r="E1301" s="18">
        <v>0</v>
      </c>
      <c r="F1301" s="16">
        <v>2022</v>
      </c>
      <c r="G1301" t="s">
        <v>337</v>
      </c>
      <c r="H1301" t="s">
        <v>293</v>
      </c>
      <c r="I1301" t="s">
        <v>294</v>
      </c>
      <c r="J1301" t="s">
        <v>52</v>
      </c>
      <c r="K1301" s="16">
        <v>363</v>
      </c>
      <c r="L1301">
        <v>3</v>
      </c>
      <c r="M1301" t="s">
        <v>32</v>
      </c>
      <c r="N1301" s="16">
        <v>151</v>
      </c>
      <c r="O1301">
        <v>5</v>
      </c>
      <c r="P1301" t="s">
        <v>394</v>
      </c>
      <c r="Q1301" t="s">
        <v>296</v>
      </c>
      <c r="R1301" t="s">
        <v>297</v>
      </c>
      <c r="S1301" t="s">
        <v>116</v>
      </c>
      <c r="T1301" s="16" t="str">
        <f t="shared" si="62"/>
        <v>Fetal Distress</v>
      </c>
      <c r="U1301" s="16" t="str">
        <f>VLOOKUP(T1301, [1]Lookup!A:D, 2, 0)</f>
        <v>Antepartum</v>
      </c>
      <c r="V1301" s="16">
        <f>VLOOKUP($T1301, [1]Lookup!$A:$D, 3, 0)</f>
        <v>1</v>
      </c>
      <c r="W1301" s="16" t="str">
        <f>VLOOKUP($T1301, [1]Lookup!$A:$D, 4, 0)</f>
        <v>Mother</v>
      </c>
      <c r="X1301">
        <v>1</v>
      </c>
      <c r="Y1301" s="16" t="s">
        <v>1810</v>
      </c>
      <c r="Z1301" s="16">
        <v>3</v>
      </c>
      <c r="AA1301" s="16">
        <v>40</v>
      </c>
      <c r="AB1301" s="16">
        <v>169</v>
      </c>
    </row>
    <row r="1302" spans="1:28" ht="16" hidden="1" x14ac:dyDescent="0.25">
      <c r="A1302">
        <v>68330</v>
      </c>
      <c r="B1302" t="s">
        <v>1583</v>
      </c>
      <c r="C1302" s="14">
        <v>44547.682638888888</v>
      </c>
      <c r="D1302" s="17">
        <v>0.68263888888759539</v>
      </c>
      <c r="E1302" s="18">
        <v>0</v>
      </c>
      <c r="F1302" s="16">
        <v>2021</v>
      </c>
      <c r="G1302" t="s">
        <v>368</v>
      </c>
      <c r="H1302" t="s">
        <v>293</v>
      </c>
      <c r="I1302" t="s">
        <v>294</v>
      </c>
      <c r="J1302" t="s">
        <v>87</v>
      </c>
      <c r="K1302" s="16">
        <v>411</v>
      </c>
      <c r="L1302">
        <v>3</v>
      </c>
      <c r="M1302" t="s">
        <v>11</v>
      </c>
      <c r="N1302" s="16">
        <v>251</v>
      </c>
      <c r="O1302">
        <v>4</v>
      </c>
      <c r="P1302" t="s">
        <v>954</v>
      </c>
      <c r="Q1302" t="s">
        <v>296</v>
      </c>
      <c r="R1302" t="s">
        <v>297</v>
      </c>
      <c r="S1302" t="s">
        <v>121</v>
      </c>
      <c r="T1302" s="16" t="str">
        <f t="shared" si="62"/>
        <v>Birth Asphyxia</v>
      </c>
      <c r="U1302" s="16" t="str">
        <f>VLOOKUP(T1302, [1]Lookup!A:D, 2, 0)</f>
        <v>Postpartum</v>
      </c>
      <c r="V1302" s="16">
        <f>VLOOKUP($T1302, [1]Lookup!$A:$D, 3, 0)</f>
        <v>3.5</v>
      </c>
      <c r="W1302" s="16" t="str">
        <f>VLOOKUP($T1302, [1]Lookup!$A:$D, 4, 0)</f>
        <v>Child</v>
      </c>
      <c r="X1302">
        <v>1</v>
      </c>
      <c r="Y1302" s="16" t="s">
        <v>1936</v>
      </c>
    </row>
    <row r="1303" spans="1:28" ht="16" hidden="1" x14ac:dyDescent="0.25">
      <c r="A1303">
        <v>75900</v>
      </c>
      <c r="B1303" t="s">
        <v>1584</v>
      </c>
      <c r="C1303" s="14">
        <v>44655.938888888886</v>
      </c>
      <c r="D1303" s="17">
        <v>0.93888888888614019</v>
      </c>
      <c r="E1303" s="18">
        <v>1</v>
      </c>
      <c r="F1303" s="16">
        <v>2022</v>
      </c>
      <c r="G1303" t="s">
        <v>305</v>
      </c>
      <c r="H1303" t="s">
        <v>293</v>
      </c>
      <c r="I1303" t="s">
        <v>294</v>
      </c>
      <c r="J1303" t="s">
        <v>28</v>
      </c>
      <c r="K1303" s="16">
        <v>368</v>
      </c>
      <c r="L1303">
        <v>3</v>
      </c>
      <c r="M1303" t="s">
        <v>22</v>
      </c>
      <c r="N1303" s="16">
        <v>373</v>
      </c>
      <c r="O1303">
        <v>4</v>
      </c>
      <c r="P1303" t="s">
        <v>695</v>
      </c>
      <c r="Q1303" t="s">
        <v>296</v>
      </c>
      <c r="R1303" t="s">
        <v>297</v>
      </c>
      <c r="S1303" t="s">
        <v>131</v>
      </c>
      <c r="T1303" s="16" t="str">
        <f t="shared" si="62"/>
        <v>Prolonged Labour</v>
      </c>
      <c r="U1303" s="16" t="str">
        <f>VLOOKUP(T1303, [1]Lookup!A:D, 2, 0)</f>
        <v>Intrapartum</v>
      </c>
      <c r="V1303" s="16">
        <f>VLOOKUP($T1303, [1]Lookup!$A:$D, 3, 0)</f>
        <v>2.5</v>
      </c>
      <c r="W1303" s="16" t="str">
        <f>VLOOKUP($T1303, [1]Lookup!$A:$D, 4, 0)</f>
        <v>Mother</v>
      </c>
      <c r="X1303">
        <v>1</v>
      </c>
      <c r="Y1303" s="16" t="s">
        <v>1813</v>
      </c>
      <c r="Z1303" s="16">
        <v>17</v>
      </c>
      <c r="AA1303" s="16">
        <v>373</v>
      </c>
      <c r="AB1303" s="16">
        <v>233</v>
      </c>
    </row>
    <row r="1304" spans="1:28" ht="16" hidden="1" x14ac:dyDescent="0.25">
      <c r="A1304">
        <v>76218</v>
      </c>
      <c r="B1304" t="s">
        <v>1585</v>
      </c>
      <c r="C1304" s="14">
        <v>44660.677777777775</v>
      </c>
      <c r="D1304" s="17">
        <v>0.67777777777519077</v>
      </c>
      <c r="E1304" s="18">
        <v>0</v>
      </c>
      <c r="F1304" s="16">
        <v>2022</v>
      </c>
      <c r="G1304" t="s">
        <v>305</v>
      </c>
      <c r="H1304" t="s">
        <v>293</v>
      </c>
      <c r="I1304" t="s">
        <v>294</v>
      </c>
      <c r="J1304" t="s">
        <v>28</v>
      </c>
      <c r="K1304" s="16">
        <v>368</v>
      </c>
      <c r="L1304">
        <v>3</v>
      </c>
      <c r="M1304" t="s">
        <v>32</v>
      </c>
      <c r="N1304" s="16">
        <v>151</v>
      </c>
      <c r="O1304">
        <v>5</v>
      </c>
      <c r="P1304" t="s">
        <v>695</v>
      </c>
      <c r="Q1304" t="s">
        <v>296</v>
      </c>
      <c r="R1304" t="s">
        <v>297</v>
      </c>
      <c r="S1304" t="s">
        <v>116</v>
      </c>
      <c r="T1304" s="16" t="str">
        <f t="shared" si="62"/>
        <v>Fetal Distress</v>
      </c>
      <c r="U1304" s="16" t="str">
        <f>VLOOKUP(T1304, [1]Lookup!A:D, 2, 0)</f>
        <v>Antepartum</v>
      </c>
      <c r="V1304" s="16">
        <f>VLOOKUP($T1304, [1]Lookup!$A:$D, 3, 0)</f>
        <v>1</v>
      </c>
      <c r="W1304" s="16" t="str">
        <f>VLOOKUP($T1304, [1]Lookup!$A:$D, 4, 0)</f>
        <v>Mother</v>
      </c>
      <c r="X1304">
        <v>1</v>
      </c>
      <c r="Y1304" s="16" t="s">
        <v>1811</v>
      </c>
      <c r="Z1304" s="16">
        <v>20</v>
      </c>
      <c r="AA1304" s="16">
        <v>373</v>
      </c>
      <c r="AB1304" s="16">
        <v>233</v>
      </c>
    </row>
    <row r="1305" spans="1:28" ht="16" hidden="1" x14ac:dyDescent="0.25">
      <c r="A1305">
        <v>76219</v>
      </c>
      <c r="B1305" t="s">
        <v>1586</v>
      </c>
      <c r="C1305" s="14">
        <v>44660.711805555555</v>
      </c>
      <c r="D1305" s="17">
        <v>0.71180555555474712</v>
      </c>
      <c r="E1305" s="18">
        <v>0</v>
      </c>
      <c r="F1305" s="16">
        <v>2022</v>
      </c>
      <c r="G1305" t="s">
        <v>305</v>
      </c>
      <c r="H1305" t="s">
        <v>293</v>
      </c>
      <c r="I1305" t="s">
        <v>294</v>
      </c>
      <c r="J1305" t="s">
        <v>28</v>
      </c>
      <c r="K1305" s="16">
        <v>368</v>
      </c>
      <c r="L1305">
        <v>3</v>
      </c>
      <c r="M1305" t="s">
        <v>15</v>
      </c>
      <c r="N1305" s="16">
        <v>40</v>
      </c>
      <c r="O1305">
        <v>4</v>
      </c>
      <c r="P1305" t="s">
        <v>695</v>
      </c>
      <c r="Q1305" t="s">
        <v>296</v>
      </c>
      <c r="R1305" t="s">
        <v>297</v>
      </c>
      <c r="S1305" t="s">
        <v>118</v>
      </c>
      <c r="T1305" s="16" t="str">
        <f t="shared" si="62"/>
        <v>Others</v>
      </c>
      <c r="U1305" s="16" t="str">
        <f>VLOOKUP(T1305, [1]Lookup!A:D, 2, 0)</f>
        <v>All</v>
      </c>
      <c r="V1305" s="16">
        <f>VLOOKUP($T1305, [1]Lookup!$A:$D, 3, 0)</f>
        <v>3.5</v>
      </c>
      <c r="W1305" s="16" t="str">
        <f>VLOOKUP($T1305, [1]Lookup!$A:$D, 4, 0)</f>
        <v>Both</v>
      </c>
      <c r="X1305">
        <v>0</v>
      </c>
      <c r="Y1305" s="16" t="s">
        <v>1814</v>
      </c>
      <c r="Z1305" s="16">
        <v>9</v>
      </c>
      <c r="AA1305" s="16">
        <v>373</v>
      </c>
      <c r="AB1305" s="16">
        <v>233</v>
      </c>
    </row>
    <row r="1306" spans="1:28" ht="16" hidden="1" x14ac:dyDescent="0.25">
      <c r="A1306">
        <v>76229</v>
      </c>
      <c r="B1306" t="s">
        <v>1587</v>
      </c>
      <c r="C1306" s="14">
        <v>44661.316666666666</v>
      </c>
      <c r="D1306" s="17">
        <v>0.31666666666569654</v>
      </c>
      <c r="E1306" s="18">
        <v>0</v>
      </c>
      <c r="F1306" s="16">
        <v>2022</v>
      </c>
      <c r="G1306" t="s">
        <v>305</v>
      </c>
      <c r="H1306" t="s">
        <v>293</v>
      </c>
      <c r="I1306" t="s">
        <v>294</v>
      </c>
      <c r="J1306" t="s">
        <v>28</v>
      </c>
      <c r="K1306" s="16">
        <v>368</v>
      </c>
      <c r="L1306">
        <v>3</v>
      </c>
      <c r="P1306" t="s">
        <v>695</v>
      </c>
      <c r="Q1306" t="s">
        <v>296</v>
      </c>
      <c r="R1306" t="s">
        <v>297</v>
      </c>
      <c r="S1306" t="s">
        <v>178</v>
      </c>
      <c r="T1306" s="16" t="s">
        <v>117</v>
      </c>
      <c r="U1306" s="16" t="str">
        <f>VLOOKUP(T1306, [1]Lookup!A:D, 2, 0)</f>
        <v>Antepartum, Intrapartum, Postpartum</v>
      </c>
      <c r="V1306" s="16">
        <f>VLOOKUP($T1306, [1]Lookup!$A:$D, 3, 0)</f>
        <v>3.5</v>
      </c>
      <c r="W1306" s="16" t="str">
        <f>VLOOKUP($T1306, [1]Lookup!$A:$D, 4, 0)</f>
        <v>Both</v>
      </c>
      <c r="X1306">
        <v>2</v>
      </c>
      <c r="Y1306" s="16" t="s">
        <v>1937</v>
      </c>
    </row>
    <row r="1307" spans="1:28" ht="16" hidden="1" x14ac:dyDescent="0.25">
      <c r="A1307">
        <v>76233</v>
      </c>
      <c r="B1307" t="s">
        <v>1588</v>
      </c>
      <c r="C1307" s="14">
        <v>44661.493055555555</v>
      </c>
      <c r="D1307" s="17">
        <v>0.49305555555474712</v>
      </c>
      <c r="E1307" s="18">
        <v>0</v>
      </c>
      <c r="F1307" s="16">
        <v>2022</v>
      </c>
      <c r="G1307" t="s">
        <v>305</v>
      </c>
      <c r="H1307" t="s">
        <v>293</v>
      </c>
      <c r="I1307" t="s">
        <v>294</v>
      </c>
      <c r="J1307" t="s">
        <v>28</v>
      </c>
      <c r="K1307" s="16">
        <v>368</v>
      </c>
      <c r="L1307">
        <v>3</v>
      </c>
      <c r="M1307" t="s">
        <v>22</v>
      </c>
      <c r="N1307" s="16">
        <v>373</v>
      </c>
      <c r="O1307">
        <v>4</v>
      </c>
      <c r="P1307" t="s">
        <v>695</v>
      </c>
      <c r="Q1307" t="s">
        <v>296</v>
      </c>
      <c r="R1307" t="s">
        <v>297</v>
      </c>
      <c r="S1307" t="s">
        <v>128</v>
      </c>
      <c r="T1307" s="16" t="str">
        <f>S1307</f>
        <v>Prematurity</v>
      </c>
      <c r="U1307" s="16" t="str">
        <f>VLOOKUP(T1307, [1]Lookup!A:D, 2, 0)</f>
        <v>Antepartum</v>
      </c>
      <c r="V1307" s="16">
        <f>VLOOKUP($T1307, [1]Lookup!$A:$D, 3, 0)</f>
        <v>3.5</v>
      </c>
      <c r="W1307" s="16" t="str">
        <f>VLOOKUP($T1307, [1]Lookup!$A:$D, 4, 0)</f>
        <v>Child</v>
      </c>
      <c r="X1307">
        <v>1</v>
      </c>
      <c r="Y1307" s="16" t="s">
        <v>1813</v>
      </c>
      <c r="Z1307" s="16">
        <v>17</v>
      </c>
      <c r="AA1307" s="16">
        <v>373</v>
      </c>
      <c r="AB1307" s="16">
        <v>233</v>
      </c>
    </row>
    <row r="1308" spans="1:28" ht="16" hidden="1" x14ac:dyDescent="0.25">
      <c r="A1308">
        <v>76234</v>
      </c>
      <c r="B1308" t="s">
        <v>1588</v>
      </c>
      <c r="C1308" s="14">
        <v>44661.493055555555</v>
      </c>
      <c r="D1308" s="17">
        <v>0.49305555555474712</v>
      </c>
      <c r="E1308" s="18">
        <v>0</v>
      </c>
      <c r="F1308" s="16">
        <v>2022</v>
      </c>
      <c r="G1308" t="s">
        <v>305</v>
      </c>
      <c r="H1308" t="s">
        <v>293</v>
      </c>
      <c r="I1308" t="s">
        <v>294</v>
      </c>
      <c r="J1308" t="s">
        <v>28</v>
      </c>
      <c r="K1308" s="16">
        <v>368</v>
      </c>
      <c r="L1308">
        <v>3</v>
      </c>
      <c r="M1308" t="s">
        <v>22</v>
      </c>
      <c r="N1308" s="16">
        <v>373</v>
      </c>
      <c r="O1308">
        <v>4</v>
      </c>
      <c r="P1308" t="s">
        <v>695</v>
      </c>
      <c r="Q1308" t="s">
        <v>296</v>
      </c>
      <c r="R1308" t="s">
        <v>297</v>
      </c>
      <c r="S1308" t="s">
        <v>128</v>
      </c>
      <c r="T1308" s="16" t="str">
        <f>S1308</f>
        <v>Prematurity</v>
      </c>
      <c r="U1308" s="16" t="str">
        <f>VLOOKUP(T1308, [1]Lookup!A:D, 2, 0)</f>
        <v>Antepartum</v>
      </c>
      <c r="V1308" s="16">
        <f>VLOOKUP($T1308, [1]Lookup!$A:$D, 3, 0)</f>
        <v>3.5</v>
      </c>
      <c r="W1308" s="16" t="str">
        <f>VLOOKUP($T1308, [1]Lookup!$A:$D, 4, 0)</f>
        <v>Child</v>
      </c>
      <c r="X1308">
        <v>1</v>
      </c>
      <c r="Y1308" s="16" t="s">
        <v>1813</v>
      </c>
      <c r="Z1308" s="16">
        <v>17</v>
      </c>
      <c r="AA1308" s="16">
        <v>373</v>
      </c>
      <c r="AB1308" s="16">
        <v>233</v>
      </c>
    </row>
    <row r="1309" spans="1:28" ht="16" hidden="1" x14ac:dyDescent="0.25">
      <c r="A1309">
        <v>76426</v>
      </c>
      <c r="B1309" t="s">
        <v>1589</v>
      </c>
      <c r="C1309" s="14">
        <v>44662.745138888888</v>
      </c>
      <c r="D1309" s="17">
        <v>0.74513888888759539</v>
      </c>
      <c r="E1309" s="18">
        <v>0</v>
      </c>
      <c r="F1309" s="16">
        <v>2022</v>
      </c>
      <c r="G1309" t="s">
        <v>305</v>
      </c>
      <c r="H1309" t="s">
        <v>293</v>
      </c>
      <c r="I1309" t="s">
        <v>294</v>
      </c>
      <c r="J1309" t="s">
        <v>28</v>
      </c>
      <c r="K1309" s="16">
        <v>368</v>
      </c>
      <c r="L1309">
        <v>3</v>
      </c>
      <c r="M1309" t="s">
        <v>22</v>
      </c>
      <c r="N1309" s="16">
        <v>373</v>
      </c>
      <c r="O1309">
        <v>4</v>
      </c>
      <c r="P1309" t="s">
        <v>695</v>
      </c>
      <c r="Q1309" t="s">
        <v>296</v>
      </c>
      <c r="R1309" t="s">
        <v>297</v>
      </c>
      <c r="S1309" t="s">
        <v>173</v>
      </c>
      <c r="T1309" s="16" t="s">
        <v>117</v>
      </c>
      <c r="U1309" s="16" t="str">
        <f>VLOOKUP(T1309, [1]Lookup!A:D, 2, 0)</f>
        <v>Antepartum, Intrapartum, Postpartum</v>
      </c>
      <c r="V1309" s="16">
        <f>VLOOKUP($T1309, [1]Lookup!$A:$D, 3, 0)</f>
        <v>3.5</v>
      </c>
      <c r="W1309" s="16" t="str">
        <f>VLOOKUP($T1309, [1]Lookup!$A:$D, 4, 0)</f>
        <v>Both</v>
      </c>
      <c r="X1309">
        <v>2</v>
      </c>
      <c r="Y1309" s="16" t="s">
        <v>1813</v>
      </c>
      <c r="Z1309" s="16">
        <v>17</v>
      </c>
      <c r="AA1309" s="16">
        <v>373</v>
      </c>
      <c r="AB1309" s="16">
        <v>233</v>
      </c>
    </row>
    <row r="1310" spans="1:28" ht="16" hidden="1" x14ac:dyDescent="0.25">
      <c r="A1310">
        <v>76632</v>
      </c>
      <c r="B1310" t="s">
        <v>1590</v>
      </c>
      <c r="C1310" s="14">
        <v>44665.54583333333</v>
      </c>
      <c r="D1310" s="17">
        <v>0.54583333332993789</v>
      </c>
      <c r="E1310" s="18">
        <v>0</v>
      </c>
      <c r="F1310" s="16">
        <v>2022</v>
      </c>
      <c r="G1310" t="s">
        <v>305</v>
      </c>
      <c r="H1310" t="s">
        <v>293</v>
      </c>
      <c r="I1310" t="s">
        <v>294</v>
      </c>
      <c r="J1310" t="s">
        <v>28</v>
      </c>
      <c r="K1310" s="16">
        <v>368</v>
      </c>
      <c r="L1310">
        <v>3</v>
      </c>
      <c r="M1310" t="s">
        <v>32</v>
      </c>
      <c r="N1310" s="16">
        <v>151</v>
      </c>
      <c r="O1310">
        <v>5</v>
      </c>
      <c r="P1310" t="s">
        <v>695</v>
      </c>
      <c r="Q1310" t="s">
        <v>296</v>
      </c>
      <c r="R1310" t="s">
        <v>297</v>
      </c>
      <c r="S1310" t="s">
        <v>178</v>
      </c>
      <c r="T1310" s="16" t="s">
        <v>117</v>
      </c>
      <c r="U1310" s="16" t="str">
        <f>VLOOKUP(T1310, [1]Lookup!A:D, 2, 0)</f>
        <v>Antepartum, Intrapartum, Postpartum</v>
      </c>
      <c r="V1310" s="16">
        <f>VLOOKUP($T1310, [1]Lookup!$A:$D, 3, 0)</f>
        <v>3.5</v>
      </c>
      <c r="W1310" s="16" t="str">
        <f>VLOOKUP($T1310, [1]Lookup!$A:$D, 4, 0)</f>
        <v>Both</v>
      </c>
      <c r="X1310">
        <v>2</v>
      </c>
      <c r="Y1310" s="16" t="s">
        <v>1811</v>
      </c>
      <c r="Z1310" s="16">
        <v>20</v>
      </c>
      <c r="AA1310" s="16">
        <v>373</v>
      </c>
      <c r="AB1310" s="16">
        <v>233</v>
      </c>
    </row>
    <row r="1311" spans="1:28" ht="16" hidden="1" x14ac:dyDescent="0.25">
      <c r="A1311">
        <v>76689</v>
      </c>
      <c r="B1311" t="s">
        <v>1591</v>
      </c>
      <c r="C1311" s="14">
        <v>44669.75277777778</v>
      </c>
      <c r="D1311" s="17">
        <v>0.75277777777955635</v>
      </c>
      <c r="E1311" s="18">
        <v>0</v>
      </c>
      <c r="F1311" s="16">
        <v>2022</v>
      </c>
      <c r="G1311" t="s">
        <v>305</v>
      </c>
      <c r="H1311" t="s">
        <v>293</v>
      </c>
      <c r="I1311" t="s">
        <v>294</v>
      </c>
      <c r="J1311" t="s">
        <v>28</v>
      </c>
      <c r="K1311" s="16">
        <v>368</v>
      </c>
      <c r="L1311">
        <v>3</v>
      </c>
      <c r="M1311" t="s">
        <v>22</v>
      </c>
      <c r="N1311" s="16">
        <v>373</v>
      </c>
      <c r="O1311">
        <v>4</v>
      </c>
      <c r="P1311" t="s">
        <v>695</v>
      </c>
      <c r="Q1311" t="s">
        <v>296</v>
      </c>
      <c r="R1311" t="s">
        <v>297</v>
      </c>
      <c r="S1311" t="s">
        <v>126</v>
      </c>
      <c r="T1311" s="16" t="str">
        <f t="shared" ref="T1311:T1316" si="63">S1311</f>
        <v>Postpartum Hemorrhage</v>
      </c>
      <c r="U1311" s="16" t="str">
        <f>VLOOKUP(T1311, [1]Lookup!A:D, 2, 0)</f>
        <v>Postpartum</v>
      </c>
      <c r="V1311" s="16">
        <f>VLOOKUP($T1311, [1]Lookup!$A:$D, 3, 0)</f>
        <v>4</v>
      </c>
      <c r="W1311" s="16" t="str">
        <f>VLOOKUP($T1311, [1]Lookup!$A:$D, 4, 0)</f>
        <v>Mother</v>
      </c>
      <c r="X1311">
        <v>2</v>
      </c>
      <c r="Y1311" s="16" t="s">
        <v>1813</v>
      </c>
      <c r="Z1311" s="16">
        <v>17</v>
      </c>
      <c r="AA1311" s="16">
        <v>373</v>
      </c>
      <c r="AB1311" s="16">
        <v>233</v>
      </c>
    </row>
    <row r="1312" spans="1:28" ht="16" hidden="1" x14ac:dyDescent="0.25">
      <c r="A1312">
        <v>77278</v>
      </c>
      <c r="B1312" t="s">
        <v>1592</v>
      </c>
      <c r="C1312" s="14">
        <v>44673.679861111108</v>
      </c>
      <c r="D1312" s="17">
        <v>0.67986111110803904</v>
      </c>
      <c r="E1312" s="18">
        <v>0</v>
      </c>
      <c r="F1312" s="16">
        <v>2022</v>
      </c>
      <c r="G1312" t="s">
        <v>305</v>
      </c>
      <c r="H1312" t="s">
        <v>293</v>
      </c>
      <c r="I1312" t="s">
        <v>294</v>
      </c>
      <c r="J1312" t="s">
        <v>28</v>
      </c>
      <c r="K1312" s="16">
        <v>368</v>
      </c>
      <c r="L1312">
        <v>3</v>
      </c>
      <c r="M1312" t="s">
        <v>32</v>
      </c>
      <c r="N1312" s="16">
        <v>151</v>
      </c>
      <c r="O1312">
        <v>5</v>
      </c>
      <c r="P1312" t="s">
        <v>695</v>
      </c>
      <c r="Q1312" t="s">
        <v>296</v>
      </c>
      <c r="R1312" t="s">
        <v>297</v>
      </c>
      <c r="S1312" t="s">
        <v>133</v>
      </c>
      <c r="T1312" s="16" t="str">
        <f t="shared" si="63"/>
        <v>Pre term labor</v>
      </c>
      <c r="U1312" s="16" t="str">
        <f>VLOOKUP(T1312, [1]Lookup!A:D, 2, 0)</f>
        <v>Antepartum</v>
      </c>
      <c r="V1312" s="16">
        <f>VLOOKUP($T1312, [1]Lookup!$A:$D, 3, 0)</f>
        <v>4</v>
      </c>
      <c r="W1312" s="16" t="str">
        <f>VLOOKUP($T1312, [1]Lookup!$A:$D, 4, 0)</f>
        <v>Mother</v>
      </c>
      <c r="X1312">
        <v>1</v>
      </c>
      <c r="Y1312" s="16" t="s">
        <v>1811</v>
      </c>
      <c r="Z1312" s="16">
        <v>20</v>
      </c>
      <c r="AA1312" s="16">
        <v>373</v>
      </c>
      <c r="AB1312" s="16">
        <v>233</v>
      </c>
    </row>
    <row r="1313" spans="1:28" ht="16" hidden="1" x14ac:dyDescent="0.25">
      <c r="A1313">
        <v>77491</v>
      </c>
      <c r="B1313" t="s">
        <v>1593</v>
      </c>
      <c r="C1313" s="14">
        <v>44677.21597222222</v>
      </c>
      <c r="D1313" s="17">
        <v>0.21597222222044365</v>
      </c>
      <c r="E1313" s="18">
        <v>1</v>
      </c>
      <c r="F1313" s="16">
        <v>2022</v>
      </c>
      <c r="G1313" t="s">
        <v>305</v>
      </c>
      <c r="H1313" t="s">
        <v>293</v>
      </c>
      <c r="I1313" t="s">
        <v>294</v>
      </c>
      <c r="J1313" t="s">
        <v>28</v>
      </c>
      <c r="K1313" s="16">
        <v>368</v>
      </c>
      <c r="L1313">
        <v>3</v>
      </c>
      <c r="M1313" t="s">
        <v>32</v>
      </c>
      <c r="N1313" s="16">
        <v>151</v>
      </c>
      <c r="O1313">
        <v>5</v>
      </c>
      <c r="P1313" t="s">
        <v>695</v>
      </c>
      <c r="Q1313" t="s">
        <v>296</v>
      </c>
      <c r="R1313" t="s">
        <v>297</v>
      </c>
      <c r="S1313" t="s">
        <v>134</v>
      </c>
      <c r="T1313" s="16" t="str">
        <f t="shared" si="63"/>
        <v>PIH(pregnancy Induced Hypertension)</v>
      </c>
      <c r="U1313" s="16" t="str">
        <f>VLOOKUP(T1313, [1]Lookup!A:D, 2, 0)</f>
        <v>Antepartum</v>
      </c>
      <c r="V1313" s="16">
        <f>VLOOKUP($T1313, [1]Lookup!$A:$D, 3, 0)</f>
        <v>2.5</v>
      </c>
      <c r="W1313" s="16" t="str">
        <f>VLOOKUP($T1313, [1]Lookup!$A:$D, 4, 0)</f>
        <v>Mother</v>
      </c>
      <c r="X1313">
        <v>1</v>
      </c>
      <c r="Y1313" s="16" t="s">
        <v>1811</v>
      </c>
      <c r="Z1313" s="16">
        <v>20</v>
      </c>
      <c r="AA1313" s="16">
        <v>373</v>
      </c>
      <c r="AB1313" s="16">
        <v>233</v>
      </c>
    </row>
    <row r="1314" spans="1:28" ht="16" hidden="1" x14ac:dyDescent="0.25">
      <c r="A1314">
        <v>77582</v>
      </c>
      <c r="B1314" t="s">
        <v>1594</v>
      </c>
      <c r="C1314" s="14">
        <v>44678.439583333333</v>
      </c>
      <c r="D1314" s="17">
        <v>0.43958333333284827</v>
      </c>
      <c r="E1314" s="18">
        <v>0</v>
      </c>
      <c r="F1314" s="16">
        <v>2022</v>
      </c>
      <c r="G1314" t="s">
        <v>305</v>
      </c>
      <c r="H1314" t="s">
        <v>293</v>
      </c>
      <c r="I1314" t="s">
        <v>294</v>
      </c>
      <c r="J1314" t="s">
        <v>28</v>
      </c>
      <c r="K1314" s="16">
        <v>368</v>
      </c>
      <c r="L1314">
        <v>3</v>
      </c>
      <c r="M1314" t="s">
        <v>22</v>
      </c>
      <c r="N1314" s="16">
        <v>373</v>
      </c>
      <c r="O1314">
        <v>4</v>
      </c>
      <c r="Q1314" t="s">
        <v>296</v>
      </c>
      <c r="R1314" t="s">
        <v>297</v>
      </c>
      <c r="S1314" t="s">
        <v>133</v>
      </c>
      <c r="T1314" s="16" t="str">
        <f t="shared" si="63"/>
        <v>Pre term labor</v>
      </c>
      <c r="U1314" s="16" t="str">
        <f>VLOOKUP(T1314, [1]Lookup!A:D, 2, 0)</f>
        <v>Antepartum</v>
      </c>
      <c r="V1314" s="16">
        <f>VLOOKUP($T1314, [1]Lookup!$A:$D, 3, 0)</f>
        <v>4</v>
      </c>
      <c r="W1314" s="16" t="str">
        <f>VLOOKUP($T1314, [1]Lookup!$A:$D, 4, 0)</f>
        <v>Mother</v>
      </c>
      <c r="X1314">
        <v>1</v>
      </c>
      <c r="Y1314" s="16" t="s">
        <v>1813</v>
      </c>
      <c r="Z1314" s="16">
        <v>17</v>
      </c>
      <c r="AA1314" s="16">
        <v>373</v>
      </c>
      <c r="AB1314" s="16">
        <v>233</v>
      </c>
    </row>
    <row r="1315" spans="1:28" ht="16" hidden="1" x14ac:dyDescent="0.25">
      <c r="A1315">
        <v>77776</v>
      </c>
      <c r="B1315" t="s">
        <v>1595</v>
      </c>
      <c r="C1315" s="14">
        <v>44681.023611111108</v>
      </c>
      <c r="D1315" s="17">
        <v>2.361111110803904E-2</v>
      </c>
      <c r="E1315" s="18">
        <v>1</v>
      </c>
      <c r="F1315" s="16">
        <v>2022</v>
      </c>
      <c r="G1315" t="s">
        <v>305</v>
      </c>
      <c r="H1315" t="s">
        <v>293</v>
      </c>
      <c r="I1315" t="s">
        <v>294</v>
      </c>
      <c r="J1315" t="s">
        <v>28</v>
      </c>
      <c r="K1315" s="16">
        <v>368</v>
      </c>
      <c r="L1315">
        <v>3</v>
      </c>
      <c r="M1315" t="s">
        <v>32</v>
      </c>
      <c r="N1315" s="16">
        <v>151</v>
      </c>
      <c r="O1315">
        <v>5</v>
      </c>
      <c r="P1315" t="s">
        <v>695</v>
      </c>
      <c r="Q1315" t="s">
        <v>296</v>
      </c>
      <c r="R1315" t="s">
        <v>297</v>
      </c>
      <c r="S1315" t="s">
        <v>126</v>
      </c>
      <c r="T1315" s="16" t="str">
        <f t="shared" si="63"/>
        <v>Postpartum Hemorrhage</v>
      </c>
      <c r="U1315" s="16" t="str">
        <f>VLOOKUP(T1315, [1]Lookup!A:D, 2, 0)</f>
        <v>Postpartum</v>
      </c>
      <c r="V1315" s="16">
        <f>VLOOKUP($T1315, [1]Lookup!$A:$D, 3, 0)</f>
        <v>4</v>
      </c>
      <c r="W1315" s="16" t="str">
        <f>VLOOKUP($T1315, [1]Lookup!$A:$D, 4, 0)</f>
        <v>Mother</v>
      </c>
      <c r="X1315">
        <v>2</v>
      </c>
      <c r="Y1315" s="16" t="s">
        <v>1811</v>
      </c>
      <c r="Z1315" s="16">
        <v>20</v>
      </c>
      <c r="AA1315" s="16">
        <v>373</v>
      </c>
      <c r="AB1315" s="16">
        <v>233</v>
      </c>
    </row>
    <row r="1316" spans="1:28" ht="16" hidden="1" x14ac:dyDescent="0.25">
      <c r="A1316">
        <v>77860</v>
      </c>
      <c r="B1316" t="s">
        <v>1596</v>
      </c>
      <c r="C1316" s="14">
        <v>44687.760416666664</v>
      </c>
      <c r="D1316" s="17">
        <v>0.76041666666424135</v>
      </c>
      <c r="E1316" s="18">
        <v>0</v>
      </c>
      <c r="F1316" s="16">
        <v>2022</v>
      </c>
      <c r="G1316" t="s">
        <v>305</v>
      </c>
      <c r="H1316" t="s">
        <v>293</v>
      </c>
      <c r="I1316" t="s">
        <v>294</v>
      </c>
      <c r="J1316" t="s">
        <v>28</v>
      </c>
      <c r="K1316" s="16">
        <v>368</v>
      </c>
      <c r="L1316">
        <v>3</v>
      </c>
      <c r="M1316" t="s">
        <v>32</v>
      </c>
      <c r="N1316" s="16">
        <v>151</v>
      </c>
      <c r="O1316">
        <v>5</v>
      </c>
      <c r="P1316" t="s">
        <v>695</v>
      </c>
      <c r="Q1316" t="s">
        <v>296</v>
      </c>
      <c r="R1316" t="s">
        <v>297</v>
      </c>
      <c r="S1316" t="s">
        <v>124</v>
      </c>
      <c r="T1316" s="16" t="str">
        <f t="shared" si="63"/>
        <v>Obstructed Labour</v>
      </c>
      <c r="U1316" s="16" t="str">
        <f>VLOOKUP(T1316, [1]Lookup!A:D, 2, 0)</f>
        <v>Intrapartum</v>
      </c>
      <c r="V1316" s="16">
        <f>VLOOKUP($T1316, [1]Lookup!$A:$D, 3, 0)</f>
        <v>3</v>
      </c>
      <c r="W1316" s="16" t="str">
        <f>VLOOKUP($T1316, [1]Lookup!$A:$D, 4, 0)</f>
        <v>Mother</v>
      </c>
      <c r="X1316">
        <v>2</v>
      </c>
      <c r="Y1316" s="16" t="s">
        <v>1811</v>
      </c>
      <c r="Z1316" s="16">
        <v>20</v>
      </c>
      <c r="AA1316" s="16">
        <v>373</v>
      </c>
      <c r="AB1316" s="16">
        <v>233</v>
      </c>
    </row>
    <row r="1317" spans="1:28" ht="16" hidden="1" x14ac:dyDescent="0.25">
      <c r="A1317">
        <v>79044</v>
      </c>
      <c r="B1317" t="s">
        <v>1597</v>
      </c>
      <c r="C1317" s="14">
        <v>44694.874305555553</v>
      </c>
      <c r="D1317" s="17">
        <v>0.87430555555329192</v>
      </c>
      <c r="E1317" s="18">
        <v>1</v>
      </c>
      <c r="F1317" s="16">
        <v>2022</v>
      </c>
      <c r="G1317" t="s">
        <v>305</v>
      </c>
      <c r="H1317" t="s">
        <v>293</v>
      </c>
      <c r="I1317" t="s">
        <v>294</v>
      </c>
      <c r="J1317" t="s">
        <v>28</v>
      </c>
      <c r="K1317" s="16">
        <v>368</v>
      </c>
      <c r="L1317">
        <v>3</v>
      </c>
      <c r="M1317" t="s">
        <v>32</v>
      </c>
      <c r="N1317" s="16">
        <v>151</v>
      </c>
      <c r="O1317">
        <v>5</v>
      </c>
      <c r="P1317" t="s">
        <v>695</v>
      </c>
      <c r="Q1317" t="s">
        <v>296</v>
      </c>
      <c r="R1317" t="s">
        <v>297</v>
      </c>
      <c r="S1317" t="s">
        <v>241</v>
      </c>
      <c r="T1317" s="16" t="s">
        <v>117</v>
      </c>
      <c r="U1317" s="16" t="str">
        <f>VLOOKUP(T1317, [1]Lookup!A:D, 2, 0)</f>
        <v>Antepartum, Intrapartum, Postpartum</v>
      </c>
      <c r="V1317" s="16">
        <f>VLOOKUP($T1317, [1]Lookup!$A:$D, 3, 0)</f>
        <v>3.5</v>
      </c>
      <c r="W1317" s="16" t="str">
        <f>VLOOKUP($T1317, [1]Lookup!$A:$D, 4, 0)</f>
        <v>Both</v>
      </c>
      <c r="X1317">
        <v>2</v>
      </c>
      <c r="Y1317" s="16" t="s">
        <v>1811</v>
      </c>
      <c r="Z1317" s="16">
        <v>20</v>
      </c>
      <c r="AA1317" s="16">
        <v>373</v>
      </c>
      <c r="AB1317" s="16">
        <v>233</v>
      </c>
    </row>
    <row r="1318" spans="1:28" ht="16" hidden="1" x14ac:dyDescent="0.25">
      <c r="A1318">
        <v>79604</v>
      </c>
      <c r="B1318" t="s">
        <v>1598</v>
      </c>
      <c r="C1318" s="14">
        <v>44702.683333333334</v>
      </c>
      <c r="D1318" s="17">
        <v>0.68333333333430346</v>
      </c>
      <c r="E1318" s="18">
        <v>0</v>
      </c>
      <c r="F1318" s="16">
        <v>2022</v>
      </c>
      <c r="G1318" t="s">
        <v>305</v>
      </c>
      <c r="H1318" t="s">
        <v>293</v>
      </c>
      <c r="I1318" t="s">
        <v>294</v>
      </c>
      <c r="J1318" t="s">
        <v>28</v>
      </c>
      <c r="K1318" s="16">
        <v>368</v>
      </c>
      <c r="L1318">
        <v>3</v>
      </c>
      <c r="M1318" t="s">
        <v>32</v>
      </c>
      <c r="N1318" s="16">
        <v>151</v>
      </c>
      <c r="O1318">
        <v>5</v>
      </c>
      <c r="P1318" t="s">
        <v>695</v>
      </c>
      <c r="Q1318" t="s">
        <v>296</v>
      </c>
      <c r="R1318" t="s">
        <v>297</v>
      </c>
      <c r="S1318" t="s">
        <v>151</v>
      </c>
      <c r="T1318" s="16" t="s">
        <v>117</v>
      </c>
      <c r="U1318" s="16" t="str">
        <f>VLOOKUP(T1318, [1]Lookup!A:D, 2, 0)</f>
        <v>Antepartum, Intrapartum, Postpartum</v>
      </c>
      <c r="V1318" s="16">
        <f>VLOOKUP($T1318, [1]Lookup!$A:$D, 3, 0)</f>
        <v>3.5</v>
      </c>
      <c r="W1318" s="16" t="str">
        <f>VLOOKUP($T1318, [1]Lookup!$A:$D, 4, 0)</f>
        <v>Both</v>
      </c>
      <c r="X1318">
        <v>2</v>
      </c>
      <c r="Y1318" s="16" t="s">
        <v>1811</v>
      </c>
      <c r="Z1318" s="16">
        <v>20</v>
      </c>
      <c r="AA1318" s="16">
        <v>373</v>
      </c>
      <c r="AB1318" s="16">
        <v>233</v>
      </c>
    </row>
    <row r="1319" spans="1:28" ht="16" hidden="1" x14ac:dyDescent="0.25">
      <c r="A1319">
        <v>79817</v>
      </c>
      <c r="B1319" t="s">
        <v>1599</v>
      </c>
      <c r="C1319" s="14">
        <v>44704.44027777778</v>
      </c>
      <c r="D1319" s="17">
        <v>0.44027777777955635</v>
      </c>
      <c r="E1319" s="18">
        <v>0</v>
      </c>
      <c r="F1319" s="16">
        <v>2022</v>
      </c>
      <c r="G1319" t="s">
        <v>305</v>
      </c>
      <c r="H1319" t="s">
        <v>293</v>
      </c>
      <c r="I1319" t="s">
        <v>294</v>
      </c>
      <c r="J1319" t="s">
        <v>28</v>
      </c>
      <c r="K1319" s="16">
        <v>368</v>
      </c>
      <c r="L1319">
        <v>3</v>
      </c>
      <c r="M1319" t="s">
        <v>15</v>
      </c>
      <c r="N1319" s="16">
        <v>40</v>
      </c>
      <c r="O1319">
        <v>4</v>
      </c>
      <c r="P1319" t="s">
        <v>695</v>
      </c>
      <c r="Q1319" t="s">
        <v>296</v>
      </c>
      <c r="R1319" t="s">
        <v>297</v>
      </c>
      <c r="S1319" t="s">
        <v>246</v>
      </c>
      <c r="T1319" s="16" t="s">
        <v>117</v>
      </c>
      <c r="U1319" s="16" t="str">
        <f>VLOOKUP(T1319, [1]Lookup!A:D, 2, 0)</f>
        <v>Antepartum, Intrapartum, Postpartum</v>
      </c>
      <c r="V1319" s="16">
        <f>VLOOKUP($T1319, [1]Lookup!$A:$D, 3, 0)</f>
        <v>3.5</v>
      </c>
      <c r="W1319" s="16" t="str">
        <f>VLOOKUP($T1319, [1]Lookup!$A:$D, 4, 0)</f>
        <v>Both</v>
      </c>
      <c r="X1319">
        <v>2</v>
      </c>
      <c r="Y1319" s="16" t="s">
        <v>1814</v>
      </c>
      <c r="Z1319" s="16">
        <v>9</v>
      </c>
      <c r="AA1319" s="16">
        <v>373</v>
      </c>
      <c r="AB1319" s="16">
        <v>233</v>
      </c>
    </row>
    <row r="1320" spans="1:28" ht="16" hidden="1" x14ac:dyDescent="0.25">
      <c r="A1320">
        <v>79983</v>
      </c>
      <c r="B1320" t="s">
        <v>1600</v>
      </c>
      <c r="C1320" s="14">
        <v>44706.464583333334</v>
      </c>
      <c r="D1320" s="17">
        <v>0.46458333333430346</v>
      </c>
      <c r="E1320" s="18">
        <v>0</v>
      </c>
      <c r="F1320" s="16">
        <v>2022</v>
      </c>
      <c r="G1320" t="s">
        <v>305</v>
      </c>
      <c r="H1320" t="s">
        <v>293</v>
      </c>
      <c r="I1320" t="s">
        <v>294</v>
      </c>
      <c r="J1320" t="s">
        <v>28</v>
      </c>
      <c r="K1320" s="16">
        <v>368</v>
      </c>
      <c r="L1320">
        <v>3</v>
      </c>
      <c r="M1320" t="s">
        <v>32</v>
      </c>
      <c r="N1320" s="16">
        <v>151</v>
      </c>
      <c r="O1320">
        <v>5</v>
      </c>
      <c r="P1320" t="s">
        <v>695</v>
      </c>
      <c r="Q1320" t="s">
        <v>296</v>
      </c>
      <c r="R1320" t="s">
        <v>297</v>
      </c>
      <c r="S1320" t="s">
        <v>151</v>
      </c>
      <c r="T1320" s="16" t="s">
        <v>117</v>
      </c>
      <c r="U1320" s="16" t="str">
        <f>VLOOKUP(T1320, [1]Lookup!A:D, 2, 0)</f>
        <v>Antepartum, Intrapartum, Postpartum</v>
      </c>
      <c r="V1320" s="16">
        <f>VLOOKUP($T1320, [1]Lookup!$A:$D, 3, 0)</f>
        <v>3.5</v>
      </c>
      <c r="W1320" s="16" t="str">
        <f>VLOOKUP($T1320, [1]Lookup!$A:$D, 4, 0)</f>
        <v>Both</v>
      </c>
      <c r="X1320">
        <v>2</v>
      </c>
      <c r="Y1320" s="16" t="s">
        <v>1811</v>
      </c>
      <c r="Z1320" s="16">
        <v>20</v>
      </c>
      <c r="AA1320" s="16">
        <v>373</v>
      </c>
      <c r="AB1320" s="16">
        <v>233</v>
      </c>
    </row>
    <row r="1321" spans="1:28" ht="16" hidden="1" x14ac:dyDescent="0.25">
      <c r="A1321">
        <v>80179</v>
      </c>
      <c r="B1321" t="s">
        <v>1601</v>
      </c>
      <c r="C1321" s="14">
        <v>44709.772916666669</v>
      </c>
      <c r="D1321" s="17">
        <v>0.77291666666860692</v>
      </c>
      <c r="E1321" s="18">
        <v>0</v>
      </c>
      <c r="F1321" s="16">
        <v>2022</v>
      </c>
      <c r="G1321" t="s">
        <v>305</v>
      </c>
      <c r="H1321" t="s">
        <v>293</v>
      </c>
      <c r="I1321" t="s">
        <v>294</v>
      </c>
      <c r="J1321" t="s">
        <v>28</v>
      </c>
      <c r="K1321" s="16">
        <v>368</v>
      </c>
      <c r="L1321">
        <v>3</v>
      </c>
      <c r="M1321" t="s">
        <v>22</v>
      </c>
      <c r="N1321" s="16">
        <v>373</v>
      </c>
      <c r="O1321">
        <v>4</v>
      </c>
      <c r="P1321" t="s">
        <v>695</v>
      </c>
      <c r="Q1321" t="s">
        <v>296</v>
      </c>
      <c r="R1321" t="s">
        <v>297</v>
      </c>
      <c r="S1321" t="s">
        <v>119</v>
      </c>
      <c r="T1321" s="16" t="str">
        <f t="shared" ref="T1321:T1326" si="64">S1321</f>
        <v>Pre-Eclampsia</v>
      </c>
      <c r="U1321" s="16" t="str">
        <f>VLOOKUP(T1321, [1]Lookup!A:D, 2, 0)</f>
        <v>Antepartum</v>
      </c>
      <c r="V1321" s="16">
        <f>VLOOKUP($T1321, [1]Lookup!$A:$D, 3, 0)</f>
        <v>4</v>
      </c>
      <c r="W1321" s="16" t="str">
        <f>VLOOKUP($T1321, [1]Lookup!$A:$D, 4, 0)</f>
        <v>Mother</v>
      </c>
      <c r="X1321">
        <v>2</v>
      </c>
      <c r="Y1321" s="16" t="s">
        <v>1813</v>
      </c>
      <c r="Z1321" s="16">
        <v>17</v>
      </c>
      <c r="AA1321" s="16">
        <v>373</v>
      </c>
      <c r="AB1321" s="16">
        <v>233</v>
      </c>
    </row>
    <row r="1322" spans="1:28" ht="16" hidden="1" x14ac:dyDescent="0.25">
      <c r="A1322">
        <v>80426</v>
      </c>
      <c r="B1322" t="s">
        <v>1602</v>
      </c>
      <c r="C1322" s="14">
        <v>44712.370138888888</v>
      </c>
      <c r="D1322" s="17">
        <v>0.37013888888759539</v>
      </c>
      <c r="E1322" s="18">
        <v>0</v>
      </c>
      <c r="F1322" s="16">
        <v>2022</v>
      </c>
      <c r="G1322" t="s">
        <v>305</v>
      </c>
      <c r="H1322" t="s">
        <v>293</v>
      </c>
      <c r="I1322" t="s">
        <v>294</v>
      </c>
      <c r="J1322" t="s">
        <v>28</v>
      </c>
      <c r="K1322" s="16">
        <v>368</v>
      </c>
      <c r="L1322">
        <v>3</v>
      </c>
      <c r="M1322" t="s">
        <v>15</v>
      </c>
      <c r="N1322" s="16">
        <v>40</v>
      </c>
      <c r="O1322">
        <v>4</v>
      </c>
      <c r="P1322" t="s">
        <v>695</v>
      </c>
      <c r="Q1322" t="s">
        <v>296</v>
      </c>
      <c r="R1322" t="s">
        <v>297</v>
      </c>
      <c r="S1322" t="s">
        <v>119</v>
      </c>
      <c r="T1322" s="16" t="str">
        <f t="shared" si="64"/>
        <v>Pre-Eclampsia</v>
      </c>
      <c r="U1322" s="16" t="str">
        <f>VLOOKUP(T1322, [1]Lookup!A:D, 2, 0)</f>
        <v>Antepartum</v>
      </c>
      <c r="V1322" s="16">
        <f>VLOOKUP($T1322, [1]Lookup!$A:$D, 3, 0)</f>
        <v>4</v>
      </c>
      <c r="W1322" s="16" t="str">
        <f>VLOOKUP($T1322, [1]Lookup!$A:$D, 4, 0)</f>
        <v>Mother</v>
      </c>
      <c r="X1322">
        <v>2</v>
      </c>
      <c r="Y1322" s="16" t="s">
        <v>1814</v>
      </c>
      <c r="Z1322" s="16">
        <v>9</v>
      </c>
      <c r="AA1322" s="16">
        <v>373</v>
      </c>
      <c r="AB1322" s="16">
        <v>233</v>
      </c>
    </row>
    <row r="1323" spans="1:28" ht="16" hidden="1" x14ac:dyDescent="0.25">
      <c r="A1323">
        <v>80698</v>
      </c>
      <c r="B1323" t="s">
        <v>1603</v>
      </c>
      <c r="C1323" s="14">
        <v>44715.575694444444</v>
      </c>
      <c r="D1323" s="17">
        <v>0.57569444444379769</v>
      </c>
      <c r="E1323" s="18">
        <v>0</v>
      </c>
      <c r="F1323" s="16">
        <v>2022</v>
      </c>
      <c r="G1323" t="s">
        <v>305</v>
      </c>
      <c r="H1323" t="s">
        <v>293</v>
      </c>
      <c r="I1323" t="s">
        <v>294</v>
      </c>
      <c r="J1323" t="s">
        <v>28</v>
      </c>
      <c r="K1323" s="16">
        <v>368</v>
      </c>
      <c r="L1323">
        <v>3</v>
      </c>
      <c r="M1323" t="s">
        <v>32</v>
      </c>
      <c r="N1323" s="16">
        <v>151</v>
      </c>
      <c r="O1323">
        <v>5</v>
      </c>
      <c r="P1323" t="s">
        <v>695</v>
      </c>
      <c r="Q1323" t="s">
        <v>296</v>
      </c>
      <c r="R1323" t="s">
        <v>297</v>
      </c>
      <c r="S1323" t="s">
        <v>126</v>
      </c>
      <c r="T1323" s="16" t="str">
        <f t="shared" si="64"/>
        <v>Postpartum Hemorrhage</v>
      </c>
      <c r="U1323" s="16" t="str">
        <f>VLOOKUP(T1323, [1]Lookup!A:D, 2, 0)</f>
        <v>Postpartum</v>
      </c>
      <c r="V1323" s="16">
        <f>VLOOKUP($T1323, [1]Lookup!$A:$D, 3, 0)</f>
        <v>4</v>
      </c>
      <c r="W1323" s="16" t="str">
        <f>VLOOKUP($T1323, [1]Lookup!$A:$D, 4, 0)</f>
        <v>Mother</v>
      </c>
      <c r="X1323">
        <v>2</v>
      </c>
      <c r="Y1323" s="16" t="s">
        <v>1811</v>
      </c>
      <c r="Z1323" s="16">
        <v>20</v>
      </c>
      <c r="AA1323" s="16">
        <v>373</v>
      </c>
      <c r="AB1323" s="16">
        <v>233</v>
      </c>
    </row>
    <row r="1324" spans="1:28" ht="16" hidden="1" x14ac:dyDescent="0.25">
      <c r="A1324">
        <v>80732</v>
      </c>
      <c r="B1324" t="s">
        <v>1604</v>
      </c>
      <c r="C1324" s="14">
        <v>44716.367361111108</v>
      </c>
      <c r="D1324" s="17">
        <v>0.36736111110803904</v>
      </c>
      <c r="E1324" s="18">
        <v>0</v>
      </c>
      <c r="F1324" s="16">
        <v>2022</v>
      </c>
      <c r="G1324" t="s">
        <v>305</v>
      </c>
      <c r="H1324" t="s">
        <v>293</v>
      </c>
      <c r="I1324" t="s">
        <v>294</v>
      </c>
      <c r="J1324" t="s">
        <v>28</v>
      </c>
      <c r="K1324" s="16">
        <v>368</v>
      </c>
      <c r="L1324">
        <v>3</v>
      </c>
      <c r="M1324" t="s">
        <v>22</v>
      </c>
      <c r="N1324" s="16">
        <v>373</v>
      </c>
      <c r="O1324">
        <v>4</v>
      </c>
      <c r="P1324" t="s">
        <v>695</v>
      </c>
      <c r="Q1324" t="s">
        <v>296</v>
      </c>
      <c r="R1324" t="s">
        <v>297</v>
      </c>
      <c r="S1324" t="s">
        <v>141</v>
      </c>
      <c r="T1324" s="16" t="str">
        <f t="shared" si="64"/>
        <v>Multiple pregnancies</v>
      </c>
      <c r="U1324" s="16" t="str">
        <f>VLOOKUP(T1324, [1]Lookup!A:D, 2, 0)</f>
        <v>Antepartum</v>
      </c>
      <c r="V1324" s="16">
        <f>VLOOKUP($T1324, [1]Lookup!$A:$D, 3, 0)</f>
        <v>2.5</v>
      </c>
      <c r="W1324" s="16" t="str">
        <f>VLOOKUP($T1324, [1]Lookup!$A:$D, 4, 0)</f>
        <v>Mother</v>
      </c>
      <c r="X1324">
        <v>1</v>
      </c>
      <c r="Y1324" s="16" t="s">
        <v>1813</v>
      </c>
      <c r="Z1324" s="16">
        <v>17</v>
      </c>
      <c r="AA1324" s="16">
        <v>373</v>
      </c>
      <c r="AB1324" s="16">
        <v>233</v>
      </c>
    </row>
    <row r="1325" spans="1:28" ht="16" hidden="1" x14ac:dyDescent="0.25">
      <c r="A1325">
        <v>81023</v>
      </c>
      <c r="B1325" t="s">
        <v>1605</v>
      </c>
      <c r="C1325" s="14">
        <v>44719.4</v>
      </c>
      <c r="D1325" s="17">
        <v>0.40000000000145519</v>
      </c>
      <c r="E1325" s="18">
        <v>0</v>
      </c>
      <c r="F1325" s="16">
        <v>2022</v>
      </c>
      <c r="G1325" t="s">
        <v>305</v>
      </c>
      <c r="H1325" t="s">
        <v>293</v>
      </c>
      <c r="I1325" t="s">
        <v>294</v>
      </c>
      <c r="J1325" t="s">
        <v>28</v>
      </c>
      <c r="K1325" s="16">
        <v>368</v>
      </c>
      <c r="L1325">
        <v>3</v>
      </c>
      <c r="M1325" t="s">
        <v>32</v>
      </c>
      <c r="N1325" s="16">
        <v>151</v>
      </c>
      <c r="O1325">
        <v>5</v>
      </c>
      <c r="P1325" t="s">
        <v>695</v>
      </c>
      <c r="Q1325" t="s">
        <v>296</v>
      </c>
      <c r="R1325" t="s">
        <v>297</v>
      </c>
      <c r="S1325" t="s">
        <v>121</v>
      </c>
      <c r="T1325" s="16" t="str">
        <f t="shared" si="64"/>
        <v>Birth Asphyxia</v>
      </c>
      <c r="U1325" s="16" t="str">
        <f>VLOOKUP(T1325, [1]Lookup!A:D, 2, 0)</f>
        <v>Postpartum</v>
      </c>
      <c r="V1325" s="16">
        <f>VLOOKUP($T1325, [1]Lookup!$A:$D, 3, 0)</f>
        <v>3.5</v>
      </c>
      <c r="W1325" s="16" t="str">
        <f>VLOOKUP($T1325, [1]Lookup!$A:$D, 4, 0)</f>
        <v>Child</v>
      </c>
      <c r="X1325">
        <v>1</v>
      </c>
      <c r="Y1325" s="16" t="s">
        <v>1811</v>
      </c>
      <c r="Z1325" s="16">
        <v>20</v>
      </c>
      <c r="AA1325" s="16">
        <v>373</v>
      </c>
      <c r="AB1325" s="16">
        <v>233</v>
      </c>
    </row>
    <row r="1326" spans="1:28" ht="16" hidden="1" x14ac:dyDescent="0.25">
      <c r="A1326">
        <v>81522</v>
      </c>
      <c r="B1326" t="s">
        <v>1606</v>
      </c>
      <c r="C1326" s="14">
        <v>44725.550694444442</v>
      </c>
      <c r="D1326" s="17">
        <v>0.5506944444423425</v>
      </c>
      <c r="E1326" s="18">
        <v>0</v>
      </c>
      <c r="F1326" s="16">
        <v>2022</v>
      </c>
      <c r="G1326" t="s">
        <v>305</v>
      </c>
      <c r="H1326" t="s">
        <v>293</v>
      </c>
      <c r="I1326" t="s">
        <v>294</v>
      </c>
      <c r="J1326" t="s">
        <v>28</v>
      </c>
      <c r="K1326" s="16">
        <v>368</v>
      </c>
      <c r="L1326">
        <v>3</v>
      </c>
      <c r="M1326" t="s">
        <v>22</v>
      </c>
      <c r="N1326" s="16">
        <v>373</v>
      </c>
      <c r="O1326">
        <v>4</v>
      </c>
      <c r="P1326" t="s">
        <v>695</v>
      </c>
      <c r="Q1326" t="s">
        <v>296</v>
      </c>
      <c r="R1326" t="s">
        <v>297</v>
      </c>
      <c r="S1326" t="s">
        <v>121</v>
      </c>
      <c r="T1326" s="16" t="str">
        <f t="shared" si="64"/>
        <v>Birth Asphyxia</v>
      </c>
      <c r="U1326" s="16" t="str">
        <f>VLOOKUP(T1326, [1]Lookup!A:D, 2, 0)</f>
        <v>Postpartum</v>
      </c>
      <c r="V1326" s="16">
        <f>VLOOKUP($T1326, [1]Lookup!$A:$D, 3, 0)</f>
        <v>3.5</v>
      </c>
      <c r="W1326" s="16" t="str">
        <f>VLOOKUP($T1326, [1]Lookup!$A:$D, 4, 0)</f>
        <v>Child</v>
      </c>
      <c r="X1326">
        <v>1</v>
      </c>
      <c r="Y1326" s="16" t="s">
        <v>1813</v>
      </c>
      <c r="Z1326" s="16">
        <v>17</v>
      </c>
      <c r="AA1326" s="16">
        <v>373</v>
      </c>
      <c r="AB1326" s="16">
        <v>233</v>
      </c>
    </row>
    <row r="1327" spans="1:28" ht="16" hidden="1" x14ac:dyDescent="0.25">
      <c r="A1327">
        <v>81783</v>
      </c>
      <c r="B1327" t="s">
        <v>1607</v>
      </c>
      <c r="C1327" s="14">
        <v>44728.865972222222</v>
      </c>
      <c r="D1327" s="17">
        <v>0.86597222222189885</v>
      </c>
      <c r="E1327" s="18">
        <v>1</v>
      </c>
      <c r="F1327" s="16">
        <v>2022</v>
      </c>
      <c r="G1327" t="s">
        <v>305</v>
      </c>
      <c r="H1327" t="s">
        <v>293</v>
      </c>
      <c r="I1327" t="s">
        <v>294</v>
      </c>
      <c r="J1327" t="s">
        <v>28</v>
      </c>
      <c r="K1327" s="16">
        <v>368</v>
      </c>
      <c r="L1327">
        <v>3</v>
      </c>
      <c r="M1327" t="s">
        <v>22</v>
      </c>
      <c r="N1327" s="16">
        <v>373</v>
      </c>
      <c r="O1327">
        <v>4</v>
      </c>
      <c r="P1327" t="s">
        <v>695</v>
      </c>
      <c r="Q1327" t="s">
        <v>296</v>
      </c>
      <c r="R1327" t="s">
        <v>297</v>
      </c>
      <c r="Y1327" s="16" t="s">
        <v>1813</v>
      </c>
      <c r="Z1327" s="16">
        <v>17</v>
      </c>
      <c r="AA1327" s="16">
        <v>373</v>
      </c>
      <c r="AB1327" s="16">
        <v>233</v>
      </c>
    </row>
    <row r="1328" spans="1:28" ht="16" hidden="1" x14ac:dyDescent="0.25">
      <c r="A1328">
        <v>81852</v>
      </c>
      <c r="B1328" t="s">
        <v>1608</v>
      </c>
      <c r="C1328" s="14">
        <v>44729.425694444442</v>
      </c>
      <c r="D1328" s="17">
        <v>0.4256944444423425</v>
      </c>
      <c r="E1328" s="18">
        <v>0</v>
      </c>
      <c r="F1328" s="16">
        <v>2022</v>
      </c>
      <c r="G1328" t="s">
        <v>305</v>
      </c>
      <c r="H1328" t="s">
        <v>293</v>
      </c>
      <c r="I1328" t="s">
        <v>294</v>
      </c>
      <c r="J1328" t="s">
        <v>28</v>
      </c>
      <c r="K1328" s="16">
        <v>368</v>
      </c>
      <c r="L1328">
        <v>3</v>
      </c>
      <c r="M1328" t="s">
        <v>22</v>
      </c>
      <c r="N1328" s="16">
        <v>373</v>
      </c>
      <c r="O1328">
        <v>4</v>
      </c>
      <c r="P1328" t="s">
        <v>695</v>
      </c>
      <c r="Q1328" t="s">
        <v>296</v>
      </c>
      <c r="R1328" t="s">
        <v>297</v>
      </c>
      <c r="S1328" t="s">
        <v>121</v>
      </c>
      <c r="T1328" s="16" t="str">
        <f>S1328</f>
        <v>Birth Asphyxia</v>
      </c>
      <c r="U1328" s="16" t="str">
        <f>VLOOKUP(T1328, [1]Lookup!A:D, 2, 0)</f>
        <v>Postpartum</v>
      </c>
      <c r="V1328" s="16">
        <f>VLOOKUP($T1328, [1]Lookup!$A:$D, 3, 0)</f>
        <v>3.5</v>
      </c>
      <c r="W1328" s="16" t="str">
        <f>VLOOKUP($T1328, [1]Lookup!$A:$D, 4, 0)</f>
        <v>Child</v>
      </c>
      <c r="X1328">
        <v>1</v>
      </c>
      <c r="Y1328" s="16" t="s">
        <v>1813</v>
      </c>
      <c r="Z1328" s="16">
        <v>17</v>
      </c>
      <c r="AA1328" s="16">
        <v>373</v>
      </c>
      <c r="AB1328" s="16">
        <v>233</v>
      </c>
    </row>
    <row r="1329" spans="1:28" ht="16" hidden="1" x14ac:dyDescent="0.25">
      <c r="A1329">
        <v>81890</v>
      </c>
      <c r="B1329" t="s">
        <v>1609</v>
      </c>
      <c r="C1329" s="14">
        <v>44731.618055555555</v>
      </c>
      <c r="D1329" s="17">
        <v>0.61805555555474712</v>
      </c>
      <c r="E1329" s="18">
        <v>0</v>
      </c>
      <c r="F1329" s="16">
        <v>2022</v>
      </c>
      <c r="G1329" t="s">
        <v>305</v>
      </c>
      <c r="H1329" t="s">
        <v>293</v>
      </c>
      <c r="I1329" t="s">
        <v>294</v>
      </c>
      <c r="J1329" t="s">
        <v>28</v>
      </c>
      <c r="K1329" s="16">
        <v>368</v>
      </c>
      <c r="L1329">
        <v>3</v>
      </c>
      <c r="M1329" t="s">
        <v>22</v>
      </c>
      <c r="N1329" s="16">
        <v>373</v>
      </c>
      <c r="O1329">
        <v>4</v>
      </c>
      <c r="P1329" t="s">
        <v>695</v>
      </c>
      <c r="Q1329" t="s">
        <v>296</v>
      </c>
      <c r="R1329" t="s">
        <v>297</v>
      </c>
      <c r="S1329" t="s">
        <v>121</v>
      </c>
      <c r="T1329" s="16" t="str">
        <f>S1329</f>
        <v>Birth Asphyxia</v>
      </c>
      <c r="U1329" s="16" t="str">
        <f>VLOOKUP(T1329, [1]Lookup!A:D, 2, 0)</f>
        <v>Postpartum</v>
      </c>
      <c r="V1329" s="16">
        <f>VLOOKUP($T1329, [1]Lookup!$A:$D, 3, 0)</f>
        <v>3.5</v>
      </c>
      <c r="W1329" s="16" t="str">
        <f>VLOOKUP($T1329, [1]Lookup!$A:$D, 4, 0)</f>
        <v>Child</v>
      </c>
      <c r="X1329">
        <v>1</v>
      </c>
      <c r="Y1329" s="16" t="s">
        <v>1813</v>
      </c>
      <c r="Z1329" s="16">
        <v>17</v>
      </c>
      <c r="AA1329" s="16">
        <v>373</v>
      </c>
      <c r="AB1329" s="16">
        <v>233</v>
      </c>
    </row>
    <row r="1330" spans="1:28" ht="16" hidden="1" x14ac:dyDescent="0.25">
      <c r="A1330">
        <v>82694</v>
      </c>
      <c r="B1330" t="s">
        <v>1610</v>
      </c>
      <c r="C1330" s="14">
        <v>44741.49722222222</v>
      </c>
      <c r="D1330" s="17">
        <v>0.49722222222044365</v>
      </c>
      <c r="E1330" s="18">
        <v>0</v>
      </c>
      <c r="F1330" s="16">
        <v>2022</v>
      </c>
      <c r="G1330" t="s">
        <v>305</v>
      </c>
      <c r="H1330" t="s">
        <v>293</v>
      </c>
      <c r="I1330" t="s">
        <v>294</v>
      </c>
      <c r="J1330" t="s">
        <v>28</v>
      </c>
      <c r="K1330" s="16">
        <v>368</v>
      </c>
      <c r="L1330">
        <v>3</v>
      </c>
      <c r="M1330" t="s">
        <v>56</v>
      </c>
      <c r="N1330" s="16">
        <v>286</v>
      </c>
      <c r="O1330">
        <v>4</v>
      </c>
      <c r="P1330" t="s">
        <v>695</v>
      </c>
      <c r="Q1330" t="s">
        <v>296</v>
      </c>
      <c r="R1330" t="s">
        <v>297</v>
      </c>
      <c r="S1330" t="s">
        <v>131</v>
      </c>
      <c r="T1330" s="16" t="str">
        <f>S1330</f>
        <v>Prolonged Labour</v>
      </c>
      <c r="U1330" s="16" t="str">
        <f>VLOOKUP(T1330, [1]Lookup!A:D, 2, 0)</f>
        <v>Intrapartum</v>
      </c>
      <c r="V1330" s="16">
        <f>VLOOKUP($T1330, [1]Lookup!$A:$D, 3, 0)</f>
        <v>2.5</v>
      </c>
      <c r="W1330" s="16" t="str">
        <f>VLOOKUP($T1330, [1]Lookup!$A:$D, 4, 0)</f>
        <v>Mother</v>
      </c>
      <c r="X1330">
        <v>1</v>
      </c>
      <c r="Y1330" s="16" t="s">
        <v>1812</v>
      </c>
      <c r="Z1330" s="16">
        <v>1</v>
      </c>
      <c r="AA1330" s="16">
        <v>373</v>
      </c>
      <c r="AB1330" s="16">
        <v>233</v>
      </c>
    </row>
    <row r="1331" spans="1:28" ht="16" hidden="1" x14ac:dyDescent="0.25">
      <c r="A1331">
        <v>82933</v>
      </c>
      <c r="B1331" t="s">
        <v>1611</v>
      </c>
      <c r="C1331" s="14">
        <v>44742.61041666667</v>
      </c>
      <c r="D1331" s="17">
        <v>0.61041666667006211</v>
      </c>
      <c r="E1331" s="18">
        <v>0</v>
      </c>
      <c r="F1331" s="16">
        <v>2022</v>
      </c>
      <c r="G1331" t="s">
        <v>305</v>
      </c>
      <c r="H1331" t="s">
        <v>293</v>
      </c>
      <c r="I1331" t="s">
        <v>294</v>
      </c>
      <c r="J1331" t="s">
        <v>28</v>
      </c>
      <c r="K1331" s="16">
        <v>368</v>
      </c>
      <c r="L1331">
        <v>3</v>
      </c>
      <c r="M1331" t="s">
        <v>32</v>
      </c>
      <c r="N1331" s="16">
        <v>151</v>
      </c>
      <c r="O1331">
        <v>5</v>
      </c>
      <c r="P1331" t="s">
        <v>695</v>
      </c>
      <c r="Q1331" t="s">
        <v>296</v>
      </c>
      <c r="R1331" t="s">
        <v>297</v>
      </c>
      <c r="S1331" t="s">
        <v>138</v>
      </c>
      <c r="T1331" s="16" t="str">
        <f>S1331</f>
        <v>Breech presentation</v>
      </c>
      <c r="U1331" s="16" t="str">
        <f>VLOOKUP(T1331, [1]Lookup!A:D, 2, 0)</f>
        <v>Intrapartum</v>
      </c>
      <c r="V1331" s="16">
        <f>VLOOKUP($T1331, [1]Lookup!$A:$D, 3, 0)</f>
        <v>3</v>
      </c>
      <c r="W1331" s="16" t="str">
        <f>VLOOKUP($T1331, [1]Lookup!$A:$D, 4, 0)</f>
        <v>Mother</v>
      </c>
      <c r="X1331">
        <v>1</v>
      </c>
      <c r="Y1331" s="16" t="s">
        <v>1811</v>
      </c>
      <c r="Z1331" s="16">
        <v>20</v>
      </c>
      <c r="AA1331" s="16">
        <v>373</v>
      </c>
      <c r="AB1331" s="16">
        <v>233</v>
      </c>
    </row>
    <row r="1332" spans="1:28" ht="16" hidden="1" x14ac:dyDescent="0.25">
      <c r="A1332">
        <v>83089</v>
      </c>
      <c r="B1332" t="s">
        <v>1612</v>
      </c>
      <c r="C1332" s="14">
        <v>44747.965277777781</v>
      </c>
      <c r="D1332" s="17">
        <v>0.96527777778101154</v>
      </c>
      <c r="E1332" s="18">
        <v>1</v>
      </c>
      <c r="F1332" s="16">
        <v>2022</v>
      </c>
      <c r="G1332" t="s">
        <v>337</v>
      </c>
      <c r="H1332" t="s">
        <v>293</v>
      </c>
      <c r="I1332" t="s">
        <v>294</v>
      </c>
      <c r="J1332" t="s">
        <v>28</v>
      </c>
      <c r="K1332" s="16">
        <v>368</v>
      </c>
      <c r="L1332">
        <v>3</v>
      </c>
      <c r="M1332" t="s">
        <v>32</v>
      </c>
      <c r="N1332" s="16">
        <v>151</v>
      </c>
      <c r="O1332">
        <v>5</v>
      </c>
      <c r="P1332" t="s">
        <v>695</v>
      </c>
      <c r="Q1332" t="s">
        <v>296</v>
      </c>
      <c r="R1332" t="s">
        <v>297</v>
      </c>
      <c r="S1332" t="s">
        <v>244</v>
      </c>
      <c r="T1332" s="16" t="s">
        <v>117</v>
      </c>
      <c r="U1332" s="16" t="str">
        <f>VLOOKUP(T1332, [1]Lookup!A:D, 2, 0)</f>
        <v>Antepartum, Intrapartum, Postpartum</v>
      </c>
      <c r="V1332" s="16">
        <f>VLOOKUP($T1332, [1]Lookup!$A:$D, 3, 0)</f>
        <v>3.5</v>
      </c>
      <c r="W1332" s="16" t="str">
        <f>VLOOKUP($T1332, [1]Lookup!$A:$D, 4, 0)</f>
        <v>Both</v>
      </c>
      <c r="X1332">
        <v>2</v>
      </c>
      <c r="Y1332" s="16" t="s">
        <v>1811</v>
      </c>
      <c r="Z1332" s="16">
        <v>20</v>
      </c>
      <c r="AA1332" s="16">
        <v>373</v>
      </c>
      <c r="AB1332" s="16">
        <v>233</v>
      </c>
    </row>
    <row r="1333" spans="1:28" ht="16" hidden="1" x14ac:dyDescent="0.25">
      <c r="A1333">
        <v>83552</v>
      </c>
      <c r="B1333" t="s">
        <v>1613</v>
      </c>
      <c r="C1333" s="14">
        <v>44749.591666666667</v>
      </c>
      <c r="D1333" s="17">
        <v>0.59166666666715173</v>
      </c>
      <c r="E1333" s="18">
        <v>0</v>
      </c>
      <c r="F1333" s="16">
        <v>2022</v>
      </c>
      <c r="G1333" t="s">
        <v>337</v>
      </c>
      <c r="H1333" t="s">
        <v>293</v>
      </c>
      <c r="I1333" t="s">
        <v>294</v>
      </c>
      <c r="J1333" t="s">
        <v>28</v>
      </c>
      <c r="K1333" s="16">
        <v>368</v>
      </c>
      <c r="L1333">
        <v>3</v>
      </c>
      <c r="M1333" t="s">
        <v>15</v>
      </c>
      <c r="N1333" s="16">
        <v>40</v>
      </c>
      <c r="O1333">
        <v>4</v>
      </c>
      <c r="P1333" t="s">
        <v>695</v>
      </c>
      <c r="Q1333" t="s">
        <v>296</v>
      </c>
      <c r="R1333" t="s">
        <v>297</v>
      </c>
      <c r="S1333" t="s">
        <v>173</v>
      </c>
      <c r="T1333" s="16" t="s">
        <v>117</v>
      </c>
      <c r="U1333" s="16" t="str">
        <f>VLOOKUP(T1333, [1]Lookup!A:D, 2, 0)</f>
        <v>Antepartum, Intrapartum, Postpartum</v>
      </c>
      <c r="V1333" s="16">
        <f>VLOOKUP($T1333, [1]Lookup!$A:$D, 3, 0)</f>
        <v>3.5</v>
      </c>
      <c r="W1333" s="16" t="str">
        <f>VLOOKUP($T1333, [1]Lookup!$A:$D, 4, 0)</f>
        <v>Both</v>
      </c>
      <c r="X1333">
        <v>2</v>
      </c>
      <c r="Y1333" s="16" t="s">
        <v>1814</v>
      </c>
      <c r="Z1333" s="16">
        <v>9</v>
      </c>
      <c r="AA1333" s="16">
        <v>373</v>
      </c>
      <c r="AB1333" s="16">
        <v>233</v>
      </c>
    </row>
    <row r="1334" spans="1:28" ht="16" hidden="1" x14ac:dyDescent="0.25">
      <c r="A1334">
        <v>83557</v>
      </c>
      <c r="B1334" t="s">
        <v>1614</v>
      </c>
      <c r="C1334" s="14">
        <v>44749.930555555555</v>
      </c>
      <c r="D1334" s="17">
        <v>0.93055555555474712</v>
      </c>
      <c r="E1334" s="18">
        <v>1</v>
      </c>
      <c r="F1334" s="16">
        <v>2022</v>
      </c>
      <c r="G1334" t="s">
        <v>337</v>
      </c>
      <c r="H1334" t="s">
        <v>293</v>
      </c>
      <c r="I1334" t="s">
        <v>294</v>
      </c>
      <c r="J1334" t="s">
        <v>28</v>
      </c>
      <c r="K1334" s="16">
        <v>368</v>
      </c>
      <c r="L1334">
        <v>3</v>
      </c>
      <c r="M1334" t="s">
        <v>22</v>
      </c>
      <c r="N1334" s="16">
        <v>373</v>
      </c>
      <c r="O1334">
        <v>4</v>
      </c>
      <c r="P1334" t="s">
        <v>695</v>
      </c>
      <c r="Q1334" t="s">
        <v>296</v>
      </c>
      <c r="R1334" t="s">
        <v>297</v>
      </c>
      <c r="S1334" t="s">
        <v>128</v>
      </c>
      <c r="T1334" s="16" t="str">
        <f>S1334</f>
        <v>Prematurity</v>
      </c>
      <c r="U1334" s="16" t="str">
        <f>VLOOKUP(T1334, [1]Lookup!A:D, 2, 0)</f>
        <v>Antepartum</v>
      </c>
      <c r="V1334" s="16">
        <f>VLOOKUP($T1334, [1]Lookup!$A:$D, 3, 0)</f>
        <v>3.5</v>
      </c>
      <c r="W1334" s="16" t="str">
        <f>VLOOKUP($T1334, [1]Lookup!$A:$D, 4, 0)</f>
        <v>Child</v>
      </c>
      <c r="X1334">
        <v>1</v>
      </c>
      <c r="Y1334" s="16" t="s">
        <v>1813</v>
      </c>
      <c r="Z1334" s="16">
        <v>17</v>
      </c>
      <c r="AA1334" s="16">
        <v>373</v>
      </c>
      <c r="AB1334" s="16">
        <v>233</v>
      </c>
    </row>
    <row r="1335" spans="1:28" ht="16" hidden="1" x14ac:dyDescent="0.25">
      <c r="A1335">
        <v>83560</v>
      </c>
      <c r="B1335" t="s">
        <v>1615</v>
      </c>
      <c r="C1335" s="14">
        <v>44750.088194444441</v>
      </c>
      <c r="D1335" s="17">
        <v>8.819444444088731E-2</v>
      </c>
      <c r="E1335" s="18">
        <v>1</v>
      </c>
      <c r="F1335" s="16">
        <v>2022</v>
      </c>
      <c r="G1335" t="s">
        <v>337</v>
      </c>
      <c r="H1335" t="s">
        <v>338</v>
      </c>
      <c r="I1335" t="s">
        <v>294</v>
      </c>
      <c r="J1335" t="s">
        <v>28</v>
      </c>
      <c r="K1335" s="16">
        <v>368</v>
      </c>
      <c r="L1335">
        <v>3</v>
      </c>
      <c r="M1335" t="s">
        <v>15</v>
      </c>
      <c r="N1335" s="16">
        <v>40</v>
      </c>
      <c r="O1335">
        <v>4</v>
      </c>
      <c r="P1335" t="s">
        <v>695</v>
      </c>
      <c r="Q1335" t="s">
        <v>296</v>
      </c>
      <c r="R1335" t="s">
        <v>297</v>
      </c>
      <c r="S1335" t="s">
        <v>232</v>
      </c>
      <c r="T1335" s="16" t="s">
        <v>117</v>
      </c>
      <c r="U1335" s="16" t="str">
        <f>VLOOKUP(T1335, [1]Lookup!A:D, 2, 0)</f>
        <v>Antepartum, Intrapartum, Postpartum</v>
      </c>
      <c r="V1335" s="16">
        <f>VLOOKUP($T1335, [1]Lookup!$A:$D, 3, 0)</f>
        <v>3.5</v>
      </c>
      <c r="W1335" s="16" t="str">
        <f>VLOOKUP($T1335, [1]Lookup!$A:$D, 4, 0)</f>
        <v>Both</v>
      </c>
      <c r="X1335">
        <v>2</v>
      </c>
      <c r="Y1335" s="16" t="s">
        <v>1814</v>
      </c>
      <c r="Z1335" s="16">
        <v>9</v>
      </c>
      <c r="AA1335" s="16">
        <v>373</v>
      </c>
      <c r="AB1335" s="16">
        <v>233</v>
      </c>
    </row>
    <row r="1336" spans="1:28" ht="16" hidden="1" x14ac:dyDescent="0.25">
      <c r="A1336">
        <v>83661</v>
      </c>
      <c r="B1336" t="s">
        <v>1616</v>
      </c>
      <c r="C1336" s="14">
        <v>44752.652083333334</v>
      </c>
      <c r="D1336" s="17">
        <v>0.65208333333430346</v>
      </c>
      <c r="E1336" s="18">
        <v>0</v>
      </c>
      <c r="F1336" s="16">
        <v>2022</v>
      </c>
      <c r="G1336" t="s">
        <v>337</v>
      </c>
      <c r="H1336" t="s">
        <v>293</v>
      </c>
      <c r="I1336" t="s">
        <v>294</v>
      </c>
      <c r="J1336" t="s">
        <v>28</v>
      </c>
      <c r="K1336" s="16">
        <v>368</v>
      </c>
      <c r="L1336">
        <v>3</v>
      </c>
      <c r="M1336" t="s">
        <v>32</v>
      </c>
      <c r="N1336" s="16">
        <v>151</v>
      </c>
      <c r="O1336">
        <v>5</v>
      </c>
      <c r="P1336" t="s">
        <v>695</v>
      </c>
      <c r="Q1336" t="s">
        <v>296</v>
      </c>
      <c r="R1336" t="s">
        <v>297</v>
      </c>
      <c r="S1336" t="s">
        <v>121</v>
      </c>
      <c r="T1336" s="16" t="str">
        <f>S1336</f>
        <v>Birth Asphyxia</v>
      </c>
      <c r="U1336" s="16" t="str">
        <f>VLOOKUP(T1336, [1]Lookup!A:D, 2, 0)</f>
        <v>Postpartum</v>
      </c>
      <c r="V1336" s="16">
        <f>VLOOKUP($T1336, [1]Lookup!$A:$D, 3, 0)</f>
        <v>3.5</v>
      </c>
      <c r="W1336" s="16" t="str">
        <f>VLOOKUP($T1336, [1]Lookup!$A:$D, 4, 0)</f>
        <v>Child</v>
      </c>
      <c r="X1336">
        <v>1</v>
      </c>
      <c r="Y1336" s="16" t="s">
        <v>1811</v>
      </c>
      <c r="Z1336" s="16">
        <v>20</v>
      </c>
      <c r="AA1336" s="16">
        <v>373</v>
      </c>
      <c r="AB1336" s="16">
        <v>233</v>
      </c>
    </row>
    <row r="1337" spans="1:28" ht="16" hidden="1" x14ac:dyDescent="0.25">
      <c r="A1337">
        <v>83676</v>
      </c>
      <c r="B1337" t="s">
        <v>1617</v>
      </c>
      <c r="C1337" s="14">
        <v>44753.394444444442</v>
      </c>
      <c r="D1337" s="17">
        <v>0.3944444444423425</v>
      </c>
      <c r="E1337" s="18">
        <v>0</v>
      </c>
      <c r="F1337" s="16">
        <v>2022</v>
      </c>
      <c r="G1337" t="s">
        <v>337</v>
      </c>
      <c r="H1337" t="s">
        <v>293</v>
      </c>
      <c r="I1337" t="s">
        <v>294</v>
      </c>
      <c r="J1337" t="s">
        <v>28</v>
      </c>
      <c r="K1337" s="16">
        <v>368</v>
      </c>
      <c r="L1337">
        <v>3</v>
      </c>
      <c r="M1337" t="s">
        <v>32</v>
      </c>
      <c r="N1337" s="16">
        <v>151</v>
      </c>
      <c r="O1337">
        <v>5</v>
      </c>
      <c r="P1337" t="s">
        <v>695</v>
      </c>
      <c r="Q1337" t="s">
        <v>296</v>
      </c>
      <c r="R1337" t="s">
        <v>297</v>
      </c>
      <c r="S1337" t="s">
        <v>194</v>
      </c>
      <c r="T1337" s="16" t="s">
        <v>117</v>
      </c>
      <c r="U1337" s="16" t="str">
        <f>VLOOKUP(T1337, [1]Lookup!A:D, 2, 0)</f>
        <v>Antepartum, Intrapartum, Postpartum</v>
      </c>
      <c r="V1337" s="16">
        <f>VLOOKUP($T1337, [1]Lookup!$A:$D, 3, 0)</f>
        <v>3.5</v>
      </c>
      <c r="W1337" s="16" t="str">
        <f>VLOOKUP($T1337, [1]Lookup!$A:$D, 4, 0)</f>
        <v>Both</v>
      </c>
      <c r="X1337">
        <v>2</v>
      </c>
      <c r="Y1337" s="16" t="s">
        <v>1811</v>
      </c>
      <c r="Z1337" s="16">
        <v>20</v>
      </c>
      <c r="AA1337" s="16">
        <v>373</v>
      </c>
      <c r="AB1337" s="16">
        <v>233</v>
      </c>
    </row>
    <row r="1338" spans="1:28" ht="16" hidden="1" x14ac:dyDescent="0.25">
      <c r="A1338">
        <v>84075</v>
      </c>
      <c r="B1338" t="s">
        <v>784</v>
      </c>
      <c r="C1338" s="14">
        <v>44755.515277777777</v>
      </c>
      <c r="D1338" s="17">
        <v>0.51527777777664596</v>
      </c>
      <c r="E1338" s="18">
        <v>0</v>
      </c>
      <c r="F1338" s="16">
        <v>2022</v>
      </c>
      <c r="G1338" t="s">
        <v>337</v>
      </c>
      <c r="H1338" t="s">
        <v>293</v>
      </c>
      <c r="I1338" t="s">
        <v>294</v>
      </c>
      <c r="J1338" t="s">
        <v>28</v>
      </c>
      <c r="K1338" s="16">
        <v>368</v>
      </c>
      <c r="L1338">
        <v>3</v>
      </c>
      <c r="M1338" t="s">
        <v>32</v>
      </c>
      <c r="N1338" s="16">
        <v>151</v>
      </c>
      <c r="O1338">
        <v>5</v>
      </c>
      <c r="P1338" t="s">
        <v>695</v>
      </c>
      <c r="Q1338" t="s">
        <v>296</v>
      </c>
      <c r="R1338" t="s">
        <v>297</v>
      </c>
      <c r="S1338" t="s">
        <v>127</v>
      </c>
      <c r="T1338" s="16" t="str">
        <f t="shared" ref="T1338:T1347" si="65">S1338</f>
        <v>PProm</v>
      </c>
      <c r="U1338" s="16" t="str">
        <f>VLOOKUP(T1338, [1]Lookup!A:D, 2, 0)</f>
        <v>Antepartum</v>
      </c>
      <c r="V1338" s="16">
        <f>VLOOKUP($T1338, [1]Lookup!$A:$D, 3, 0)</f>
        <v>2.5</v>
      </c>
      <c r="W1338" s="16" t="str">
        <f>VLOOKUP($T1338, [1]Lookup!$A:$D, 4, 0)</f>
        <v>Mother</v>
      </c>
      <c r="X1338">
        <v>1</v>
      </c>
      <c r="Y1338" s="16" t="s">
        <v>1811</v>
      </c>
      <c r="Z1338" s="16">
        <v>20</v>
      </c>
      <c r="AA1338" s="16">
        <v>373</v>
      </c>
      <c r="AB1338" s="16">
        <v>233</v>
      </c>
    </row>
    <row r="1339" spans="1:28" ht="16" hidden="1" x14ac:dyDescent="0.25">
      <c r="A1339">
        <v>84097</v>
      </c>
      <c r="B1339" t="s">
        <v>1618</v>
      </c>
      <c r="C1339" s="14">
        <v>44756.561805555553</v>
      </c>
      <c r="D1339" s="17">
        <v>0.56180555555329192</v>
      </c>
      <c r="E1339" s="18">
        <v>0</v>
      </c>
      <c r="F1339" s="16">
        <v>2022</v>
      </c>
      <c r="G1339" t="s">
        <v>337</v>
      </c>
      <c r="H1339" t="s">
        <v>293</v>
      </c>
      <c r="I1339" t="s">
        <v>294</v>
      </c>
      <c r="J1339" t="s">
        <v>28</v>
      </c>
      <c r="K1339" s="16">
        <v>368</v>
      </c>
      <c r="L1339">
        <v>3</v>
      </c>
      <c r="M1339" t="s">
        <v>22</v>
      </c>
      <c r="N1339" s="16">
        <v>373</v>
      </c>
      <c r="O1339">
        <v>4</v>
      </c>
      <c r="P1339" t="s">
        <v>695</v>
      </c>
      <c r="Q1339" t="s">
        <v>296</v>
      </c>
      <c r="R1339" t="s">
        <v>297</v>
      </c>
      <c r="S1339" t="s">
        <v>118</v>
      </c>
      <c r="T1339" s="16" t="str">
        <f t="shared" si="65"/>
        <v>Others</v>
      </c>
      <c r="U1339" s="16" t="str">
        <f>VLOOKUP(T1339, [1]Lookup!A:D, 2, 0)</f>
        <v>All</v>
      </c>
      <c r="V1339" s="16">
        <f>VLOOKUP($T1339, [1]Lookup!$A:$D, 3, 0)</f>
        <v>3.5</v>
      </c>
      <c r="W1339" s="16" t="str">
        <f>VLOOKUP($T1339, [1]Lookup!$A:$D, 4, 0)</f>
        <v>Both</v>
      </c>
      <c r="X1339">
        <v>0</v>
      </c>
      <c r="Y1339" s="16" t="s">
        <v>1813</v>
      </c>
      <c r="Z1339" s="16">
        <v>17</v>
      </c>
      <c r="AA1339" s="16">
        <v>373</v>
      </c>
      <c r="AB1339" s="16">
        <v>233</v>
      </c>
    </row>
    <row r="1340" spans="1:28" ht="16" hidden="1" x14ac:dyDescent="0.25">
      <c r="A1340">
        <v>84172</v>
      </c>
      <c r="B1340" t="s">
        <v>1619</v>
      </c>
      <c r="C1340" s="14">
        <v>44757.155555555553</v>
      </c>
      <c r="D1340" s="17">
        <v>0.15555555555329192</v>
      </c>
      <c r="E1340" s="18">
        <v>1</v>
      </c>
      <c r="F1340" s="16">
        <v>2022</v>
      </c>
      <c r="G1340" t="s">
        <v>337</v>
      </c>
      <c r="H1340" t="s">
        <v>293</v>
      </c>
      <c r="I1340" t="s">
        <v>294</v>
      </c>
      <c r="J1340" t="s">
        <v>28</v>
      </c>
      <c r="K1340" s="16">
        <v>368</v>
      </c>
      <c r="L1340">
        <v>3</v>
      </c>
      <c r="M1340" t="s">
        <v>22</v>
      </c>
      <c r="N1340" s="16">
        <v>373</v>
      </c>
      <c r="O1340">
        <v>4</v>
      </c>
      <c r="P1340" t="s">
        <v>695</v>
      </c>
      <c r="Q1340" t="s">
        <v>296</v>
      </c>
      <c r="R1340" t="s">
        <v>297</v>
      </c>
      <c r="S1340" t="s">
        <v>121</v>
      </c>
      <c r="T1340" s="16" t="str">
        <f t="shared" si="65"/>
        <v>Birth Asphyxia</v>
      </c>
      <c r="U1340" s="16" t="str">
        <f>VLOOKUP(T1340, [1]Lookup!A:D, 2, 0)</f>
        <v>Postpartum</v>
      </c>
      <c r="V1340" s="16">
        <f>VLOOKUP($T1340, [1]Lookup!$A:$D, 3, 0)</f>
        <v>3.5</v>
      </c>
      <c r="W1340" s="16" t="str">
        <f>VLOOKUP($T1340, [1]Lookup!$A:$D, 4, 0)</f>
        <v>Child</v>
      </c>
      <c r="X1340">
        <v>1</v>
      </c>
      <c r="Y1340" s="16" t="s">
        <v>1813</v>
      </c>
      <c r="Z1340" s="16">
        <v>17</v>
      </c>
      <c r="AA1340" s="16">
        <v>373</v>
      </c>
      <c r="AB1340" s="16">
        <v>233</v>
      </c>
    </row>
    <row r="1341" spans="1:28" ht="16" hidden="1" x14ac:dyDescent="0.25">
      <c r="A1341">
        <v>84423</v>
      </c>
      <c r="B1341" t="s">
        <v>1620</v>
      </c>
      <c r="C1341" s="14">
        <v>44760.692361111112</v>
      </c>
      <c r="D1341" s="17">
        <v>0.69236111111240461</v>
      </c>
      <c r="E1341" s="18">
        <v>0</v>
      </c>
      <c r="F1341" s="16">
        <v>2022</v>
      </c>
      <c r="G1341" t="s">
        <v>337</v>
      </c>
      <c r="H1341" t="s">
        <v>293</v>
      </c>
      <c r="I1341" t="s">
        <v>294</v>
      </c>
      <c r="J1341" t="s">
        <v>28</v>
      </c>
      <c r="K1341" s="16">
        <v>368</v>
      </c>
      <c r="L1341">
        <v>3</v>
      </c>
      <c r="M1341" t="s">
        <v>15</v>
      </c>
      <c r="N1341" s="16">
        <v>40</v>
      </c>
      <c r="O1341">
        <v>4</v>
      </c>
      <c r="P1341" t="s">
        <v>695</v>
      </c>
      <c r="Q1341" t="s">
        <v>296</v>
      </c>
      <c r="R1341" t="s">
        <v>297</v>
      </c>
      <c r="S1341" t="s">
        <v>126</v>
      </c>
      <c r="T1341" s="16" t="str">
        <f t="shared" si="65"/>
        <v>Postpartum Hemorrhage</v>
      </c>
      <c r="U1341" s="16" t="str">
        <f>VLOOKUP(T1341, [1]Lookup!A:D, 2, 0)</f>
        <v>Postpartum</v>
      </c>
      <c r="V1341" s="16">
        <f>VLOOKUP($T1341, [1]Lookup!$A:$D, 3, 0)</f>
        <v>4</v>
      </c>
      <c r="W1341" s="16" t="str">
        <f>VLOOKUP($T1341, [1]Lookup!$A:$D, 4, 0)</f>
        <v>Mother</v>
      </c>
      <c r="X1341">
        <v>2</v>
      </c>
      <c r="Y1341" s="16" t="s">
        <v>1814</v>
      </c>
      <c r="Z1341" s="16">
        <v>9</v>
      </c>
      <c r="AA1341" s="16">
        <v>373</v>
      </c>
      <c r="AB1341" s="16">
        <v>233</v>
      </c>
    </row>
    <row r="1342" spans="1:28" ht="16" hidden="1" x14ac:dyDescent="0.25">
      <c r="A1342">
        <v>84469</v>
      </c>
      <c r="B1342" t="s">
        <v>1621</v>
      </c>
      <c r="C1342" s="14">
        <v>44760.97152777778</v>
      </c>
      <c r="D1342" s="17">
        <v>0.97152777777955635</v>
      </c>
      <c r="E1342" s="18">
        <v>1</v>
      </c>
      <c r="F1342" s="16">
        <v>2022</v>
      </c>
      <c r="G1342" t="s">
        <v>337</v>
      </c>
      <c r="H1342" t="s">
        <v>293</v>
      </c>
      <c r="I1342" t="s">
        <v>294</v>
      </c>
      <c r="J1342" t="s">
        <v>28</v>
      </c>
      <c r="K1342" s="16">
        <v>368</v>
      </c>
      <c r="L1342">
        <v>3</v>
      </c>
      <c r="M1342" t="s">
        <v>15</v>
      </c>
      <c r="N1342" s="16">
        <v>40</v>
      </c>
      <c r="O1342">
        <v>4</v>
      </c>
      <c r="Q1342" t="s">
        <v>296</v>
      </c>
      <c r="R1342" t="s">
        <v>297</v>
      </c>
      <c r="S1342" t="s">
        <v>131</v>
      </c>
      <c r="T1342" s="16" t="str">
        <f t="shared" si="65"/>
        <v>Prolonged Labour</v>
      </c>
      <c r="U1342" s="16" t="str">
        <f>VLOOKUP(T1342, [1]Lookup!A:D, 2, 0)</f>
        <v>Intrapartum</v>
      </c>
      <c r="V1342" s="16">
        <f>VLOOKUP($T1342, [1]Lookup!$A:$D, 3, 0)</f>
        <v>2.5</v>
      </c>
      <c r="W1342" s="16" t="str">
        <f>VLOOKUP($T1342, [1]Lookup!$A:$D, 4, 0)</f>
        <v>Mother</v>
      </c>
      <c r="X1342">
        <v>1</v>
      </c>
      <c r="Y1342" s="16" t="s">
        <v>1814</v>
      </c>
      <c r="Z1342" s="16">
        <v>9</v>
      </c>
      <c r="AA1342" s="16">
        <v>373</v>
      </c>
      <c r="AB1342" s="16">
        <v>233</v>
      </c>
    </row>
    <row r="1343" spans="1:28" ht="16" x14ac:dyDescent="0.25">
      <c r="A1343">
        <v>85004</v>
      </c>
      <c r="B1343" t="s">
        <v>1622</v>
      </c>
      <c r="C1343" s="14">
        <v>44768.925000000003</v>
      </c>
      <c r="D1343" s="17">
        <v>0.92500000000291038</v>
      </c>
      <c r="E1343" s="18">
        <v>1</v>
      </c>
      <c r="F1343" s="16">
        <v>2022</v>
      </c>
      <c r="G1343" t="s">
        <v>337</v>
      </c>
      <c r="H1343" t="s">
        <v>338</v>
      </c>
      <c r="I1343" t="s">
        <v>294</v>
      </c>
      <c r="J1343" t="s">
        <v>28</v>
      </c>
      <c r="K1343" s="16">
        <v>368</v>
      </c>
      <c r="L1343">
        <v>3</v>
      </c>
      <c r="M1343" t="s">
        <v>102</v>
      </c>
      <c r="N1343" s="16">
        <v>428</v>
      </c>
      <c r="O1343">
        <v>5</v>
      </c>
      <c r="P1343" t="s">
        <v>695</v>
      </c>
      <c r="Q1343" t="s">
        <v>296</v>
      </c>
      <c r="R1343" t="s">
        <v>297</v>
      </c>
      <c r="S1343" t="s">
        <v>121</v>
      </c>
      <c r="T1343" s="16" t="str">
        <f t="shared" si="65"/>
        <v>Birth Asphyxia</v>
      </c>
      <c r="U1343" s="16" t="str">
        <f>VLOOKUP(T1343, [1]Lookup!A:D, 2, 0)</f>
        <v>Postpartum</v>
      </c>
      <c r="V1343" s="16">
        <f>VLOOKUP($T1343, [1]Lookup!$A:$D, 3, 0)</f>
        <v>3.5</v>
      </c>
      <c r="W1343" s="16" t="str">
        <f>VLOOKUP($T1343, [1]Lookup!$A:$D, 4, 0)</f>
        <v>Child</v>
      </c>
      <c r="X1343">
        <v>1</v>
      </c>
      <c r="Y1343" s="16" t="s">
        <v>1938</v>
      </c>
    </row>
    <row r="1344" spans="1:28" ht="16" hidden="1" x14ac:dyDescent="0.25">
      <c r="A1344">
        <v>85104</v>
      </c>
      <c r="B1344" t="s">
        <v>1623</v>
      </c>
      <c r="C1344" s="14">
        <v>44769.832638888889</v>
      </c>
      <c r="D1344" s="17">
        <v>0.83263888888905058</v>
      </c>
      <c r="E1344" s="18">
        <v>1</v>
      </c>
      <c r="F1344" s="16">
        <v>2022</v>
      </c>
      <c r="G1344" t="s">
        <v>337</v>
      </c>
      <c r="H1344" t="s">
        <v>338</v>
      </c>
      <c r="I1344" t="s">
        <v>294</v>
      </c>
      <c r="J1344" t="s">
        <v>28</v>
      </c>
      <c r="K1344" s="16">
        <v>368</v>
      </c>
      <c r="L1344">
        <v>3</v>
      </c>
      <c r="M1344" t="s">
        <v>22</v>
      </c>
      <c r="N1344" s="16">
        <v>373</v>
      </c>
      <c r="O1344">
        <v>4</v>
      </c>
      <c r="P1344" t="s">
        <v>695</v>
      </c>
      <c r="Q1344" t="s">
        <v>296</v>
      </c>
      <c r="R1344" t="s">
        <v>297</v>
      </c>
      <c r="S1344" t="s">
        <v>121</v>
      </c>
      <c r="T1344" s="16" t="str">
        <f t="shared" si="65"/>
        <v>Birth Asphyxia</v>
      </c>
      <c r="U1344" s="16" t="str">
        <f>VLOOKUP(T1344, [1]Lookup!A:D, 2, 0)</f>
        <v>Postpartum</v>
      </c>
      <c r="V1344" s="16">
        <f>VLOOKUP($T1344, [1]Lookup!$A:$D, 3, 0)</f>
        <v>3.5</v>
      </c>
      <c r="W1344" s="16" t="str">
        <f>VLOOKUP($T1344, [1]Lookup!$A:$D, 4, 0)</f>
        <v>Child</v>
      </c>
      <c r="X1344">
        <v>1</v>
      </c>
      <c r="Y1344" s="16" t="s">
        <v>1813</v>
      </c>
      <c r="Z1344" s="16">
        <v>17</v>
      </c>
      <c r="AA1344" s="16">
        <v>373</v>
      </c>
      <c r="AB1344" s="16">
        <v>233</v>
      </c>
    </row>
    <row r="1345" spans="1:28" ht="16" x14ac:dyDescent="0.25">
      <c r="A1345">
        <v>86210</v>
      </c>
      <c r="B1345" t="s">
        <v>1624</v>
      </c>
      <c r="C1345" s="14">
        <v>44785.54791666667</v>
      </c>
      <c r="D1345" s="17">
        <v>0.54791666667006211</v>
      </c>
      <c r="E1345" s="18">
        <v>0</v>
      </c>
      <c r="F1345" s="16">
        <v>2022</v>
      </c>
      <c r="G1345" t="s">
        <v>337</v>
      </c>
      <c r="H1345" t="s">
        <v>293</v>
      </c>
      <c r="I1345" t="s">
        <v>294</v>
      </c>
      <c r="J1345" t="s">
        <v>28</v>
      </c>
      <c r="K1345" s="16">
        <v>368</v>
      </c>
      <c r="L1345">
        <v>3</v>
      </c>
      <c r="M1345" t="s">
        <v>99</v>
      </c>
      <c r="N1345" s="16">
        <v>415</v>
      </c>
      <c r="O1345">
        <v>5</v>
      </c>
      <c r="P1345" t="s">
        <v>695</v>
      </c>
      <c r="Q1345" t="s">
        <v>296</v>
      </c>
      <c r="R1345" t="s">
        <v>297</v>
      </c>
      <c r="S1345" t="s">
        <v>128</v>
      </c>
      <c r="T1345" s="16" t="str">
        <f t="shared" si="65"/>
        <v>Prematurity</v>
      </c>
      <c r="U1345" s="16" t="str">
        <f>VLOOKUP(T1345, [1]Lookup!A:D, 2, 0)</f>
        <v>Antepartum</v>
      </c>
      <c r="V1345" s="16">
        <f>VLOOKUP($T1345, [1]Lookup!$A:$D, 3, 0)</f>
        <v>3.5</v>
      </c>
      <c r="W1345" s="16" t="str">
        <f>VLOOKUP($T1345, [1]Lookup!$A:$D, 4, 0)</f>
        <v>Child</v>
      </c>
      <c r="X1345">
        <v>1</v>
      </c>
      <c r="Y1345" s="16" t="s">
        <v>1939</v>
      </c>
    </row>
    <row r="1346" spans="1:28" ht="16" x14ac:dyDescent="0.25">
      <c r="A1346">
        <v>86211</v>
      </c>
      <c r="B1346" t="s">
        <v>1624</v>
      </c>
      <c r="C1346" s="14">
        <v>44785.54791666667</v>
      </c>
      <c r="D1346" s="17">
        <v>0.54791666667006211</v>
      </c>
      <c r="E1346" s="18">
        <v>0</v>
      </c>
      <c r="F1346" s="16">
        <v>2022</v>
      </c>
      <c r="G1346" t="s">
        <v>337</v>
      </c>
      <c r="H1346" t="s">
        <v>293</v>
      </c>
      <c r="I1346" t="s">
        <v>294</v>
      </c>
      <c r="J1346" t="s">
        <v>28</v>
      </c>
      <c r="K1346" s="16">
        <v>368</v>
      </c>
      <c r="L1346">
        <v>3</v>
      </c>
      <c r="M1346" t="s">
        <v>99</v>
      </c>
      <c r="N1346" s="16">
        <v>415</v>
      </c>
      <c r="O1346">
        <v>5</v>
      </c>
      <c r="P1346" t="s">
        <v>695</v>
      </c>
      <c r="Q1346" t="s">
        <v>296</v>
      </c>
      <c r="R1346" t="s">
        <v>297</v>
      </c>
      <c r="S1346" t="s">
        <v>128</v>
      </c>
      <c r="T1346" s="16" t="str">
        <f t="shared" si="65"/>
        <v>Prematurity</v>
      </c>
      <c r="U1346" s="16" t="str">
        <f>VLOOKUP(T1346, [1]Lookup!A:D, 2, 0)</f>
        <v>Antepartum</v>
      </c>
      <c r="V1346" s="16">
        <f>VLOOKUP($T1346, [1]Lookup!$A:$D, 3, 0)</f>
        <v>3.5</v>
      </c>
      <c r="W1346" s="16" t="str">
        <f>VLOOKUP($T1346, [1]Lookup!$A:$D, 4, 0)</f>
        <v>Child</v>
      </c>
      <c r="X1346">
        <v>1</v>
      </c>
      <c r="Y1346" s="16" t="s">
        <v>1939</v>
      </c>
    </row>
    <row r="1347" spans="1:28" ht="16" x14ac:dyDescent="0.25">
      <c r="A1347">
        <v>86415</v>
      </c>
      <c r="B1347" t="s">
        <v>1625</v>
      </c>
      <c r="C1347" s="14">
        <v>44789.407638888886</v>
      </c>
      <c r="D1347" s="17">
        <v>0.40763888888614019</v>
      </c>
      <c r="E1347" s="18">
        <v>0</v>
      </c>
      <c r="F1347" s="16">
        <v>2022</v>
      </c>
      <c r="G1347" t="s">
        <v>337</v>
      </c>
      <c r="H1347" t="s">
        <v>293</v>
      </c>
      <c r="I1347" t="s">
        <v>294</v>
      </c>
      <c r="J1347" t="s">
        <v>28</v>
      </c>
      <c r="K1347" s="16">
        <v>368</v>
      </c>
      <c r="L1347">
        <v>3</v>
      </c>
      <c r="M1347" t="s">
        <v>99</v>
      </c>
      <c r="N1347" s="16">
        <v>415</v>
      </c>
      <c r="O1347">
        <v>5</v>
      </c>
      <c r="P1347" t="s">
        <v>695</v>
      </c>
      <c r="Q1347" t="s">
        <v>296</v>
      </c>
      <c r="R1347" t="s">
        <v>297</v>
      </c>
      <c r="S1347" t="s">
        <v>121</v>
      </c>
      <c r="T1347" s="16" t="str">
        <f t="shared" si="65"/>
        <v>Birth Asphyxia</v>
      </c>
      <c r="U1347" s="16" t="str">
        <f>VLOOKUP(T1347, [1]Lookup!A:D, 2, 0)</f>
        <v>Postpartum</v>
      </c>
      <c r="V1347" s="16">
        <f>VLOOKUP($T1347, [1]Lookup!$A:$D, 3, 0)</f>
        <v>3.5</v>
      </c>
      <c r="W1347" s="16" t="str">
        <f>VLOOKUP($T1347, [1]Lookup!$A:$D, 4, 0)</f>
        <v>Child</v>
      </c>
      <c r="X1347">
        <v>1</v>
      </c>
      <c r="Y1347" s="16" t="s">
        <v>1939</v>
      </c>
    </row>
    <row r="1348" spans="1:28" ht="16" x14ac:dyDescent="0.25">
      <c r="A1348">
        <v>86622</v>
      </c>
      <c r="B1348" t="s">
        <v>1626</v>
      </c>
      <c r="C1348" s="14">
        <v>44793.158333333333</v>
      </c>
      <c r="D1348" s="17">
        <v>0.15833333333284827</v>
      </c>
      <c r="E1348" s="18">
        <v>1</v>
      </c>
      <c r="F1348" s="16">
        <v>2022</v>
      </c>
      <c r="G1348" t="s">
        <v>337</v>
      </c>
      <c r="H1348" t="s">
        <v>293</v>
      </c>
      <c r="I1348" t="s">
        <v>294</v>
      </c>
      <c r="J1348" t="s">
        <v>28</v>
      </c>
      <c r="K1348" s="16">
        <v>368</v>
      </c>
      <c r="L1348">
        <v>3</v>
      </c>
      <c r="M1348" t="s">
        <v>99</v>
      </c>
      <c r="N1348" s="16">
        <v>415</v>
      </c>
      <c r="O1348">
        <v>5</v>
      </c>
      <c r="P1348" t="s">
        <v>695</v>
      </c>
      <c r="Q1348" t="s">
        <v>296</v>
      </c>
      <c r="R1348" t="s">
        <v>297</v>
      </c>
      <c r="S1348" t="s">
        <v>207</v>
      </c>
      <c r="T1348" s="16" t="s">
        <v>117</v>
      </c>
      <c r="U1348" s="16" t="str">
        <f>VLOOKUP(T1348, [1]Lookup!A:D, 2, 0)</f>
        <v>Antepartum, Intrapartum, Postpartum</v>
      </c>
      <c r="V1348" s="16">
        <f>VLOOKUP($T1348, [1]Lookup!$A:$D, 3, 0)</f>
        <v>3.5</v>
      </c>
      <c r="W1348" s="16" t="str">
        <f>VLOOKUP($T1348, [1]Lookup!$A:$D, 4, 0)</f>
        <v>Both</v>
      </c>
      <c r="X1348">
        <v>2</v>
      </c>
      <c r="Y1348" s="16" t="s">
        <v>1939</v>
      </c>
    </row>
    <row r="1349" spans="1:28" ht="16" hidden="1" x14ac:dyDescent="0.25">
      <c r="A1349">
        <v>86987</v>
      </c>
      <c r="B1349" t="s">
        <v>1627</v>
      </c>
      <c r="C1349" s="14">
        <v>44798.709027777775</v>
      </c>
      <c r="D1349" s="17">
        <v>0.70902777777519077</v>
      </c>
      <c r="E1349" s="18">
        <v>0</v>
      </c>
      <c r="F1349" s="16">
        <v>2022</v>
      </c>
      <c r="G1349" t="s">
        <v>337</v>
      </c>
      <c r="H1349" t="s">
        <v>293</v>
      </c>
      <c r="I1349" t="s">
        <v>294</v>
      </c>
      <c r="J1349" t="s">
        <v>28</v>
      </c>
      <c r="K1349" s="16">
        <v>368</v>
      </c>
      <c r="L1349">
        <v>3</v>
      </c>
      <c r="M1349" t="s">
        <v>15</v>
      </c>
      <c r="N1349" s="16">
        <v>40</v>
      </c>
      <c r="O1349">
        <v>4</v>
      </c>
      <c r="P1349" t="s">
        <v>695</v>
      </c>
      <c r="Q1349" t="s">
        <v>296</v>
      </c>
      <c r="R1349" t="s">
        <v>297</v>
      </c>
      <c r="S1349" t="s">
        <v>124</v>
      </c>
      <c r="T1349" s="16" t="str">
        <f t="shared" ref="T1349:T1354" si="66">S1349</f>
        <v>Obstructed Labour</v>
      </c>
      <c r="U1349" s="16" t="str">
        <f>VLOOKUP(T1349, [1]Lookup!A:D, 2, 0)</f>
        <v>Intrapartum</v>
      </c>
      <c r="V1349" s="16">
        <f>VLOOKUP($T1349, [1]Lookup!$A:$D, 3, 0)</f>
        <v>3</v>
      </c>
      <c r="W1349" s="16" t="str">
        <f>VLOOKUP($T1349, [1]Lookup!$A:$D, 4, 0)</f>
        <v>Mother</v>
      </c>
      <c r="X1349">
        <v>2</v>
      </c>
      <c r="Y1349" s="16" t="s">
        <v>1814</v>
      </c>
      <c r="Z1349" s="16">
        <v>9</v>
      </c>
      <c r="AA1349" s="16">
        <v>373</v>
      </c>
      <c r="AB1349" s="16">
        <v>233</v>
      </c>
    </row>
    <row r="1350" spans="1:28" ht="16" hidden="1" x14ac:dyDescent="0.25">
      <c r="A1350">
        <v>86999</v>
      </c>
      <c r="B1350" t="s">
        <v>1628</v>
      </c>
      <c r="C1350" s="14">
        <v>44799.14166666667</v>
      </c>
      <c r="D1350" s="17">
        <v>0.14166666667006211</v>
      </c>
      <c r="E1350" s="18">
        <v>1</v>
      </c>
      <c r="F1350" s="16">
        <v>2022</v>
      </c>
      <c r="G1350" t="s">
        <v>337</v>
      </c>
      <c r="H1350" t="s">
        <v>293</v>
      </c>
      <c r="I1350" t="s">
        <v>294</v>
      </c>
      <c r="J1350" t="s">
        <v>28</v>
      </c>
      <c r="K1350" s="16">
        <v>368</v>
      </c>
      <c r="L1350">
        <v>3</v>
      </c>
      <c r="M1350" t="s">
        <v>32</v>
      </c>
      <c r="N1350" s="16">
        <v>151</v>
      </c>
      <c r="O1350">
        <v>5</v>
      </c>
      <c r="P1350" t="s">
        <v>597</v>
      </c>
      <c r="Q1350" t="s">
        <v>296</v>
      </c>
      <c r="R1350" t="s">
        <v>297</v>
      </c>
      <c r="S1350" t="s">
        <v>131</v>
      </c>
      <c r="T1350" s="16" t="str">
        <f t="shared" si="66"/>
        <v>Prolonged Labour</v>
      </c>
      <c r="U1350" s="16" t="str">
        <f>VLOOKUP(T1350, [1]Lookup!A:D, 2, 0)</f>
        <v>Intrapartum</v>
      </c>
      <c r="V1350" s="16">
        <f>VLOOKUP($T1350, [1]Lookup!$A:$D, 3, 0)</f>
        <v>2.5</v>
      </c>
      <c r="W1350" s="16" t="str">
        <f>VLOOKUP($T1350, [1]Lookup!$A:$D, 4, 0)</f>
        <v>Mother</v>
      </c>
      <c r="X1350">
        <v>1</v>
      </c>
      <c r="Y1350" s="16" t="s">
        <v>1811</v>
      </c>
      <c r="Z1350" s="16">
        <v>20</v>
      </c>
      <c r="AA1350" s="16">
        <v>373</v>
      </c>
      <c r="AB1350" s="16">
        <v>233</v>
      </c>
    </row>
    <row r="1351" spans="1:28" ht="16" hidden="1" x14ac:dyDescent="0.25">
      <c r="A1351">
        <v>87071</v>
      </c>
      <c r="B1351" t="s">
        <v>1629</v>
      </c>
      <c r="C1351" s="14">
        <v>44800.73541666667</v>
      </c>
      <c r="D1351" s="17">
        <v>0.73541666667006211</v>
      </c>
      <c r="E1351" s="18">
        <v>0</v>
      </c>
      <c r="F1351" s="16">
        <v>2022</v>
      </c>
      <c r="G1351" t="s">
        <v>337</v>
      </c>
      <c r="H1351" t="s">
        <v>293</v>
      </c>
      <c r="I1351" t="s">
        <v>294</v>
      </c>
      <c r="J1351" t="s">
        <v>28</v>
      </c>
      <c r="K1351" s="16">
        <v>368</v>
      </c>
      <c r="L1351">
        <v>3</v>
      </c>
      <c r="M1351" t="s">
        <v>32</v>
      </c>
      <c r="N1351" s="16">
        <v>151</v>
      </c>
      <c r="O1351">
        <v>5</v>
      </c>
      <c r="P1351" t="s">
        <v>695</v>
      </c>
      <c r="Q1351" t="s">
        <v>296</v>
      </c>
      <c r="R1351" t="s">
        <v>297</v>
      </c>
      <c r="S1351" t="s">
        <v>121</v>
      </c>
      <c r="T1351" s="16" t="str">
        <f t="shared" si="66"/>
        <v>Birth Asphyxia</v>
      </c>
      <c r="U1351" s="16" t="str">
        <f>VLOOKUP(T1351, [1]Lookup!A:D, 2, 0)</f>
        <v>Postpartum</v>
      </c>
      <c r="V1351" s="16">
        <f>VLOOKUP($T1351, [1]Lookup!$A:$D, 3, 0)</f>
        <v>3.5</v>
      </c>
      <c r="W1351" s="16" t="str">
        <f>VLOOKUP($T1351, [1]Lookup!$A:$D, 4, 0)</f>
        <v>Child</v>
      </c>
      <c r="X1351">
        <v>1</v>
      </c>
      <c r="Y1351" s="16" t="s">
        <v>1811</v>
      </c>
      <c r="Z1351" s="16">
        <v>20</v>
      </c>
      <c r="AA1351" s="16">
        <v>373</v>
      </c>
      <c r="AB1351" s="16">
        <v>233</v>
      </c>
    </row>
    <row r="1352" spans="1:28" ht="16" hidden="1" x14ac:dyDescent="0.25">
      <c r="A1352">
        <v>87077</v>
      </c>
      <c r="B1352" t="s">
        <v>1630</v>
      </c>
      <c r="C1352" s="14">
        <v>44800.775000000001</v>
      </c>
      <c r="D1352" s="17">
        <v>0.77500000000145519</v>
      </c>
      <c r="E1352" s="18">
        <v>0</v>
      </c>
      <c r="F1352" s="16">
        <v>2022</v>
      </c>
      <c r="G1352" t="s">
        <v>337</v>
      </c>
      <c r="H1352" t="s">
        <v>293</v>
      </c>
      <c r="I1352" t="s">
        <v>294</v>
      </c>
      <c r="J1352" t="s">
        <v>28</v>
      </c>
      <c r="K1352" s="16">
        <v>368</v>
      </c>
      <c r="L1352">
        <v>3</v>
      </c>
      <c r="M1352" t="s">
        <v>22</v>
      </c>
      <c r="N1352" s="16">
        <v>373</v>
      </c>
      <c r="O1352">
        <v>4</v>
      </c>
      <c r="P1352" t="s">
        <v>695</v>
      </c>
      <c r="Q1352" t="s">
        <v>296</v>
      </c>
      <c r="R1352" t="s">
        <v>297</v>
      </c>
      <c r="S1352" t="s">
        <v>131</v>
      </c>
      <c r="T1352" s="16" t="str">
        <f t="shared" si="66"/>
        <v>Prolonged Labour</v>
      </c>
      <c r="U1352" s="16" t="str">
        <f>VLOOKUP(T1352, [1]Lookup!A:D, 2, 0)</f>
        <v>Intrapartum</v>
      </c>
      <c r="V1352" s="16">
        <f>VLOOKUP($T1352, [1]Lookup!$A:$D, 3, 0)</f>
        <v>2.5</v>
      </c>
      <c r="W1352" s="16" t="str">
        <f>VLOOKUP($T1352, [1]Lookup!$A:$D, 4, 0)</f>
        <v>Mother</v>
      </c>
      <c r="X1352">
        <v>1</v>
      </c>
      <c r="Y1352" s="16" t="s">
        <v>1813</v>
      </c>
      <c r="Z1352" s="16">
        <v>17</v>
      </c>
      <c r="AA1352" s="16">
        <v>373</v>
      </c>
      <c r="AB1352" s="16">
        <v>233</v>
      </c>
    </row>
    <row r="1353" spans="1:28" ht="16" x14ac:dyDescent="0.25">
      <c r="A1353">
        <v>87083</v>
      </c>
      <c r="B1353" t="s">
        <v>1631</v>
      </c>
      <c r="C1353" s="14">
        <v>44801.382638888892</v>
      </c>
      <c r="D1353" s="17">
        <v>0.38263888889196096</v>
      </c>
      <c r="E1353" s="18">
        <v>0</v>
      </c>
      <c r="F1353" s="16">
        <v>2022</v>
      </c>
      <c r="G1353" t="s">
        <v>337</v>
      </c>
      <c r="H1353" t="s">
        <v>338</v>
      </c>
      <c r="I1353" t="s">
        <v>294</v>
      </c>
      <c r="J1353" t="s">
        <v>28</v>
      </c>
      <c r="K1353" s="16">
        <v>368</v>
      </c>
      <c r="L1353">
        <v>3</v>
      </c>
      <c r="M1353" t="s">
        <v>99</v>
      </c>
      <c r="N1353" s="16">
        <v>415</v>
      </c>
      <c r="O1353">
        <v>5</v>
      </c>
      <c r="P1353" t="s">
        <v>695</v>
      </c>
      <c r="Q1353" t="s">
        <v>296</v>
      </c>
      <c r="R1353" t="s">
        <v>297</v>
      </c>
      <c r="S1353" t="s">
        <v>118</v>
      </c>
      <c r="T1353" s="16" t="str">
        <f t="shared" si="66"/>
        <v>Others</v>
      </c>
      <c r="U1353" s="16" t="str">
        <f>VLOOKUP(T1353, [1]Lookup!A:D, 2, 0)</f>
        <v>All</v>
      </c>
      <c r="V1353" s="16">
        <f>VLOOKUP($T1353, [1]Lookup!$A:$D, 3, 0)</f>
        <v>3.5</v>
      </c>
      <c r="W1353" s="16" t="str">
        <f>VLOOKUP($T1353, [1]Lookup!$A:$D, 4, 0)</f>
        <v>Both</v>
      </c>
      <c r="X1353">
        <v>0</v>
      </c>
      <c r="Y1353" s="16" t="s">
        <v>1939</v>
      </c>
    </row>
    <row r="1354" spans="1:28" ht="16" hidden="1" x14ac:dyDescent="0.25">
      <c r="A1354">
        <v>87093</v>
      </c>
      <c r="B1354" t="s">
        <v>1632</v>
      </c>
      <c r="C1354" s="14">
        <v>44802.394444444442</v>
      </c>
      <c r="D1354" s="17">
        <v>0.3944444444423425</v>
      </c>
      <c r="E1354" s="18">
        <v>0</v>
      </c>
      <c r="F1354" s="16">
        <v>2022</v>
      </c>
      <c r="G1354" t="s">
        <v>337</v>
      </c>
      <c r="H1354" t="s">
        <v>293</v>
      </c>
      <c r="I1354" t="s">
        <v>294</v>
      </c>
      <c r="J1354" t="s">
        <v>28</v>
      </c>
      <c r="K1354" s="16">
        <v>368</v>
      </c>
      <c r="L1354">
        <v>3</v>
      </c>
      <c r="M1354" t="s">
        <v>32</v>
      </c>
      <c r="N1354" s="16">
        <v>151</v>
      </c>
      <c r="O1354">
        <v>5</v>
      </c>
      <c r="P1354" t="s">
        <v>695</v>
      </c>
      <c r="Q1354" t="s">
        <v>296</v>
      </c>
      <c r="R1354" t="s">
        <v>297</v>
      </c>
      <c r="S1354" t="s">
        <v>123</v>
      </c>
      <c r="T1354" s="16" t="str">
        <f t="shared" si="66"/>
        <v>Eclampsia</v>
      </c>
      <c r="U1354" s="16" t="str">
        <f>VLOOKUP(T1354, [1]Lookup!A:D, 2, 0)</f>
        <v>All</v>
      </c>
      <c r="V1354" s="16">
        <f>VLOOKUP($T1354, [1]Lookup!$A:$D, 3, 0)</f>
        <v>4.5</v>
      </c>
      <c r="W1354" s="16" t="str">
        <f>VLOOKUP($T1354, [1]Lookup!$A:$D, 4, 0)</f>
        <v>Mother</v>
      </c>
      <c r="X1354">
        <v>2</v>
      </c>
      <c r="Y1354" s="16" t="s">
        <v>1811</v>
      </c>
      <c r="Z1354" s="16">
        <v>20</v>
      </c>
      <c r="AA1354" s="16">
        <v>373</v>
      </c>
      <c r="AB1354" s="16">
        <v>233</v>
      </c>
    </row>
    <row r="1355" spans="1:28" ht="16" hidden="1" x14ac:dyDescent="0.25">
      <c r="A1355">
        <v>87568</v>
      </c>
      <c r="B1355" t="s">
        <v>1633</v>
      </c>
      <c r="C1355" s="14">
        <v>44806.843055555553</v>
      </c>
      <c r="D1355" s="17">
        <v>0.84305555555329192</v>
      </c>
      <c r="E1355" s="18">
        <v>1</v>
      </c>
      <c r="F1355" s="16">
        <v>2022</v>
      </c>
      <c r="G1355" t="s">
        <v>337</v>
      </c>
      <c r="H1355" t="s">
        <v>293</v>
      </c>
      <c r="I1355" t="s">
        <v>294</v>
      </c>
      <c r="J1355" t="s">
        <v>28</v>
      </c>
      <c r="K1355" s="16">
        <v>368</v>
      </c>
      <c r="L1355">
        <v>3</v>
      </c>
      <c r="P1355" t="s">
        <v>695</v>
      </c>
      <c r="Q1355" t="s">
        <v>296</v>
      </c>
      <c r="R1355" t="s">
        <v>297</v>
      </c>
      <c r="S1355" t="s">
        <v>173</v>
      </c>
      <c r="T1355" s="16" t="s">
        <v>117</v>
      </c>
      <c r="U1355" s="16" t="str">
        <f>VLOOKUP(T1355, [1]Lookup!A:D, 2, 0)</f>
        <v>Antepartum, Intrapartum, Postpartum</v>
      </c>
      <c r="V1355" s="16">
        <f>VLOOKUP($T1355, [1]Lookup!$A:$D, 3, 0)</f>
        <v>3.5</v>
      </c>
      <c r="W1355" s="16" t="str">
        <f>VLOOKUP($T1355, [1]Lookup!$A:$D, 4, 0)</f>
        <v>Both</v>
      </c>
      <c r="X1355">
        <v>2</v>
      </c>
      <c r="Y1355" s="16" t="s">
        <v>1937</v>
      </c>
    </row>
    <row r="1356" spans="1:28" ht="16" hidden="1" x14ac:dyDescent="0.25">
      <c r="A1356">
        <v>87579</v>
      </c>
      <c r="B1356" t="s">
        <v>1634</v>
      </c>
      <c r="C1356" s="14">
        <v>44808.100694444445</v>
      </c>
      <c r="D1356" s="17">
        <v>0.10069444444525288</v>
      </c>
      <c r="E1356" s="18">
        <v>1</v>
      </c>
      <c r="F1356" s="16">
        <v>2022</v>
      </c>
      <c r="G1356" t="s">
        <v>337</v>
      </c>
      <c r="H1356" t="s">
        <v>293</v>
      </c>
      <c r="I1356" t="s">
        <v>294</v>
      </c>
      <c r="J1356" t="s">
        <v>28</v>
      </c>
      <c r="K1356" s="16">
        <v>368</v>
      </c>
      <c r="L1356">
        <v>3</v>
      </c>
      <c r="M1356" t="s">
        <v>22</v>
      </c>
      <c r="N1356" s="16">
        <v>373</v>
      </c>
      <c r="O1356">
        <v>4</v>
      </c>
      <c r="P1356" t="s">
        <v>695</v>
      </c>
      <c r="Q1356" t="s">
        <v>296</v>
      </c>
      <c r="R1356" t="s">
        <v>297</v>
      </c>
      <c r="S1356" t="s">
        <v>116</v>
      </c>
      <c r="T1356" s="16" t="str">
        <f>S1356</f>
        <v>Fetal Distress</v>
      </c>
      <c r="U1356" s="16" t="str">
        <f>VLOOKUP(T1356, [1]Lookup!A:D, 2, 0)</f>
        <v>Antepartum</v>
      </c>
      <c r="V1356" s="16">
        <f>VLOOKUP($T1356, [1]Lookup!$A:$D, 3, 0)</f>
        <v>1</v>
      </c>
      <c r="W1356" s="16" t="str">
        <f>VLOOKUP($T1356, [1]Lookup!$A:$D, 4, 0)</f>
        <v>Mother</v>
      </c>
      <c r="X1356">
        <v>1</v>
      </c>
      <c r="Y1356" s="16" t="s">
        <v>1813</v>
      </c>
      <c r="Z1356" s="16">
        <v>17</v>
      </c>
      <c r="AA1356" s="16">
        <v>373</v>
      </c>
      <c r="AB1356" s="16">
        <v>233</v>
      </c>
    </row>
    <row r="1357" spans="1:28" ht="16" hidden="1" x14ac:dyDescent="0.25">
      <c r="A1357">
        <v>89477</v>
      </c>
      <c r="B1357" t="s">
        <v>1635</v>
      </c>
      <c r="C1357" s="14">
        <v>44830.480555555558</v>
      </c>
      <c r="D1357" s="17">
        <v>0.4805555555576575</v>
      </c>
      <c r="E1357" s="18">
        <v>0</v>
      </c>
      <c r="F1357" s="16">
        <v>2022</v>
      </c>
      <c r="G1357" t="s">
        <v>337</v>
      </c>
      <c r="H1357" t="s">
        <v>293</v>
      </c>
      <c r="I1357" t="s">
        <v>294</v>
      </c>
      <c r="J1357" t="s">
        <v>28</v>
      </c>
      <c r="K1357" s="16">
        <v>368</v>
      </c>
      <c r="L1357">
        <v>3</v>
      </c>
      <c r="M1357" t="s">
        <v>15</v>
      </c>
      <c r="N1357" s="16">
        <v>40</v>
      </c>
      <c r="O1357">
        <v>4</v>
      </c>
      <c r="P1357" t="s">
        <v>695</v>
      </c>
      <c r="Q1357" t="s">
        <v>296</v>
      </c>
      <c r="R1357" t="s">
        <v>297</v>
      </c>
      <c r="S1357" t="s">
        <v>130</v>
      </c>
      <c r="T1357" s="16" t="str">
        <f>S1357</f>
        <v>Anemia</v>
      </c>
      <c r="U1357" s="16" t="str">
        <f>VLOOKUP(T1357, [1]Lookup!A:D, 2, 0)</f>
        <v>Antepartum</v>
      </c>
      <c r="V1357" s="16">
        <f>VLOOKUP($T1357, [1]Lookup!$A:$D, 3, 0)</f>
        <v>4</v>
      </c>
      <c r="W1357" s="16" t="str">
        <f>VLOOKUP($T1357, [1]Lookup!$A:$D, 4, 0)</f>
        <v>Child</v>
      </c>
      <c r="X1357">
        <v>2</v>
      </c>
      <c r="Y1357" s="16" t="s">
        <v>1814</v>
      </c>
      <c r="Z1357" s="16">
        <v>9</v>
      </c>
      <c r="AA1357" s="16">
        <v>373</v>
      </c>
      <c r="AB1357" s="16">
        <v>233</v>
      </c>
    </row>
    <row r="1358" spans="1:28" ht="16" hidden="1" x14ac:dyDescent="0.25">
      <c r="A1358">
        <v>90249</v>
      </c>
      <c r="B1358" t="s">
        <v>1636</v>
      </c>
      <c r="C1358" s="14">
        <v>44838.504861111112</v>
      </c>
      <c r="D1358" s="17">
        <v>0.50486111111240461</v>
      </c>
      <c r="E1358" s="18">
        <v>0</v>
      </c>
      <c r="F1358" s="16">
        <v>2022</v>
      </c>
      <c r="G1358" t="s">
        <v>368</v>
      </c>
      <c r="H1358" t="s">
        <v>293</v>
      </c>
      <c r="I1358" t="s">
        <v>294</v>
      </c>
      <c r="J1358" t="s">
        <v>28</v>
      </c>
      <c r="K1358" s="16">
        <v>368</v>
      </c>
      <c r="L1358">
        <v>3</v>
      </c>
      <c r="P1358" t="s">
        <v>695</v>
      </c>
      <c r="Q1358" t="s">
        <v>296</v>
      </c>
      <c r="R1358" t="s">
        <v>297</v>
      </c>
      <c r="S1358" t="s">
        <v>116</v>
      </c>
      <c r="T1358" s="16" t="str">
        <f>S1358</f>
        <v>Fetal Distress</v>
      </c>
      <c r="U1358" s="16" t="str">
        <f>VLOOKUP(T1358, [1]Lookup!A:D, 2, 0)</f>
        <v>Antepartum</v>
      </c>
      <c r="V1358" s="16">
        <f>VLOOKUP($T1358, [1]Lookup!$A:$D, 3, 0)</f>
        <v>1</v>
      </c>
      <c r="W1358" s="16" t="str">
        <f>VLOOKUP($T1358, [1]Lookup!$A:$D, 4, 0)</f>
        <v>Mother</v>
      </c>
      <c r="X1358">
        <v>1</v>
      </c>
      <c r="Y1358" s="16" t="s">
        <v>1937</v>
      </c>
    </row>
    <row r="1359" spans="1:28" ht="16" hidden="1" x14ac:dyDescent="0.25">
      <c r="A1359">
        <v>90254</v>
      </c>
      <c r="B1359" t="s">
        <v>1637</v>
      </c>
      <c r="C1359" s="14">
        <v>44838.59375</v>
      </c>
      <c r="D1359" s="17">
        <v>0.59375</v>
      </c>
      <c r="E1359" s="18">
        <v>0</v>
      </c>
      <c r="F1359" s="16">
        <v>2022</v>
      </c>
      <c r="G1359" t="s">
        <v>368</v>
      </c>
      <c r="H1359" t="s">
        <v>338</v>
      </c>
      <c r="I1359" t="s">
        <v>294</v>
      </c>
      <c r="J1359" t="s">
        <v>28</v>
      </c>
      <c r="K1359" s="16">
        <v>368</v>
      </c>
      <c r="L1359">
        <v>3</v>
      </c>
      <c r="M1359" t="s">
        <v>32</v>
      </c>
      <c r="N1359" s="16">
        <v>151</v>
      </c>
      <c r="O1359">
        <v>5</v>
      </c>
      <c r="P1359" t="s">
        <v>695</v>
      </c>
      <c r="Q1359" t="s">
        <v>296</v>
      </c>
      <c r="R1359" t="s">
        <v>297</v>
      </c>
      <c r="S1359" t="s">
        <v>126</v>
      </c>
      <c r="T1359" s="16" t="str">
        <f>S1359</f>
        <v>Postpartum Hemorrhage</v>
      </c>
      <c r="U1359" s="16" t="str">
        <f>VLOOKUP(T1359, [1]Lookup!A:D, 2, 0)</f>
        <v>Postpartum</v>
      </c>
      <c r="V1359" s="16">
        <f>VLOOKUP($T1359, [1]Lookup!$A:$D, 3, 0)</f>
        <v>4</v>
      </c>
      <c r="W1359" s="16" t="str">
        <f>VLOOKUP($T1359, [1]Lookup!$A:$D, 4, 0)</f>
        <v>Mother</v>
      </c>
      <c r="X1359">
        <v>2</v>
      </c>
      <c r="Y1359" s="16" t="s">
        <v>1811</v>
      </c>
      <c r="Z1359" s="16">
        <v>20</v>
      </c>
      <c r="AA1359" s="16">
        <v>373</v>
      </c>
      <c r="AB1359" s="16">
        <v>233</v>
      </c>
    </row>
    <row r="1360" spans="1:28" ht="16" hidden="1" x14ac:dyDescent="0.25">
      <c r="A1360">
        <v>74664</v>
      </c>
      <c r="B1360" t="s">
        <v>1638</v>
      </c>
      <c r="C1360" s="14">
        <v>44639.140972222223</v>
      </c>
      <c r="D1360" s="17">
        <v>0.14097222222335404</v>
      </c>
      <c r="E1360" s="18">
        <v>1</v>
      </c>
      <c r="F1360" s="16">
        <v>2022</v>
      </c>
      <c r="G1360" t="s">
        <v>292</v>
      </c>
      <c r="H1360" t="s">
        <v>293</v>
      </c>
      <c r="I1360" t="s">
        <v>294</v>
      </c>
      <c r="J1360" t="s">
        <v>42</v>
      </c>
      <c r="K1360" s="16">
        <v>369</v>
      </c>
      <c r="L1360">
        <v>3</v>
      </c>
      <c r="M1360" t="s">
        <v>58</v>
      </c>
      <c r="N1360" s="16">
        <v>189</v>
      </c>
      <c r="O1360">
        <v>4</v>
      </c>
      <c r="P1360" t="s">
        <v>486</v>
      </c>
      <c r="Q1360" t="s">
        <v>296</v>
      </c>
      <c r="R1360" t="s">
        <v>297</v>
      </c>
      <c r="S1360" t="s">
        <v>124</v>
      </c>
      <c r="T1360" s="16" t="str">
        <f>S1360</f>
        <v>Obstructed Labour</v>
      </c>
      <c r="U1360" s="16" t="str">
        <f>VLOOKUP(T1360, [1]Lookup!A:D, 2, 0)</f>
        <v>Intrapartum</v>
      </c>
      <c r="V1360" s="16">
        <f>VLOOKUP($T1360, [1]Lookup!$A:$D, 3, 0)</f>
        <v>3</v>
      </c>
      <c r="W1360" s="16" t="str">
        <f>VLOOKUP($T1360, [1]Lookup!$A:$D, 4, 0)</f>
        <v>Mother</v>
      </c>
      <c r="X1360">
        <v>2</v>
      </c>
      <c r="Y1360" s="16" t="s">
        <v>1816</v>
      </c>
      <c r="Z1360" s="16">
        <v>4</v>
      </c>
      <c r="AA1360" s="16">
        <v>189</v>
      </c>
      <c r="AB1360" s="16">
        <v>235</v>
      </c>
    </row>
    <row r="1361" spans="1:28" ht="16" hidden="1" x14ac:dyDescent="0.25">
      <c r="A1361">
        <v>74991</v>
      </c>
      <c r="B1361" t="s">
        <v>1639</v>
      </c>
      <c r="C1361" s="14">
        <v>44644.398611111108</v>
      </c>
      <c r="D1361" s="17">
        <v>0.39861111110803904</v>
      </c>
      <c r="E1361" s="18">
        <v>0</v>
      </c>
      <c r="F1361" s="16">
        <v>2022</v>
      </c>
      <c r="G1361" t="s">
        <v>292</v>
      </c>
      <c r="H1361" t="s">
        <v>293</v>
      </c>
      <c r="I1361" t="s">
        <v>294</v>
      </c>
      <c r="J1361" t="s">
        <v>42</v>
      </c>
      <c r="K1361" s="16">
        <v>369</v>
      </c>
      <c r="L1361">
        <v>3</v>
      </c>
      <c r="M1361" t="s">
        <v>58</v>
      </c>
      <c r="N1361" s="16">
        <v>189</v>
      </c>
      <c r="O1361">
        <v>4</v>
      </c>
      <c r="P1361" t="s">
        <v>486</v>
      </c>
      <c r="Q1361" t="s">
        <v>296</v>
      </c>
      <c r="R1361" t="s">
        <v>297</v>
      </c>
      <c r="S1361" t="s">
        <v>250</v>
      </c>
      <c r="T1361" s="16" t="s">
        <v>117</v>
      </c>
      <c r="U1361" s="16" t="str">
        <f>VLOOKUP(T1361, [1]Lookup!A:D, 2, 0)</f>
        <v>Antepartum, Intrapartum, Postpartum</v>
      </c>
      <c r="V1361" s="16">
        <f>VLOOKUP($T1361, [1]Lookup!$A:$D, 3, 0)</f>
        <v>3.5</v>
      </c>
      <c r="W1361" s="16" t="str">
        <f>VLOOKUP($T1361, [1]Lookup!$A:$D, 4, 0)</f>
        <v>Both</v>
      </c>
      <c r="X1361">
        <v>2</v>
      </c>
      <c r="Y1361" s="16" t="s">
        <v>1816</v>
      </c>
      <c r="Z1361" s="16">
        <v>4</v>
      </c>
      <c r="AA1361" s="16">
        <v>189</v>
      </c>
      <c r="AB1361" s="16">
        <v>235</v>
      </c>
    </row>
    <row r="1362" spans="1:28" ht="16" hidden="1" x14ac:dyDescent="0.25">
      <c r="A1362">
        <v>86427</v>
      </c>
      <c r="B1362" t="s">
        <v>1640</v>
      </c>
      <c r="C1362" s="14">
        <v>44790.482638888891</v>
      </c>
      <c r="D1362" s="17">
        <v>0.48263888889050577</v>
      </c>
      <c r="E1362" s="18">
        <v>0</v>
      </c>
      <c r="F1362" s="16">
        <v>2022</v>
      </c>
      <c r="G1362" t="s">
        <v>337</v>
      </c>
      <c r="H1362" t="s">
        <v>293</v>
      </c>
      <c r="I1362" t="s">
        <v>294</v>
      </c>
      <c r="J1362" t="s">
        <v>42</v>
      </c>
      <c r="K1362" s="16">
        <v>369</v>
      </c>
      <c r="L1362">
        <v>3</v>
      </c>
      <c r="M1362" t="s">
        <v>58</v>
      </c>
      <c r="N1362" s="16">
        <v>189</v>
      </c>
      <c r="O1362">
        <v>4</v>
      </c>
      <c r="P1362" t="s">
        <v>486</v>
      </c>
      <c r="Q1362" t="s">
        <v>296</v>
      </c>
      <c r="R1362" t="s">
        <v>297</v>
      </c>
      <c r="S1362" t="s">
        <v>131</v>
      </c>
      <c r="T1362" s="16" t="str">
        <f t="shared" ref="T1362:T1367" si="67">S1362</f>
        <v>Prolonged Labour</v>
      </c>
      <c r="U1362" s="16" t="str">
        <f>VLOOKUP(T1362, [1]Lookup!A:D, 2, 0)</f>
        <v>Intrapartum</v>
      </c>
      <c r="V1362" s="16">
        <f>VLOOKUP($T1362, [1]Lookup!$A:$D, 3, 0)</f>
        <v>2.5</v>
      </c>
      <c r="W1362" s="16" t="str">
        <f>VLOOKUP($T1362, [1]Lookup!$A:$D, 4, 0)</f>
        <v>Mother</v>
      </c>
      <c r="X1362">
        <v>1</v>
      </c>
      <c r="Y1362" s="16" t="s">
        <v>1816</v>
      </c>
      <c r="Z1362" s="16">
        <v>4</v>
      </c>
      <c r="AA1362" s="16">
        <v>189</v>
      </c>
      <c r="AB1362" s="16">
        <v>235</v>
      </c>
    </row>
    <row r="1363" spans="1:28" ht="16" hidden="1" x14ac:dyDescent="0.25">
      <c r="A1363">
        <v>87114</v>
      </c>
      <c r="B1363" t="s">
        <v>1641</v>
      </c>
      <c r="C1363" s="14">
        <v>44803.458333333336</v>
      </c>
      <c r="D1363" s="17">
        <v>0.45833333333575865</v>
      </c>
      <c r="E1363" s="18">
        <v>0</v>
      </c>
      <c r="F1363" s="16">
        <v>2022</v>
      </c>
      <c r="G1363" t="s">
        <v>337</v>
      </c>
      <c r="H1363" t="s">
        <v>293</v>
      </c>
      <c r="I1363" t="s">
        <v>294</v>
      </c>
      <c r="J1363" t="s">
        <v>42</v>
      </c>
      <c r="K1363" s="16">
        <v>369</v>
      </c>
      <c r="L1363">
        <v>3</v>
      </c>
      <c r="M1363" t="s">
        <v>32</v>
      </c>
      <c r="N1363" s="16">
        <v>151</v>
      </c>
      <c r="O1363">
        <v>5</v>
      </c>
      <c r="P1363" t="s">
        <v>486</v>
      </c>
      <c r="Q1363" t="s">
        <v>296</v>
      </c>
      <c r="R1363" t="s">
        <v>297</v>
      </c>
      <c r="S1363" t="s">
        <v>118</v>
      </c>
      <c r="T1363" s="16" t="str">
        <f t="shared" si="67"/>
        <v>Others</v>
      </c>
      <c r="U1363" s="16" t="str">
        <f>VLOOKUP(T1363, [1]Lookup!A:D, 2, 0)</f>
        <v>All</v>
      </c>
      <c r="V1363" s="16">
        <f>VLOOKUP($T1363, [1]Lookup!$A:$D, 3, 0)</f>
        <v>3.5</v>
      </c>
      <c r="W1363" s="16" t="str">
        <f>VLOOKUP($T1363, [1]Lookup!$A:$D, 4, 0)</f>
        <v>Both</v>
      </c>
      <c r="X1363">
        <v>0</v>
      </c>
      <c r="Y1363" s="16" t="s">
        <v>1815</v>
      </c>
      <c r="Z1363" s="16">
        <v>2</v>
      </c>
      <c r="AA1363" s="16">
        <v>189</v>
      </c>
      <c r="AB1363" s="16">
        <v>235</v>
      </c>
    </row>
    <row r="1364" spans="1:28" ht="16" hidden="1" x14ac:dyDescent="0.25">
      <c r="A1364">
        <v>88127</v>
      </c>
      <c r="B1364" t="s">
        <v>1642</v>
      </c>
      <c r="C1364" s="14">
        <v>44816.140972222223</v>
      </c>
      <c r="D1364" s="17">
        <v>0.14097222222335404</v>
      </c>
      <c r="E1364" s="18">
        <v>1</v>
      </c>
      <c r="F1364" s="16">
        <v>2022</v>
      </c>
      <c r="G1364" t="s">
        <v>337</v>
      </c>
      <c r="H1364" t="s">
        <v>293</v>
      </c>
      <c r="I1364" t="s">
        <v>294</v>
      </c>
      <c r="J1364" t="s">
        <v>42</v>
      </c>
      <c r="K1364" s="16">
        <v>369</v>
      </c>
      <c r="L1364">
        <v>3</v>
      </c>
      <c r="M1364" t="s">
        <v>32</v>
      </c>
      <c r="N1364" s="16">
        <v>151</v>
      </c>
      <c r="O1364">
        <v>5</v>
      </c>
      <c r="P1364" t="s">
        <v>486</v>
      </c>
      <c r="Q1364" t="s">
        <v>296</v>
      </c>
      <c r="R1364" t="s">
        <v>297</v>
      </c>
      <c r="S1364" t="s">
        <v>128</v>
      </c>
      <c r="T1364" s="16" t="str">
        <f t="shared" si="67"/>
        <v>Prematurity</v>
      </c>
      <c r="U1364" s="16" t="str">
        <f>VLOOKUP(T1364, [1]Lookup!A:D, 2, 0)</f>
        <v>Antepartum</v>
      </c>
      <c r="V1364" s="16">
        <f>VLOOKUP($T1364, [1]Lookup!$A:$D, 3, 0)</f>
        <v>3.5</v>
      </c>
      <c r="W1364" s="16" t="str">
        <f>VLOOKUP($T1364, [1]Lookup!$A:$D, 4, 0)</f>
        <v>Child</v>
      </c>
      <c r="X1364">
        <v>1</v>
      </c>
      <c r="Y1364" s="16" t="s">
        <v>1815</v>
      </c>
      <c r="Z1364" s="16">
        <v>2</v>
      </c>
      <c r="AA1364" s="16">
        <v>189</v>
      </c>
      <c r="AB1364" s="16">
        <v>235</v>
      </c>
    </row>
    <row r="1365" spans="1:28" ht="16" hidden="1" x14ac:dyDescent="0.25">
      <c r="A1365">
        <v>88135</v>
      </c>
      <c r="B1365" t="s">
        <v>1643</v>
      </c>
      <c r="C1365" s="14">
        <v>44816.42291666667</v>
      </c>
      <c r="D1365" s="17">
        <v>0.42291666667006211</v>
      </c>
      <c r="E1365" s="18">
        <v>0</v>
      </c>
      <c r="F1365" s="16">
        <v>2022</v>
      </c>
      <c r="G1365" t="s">
        <v>337</v>
      </c>
      <c r="H1365" t="s">
        <v>293</v>
      </c>
      <c r="I1365" t="s">
        <v>294</v>
      </c>
      <c r="J1365" t="s">
        <v>42</v>
      </c>
      <c r="K1365" s="16">
        <v>369</v>
      </c>
      <c r="L1365">
        <v>3</v>
      </c>
      <c r="M1365" t="s">
        <v>58</v>
      </c>
      <c r="N1365" s="16">
        <v>189</v>
      </c>
      <c r="O1365">
        <v>4</v>
      </c>
      <c r="P1365" t="s">
        <v>486</v>
      </c>
      <c r="Q1365" t="s">
        <v>296</v>
      </c>
      <c r="R1365" t="s">
        <v>297</v>
      </c>
      <c r="S1365" t="s">
        <v>116</v>
      </c>
      <c r="T1365" s="16" t="str">
        <f t="shared" si="67"/>
        <v>Fetal Distress</v>
      </c>
      <c r="U1365" s="16" t="str">
        <f>VLOOKUP(T1365, [1]Lookup!A:D, 2, 0)</f>
        <v>Antepartum</v>
      </c>
      <c r="V1365" s="16">
        <f>VLOOKUP($T1365, [1]Lookup!$A:$D, 3, 0)</f>
        <v>1</v>
      </c>
      <c r="W1365" s="16" t="str">
        <f>VLOOKUP($T1365, [1]Lookup!$A:$D, 4, 0)</f>
        <v>Mother</v>
      </c>
      <c r="X1365">
        <v>1</v>
      </c>
      <c r="Y1365" s="16" t="s">
        <v>1816</v>
      </c>
      <c r="Z1365" s="16">
        <v>4</v>
      </c>
      <c r="AA1365" s="16">
        <v>189</v>
      </c>
      <c r="AB1365" s="16">
        <v>235</v>
      </c>
    </row>
    <row r="1366" spans="1:28" ht="16" x14ac:dyDescent="0.25">
      <c r="A1366">
        <v>88628</v>
      </c>
      <c r="B1366" t="s">
        <v>1644</v>
      </c>
      <c r="C1366" s="14">
        <v>44822.01666666667</v>
      </c>
      <c r="D1366" s="17">
        <v>1.6666666670062114E-2</v>
      </c>
      <c r="E1366" s="18">
        <v>1</v>
      </c>
      <c r="F1366" s="16">
        <v>2022</v>
      </c>
      <c r="G1366" t="s">
        <v>337</v>
      </c>
      <c r="H1366" t="s">
        <v>293</v>
      </c>
      <c r="I1366" t="s">
        <v>294</v>
      </c>
      <c r="J1366" t="s">
        <v>42</v>
      </c>
      <c r="K1366" s="16">
        <v>369</v>
      </c>
      <c r="L1366">
        <v>3</v>
      </c>
      <c r="M1366" t="s">
        <v>90</v>
      </c>
      <c r="N1366" s="16">
        <v>414</v>
      </c>
      <c r="O1366">
        <v>4</v>
      </c>
      <c r="P1366" t="s">
        <v>486</v>
      </c>
      <c r="Q1366" t="s">
        <v>296</v>
      </c>
      <c r="R1366" t="s">
        <v>297</v>
      </c>
      <c r="S1366" t="s">
        <v>116</v>
      </c>
      <c r="T1366" s="16" t="str">
        <f t="shared" si="67"/>
        <v>Fetal Distress</v>
      </c>
      <c r="U1366" s="16" t="str">
        <f>VLOOKUP(T1366, [1]Lookup!A:D, 2, 0)</f>
        <v>Antepartum</v>
      </c>
      <c r="V1366" s="16">
        <f>VLOOKUP($T1366, [1]Lookup!$A:$D, 3, 0)</f>
        <v>1</v>
      </c>
      <c r="W1366" s="16" t="str">
        <f>VLOOKUP($T1366, [1]Lookup!$A:$D, 4, 0)</f>
        <v>Mother</v>
      </c>
      <c r="X1366">
        <v>1</v>
      </c>
      <c r="Y1366" s="16" t="s">
        <v>1940</v>
      </c>
    </row>
    <row r="1367" spans="1:28" ht="16" hidden="1" x14ac:dyDescent="0.25">
      <c r="A1367">
        <v>89869</v>
      </c>
      <c r="B1367" t="s">
        <v>1645</v>
      </c>
      <c r="C1367" s="14">
        <v>44835.563194444447</v>
      </c>
      <c r="D1367" s="17">
        <v>0.56319444444670808</v>
      </c>
      <c r="E1367" s="18">
        <v>0</v>
      </c>
      <c r="F1367" s="16">
        <v>2022</v>
      </c>
      <c r="G1367" t="s">
        <v>368</v>
      </c>
      <c r="H1367" t="s">
        <v>293</v>
      </c>
      <c r="I1367" t="s">
        <v>294</v>
      </c>
      <c r="J1367" t="s">
        <v>86</v>
      </c>
      <c r="K1367" s="16">
        <v>370</v>
      </c>
      <c r="L1367">
        <v>3</v>
      </c>
      <c r="M1367" t="s">
        <v>15</v>
      </c>
      <c r="N1367" s="16">
        <v>40</v>
      </c>
      <c r="O1367">
        <v>4</v>
      </c>
      <c r="P1367" t="s">
        <v>313</v>
      </c>
      <c r="Q1367" t="s">
        <v>296</v>
      </c>
      <c r="R1367" t="s">
        <v>297</v>
      </c>
      <c r="S1367" t="s">
        <v>144</v>
      </c>
      <c r="T1367" s="16" t="str">
        <f t="shared" si="67"/>
        <v>cord prolapse</v>
      </c>
      <c r="U1367" s="16" t="str">
        <f>VLOOKUP(T1367, [1]Lookup!A:D, 2, 0)</f>
        <v>Intrapartum</v>
      </c>
      <c r="V1367" s="16">
        <f>VLOOKUP($T1367, [1]Lookup!$A:$D, 3, 0)</f>
        <v>4.5</v>
      </c>
      <c r="W1367" s="16" t="str">
        <f>VLOOKUP($T1367, [1]Lookup!$A:$D, 4, 0)</f>
        <v>Child</v>
      </c>
      <c r="X1367">
        <v>1</v>
      </c>
      <c r="Y1367" s="16" t="s">
        <v>1817</v>
      </c>
      <c r="Z1367" s="16">
        <v>1</v>
      </c>
      <c r="AA1367" s="16">
        <v>40</v>
      </c>
      <c r="AB1367" s="16">
        <v>216</v>
      </c>
    </row>
    <row r="1368" spans="1:28" ht="16" hidden="1" x14ac:dyDescent="0.25">
      <c r="A1368">
        <v>89519</v>
      </c>
      <c r="B1368" t="s">
        <v>1646</v>
      </c>
      <c r="C1368" s="14">
        <v>44832.182638888888</v>
      </c>
      <c r="D1368" s="17">
        <v>0.18263888888759539</v>
      </c>
      <c r="E1368" s="18">
        <v>1</v>
      </c>
      <c r="F1368" s="16">
        <v>2022</v>
      </c>
      <c r="G1368" t="s">
        <v>337</v>
      </c>
      <c r="H1368" t="s">
        <v>338</v>
      </c>
      <c r="I1368" t="s">
        <v>294</v>
      </c>
      <c r="J1368" t="s">
        <v>84</v>
      </c>
      <c r="K1368" s="16">
        <v>373</v>
      </c>
      <c r="L1368">
        <v>4</v>
      </c>
      <c r="M1368" t="s">
        <v>32</v>
      </c>
      <c r="N1368" s="16">
        <v>151</v>
      </c>
      <c r="O1368">
        <v>5</v>
      </c>
      <c r="P1368" t="s">
        <v>295</v>
      </c>
      <c r="Q1368" t="s">
        <v>296</v>
      </c>
      <c r="R1368" t="s">
        <v>297</v>
      </c>
      <c r="S1368" t="s">
        <v>262</v>
      </c>
      <c r="T1368" s="16" t="s">
        <v>117</v>
      </c>
      <c r="U1368" s="16" t="str">
        <f>VLOOKUP(T1368, [1]Lookup!A:D, 2, 0)</f>
        <v>Antepartum, Intrapartum, Postpartum</v>
      </c>
      <c r="V1368" s="16">
        <f>VLOOKUP($T1368, [1]Lookup!$A:$D, 3, 0)</f>
        <v>3.5</v>
      </c>
      <c r="W1368" s="16" t="str">
        <f>VLOOKUP($T1368, [1]Lookup!$A:$D, 4, 0)</f>
        <v>Both</v>
      </c>
      <c r="X1368">
        <v>2</v>
      </c>
      <c r="Y1368" s="16" t="s">
        <v>1818</v>
      </c>
      <c r="Z1368" s="16">
        <v>33</v>
      </c>
      <c r="AA1368" s="16">
        <v>40</v>
      </c>
      <c r="AB1368" s="16">
        <v>4</v>
      </c>
    </row>
    <row r="1369" spans="1:28" ht="16" hidden="1" x14ac:dyDescent="0.25">
      <c r="A1369">
        <v>76112</v>
      </c>
      <c r="B1369" t="s">
        <v>1647</v>
      </c>
      <c r="C1369" s="14">
        <v>44658.490277777775</v>
      </c>
      <c r="D1369" s="17">
        <v>0.49027777777519077</v>
      </c>
      <c r="E1369" s="18">
        <v>0</v>
      </c>
      <c r="F1369" s="16">
        <v>2022</v>
      </c>
      <c r="G1369" t="s">
        <v>305</v>
      </c>
      <c r="H1369" t="s">
        <v>293</v>
      </c>
      <c r="I1369" t="s">
        <v>294</v>
      </c>
      <c r="J1369" t="s">
        <v>38</v>
      </c>
      <c r="K1369" s="16">
        <v>251</v>
      </c>
      <c r="L1369">
        <v>4</v>
      </c>
      <c r="M1369" t="s">
        <v>32</v>
      </c>
      <c r="N1369" s="16">
        <v>151</v>
      </c>
      <c r="O1369">
        <v>5</v>
      </c>
      <c r="P1369" t="s">
        <v>954</v>
      </c>
      <c r="Q1369" t="s">
        <v>296</v>
      </c>
      <c r="R1369" t="s">
        <v>297</v>
      </c>
      <c r="S1369" t="s">
        <v>121</v>
      </c>
      <c r="T1369" s="16" t="str">
        <f>S1369</f>
        <v>Birth Asphyxia</v>
      </c>
      <c r="U1369" s="16" t="str">
        <f>VLOOKUP(T1369, [1]Lookup!A:D, 2, 0)</f>
        <v>Postpartum</v>
      </c>
      <c r="V1369" s="16">
        <f>VLOOKUP($T1369, [1]Lookup!$A:$D, 3, 0)</f>
        <v>3.5</v>
      </c>
      <c r="W1369" s="16" t="str">
        <f>VLOOKUP($T1369, [1]Lookup!$A:$D, 4, 0)</f>
        <v>Child</v>
      </c>
      <c r="X1369">
        <v>1</v>
      </c>
      <c r="Y1369" s="16" t="s">
        <v>1782</v>
      </c>
      <c r="Z1369" s="16">
        <v>13</v>
      </c>
      <c r="AA1369" s="16">
        <v>298</v>
      </c>
      <c r="AB1369" s="16">
        <v>335</v>
      </c>
    </row>
    <row r="1370" spans="1:28" ht="16" hidden="1" x14ac:dyDescent="0.25">
      <c r="A1370">
        <v>90247</v>
      </c>
      <c r="B1370" t="s">
        <v>1648</v>
      </c>
      <c r="C1370" s="14">
        <v>44838.32708333333</v>
      </c>
      <c r="D1370" s="17">
        <v>0.32708333332993789</v>
      </c>
      <c r="E1370" s="18">
        <v>0</v>
      </c>
      <c r="F1370" s="16">
        <v>2022</v>
      </c>
      <c r="G1370" t="s">
        <v>368</v>
      </c>
      <c r="H1370" t="s">
        <v>293</v>
      </c>
      <c r="I1370" t="s">
        <v>294</v>
      </c>
      <c r="J1370" t="s">
        <v>38</v>
      </c>
      <c r="K1370" s="16">
        <v>251</v>
      </c>
      <c r="L1370">
        <v>4</v>
      </c>
      <c r="M1370" t="s">
        <v>32</v>
      </c>
      <c r="N1370" s="16">
        <v>151</v>
      </c>
      <c r="O1370">
        <v>5</v>
      </c>
      <c r="P1370" t="s">
        <v>954</v>
      </c>
      <c r="Q1370" t="s">
        <v>296</v>
      </c>
      <c r="R1370" t="s">
        <v>297</v>
      </c>
      <c r="S1370" t="s">
        <v>127</v>
      </c>
      <c r="T1370" s="16" t="str">
        <f>S1370</f>
        <v>PProm</v>
      </c>
      <c r="U1370" s="16" t="str">
        <f>VLOOKUP(T1370, [1]Lookup!A:D, 2, 0)</f>
        <v>Antepartum</v>
      </c>
      <c r="V1370" s="16">
        <f>VLOOKUP($T1370, [1]Lookup!$A:$D, 3, 0)</f>
        <v>2.5</v>
      </c>
      <c r="W1370" s="16" t="str">
        <f>VLOOKUP($T1370, [1]Lookup!$A:$D, 4, 0)</f>
        <v>Mother</v>
      </c>
      <c r="X1370">
        <v>1</v>
      </c>
      <c r="Y1370" s="16" t="s">
        <v>1782</v>
      </c>
      <c r="Z1370" s="16">
        <v>13</v>
      </c>
      <c r="AA1370" s="16">
        <v>298</v>
      </c>
      <c r="AB1370" s="16">
        <v>335</v>
      </c>
    </row>
    <row r="1371" spans="1:28" ht="16" hidden="1" x14ac:dyDescent="0.25">
      <c r="A1371">
        <v>76562</v>
      </c>
      <c r="B1371" t="s">
        <v>1649</v>
      </c>
      <c r="C1371" s="14">
        <v>44664.481944444444</v>
      </c>
      <c r="D1371" s="17">
        <v>0.48194444444379769</v>
      </c>
      <c r="E1371" s="18">
        <v>0</v>
      </c>
      <c r="F1371" s="16">
        <v>2022</v>
      </c>
      <c r="G1371" t="s">
        <v>305</v>
      </c>
      <c r="H1371" t="s">
        <v>293</v>
      </c>
      <c r="I1371" t="s">
        <v>294</v>
      </c>
      <c r="J1371" t="s">
        <v>80</v>
      </c>
      <c r="K1371" s="16">
        <v>413</v>
      </c>
      <c r="L1371">
        <v>3</v>
      </c>
      <c r="M1371" t="s">
        <v>90</v>
      </c>
      <c r="N1371" s="16">
        <v>414</v>
      </c>
      <c r="O1371">
        <v>4</v>
      </c>
      <c r="P1371" t="s">
        <v>1411</v>
      </c>
      <c r="Q1371" t="s">
        <v>296</v>
      </c>
      <c r="R1371" t="s">
        <v>297</v>
      </c>
      <c r="S1371" t="s">
        <v>173</v>
      </c>
      <c r="T1371" s="16" t="s">
        <v>117</v>
      </c>
      <c r="U1371" s="16" t="str">
        <f>VLOOKUP(T1371, [1]Lookup!A:D, 2, 0)</f>
        <v>Antepartum, Intrapartum, Postpartum</v>
      </c>
      <c r="V1371" s="16">
        <f>VLOOKUP($T1371, [1]Lookup!$A:$D, 3, 0)</f>
        <v>3.5</v>
      </c>
      <c r="W1371" s="16" t="str">
        <f>VLOOKUP($T1371, [1]Lookup!$A:$D, 4, 0)</f>
        <v>Both</v>
      </c>
      <c r="X1371">
        <v>2</v>
      </c>
      <c r="Y1371" s="16" t="s">
        <v>1941</v>
      </c>
    </row>
    <row r="1372" spans="1:28" ht="16" hidden="1" x14ac:dyDescent="0.25">
      <c r="A1372">
        <v>66901</v>
      </c>
      <c r="B1372" t="s">
        <v>1650</v>
      </c>
      <c r="C1372" s="14">
        <v>44529.231944444444</v>
      </c>
      <c r="D1372" s="17">
        <v>0.23194444444379769</v>
      </c>
      <c r="E1372" s="18">
        <v>1</v>
      </c>
      <c r="F1372" s="16">
        <v>2021</v>
      </c>
      <c r="G1372" t="s">
        <v>368</v>
      </c>
      <c r="H1372" t="s">
        <v>293</v>
      </c>
      <c r="I1372" t="s">
        <v>294</v>
      </c>
      <c r="J1372" t="s">
        <v>22</v>
      </c>
      <c r="K1372" s="16">
        <v>373</v>
      </c>
      <c r="L1372">
        <v>4</v>
      </c>
      <c r="M1372" t="s">
        <v>32</v>
      </c>
      <c r="N1372" s="16">
        <v>151</v>
      </c>
      <c r="O1372">
        <v>5</v>
      </c>
      <c r="P1372" t="s">
        <v>295</v>
      </c>
      <c r="Q1372" t="s">
        <v>296</v>
      </c>
      <c r="R1372" t="s">
        <v>297</v>
      </c>
      <c r="S1372" t="s">
        <v>119</v>
      </c>
      <c r="T1372" s="16" t="str">
        <f>S1372</f>
        <v>Pre-Eclampsia</v>
      </c>
      <c r="U1372" s="16" t="str">
        <f>VLOOKUP(T1372, [1]Lookup!A:D, 2, 0)</f>
        <v>Antepartum</v>
      </c>
      <c r="V1372" s="16">
        <f>VLOOKUP($T1372, [1]Lookup!$A:$D, 3, 0)</f>
        <v>4</v>
      </c>
      <c r="W1372" s="16" t="str">
        <f>VLOOKUP($T1372, [1]Lookup!$A:$D, 4, 0)</f>
        <v>Mother</v>
      </c>
      <c r="X1372">
        <v>2</v>
      </c>
      <c r="Y1372" s="16" t="s">
        <v>1818</v>
      </c>
      <c r="Z1372" s="16">
        <v>33</v>
      </c>
      <c r="AA1372" s="16">
        <v>40</v>
      </c>
      <c r="AB1372" s="16">
        <v>4</v>
      </c>
    </row>
    <row r="1373" spans="1:28" ht="16" hidden="1" x14ac:dyDescent="0.25">
      <c r="A1373">
        <v>67080</v>
      </c>
      <c r="B1373" t="s">
        <v>1651</v>
      </c>
      <c r="C1373" s="14">
        <v>44531.775694444441</v>
      </c>
      <c r="D1373" s="17">
        <v>0.77569444444088731</v>
      </c>
      <c r="E1373" s="18">
        <v>0</v>
      </c>
      <c r="F1373" s="16">
        <v>2021</v>
      </c>
      <c r="G1373" t="s">
        <v>368</v>
      </c>
      <c r="H1373" t="s">
        <v>293</v>
      </c>
      <c r="I1373" t="s">
        <v>294</v>
      </c>
      <c r="J1373" t="s">
        <v>22</v>
      </c>
      <c r="K1373" s="16">
        <v>373</v>
      </c>
      <c r="L1373">
        <v>4</v>
      </c>
      <c r="M1373" t="s">
        <v>32</v>
      </c>
      <c r="N1373" s="16">
        <v>151</v>
      </c>
      <c r="O1373">
        <v>5</v>
      </c>
      <c r="P1373" t="s">
        <v>295</v>
      </c>
      <c r="Q1373" t="s">
        <v>296</v>
      </c>
      <c r="R1373" t="s">
        <v>297</v>
      </c>
      <c r="S1373" t="s">
        <v>124</v>
      </c>
      <c r="T1373" s="16" t="str">
        <f>S1373</f>
        <v>Obstructed Labour</v>
      </c>
      <c r="U1373" s="16" t="str">
        <f>VLOOKUP(T1373, [1]Lookup!A:D, 2, 0)</f>
        <v>Intrapartum</v>
      </c>
      <c r="V1373" s="16">
        <f>VLOOKUP($T1373, [1]Lookup!$A:$D, 3, 0)</f>
        <v>3</v>
      </c>
      <c r="W1373" s="16" t="str">
        <f>VLOOKUP($T1373, [1]Lookup!$A:$D, 4, 0)</f>
        <v>Mother</v>
      </c>
      <c r="X1373">
        <v>2</v>
      </c>
      <c r="Y1373" s="16" t="s">
        <v>1818</v>
      </c>
      <c r="Z1373" s="16">
        <v>33</v>
      </c>
      <c r="AA1373" s="16">
        <v>40</v>
      </c>
      <c r="AB1373" s="16">
        <v>4</v>
      </c>
    </row>
    <row r="1374" spans="1:28" ht="16" hidden="1" x14ac:dyDescent="0.25">
      <c r="A1374">
        <v>71996</v>
      </c>
      <c r="B1374" t="s">
        <v>1652</v>
      </c>
      <c r="C1374" s="14">
        <v>44605.288194444445</v>
      </c>
      <c r="D1374" s="17">
        <v>0.28819444444525288</v>
      </c>
      <c r="E1374" s="18">
        <v>1</v>
      </c>
      <c r="F1374" s="16">
        <v>2022</v>
      </c>
      <c r="G1374" t="s">
        <v>292</v>
      </c>
      <c r="H1374" t="s">
        <v>293</v>
      </c>
      <c r="I1374" t="s">
        <v>294</v>
      </c>
      <c r="J1374" t="s">
        <v>22</v>
      </c>
      <c r="K1374" s="16">
        <v>373</v>
      </c>
      <c r="L1374">
        <v>4</v>
      </c>
      <c r="M1374" t="s">
        <v>32</v>
      </c>
      <c r="N1374" s="16">
        <v>151</v>
      </c>
      <c r="O1374">
        <v>5</v>
      </c>
      <c r="P1374" t="s">
        <v>295</v>
      </c>
      <c r="Q1374" t="s">
        <v>296</v>
      </c>
      <c r="R1374" t="s">
        <v>297</v>
      </c>
      <c r="S1374" t="s">
        <v>168</v>
      </c>
      <c r="T1374" s="16" t="s">
        <v>117</v>
      </c>
      <c r="U1374" s="16" t="str">
        <f>VLOOKUP(T1374, [1]Lookup!A:D, 2, 0)</f>
        <v>Antepartum, Intrapartum, Postpartum</v>
      </c>
      <c r="V1374" s="16">
        <f>VLOOKUP($T1374, [1]Lookup!$A:$D, 3, 0)</f>
        <v>3.5</v>
      </c>
      <c r="W1374" s="16" t="str">
        <f>VLOOKUP($T1374, [1]Lookup!$A:$D, 4, 0)</f>
        <v>Both</v>
      </c>
      <c r="X1374">
        <v>2</v>
      </c>
      <c r="Y1374" s="16" t="s">
        <v>1818</v>
      </c>
      <c r="Z1374" s="16">
        <v>33</v>
      </c>
      <c r="AA1374" s="16">
        <v>40</v>
      </c>
      <c r="AB1374" s="16">
        <v>4</v>
      </c>
    </row>
    <row r="1375" spans="1:28" ht="16" hidden="1" x14ac:dyDescent="0.25">
      <c r="A1375">
        <v>71997</v>
      </c>
      <c r="B1375" t="s">
        <v>1652</v>
      </c>
      <c r="C1375" s="14">
        <v>44605.288194444445</v>
      </c>
      <c r="D1375" s="17">
        <v>0.28819444444525288</v>
      </c>
      <c r="E1375" s="18">
        <v>1</v>
      </c>
      <c r="F1375" s="16">
        <v>2022</v>
      </c>
      <c r="G1375" t="s">
        <v>292</v>
      </c>
      <c r="H1375" t="s">
        <v>293</v>
      </c>
      <c r="I1375" t="s">
        <v>294</v>
      </c>
      <c r="J1375" t="s">
        <v>22</v>
      </c>
      <c r="K1375" s="16">
        <v>373</v>
      </c>
      <c r="L1375">
        <v>4</v>
      </c>
      <c r="M1375" t="s">
        <v>32</v>
      </c>
      <c r="N1375" s="16">
        <v>151</v>
      </c>
      <c r="O1375">
        <v>5</v>
      </c>
      <c r="P1375" t="s">
        <v>295</v>
      </c>
      <c r="Q1375" t="s">
        <v>296</v>
      </c>
      <c r="R1375" t="s">
        <v>297</v>
      </c>
      <c r="S1375" t="s">
        <v>168</v>
      </c>
      <c r="T1375" s="16" t="s">
        <v>117</v>
      </c>
      <c r="U1375" s="16" t="str">
        <f>VLOOKUP(T1375, [1]Lookup!A:D, 2, 0)</f>
        <v>Antepartum, Intrapartum, Postpartum</v>
      </c>
      <c r="V1375" s="16">
        <f>VLOOKUP($T1375, [1]Lookup!$A:$D, 3, 0)</f>
        <v>3.5</v>
      </c>
      <c r="W1375" s="16" t="str">
        <f>VLOOKUP($T1375, [1]Lookup!$A:$D, 4, 0)</f>
        <v>Both</v>
      </c>
      <c r="X1375">
        <v>2</v>
      </c>
      <c r="Y1375" s="16" t="s">
        <v>1818</v>
      </c>
      <c r="Z1375" s="16">
        <v>33</v>
      </c>
      <c r="AA1375" s="16">
        <v>40</v>
      </c>
      <c r="AB1375" s="16">
        <v>4</v>
      </c>
    </row>
    <row r="1376" spans="1:28" ht="16" hidden="1" x14ac:dyDescent="0.25">
      <c r="A1376">
        <v>71998</v>
      </c>
      <c r="B1376" t="s">
        <v>1652</v>
      </c>
      <c r="C1376" s="14">
        <v>44605.288194444445</v>
      </c>
      <c r="D1376" s="17">
        <v>0.28819444444525288</v>
      </c>
      <c r="E1376" s="18">
        <v>1</v>
      </c>
      <c r="F1376" s="16">
        <v>2022</v>
      </c>
      <c r="G1376" t="s">
        <v>292</v>
      </c>
      <c r="H1376" t="s">
        <v>293</v>
      </c>
      <c r="I1376" t="s">
        <v>294</v>
      </c>
      <c r="J1376" t="s">
        <v>22</v>
      </c>
      <c r="K1376" s="16">
        <v>373</v>
      </c>
      <c r="L1376">
        <v>4</v>
      </c>
      <c r="M1376" t="s">
        <v>32</v>
      </c>
      <c r="N1376" s="16">
        <v>151</v>
      </c>
      <c r="O1376">
        <v>5</v>
      </c>
      <c r="P1376" t="s">
        <v>295</v>
      </c>
      <c r="Q1376" t="s">
        <v>296</v>
      </c>
      <c r="R1376" t="s">
        <v>297</v>
      </c>
      <c r="S1376" t="s">
        <v>126</v>
      </c>
      <c r="T1376" s="16" t="str">
        <f>S1376</f>
        <v>Postpartum Hemorrhage</v>
      </c>
      <c r="U1376" s="16" t="str">
        <f>VLOOKUP(T1376, [1]Lookup!A:D, 2, 0)</f>
        <v>Postpartum</v>
      </c>
      <c r="V1376" s="16">
        <f>VLOOKUP($T1376, [1]Lookup!$A:$D, 3, 0)</f>
        <v>4</v>
      </c>
      <c r="W1376" s="16" t="str">
        <f>VLOOKUP($T1376, [1]Lookup!$A:$D, 4, 0)</f>
        <v>Mother</v>
      </c>
      <c r="X1376">
        <v>2</v>
      </c>
      <c r="Y1376" s="16" t="s">
        <v>1818</v>
      </c>
      <c r="Z1376" s="16">
        <v>33</v>
      </c>
      <c r="AA1376" s="16">
        <v>40</v>
      </c>
      <c r="AB1376" s="16">
        <v>4</v>
      </c>
    </row>
    <row r="1377" spans="1:28" ht="16" hidden="1" x14ac:dyDescent="0.25">
      <c r="A1377">
        <v>73005</v>
      </c>
      <c r="B1377" t="s">
        <v>1653</v>
      </c>
      <c r="C1377" s="14">
        <v>44619.763194444444</v>
      </c>
      <c r="D1377" s="17">
        <v>0.76319444444379769</v>
      </c>
      <c r="E1377" s="18">
        <v>0</v>
      </c>
      <c r="F1377" s="16">
        <v>2022</v>
      </c>
      <c r="G1377" t="s">
        <v>292</v>
      </c>
      <c r="H1377" t="s">
        <v>293</v>
      </c>
      <c r="I1377" t="s">
        <v>294</v>
      </c>
      <c r="J1377" t="s">
        <v>22</v>
      </c>
      <c r="K1377" s="16">
        <v>373</v>
      </c>
      <c r="L1377">
        <v>4</v>
      </c>
      <c r="M1377" t="s">
        <v>32</v>
      </c>
      <c r="N1377" s="16">
        <v>151</v>
      </c>
      <c r="O1377">
        <v>5</v>
      </c>
      <c r="P1377" t="s">
        <v>295</v>
      </c>
      <c r="Q1377" t="s">
        <v>296</v>
      </c>
      <c r="R1377" t="s">
        <v>297</v>
      </c>
      <c r="S1377" t="s">
        <v>128</v>
      </c>
      <c r="T1377" s="16" t="str">
        <f>S1377</f>
        <v>Prematurity</v>
      </c>
      <c r="U1377" s="16" t="str">
        <f>VLOOKUP(T1377, [1]Lookup!A:D, 2, 0)</f>
        <v>Antepartum</v>
      </c>
      <c r="V1377" s="16">
        <f>VLOOKUP($T1377, [1]Lookup!$A:$D, 3, 0)</f>
        <v>3.5</v>
      </c>
      <c r="W1377" s="16" t="str">
        <f>VLOOKUP($T1377, [1]Lookup!$A:$D, 4, 0)</f>
        <v>Child</v>
      </c>
      <c r="X1377">
        <v>1</v>
      </c>
      <c r="Y1377" s="16" t="s">
        <v>1818</v>
      </c>
      <c r="Z1377" s="16">
        <v>33</v>
      </c>
      <c r="AA1377" s="16">
        <v>40</v>
      </c>
      <c r="AB1377" s="16">
        <v>4</v>
      </c>
    </row>
    <row r="1378" spans="1:28" ht="16" hidden="1" x14ac:dyDescent="0.25">
      <c r="A1378">
        <v>73006</v>
      </c>
      <c r="B1378" t="s">
        <v>1653</v>
      </c>
      <c r="C1378" s="14">
        <v>44619.763194444444</v>
      </c>
      <c r="D1378" s="17">
        <v>0.76319444444379769</v>
      </c>
      <c r="E1378" s="18">
        <v>0</v>
      </c>
      <c r="F1378" s="16">
        <v>2022</v>
      </c>
      <c r="G1378" t="s">
        <v>292</v>
      </c>
      <c r="H1378" t="s">
        <v>293</v>
      </c>
      <c r="I1378" t="s">
        <v>294</v>
      </c>
      <c r="J1378" t="s">
        <v>22</v>
      </c>
      <c r="K1378" s="16">
        <v>373</v>
      </c>
      <c r="L1378">
        <v>4</v>
      </c>
      <c r="M1378" t="s">
        <v>32</v>
      </c>
      <c r="N1378" s="16">
        <v>151</v>
      </c>
      <c r="O1378">
        <v>5</v>
      </c>
      <c r="P1378" t="s">
        <v>295</v>
      </c>
      <c r="Q1378" t="s">
        <v>296</v>
      </c>
      <c r="R1378" t="s">
        <v>297</v>
      </c>
      <c r="S1378" t="s">
        <v>121</v>
      </c>
      <c r="T1378" s="16" t="str">
        <f>S1378</f>
        <v>Birth Asphyxia</v>
      </c>
      <c r="U1378" s="16" t="str">
        <f>VLOOKUP(T1378, [1]Lookup!A:D, 2, 0)</f>
        <v>Postpartum</v>
      </c>
      <c r="V1378" s="16">
        <f>VLOOKUP($T1378, [1]Lookup!$A:$D, 3, 0)</f>
        <v>3.5</v>
      </c>
      <c r="W1378" s="16" t="str">
        <f>VLOOKUP($T1378, [1]Lookup!$A:$D, 4, 0)</f>
        <v>Child</v>
      </c>
      <c r="X1378">
        <v>1</v>
      </c>
      <c r="Y1378" s="16" t="s">
        <v>1818</v>
      </c>
      <c r="Z1378" s="16">
        <v>33</v>
      </c>
      <c r="AA1378" s="16">
        <v>40</v>
      </c>
      <c r="AB1378" s="16">
        <v>4</v>
      </c>
    </row>
    <row r="1379" spans="1:28" ht="16" hidden="1" x14ac:dyDescent="0.25">
      <c r="A1379">
        <v>75539</v>
      </c>
      <c r="B1379" t="s">
        <v>1654</v>
      </c>
      <c r="C1379" s="14">
        <v>44651.55972222222</v>
      </c>
      <c r="D1379" s="17">
        <v>0.55972222222044365</v>
      </c>
      <c r="E1379" s="18">
        <v>0</v>
      </c>
      <c r="F1379" s="16">
        <v>2022</v>
      </c>
      <c r="G1379" t="s">
        <v>292</v>
      </c>
      <c r="H1379" t="s">
        <v>293</v>
      </c>
      <c r="I1379" t="s">
        <v>294</v>
      </c>
      <c r="J1379" t="s">
        <v>22</v>
      </c>
      <c r="K1379" s="16">
        <v>373</v>
      </c>
      <c r="L1379">
        <v>4</v>
      </c>
      <c r="M1379" t="s">
        <v>32</v>
      </c>
      <c r="N1379" s="16">
        <v>151</v>
      </c>
      <c r="O1379">
        <v>5</v>
      </c>
      <c r="P1379" t="s">
        <v>295</v>
      </c>
      <c r="Q1379" t="s">
        <v>296</v>
      </c>
      <c r="R1379" t="s">
        <v>297</v>
      </c>
      <c r="S1379" t="s">
        <v>165</v>
      </c>
      <c r="T1379" s="16" t="s">
        <v>117</v>
      </c>
      <c r="U1379" s="16" t="str">
        <f>VLOOKUP(T1379, [1]Lookup!A:D, 2, 0)</f>
        <v>Antepartum, Intrapartum, Postpartum</v>
      </c>
      <c r="V1379" s="16">
        <f>VLOOKUP($T1379, [1]Lookup!$A:$D, 3, 0)</f>
        <v>3.5</v>
      </c>
      <c r="W1379" s="16" t="str">
        <f>VLOOKUP($T1379, [1]Lookup!$A:$D, 4, 0)</f>
        <v>Both</v>
      </c>
      <c r="X1379">
        <v>2</v>
      </c>
      <c r="Y1379" s="16" t="s">
        <v>1818</v>
      </c>
      <c r="Z1379" s="16">
        <v>33</v>
      </c>
      <c r="AA1379" s="16">
        <v>40</v>
      </c>
      <c r="AB1379" s="16">
        <v>4</v>
      </c>
    </row>
    <row r="1380" spans="1:28" ht="16" hidden="1" x14ac:dyDescent="0.25">
      <c r="A1380">
        <v>76627</v>
      </c>
      <c r="B1380" t="s">
        <v>1655</v>
      </c>
      <c r="C1380" s="14">
        <v>44665.509722222225</v>
      </c>
      <c r="D1380" s="17">
        <v>0.50972222222480923</v>
      </c>
      <c r="E1380" s="18">
        <v>0</v>
      </c>
      <c r="F1380" s="16">
        <v>2022</v>
      </c>
      <c r="G1380" t="s">
        <v>305</v>
      </c>
      <c r="H1380" t="s">
        <v>293</v>
      </c>
      <c r="I1380" t="s">
        <v>294</v>
      </c>
      <c r="J1380" t="s">
        <v>22</v>
      </c>
      <c r="K1380" s="16">
        <v>373</v>
      </c>
      <c r="L1380">
        <v>4</v>
      </c>
      <c r="M1380" t="s">
        <v>32</v>
      </c>
      <c r="N1380" s="16">
        <v>151</v>
      </c>
      <c r="O1380">
        <v>5</v>
      </c>
      <c r="P1380" t="s">
        <v>295</v>
      </c>
      <c r="Q1380" t="s">
        <v>296</v>
      </c>
      <c r="R1380" t="s">
        <v>297</v>
      </c>
      <c r="S1380" t="s">
        <v>121</v>
      </c>
      <c r="T1380" s="16" t="str">
        <f>S1380</f>
        <v>Birth Asphyxia</v>
      </c>
      <c r="U1380" s="16" t="str">
        <f>VLOOKUP(T1380, [1]Lookup!A:D, 2, 0)</f>
        <v>Postpartum</v>
      </c>
      <c r="V1380" s="16">
        <f>VLOOKUP($T1380, [1]Lookup!$A:$D, 3, 0)</f>
        <v>3.5</v>
      </c>
      <c r="W1380" s="16" t="str">
        <f>VLOOKUP($T1380, [1]Lookup!$A:$D, 4, 0)</f>
        <v>Child</v>
      </c>
      <c r="X1380">
        <v>1</v>
      </c>
      <c r="Y1380" s="16" t="s">
        <v>1818</v>
      </c>
      <c r="Z1380" s="16">
        <v>33</v>
      </c>
      <c r="AA1380" s="16">
        <v>40</v>
      </c>
      <c r="AB1380" s="16">
        <v>4</v>
      </c>
    </row>
    <row r="1381" spans="1:28" ht="16" hidden="1" x14ac:dyDescent="0.25">
      <c r="A1381">
        <v>76670</v>
      </c>
      <c r="B1381" t="s">
        <v>1656</v>
      </c>
      <c r="C1381" s="14">
        <v>44668.445138888892</v>
      </c>
      <c r="D1381" s="17">
        <v>0.44513888889196096</v>
      </c>
      <c r="E1381" s="18">
        <v>0</v>
      </c>
      <c r="F1381" s="16">
        <v>2022</v>
      </c>
      <c r="G1381" t="s">
        <v>305</v>
      </c>
      <c r="H1381" t="s">
        <v>293</v>
      </c>
      <c r="I1381" t="s">
        <v>294</v>
      </c>
      <c r="J1381" t="s">
        <v>22</v>
      </c>
      <c r="K1381" s="16">
        <v>373</v>
      </c>
      <c r="L1381">
        <v>4</v>
      </c>
      <c r="M1381" t="s">
        <v>32</v>
      </c>
      <c r="N1381" s="16">
        <v>151</v>
      </c>
      <c r="O1381">
        <v>5</v>
      </c>
      <c r="Q1381" t="s">
        <v>296</v>
      </c>
      <c r="R1381" t="s">
        <v>297</v>
      </c>
      <c r="S1381" t="s">
        <v>167</v>
      </c>
      <c r="T1381" s="16" t="s">
        <v>117</v>
      </c>
      <c r="U1381" s="16" t="str">
        <f>VLOOKUP(T1381, [1]Lookup!A:D, 2, 0)</f>
        <v>Antepartum, Intrapartum, Postpartum</v>
      </c>
      <c r="V1381" s="16">
        <f>VLOOKUP($T1381, [1]Lookup!$A:$D, 3, 0)</f>
        <v>3.5</v>
      </c>
      <c r="W1381" s="16" t="str">
        <f>VLOOKUP($T1381, [1]Lookup!$A:$D, 4, 0)</f>
        <v>Both</v>
      </c>
      <c r="X1381">
        <v>2</v>
      </c>
      <c r="Y1381" s="16" t="s">
        <v>1818</v>
      </c>
      <c r="Z1381" s="16">
        <v>33</v>
      </c>
      <c r="AA1381" s="16">
        <v>40</v>
      </c>
      <c r="AB1381" s="16">
        <v>4</v>
      </c>
    </row>
    <row r="1382" spans="1:28" ht="16" x14ac:dyDescent="0.25">
      <c r="A1382">
        <v>77198</v>
      </c>
      <c r="B1382" t="s">
        <v>1657</v>
      </c>
      <c r="C1382" s="14">
        <v>44672.529861111114</v>
      </c>
      <c r="D1382" s="17">
        <v>0.52986111111385981</v>
      </c>
      <c r="E1382" s="18">
        <v>0</v>
      </c>
      <c r="F1382" s="16">
        <v>2022</v>
      </c>
      <c r="G1382" t="s">
        <v>305</v>
      </c>
      <c r="H1382" t="s">
        <v>293</v>
      </c>
      <c r="I1382" t="s">
        <v>294</v>
      </c>
      <c r="J1382" t="s">
        <v>22</v>
      </c>
      <c r="K1382" s="16">
        <v>373</v>
      </c>
      <c r="L1382">
        <v>4</v>
      </c>
      <c r="M1382" t="s">
        <v>72</v>
      </c>
      <c r="N1382" s="16">
        <v>406</v>
      </c>
      <c r="O1382">
        <v>6</v>
      </c>
      <c r="P1382" t="s">
        <v>295</v>
      </c>
      <c r="Q1382" t="s">
        <v>296</v>
      </c>
      <c r="R1382" t="s">
        <v>297</v>
      </c>
      <c r="S1382" t="s">
        <v>118</v>
      </c>
      <c r="T1382" s="16" t="str">
        <f>S1382</f>
        <v>Others</v>
      </c>
      <c r="U1382" s="16" t="str">
        <f>VLOOKUP(T1382, [1]Lookup!A:D, 2, 0)</f>
        <v>All</v>
      </c>
      <c r="V1382" s="16">
        <f>VLOOKUP($T1382, [1]Lookup!$A:$D, 3, 0)</f>
        <v>3.5</v>
      </c>
      <c r="W1382" s="16" t="str">
        <f>VLOOKUP($T1382, [1]Lookup!$A:$D, 4, 0)</f>
        <v>Both</v>
      </c>
      <c r="X1382">
        <v>0</v>
      </c>
      <c r="Y1382" s="16" t="s">
        <v>1942</v>
      </c>
    </row>
    <row r="1383" spans="1:28" ht="16" hidden="1" x14ac:dyDescent="0.25">
      <c r="A1383">
        <v>77300</v>
      </c>
      <c r="B1383" t="s">
        <v>1658</v>
      </c>
      <c r="C1383" s="14">
        <v>44675.470138888886</v>
      </c>
      <c r="D1383" s="17">
        <v>0.47013888888614019</v>
      </c>
      <c r="E1383" s="18">
        <v>0</v>
      </c>
      <c r="F1383" s="16">
        <v>2022</v>
      </c>
      <c r="G1383" t="s">
        <v>305</v>
      </c>
      <c r="H1383" t="s">
        <v>293</v>
      </c>
      <c r="I1383" t="s">
        <v>294</v>
      </c>
      <c r="J1383" t="s">
        <v>22</v>
      </c>
      <c r="K1383" s="16">
        <v>373</v>
      </c>
      <c r="L1383">
        <v>4</v>
      </c>
      <c r="M1383" t="s">
        <v>32</v>
      </c>
      <c r="N1383" s="16">
        <v>151</v>
      </c>
      <c r="O1383">
        <v>5</v>
      </c>
      <c r="P1383" t="s">
        <v>295</v>
      </c>
      <c r="Q1383" t="s">
        <v>296</v>
      </c>
      <c r="R1383" t="s">
        <v>297</v>
      </c>
      <c r="S1383" t="s">
        <v>121</v>
      </c>
      <c r="T1383" s="16" t="str">
        <f>S1383</f>
        <v>Birth Asphyxia</v>
      </c>
      <c r="U1383" s="16" t="str">
        <f>VLOOKUP(T1383, [1]Lookup!A:D, 2, 0)</f>
        <v>Postpartum</v>
      </c>
      <c r="V1383" s="16">
        <f>VLOOKUP($T1383, [1]Lookup!$A:$D, 3, 0)</f>
        <v>3.5</v>
      </c>
      <c r="W1383" s="16" t="str">
        <f>VLOOKUP($T1383, [1]Lookup!$A:$D, 4, 0)</f>
        <v>Child</v>
      </c>
      <c r="X1383">
        <v>1</v>
      </c>
      <c r="Y1383" s="16" t="s">
        <v>1818</v>
      </c>
      <c r="Z1383" s="16">
        <v>33</v>
      </c>
      <c r="AA1383" s="16">
        <v>40</v>
      </c>
      <c r="AB1383" s="16">
        <v>4</v>
      </c>
    </row>
    <row r="1384" spans="1:28" ht="16" hidden="1" x14ac:dyDescent="0.25">
      <c r="A1384">
        <v>77485</v>
      </c>
      <c r="B1384" t="s">
        <v>1659</v>
      </c>
      <c r="C1384" s="14">
        <v>44676.495833333334</v>
      </c>
      <c r="D1384" s="17">
        <v>0.49583333333430346</v>
      </c>
      <c r="E1384" s="18">
        <v>0</v>
      </c>
      <c r="F1384" s="16">
        <v>2022</v>
      </c>
      <c r="G1384" t="s">
        <v>305</v>
      </c>
      <c r="H1384" t="s">
        <v>293</v>
      </c>
      <c r="I1384" t="s">
        <v>294</v>
      </c>
      <c r="J1384" t="s">
        <v>22</v>
      </c>
      <c r="K1384" s="16">
        <v>373</v>
      </c>
      <c r="L1384">
        <v>4</v>
      </c>
      <c r="M1384" t="s">
        <v>32</v>
      </c>
      <c r="N1384" s="16">
        <v>151</v>
      </c>
      <c r="O1384">
        <v>5</v>
      </c>
      <c r="P1384" t="s">
        <v>295</v>
      </c>
      <c r="Q1384" t="s">
        <v>296</v>
      </c>
      <c r="R1384" t="s">
        <v>297</v>
      </c>
      <c r="S1384" t="s">
        <v>130</v>
      </c>
      <c r="T1384" s="16" t="str">
        <f>S1384</f>
        <v>Anemia</v>
      </c>
      <c r="U1384" s="16" t="str">
        <f>VLOOKUP(T1384, [1]Lookup!A:D, 2, 0)</f>
        <v>Antepartum</v>
      </c>
      <c r="V1384" s="16">
        <f>VLOOKUP($T1384, [1]Lookup!$A:$D, 3, 0)</f>
        <v>4</v>
      </c>
      <c r="W1384" s="16" t="str">
        <f>VLOOKUP($T1384, [1]Lookup!$A:$D, 4, 0)</f>
        <v>Child</v>
      </c>
      <c r="X1384">
        <v>2</v>
      </c>
      <c r="Y1384" s="16" t="s">
        <v>1818</v>
      </c>
      <c r="Z1384" s="16">
        <v>33</v>
      </c>
      <c r="AA1384" s="16">
        <v>40</v>
      </c>
      <c r="AB1384" s="16">
        <v>4</v>
      </c>
    </row>
    <row r="1385" spans="1:28" ht="16" hidden="1" x14ac:dyDescent="0.25">
      <c r="A1385">
        <v>77865</v>
      </c>
      <c r="B1385" t="s">
        <v>1660</v>
      </c>
      <c r="C1385" s="14">
        <v>44688.409722222219</v>
      </c>
      <c r="D1385" s="17">
        <v>0.40972222221898846</v>
      </c>
      <c r="E1385" s="18">
        <v>0</v>
      </c>
      <c r="F1385" s="16">
        <v>2022</v>
      </c>
      <c r="G1385" t="s">
        <v>305</v>
      </c>
      <c r="H1385" t="s">
        <v>293</v>
      </c>
      <c r="I1385" t="s">
        <v>294</v>
      </c>
      <c r="J1385" t="s">
        <v>22</v>
      </c>
      <c r="K1385" s="16">
        <v>373</v>
      </c>
      <c r="L1385">
        <v>4</v>
      </c>
      <c r="M1385" t="s">
        <v>32</v>
      </c>
      <c r="N1385" s="16">
        <v>151</v>
      </c>
      <c r="O1385">
        <v>5</v>
      </c>
      <c r="P1385" t="s">
        <v>295</v>
      </c>
      <c r="Q1385" t="s">
        <v>296</v>
      </c>
      <c r="R1385" t="s">
        <v>297</v>
      </c>
      <c r="S1385" t="s">
        <v>128</v>
      </c>
      <c r="T1385" s="16" t="str">
        <f>S1385</f>
        <v>Prematurity</v>
      </c>
      <c r="U1385" s="16" t="str">
        <f>VLOOKUP(T1385, [1]Lookup!A:D, 2, 0)</f>
        <v>Antepartum</v>
      </c>
      <c r="V1385" s="16">
        <f>VLOOKUP($T1385, [1]Lookup!$A:$D, 3, 0)</f>
        <v>3.5</v>
      </c>
      <c r="W1385" s="16" t="str">
        <f>VLOOKUP($T1385, [1]Lookup!$A:$D, 4, 0)</f>
        <v>Child</v>
      </c>
      <c r="X1385">
        <v>1</v>
      </c>
      <c r="Y1385" s="16" t="s">
        <v>1818</v>
      </c>
      <c r="Z1385" s="16">
        <v>33</v>
      </c>
      <c r="AA1385" s="16">
        <v>40</v>
      </c>
      <c r="AB1385" s="16">
        <v>4</v>
      </c>
    </row>
    <row r="1386" spans="1:28" ht="16" hidden="1" x14ac:dyDescent="0.25">
      <c r="A1386">
        <v>80740</v>
      </c>
      <c r="B1386" t="s">
        <v>1421</v>
      </c>
      <c r="C1386" s="14">
        <v>44716.801388888889</v>
      </c>
      <c r="D1386" s="17">
        <v>0.80138888888905058</v>
      </c>
      <c r="E1386" s="18">
        <v>0</v>
      </c>
      <c r="F1386" s="16">
        <v>2022</v>
      </c>
      <c r="G1386" t="s">
        <v>305</v>
      </c>
      <c r="H1386" t="s">
        <v>338</v>
      </c>
      <c r="I1386" t="s">
        <v>403</v>
      </c>
      <c r="J1386" t="s">
        <v>22</v>
      </c>
      <c r="K1386" s="16">
        <v>373</v>
      </c>
      <c r="L1386">
        <v>4</v>
      </c>
      <c r="M1386" t="s">
        <v>63</v>
      </c>
      <c r="N1386" s="16">
        <v>210</v>
      </c>
      <c r="O1386">
        <v>4</v>
      </c>
      <c r="P1386" t="s">
        <v>1413</v>
      </c>
      <c r="Q1386" t="s">
        <v>296</v>
      </c>
      <c r="R1386" t="s">
        <v>297</v>
      </c>
      <c r="S1386" t="s">
        <v>169</v>
      </c>
      <c r="T1386" s="16" t="s">
        <v>117</v>
      </c>
      <c r="U1386" s="16" t="str">
        <f>VLOOKUP(T1386, [1]Lookup!A:D, 2, 0)</f>
        <v>Antepartum, Intrapartum, Postpartum</v>
      </c>
      <c r="V1386" s="16">
        <f>VLOOKUP($T1386, [1]Lookup!$A:$D, 3, 0)</f>
        <v>3.5</v>
      </c>
      <c r="W1386" s="16" t="str">
        <f>VLOOKUP($T1386, [1]Lookup!$A:$D, 4, 0)</f>
        <v>Both</v>
      </c>
      <c r="X1386">
        <v>2</v>
      </c>
      <c r="Y1386" s="16" t="s">
        <v>1943</v>
      </c>
      <c r="Z1386" s="16">
        <v>1</v>
      </c>
      <c r="AA1386" s="16">
        <v>40</v>
      </c>
      <c r="AB1386" s="16">
        <v>4</v>
      </c>
    </row>
    <row r="1387" spans="1:28" ht="16" hidden="1" x14ac:dyDescent="0.25">
      <c r="A1387">
        <v>81132</v>
      </c>
      <c r="B1387" t="s">
        <v>1661</v>
      </c>
      <c r="C1387" s="14">
        <v>44720.704861111109</v>
      </c>
      <c r="D1387" s="17">
        <v>0.70486111110949423</v>
      </c>
      <c r="E1387" s="18">
        <v>0</v>
      </c>
      <c r="F1387" s="16">
        <v>2022</v>
      </c>
      <c r="G1387" t="s">
        <v>305</v>
      </c>
      <c r="H1387" t="s">
        <v>338</v>
      </c>
      <c r="I1387" t="s">
        <v>294</v>
      </c>
      <c r="J1387" t="s">
        <v>22</v>
      </c>
      <c r="K1387" s="16">
        <v>373</v>
      </c>
      <c r="L1387">
        <v>4</v>
      </c>
      <c r="M1387" t="s">
        <v>32</v>
      </c>
      <c r="N1387" s="16">
        <v>151</v>
      </c>
      <c r="O1387">
        <v>5</v>
      </c>
      <c r="P1387" t="s">
        <v>295</v>
      </c>
      <c r="Q1387" t="s">
        <v>296</v>
      </c>
      <c r="R1387" t="s">
        <v>297</v>
      </c>
      <c r="U1387" s="16" t="e">
        <f>VLOOKUP(T1387, [1]Lookup!A:D, 2, 0)</f>
        <v>#N/A</v>
      </c>
      <c r="V1387" s="16" t="e">
        <f>VLOOKUP($T1387, [1]Lookup!$A:$D, 3, 0)</f>
        <v>#N/A</v>
      </c>
      <c r="W1387" s="16" t="e">
        <f>VLOOKUP($T1387, [1]Lookup!$A:$D, 4, 0)</f>
        <v>#N/A</v>
      </c>
      <c r="Y1387" s="16" t="s">
        <v>1818</v>
      </c>
      <c r="Z1387" s="16">
        <v>33</v>
      </c>
      <c r="AA1387" s="16">
        <v>40</v>
      </c>
      <c r="AB1387" s="16">
        <v>4</v>
      </c>
    </row>
    <row r="1388" spans="1:28" ht="16" hidden="1" x14ac:dyDescent="0.25">
      <c r="A1388">
        <v>81875</v>
      </c>
      <c r="B1388" t="s">
        <v>1662</v>
      </c>
      <c r="C1388" s="14">
        <v>44730.568055555559</v>
      </c>
      <c r="D1388" s="17">
        <v>0.56805555555911269</v>
      </c>
      <c r="E1388" s="18">
        <v>0</v>
      </c>
      <c r="F1388" s="16">
        <v>2022</v>
      </c>
      <c r="G1388" t="s">
        <v>305</v>
      </c>
      <c r="H1388" t="s">
        <v>293</v>
      </c>
      <c r="I1388" t="s">
        <v>294</v>
      </c>
      <c r="J1388" t="s">
        <v>22</v>
      </c>
      <c r="K1388" s="16">
        <v>373</v>
      </c>
      <c r="L1388">
        <v>4</v>
      </c>
      <c r="M1388" t="s">
        <v>32</v>
      </c>
      <c r="N1388" s="16">
        <v>151</v>
      </c>
      <c r="O1388">
        <v>5</v>
      </c>
      <c r="P1388" t="s">
        <v>295</v>
      </c>
      <c r="Q1388" t="s">
        <v>296</v>
      </c>
      <c r="R1388" t="s">
        <v>297</v>
      </c>
      <c r="S1388" t="s">
        <v>121</v>
      </c>
      <c r="T1388" s="16" t="str">
        <f t="shared" ref="T1388:T1406" si="68">S1388</f>
        <v>Birth Asphyxia</v>
      </c>
      <c r="U1388" s="16" t="str">
        <f>VLOOKUP(T1388, [1]Lookup!A:D, 2, 0)</f>
        <v>Postpartum</v>
      </c>
      <c r="V1388" s="16">
        <f>VLOOKUP($T1388, [1]Lookup!$A:$D, 3, 0)</f>
        <v>3.5</v>
      </c>
      <c r="W1388" s="16" t="str">
        <f>VLOOKUP($T1388, [1]Lookup!$A:$D, 4, 0)</f>
        <v>Child</v>
      </c>
      <c r="X1388">
        <v>1</v>
      </c>
      <c r="Y1388" s="16" t="s">
        <v>1818</v>
      </c>
      <c r="Z1388" s="16">
        <v>33</v>
      </c>
      <c r="AA1388" s="16">
        <v>40</v>
      </c>
      <c r="AB1388" s="16">
        <v>4</v>
      </c>
    </row>
    <row r="1389" spans="1:28" ht="16" hidden="1" x14ac:dyDescent="0.25">
      <c r="A1389">
        <v>82335</v>
      </c>
      <c r="B1389" t="s">
        <v>639</v>
      </c>
      <c r="C1389" s="14">
        <v>44735.417361111111</v>
      </c>
      <c r="D1389" s="17">
        <v>0.41736111111094942</v>
      </c>
      <c r="E1389" s="18">
        <v>0</v>
      </c>
      <c r="F1389" s="16">
        <v>2022</v>
      </c>
      <c r="G1389" t="s">
        <v>305</v>
      </c>
      <c r="H1389" t="s">
        <v>338</v>
      </c>
      <c r="I1389" t="s">
        <v>294</v>
      </c>
      <c r="J1389" t="s">
        <v>22</v>
      </c>
      <c r="K1389" s="16">
        <v>373</v>
      </c>
      <c r="L1389">
        <v>4</v>
      </c>
      <c r="M1389" t="s">
        <v>32</v>
      </c>
      <c r="N1389" s="16">
        <v>151</v>
      </c>
      <c r="O1389">
        <v>5</v>
      </c>
      <c r="P1389" t="s">
        <v>634</v>
      </c>
      <c r="Q1389" t="s">
        <v>296</v>
      </c>
      <c r="R1389" t="s">
        <v>297</v>
      </c>
      <c r="S1389" t="s">
        <v>121</v>
      </c>
      <c r="T1389" s="16" t="str">
        <f t="shared" si="68"/>
        <v>Birth Asphyxia</v>
      </c>
      <c r="U1389" s="16" t="str">
        <f>VLOOKUP(T1389, [1]Lookup!A:D, 2, 0)</f>
        <v>Postpartum</v>
      </c>
      <c r="V1389" s="16">
        <f>VLOOKUP($T1389, [1]Lookup!$A:$D, 3, 0)</f>
        <v>3.5</v>
      </c>
      <c r="W1389" s="16" t="str">
        <f>VLOOKUP($T1389, [1]Lookup!$A:$D, 4, 0)</f>
        <v>Child</v>
      </c>
      <c r="X1389">
        <v>1</v>
      </c>
      <c r="Y1389" s="16" t="s">
        <v>1818</v>
      </c>
      <c r="Z1389" s="16">
        <v>33</v>
      </c>
      <c r="AA1389" s="16">
        <v>40</v>
      </c>
      <c r="AB1389" s="16">
        <v>4</v>
      </c>
    </row>
    <row r="1390" spans="1:28" ht="16" x14ac:dyDescent="0.25">
      <c r="A1390">
        <v>82472</v>
      </c>
      <c r="B1390" t="s">
        <v>1663</v>
      </c>
      <c r="C1390" s="14">
        <v>44737.958333333336</v>
      </c>
      <c r="D1390" s="17">
        <v>0.95833333333575865</v>
      </c>
      <c r="E1390" s="18">
        <v>1</v>
      </c>
      <c r="F1390" s="16">
        <v>2022</v>
      </c>
      <c r="G1390" t="s">
        <v>305</v>
      </c>
      <c r="H1390" t="s">
        <v>293</v>
      </c>
      <c r="I1390" t="s">
        <v>294</v>
      </c>
      <c r="J1390" t="s">
        <v>22</v>
      </c>
      <c r="K1390" s="16">
        <v>373</v>
      </c>
      <c r="L1390">
        <v>4</v>
      </c>
      <c r="M1390" t="s">
        <v>103</v>
      </c>
      <c r="N1390" s="16">
        <v>426</v>
      </c>
      <c r="O1390">
        <v>4</v>
      </c>
      <c r="P1390" t="s">
        <v>295</v>
      </c>
      <c r="Q1390" t="s">
        <v>296</v>
      </c>
      <c r="R1390" t="s">
        <v>297</v>
      </c>
      <c r="S1390" t="s">
        <v>124</v>
      </c>
      <c r="T1390" s="16" t="str">
        <f t="shared" si="68"/>
        <v>Obstructed Labour</v>
      </c>
      <c r="U1390" s="16" t="str">
        <f>VLOOKUP(T1390, [1]Lookup!A:D, 2, 0)</f>
        <v>Intrapartum</v>
      </c>
      <c r="V1390" s="16">
        <f>VLOOKUP($T1390, [1]Lookup!$A:$D, 3, 0)</f>
        <v>3</v>
      </c>
      <c r="W1390" s="16" t="str">
        <f>VLOOKUP($T1390, [1]Lookup!$A:$D, 4, 0)</f>
        <v>Mother</v>
      </c>
      <c r="X1390">
        <v>2</v>
      </c>
      <c r="Y1390" s="16" t="s">
        <v>1944</v>
      </c>
    </row>
    <row r="1391" spans="1:28" ht="16" x14ac:dyDescent="0.25">
      <c r="A1391">
        <v>82476</v>
      </c>
      <c r="B1391" t="s">
        <v>1664</v>
      </c>
      <c r="C1391" s="14">
        <v>44738.127083333333</v>
      </c>
      <c r="D1391" s="17">
        <v>0.12708333333284827</v>
      </c>
      <c r="E1391" s="18">
        <v>1</v>
      </c>
      <c r="F1391" s="16">
        <v>2022</v>
      </c>
      <c r="G1391" t="s">
        <v>305</v>
      </c>
      <c r="H1391" t="s">
        <v>293</v>
      </c>
      <c r="I1391" t="s">
        <v>294</v>
      </c>
      <c r="J1391" t="s">
        <v>22</v>
      </c>
      <c r="K1391" s="16">
        <v>373</v>
      </c>
      <c r="L1391">
        <v>4</v>
      </c>
      <c r="M1391" t="s">
        <v>103</v>
      </c>
      <c r="N1391" s="16">
        <v>426</v>
      </c>
      <c r="O1391">
        <v>4</v>
      </c>
      <c r="P1391" t="s">
        <v>295</v>
      </c>
      <c r="Q1391" t="s">
        <v>296</v>
      </c>
      <c r="R1391" t="s">
        <v>297</v>
      </c>
      <c r="S1391" t="s">
        <v>131</v>
      </c>
      <c r="T1391" s="16" t="str">
        <f t="shared" si="68"/>
        <v>Prolonged Labour</v>
      </c>
      <c r="U1391" s="16" t="str">
        <f>VLOOKUP(T1391, [1]Lookup!A:D, 2, 0)</f>
        <v>Intrapartum</v>
      </c>
      <c r="V1391" s="16">
        <f>VLOOKUP($T1391, [1]Lookup!$A:$D, 3, 0)</f>
        <v>2.5</v>
      </c>
      <c r="W1391" s="16" t="str">
        <f>VLOOKUP($T1391, [1]Lookup!$A:$D, 4, 0)</f>
        <v>Mother</v>
      </c>
      <c r="X1391">
        <v>1</v>
      </c>
      <c r="Y1391" s="16" t="s">
        <v>1944</v>
      </c>
    </row>
    <row r="1392" spans="1:28" ht="16" hidden="1" x14ac:dyDescent="0.25">
      <c r="A1392">
        <v>82477</v>
      </c>
      <c r="B1392" t="s">
        <v>1665</v>
      </c>
      <c r="C1392" s="14">
        <v>44738.352083333331</v>
      </c>
      <c r="D1392" s="17">
        <v>0.35208333333139308</v>
      </c>
      <c r="E1392" s="18">
        <v>0</v>
      </c>
      <c r="F1392" s="16">
        <v>2022</v>
      </c>
      <c r="G1392" t="s">
        <v>305</v>
      </c>
      <c r="H1392" t="s">
        <v>293</v>
      </c>
      <c r="I1392" t="s">
        <v>294</v>
      </c>
      <c r="J1392" t="s">
        <v>22</v>
      </c>
      <c r="K1392" s="16">
        <v>373</v>
      </c>
      <c r="L1392">
        <v>4</v>
      </c>
      <c r="M1392" t="s">
        <v>32</v>
      </c>
      <c r="N1392" s="16">
        <v>151</v>
      </c>
      <c r="O1392">
        <v>5</v>
      </c>
      <c r="P1392" t="s">
        <v>295</v>
      </c>
      <c r="Q1392" t="s">
        <v>296</v>
      </c>
      <c r="R1392" t="s">
        <v>297</v>
      </c>
      <c r="S1392" t="s">
        <v>118</v>
      </c>
      <c r="T1392" s="16" t="str">
        <f t="shared" si="68"/>
        <v>Others</v>
      </c>
      <c r="U1392" s="16" t="str">
        <f>VLOOKUP(T1392, [1]Lookup!A:D, 2, 0)</f>
        <v>All</v>
      </c>
      <c r="V1392" s="16">
        <f>VLOOKUP($T1392, [1]Lookup!$A:$D, 3, 0)</f>
        <v>3.5</v>
      </c>
      <c r="W1392" s="16" t="str">
        <f>VLOOKUP($T1392, [1]Lookup!$A:$D, 4, 0)</f>
        <v>Both</v>
      </c>
      <c r="X1392">
        <v>0</v>
      </c>
      <c r="Y1392" s="16" t="s">
        <v>1818</v>
      </c>
      <c r="Z1392" s="16">
        <v>33</v>
      </c>
      <c r="AA1392" s="16">
        <v>40</v>
      </c>
      <c r="AB1392" s="16">
        <v>4</v>
      </c>
    </row>
    <row r="1393" spans="1:28" ht="16" hidden="1" x14ac:dyDescent="0.25">
      <c r="A1393">
        <v>82480</v>
      </c>
      <c r="B1393" t="s">
        <v>1666</v>
      </c>
      <c r="C1393" s="14">
        <v>44738.668749999997</v>
      </c>
      <c r="D1393" s="17">
        <v>0.66874999999708962</v>
      </c>
      <c r="E1393" s="18">
        <v>0</v>
      </c>
      <c r="F1393" s="16">
        <v>2022</v>
      </c>
      <c r="G1393" t="s">
        <v>305</v>
      </c>
      <c r="H1393" t="s">
        <v>293</v>
      </c>
      <c r="I1393" t="s">
        <v>294</v>
      </c>
      <c r="J1393" t="s">
        <v>22</v>
      </c>
      <c r="K1393" s="16">
        <v>373</v>
      </c>
      <c r="L1393">
        <v>4</v>
      </c>
      <c r="M1393" t="s">
        <v>32</v>
      </c>
      <c r="N1393" s="16">
        <v>151</v>
      </c>
      <c r="O1393">
        <v>5</v>
      </c>
      <c r="P1393" t="s">
        <v>295</v>
      </c>
      <c r="Q1393" t="s">
        <v>296</v>
      </c>
      <c r="R1393" t="s">
        <v>297</v>
      </c>
      <c r="S1393" t="s">
        <v>116</v>
      </c>
      <c r="T1393" s="16" t="str">
        <f t="shared" si="68"/>
        <v>Fetal Distress</v>
      </c>
      <c r="U1393" s="16" t="str">
        <f>VLOOKUP(T1393, [1]Lookup!A:D, 2, 0)</f>
        <v>Antepartum</v>
      </c>
      <c r="V1393" s="16">
        <f>VLOOKUP($T1393, [1]Lookup!$A:$D, 3, 0)</f>
        <v>1</v>
      </c>
      <c r="W1393" s="16" t="str">
        <f>VLOOKUP($T1393, [1]Lookup!$A:$D, 4, 0)</f>
        <v>Mother</v>
      </c>
      <c r="X1393">
        <v>1</v>
      </c>
      <c r="Y1393" s="16" t="s">
        <v>1818</v>
      </c>
      <c r="Z1393" s="16">
        <v>33</v>
      </c>
      <c r="AA1393" s="16">
        <v>40</v>
      </c>
      <c r="AB1393" s="16">
        <v>4</v>
      </c>
    </row>
    <row r="1394" spans="1:28" ht="16" hidden="1" x14ac:dyDescent="0.25">
      <c r="A1394">
        <v>82482</v>
      </c>
      <c r="B1394" t="s">
        <v>1667</v>
      </c>
      <c r="C1394" s="14">
        <v>44738.793749999997</v>
      </c>
      <c r="D1394" s="17">
        <v>0.79374999999708962</v>
      </c>
      <c r="E1394" s="18">
        <v>0</v>
      </c>
      <c r="F1394" s="16">
        <v>2022</v>
      </c>
      <c r="G1394" t="s">
        <v>305</v>
      </c>
      <c r="H1394" t="s">
        <v>293</v>
      </c>
      <c r="I1394" t="s">
        <v>294</v>
      </c>
      <c r="J1394" t="s">
        <v>22</v>
      </c>
      <c r="K1394" s="16">
        <v>373</v>
      </c>
      <c r="L1394">
        <v>4</v>
      </c>
      <c r="M1394" t="s">
        <v>32</v>
      </c>
      <c r="N1394" s="16">
        <v>151</v>
      </c>
      <c r="O1394">
        <v>5</v>
      </c>
      <c r="P1394" t="s">
        <v>295</v>
      </c>
      <c r="Q1394" t="s">
        <v>296</v>
      </c>
      <c r="R1394" t="s">
        <v>297</v>
      </c>
      <c r="S1394" t="s">
        <v>132</v>
      </c>
      <c r="T1394" s="16" t="str">
        <f t="shared" si="68"/>
        <v>Normal labor</v>
      </c>
      <c r="U1394" s="16" t="str">
        <f>VLOOKUP(T1394, [1]Lookup!A:D, 2, 0)</f>
        <v>Intrapartum</v>
      </c>
      <c r="V1394" s="16">
        <f>VLOOKUP($T1394, [1]Lookup!$A:$D, 3, 0)</f>
        <v>2.5</v>
      </c>
      <c r="W1394" s="16" t="str">
        <f>VLOOKUP($T1394, [1]Lookup!$A:$D, 4, 0)</f>
        <v>Mother</v>
      </c>
      <c r="X1394">
        <v>0</v>
      </c>
      <c r="Y1394" s="16" t="s">
        <v>1818</v>
      </c>
      <c r="Z1394" s="16">
        <v>33</v>
      </c>
      <c r="AA1394" s="16">
        <v>40</v>
      </c>
      <c r="AB1394" s="16">
        <v>4</v>
      </c>
    </row>
    <row r="1395" spans="1:28" ht="16" hidden="1" x14ac:dyDescent="0.25">
      <c r="A1395">
        <v>82486</v>
      </c>
      <c r="B1395" t="s">
        <v>1668</v>
      </c>
      <c r="C1395" s="14">
        <v>44739.092361111114</v>
      </c>
      <c r="D1395" s="17">
        <v>9.2361111113859806E-2</v>
      </c>
      <c r="E1395" s="18">
        <v>1</v>
      </c>
      <c r="F1395" s="16">
        <v>2022</v>
      </c>
      <c r="G1395" t="s">
        <v>305</v>
      </c>
      <c r="H1395" t="s">
        <v>293</v>
      </c>
      <c r="I1395" t="s">
        <v>294</v>
      </c>
      <c r="J1395" t="s">
        <v>22</v>
      </c>
      <c r="K1395" s="16">
        <v>373</v>
      </c>
      <c r="L1395">
        <v>4</v>
      </c>
      <c r="P1395" t="s">
        <v>295</v>
      </c>
      <c r="Q1395" t="s">
        <v>296</v>
      </c>
      <c r="R1395" t="s">
        <v>297</v>
      </c>
      <c r="S1395" t="s">
        <v>131</v>
      </c>
      <c r="T1395" s="16" t="str">
        <f t="shared" si="68"/>
        <v>Prolonged Labour</v>
      </c>
      <c r="U1395" s="16" t="str">
        <f>VLOOKUP(T1395, [1]Lookup!A:D, 2, 0)</f>
        <v>Intrapartum</v>
      </c>
      <c r="V1395" s="16">
        <f>VLOOKUP($T1395, [1]Lookup!$A:$D, 3, 0)</f>
        <v>2.5</v>
      </c>
      <c r="W1395" s="16" t="str">
        <f>VLOOKUP($T1395, [1]Lookup!$A:$D, 4, 0)</f>
        <v>Mother</v>
      </c>
      <c r="X1395">
        <v>1</v>
      </c>
      <c r="Y1395" s="16" t="s">
        <v>1945</v>
      </c>
    </row>
    <row r="1396" spans="1:28" ht="16" hidden="1" x14ac:dyDescent="0.25">
      <c r="A1396">
        <v>82680</v>
      </c>
      <c r="B1396" t="s">
        <v>1669</v>
      </c>
      <c r="C1396" s="14">
        <v>44740.454861111109</v>
      </c>
      <c r="D1396" s="17">
        <v>0.45486111110949423</v>
      </c>
      <c r="E1396" s="18">
        <v>0</v>
      </c>
      <c r="F1396" s="16">
        <v>2022</v>
      </c>
      <c r="G1396" t="s">
        <v>305</v>
      </c>
      <c r="H1396" t="s">
        <v>293</v>
      </c>
      <c r="I1396" t="s">
        <v>294</v>
      </c>
      <c r="J1396" t="s">
        <v>22</v>
      </c>
      <c r="K1396" s="16">
        <v>373</v>
      </c>
      <c r="L1396">
        <v>4</v>
      </c>
      <c r="M1396" t="s">
        <v>32</v>
      </c>
      <c r="N1396" s="16">
        <v>151</v>
      </c>
      <c r="O1396">
        <v>5</v>
      </c>
      <c r="Q1396" t="s">
        <v>296</v>
      </c>
      <c r="R1396" t="s">
        <v>297</v>
      </c>
      <c r="S1396" t="s">
        <v>130</v>
      </c>
      <c r="T1396" s="16" t="str">
        <f t="shared" si="68"/>
        <v>Anemia</v>
      </c>
      <c r="U1396" s="16" t="str">
        <f>VLOOKUP(T1396, [1]Lookup!A:D, 2, 0)</f>
        <v>Antepartum</v>
      </c>
      <c r="V1396" s="16">
        <f>VLOOKUP($T1396, [1]Lookup!$A:$D, 3, 0)</f>
        <v>4</v>
      </c>
      <c r="W1396" s="16" t="str">
        <f>VLOOKUP($T1396, [1]Lookup!$A:$D, 4, 0)</f>
        <v>Child</v>
      </c>
      <c r="X1396">
        <v>2</v>
      </c>
      <c r="Y1396" s="16" t="s">
        <v>1818</v>
      </c>
      <c r="Z1396" s="16">
        <v>33</v>
      </c>
      <c r="AA1396" s="16">
        <v>40</v>
      </c>
      <c r="AB1396" s="16">
        <v>4</v>
      </c>
    </row>
    <row r="1397" spans="1:28" ht="16" x14ac:dyDescent="0.25">
      <c r="A1397">
        <v>82688</v>
      </c>
      <c r="B1397" t="s">
        <v>1670</v>
      </c>
      <c r="C1397" s="14">
        <v>44740.847916666666</v>
      </c>
      <c r="D1397" s="17">
        <v>0.84791666666569654</v>
      </c>
      <c r="E1397" s="18">
        <v>1</v>
      </c>
      <c r="F1397" s="16">
        <v>2022</v>
      </c>
      <c r="G1397" t="s">
        <v>305</v>
      </c>
      <c r="H1397" t="s">
        <v>293</v>
      </c>
      <c r="I1397" t="s">
        <v>294</v>
      </c>
      <c r="J1397" t="s">
        <v>22</v>
      </c>
      <c r="K1397" s="16">
        <v>373</v>
      </c>
      <c r="L1397">
        <v>4</v>
      </c>
      <c r="M1397" t="s">
        <v>103</v>
      </c>
      <c r="N1397" s="16">
        <v>426</v>
      </c>
      <c r="O1397">
        <v>4</v>
      </c>
      <c r="P1397" t="s">
        <v>295</v>
      </c>
      <c r="Q1397" t="s">
        <v>296</v>
      </c>
      <c r="R1397" t="s">
        <v>297</v>
      </c>
      <c r="S1397" t="s">
        <v>116</v>
      </c>
      <c r="T1397" s="16" t="str">
        <f t="shared" si="68"/>
        <v>Fetal Distress</v>
      </c>
      <c r="U1397" s="16" t="str">
        <f>VLOOKUP(T1397, [1]Lookup!A:D, 2, 0)</f>
        <v>Antepartum</v>
      </c>
      <c r="V1397" s="16">
        <f>VLOOKUP($T1397, [1]Lookup!$A:$D, 3, 0)</f>
        <v>1</v>
      </c>
      <c r="W1397" s="16" t="str">
        <f>VLOOKUP($T1397, [1]Lookup!$A:$D, 4, 0)</f>
        <v>Mother</v>
      </c>
      <c r="X1397">
        <v>1</v>
      </c>
      <c r="Y1397" s="16" t="s">
        <v>1944</v>
      </c>
    </row>
    <row r="1398" spans="1:28" ht="16" hidden="1" x14ac:dyDescent="0.25">
      <c r="A1398">
        <v>82704</v>
      </c>
      <c r="B1398" t="s">
        <v>1671</v>
      </c>
      <c r="C1398" s="14">
        <v>44740.743055555555</v>
      </c>
      <c r="D1398" s="17">
        <v>0.74305555555474712</v>
      </c>
      <c r="E1398" s="18">
        <v>0</v>
      </c>
      <c r="F1398" s="16">
        <v>2022</v>
      </c>
      <c r="G1398" t="s">
        <v>305</v>
      </c>
      <c r="H1398" t="s">
        <v>293</v>
      </c>
      <c r="I1398" t="s">
        <v>294</v>
      </c>
      <c r="J1398" t="s">
        <v>22</v>
      </c>
      <c r="K1398" s="16">
        <v>373</v>
      </c>
      <c r="L1398">
        <v>4</v>
      </c>
      <c r="M1398" t="s">
        <v>32</v>
      </c>
      <c r="N1398" s="16">
        <v>151</v>
      </c>
      <c r="O1398">
        <v>5</v>
      </c>
      <c r="P1398" t="s">
        <v>295</v>
      </c>
      <c r="Q1398" t="s">
        <v>296</v>
      </c>
      <c r="R1398" t="s">
        <v>297</v>
      </c>
      <c r="S1398" t="s">
        <v>116</v>
      </c>
      <c r="T1398" s="16" t="str">
        <f t="shared" si="68"/>
        <v>Fetal Distress</v>
      </c>
      <c r="U1398" s="16" t="str">
        <f>VLOOKUP(T1398, [1]Lookup!A:D, 2, 0)</f>
        <v>Antepartum</v>
      </c>
      <c r="V1398" s="16">
        <f>VLOOKUP($T1398, [1]Lookup!$A:$D, 3, 0)</f>
        <v>1</v>
      </c>
      <c r="W1398" s="16" t="str">
        <f>VLOOKUP($T1398, [1]Lookup!$A:$D, 4, 0)</f>
        <v>Mother</v>
      </c>
      <c r="X1398">
        <v>1</v>
      </c>
      <c r="Y1398" s="16" t="s">
        <v>1818</v>
      </c>
      <c r="Z1398" s="16">
        <v>33</v>
      </c>
      <c r="AA1398" s="16">
        <v>40</v>
      </c>
      <c r="AB1398" s="16">
        <v>4</v>
      </c>
    </row>
    <row r="1399" spans="1:28" ht="16" hidden="1" x14ac:dyDescent="0.25">
      <c r="A1399">
        <v>82710</v>
      </c>
      <c r="B1399" t="s">
        <v>1672</v>
      </c>
      <c r="C1399" s="14">
        <v>44742.5</v>
      </c>
      <c r="D1399" s="17">
        <v>0.5</v>
      </c>
      <c r="E1399" s="18">
        <v>0</v>
      </c>
      <c r="F1399" s="16">
        <v>2022</v>
      </c>
      <c r="G1399" t="s">
        <v>305</v>
      </c>
      <c r="H1399" t="s">
        <v>293</v>
      </c>
      <c r="I1399" t="s">
        <v>294</v>
      </c>
      <c r="J1399" t="s">
        <v>22</v>
      </c>
      <c r="K1399" s="16">
        <v>373</v>
      </c>
      <c r="L1399">
        <v>4</v>
      </c>
      <c r="M1399" t="s">
        <v>15</v>
      </c>
      <c r="N1399" s="16">
        <v>40</v>
      </c>
      <c r="O1399">
        <v>4</v>
      </c>
      <c r="P1399" t="s">
        <v>295</v>
      </c>
      <c r="Q1399" t="s">
        <v>296</v>
      </c>
      <c r="R1399" t="s">
        <v>297</v>
      </c>
      <c r="S1399" t="s">
        <v>116</v>
      </c>
      <c r="T1399" s="16" t="str">
        <f t="shared" si="68"/>
        <v>Fetal Distress</v>
      </c>
      <c r="U1399" s="16" t="str">
        <f>VLOOKUP(T1399, [1]Lookup!A:D, 2, 0)</f>
        <v>Antepartum</v>
      </c>
      <c r="V1399" s="16">
        <f>VLOOKUP($T1399, [1]Lookup!$A:$D, 3, 0)</f>
        <v>1</v>
      </c>
      <c r="W1399" s="16" t="str">
        <f>VLOOKUP($T1399, [1]Lookup!$A:$D, 4, 0)</f>
        <v>Mother</v>
      </c>
      <c r="X1399">
        <v>1</v>
      </c>
      <c r="Y1399" s="16" t="s">
        <v>1946</v>
      </c>
      <c r="Z1399" s="16">
        <v>3</v>
      </c>
      <c r="AA1399" s="16">
        <v>40</v>
      </c>
      <c r="AB1399" s="16">
        <v>4</v>
      </c>
    </row>
    <row r="1400" spans="1:28" ht="16" hidden="1" x14ac:dyDescent="0.25">
      <c r="A1400">
        <v>82711</v>
      </c>
      <c r="B1400" t="s">
        <v>1673</v>
      </c>
      <c r="C1400" s="14">
        <v>44742.504861111112</v>
      </c>
      <c r="D1400" s="17">
        <v>0.50486111111240461</v>
      </c>
      <c r="E1400" s="18">
        <v>0</v>
      </c>
      <c r="F1400" s="16">
        <v>2022</v>
      </c>
      <c r="G1400" t="s">
        <v>305</v>
      </c>
      <c r="H1400" t="s">
        <v>293</v>
      </c>
      <c r="I1400" t="s">
        <v>294</v>
      </c>
      <c r="J1400" t="s">
        <v>22</v>
      </c>
      <c r="K1400" s="16">
        <v>373</v>
      </c>
      <c r="L1400">
        <v>4</v>
      </c>
      <c r="M1400" t="s">
        <v>32</v>
      </c>
      <c r="N1400" s="16">
        <v>151</v>
      </c>
      <c r="O1400">
        <v>5</v>
      </c>
      <c r="P1400" t="s">
        <v>295</v>
      </c>
      <c r="Q1400" t="s">
        <v>296</v>
      </c>
      <c r="R1400" t="s">
        <v>297</v>
      </c>
      <c r="S1400" t="s">
        <v>127</v>
      </c>
      <c r="T1400" s="16" t="str">
        <f t="shared" si="68"/>
        <v>PProm</v>
      </c>
      <c r="U1400" s="16" t="str">
        <f>VLOOKUP(T1400, [1]Lookup!A:D, 2, 0)</f>
        <v>Antepartum</v>
      </c>
      <c r="V1400" s="16">
        <f>VLOOKUP($T1400, [1]Lookup!$A:$D, 3, 0)</f>
        <v>2.5</v>
      </c>
      <c r="W1400" s="16" t="str">
        <f>VLOOKUP($T1400, [1]Lookup!$A:$D, 4, 0)</f>
        <v>Mother</v>
      </c>
      <c r="X1400">
        <v>1</v>
      </c>
      <c r="Y1400" s="16" t="s">
        <v>1818</v>
      </c>
      <c r="Z1400" s="16">
        <v>33</v>
      </c>
      <c r="AA1400" s="16">
        <v>40</v>
      </c>
      <c r="AB1400" s="16">
        <v>4</v>
      </c>
    </row>
    <row r="1401" spans="1:28" ht="16" hidden="1" x14ac:dyDescent="0.25">
      <c r="A1401">
        <v>82943</v>
      </c>
      <c r="B1401" t="s">
        <v>1674</v>
      </c>
      <c r="C1401" s="14">
        <v>44743.224305555559</v>
      </c>
      <c r="D1401" s="17">
        <v>0.22430555555911269</v>
      </c>
      <c r="E1401" s="18">
        <v>1</v>
      </c>
      <c r="F1401" s="16">
        <v>2022</v>
      </c>
      <c r="G1401" t="s">
        <v>337</v>
      </c>
      <c r="H1401" t="s">
        <v>293</v>
      </c>
      <c r="I1401" t="s">
        <v>294</v>
      </c>
      <c r="J1401" t="s">
        <v>22</v>
      </c>
      <c r="K1401" s="16">
        <v>373</v>
      </c>
      <c r="L1401">
        <v>4</v>
      </c>
      <c r="M1401" t="s">
        <v>32</v>
      </c>
      <c r="N1401" s="16">
        <v>151</v>
      </c>
      <c r="O1401">
        <v>5</v>
      </c>
      <c r="P1401" t="s">
        <v>295</v>
      </c>
      <c r="Q1401" t="s">
        <v>296</v>
      </c>
      <c r="R1401" t="s">
        <v>297</v>
      </c>
      <c r="S1401" t="s">
        <v>131</v>
      </c>
      <c r="T1401" s="16" t="str">
        <f t="shared" si="68"/>
        <v>Prolonged Labour</v>
      </c>
      <c r="U1401" s="16" t="str">
        <f>VLOOKUP(T1401, [1]Lookup!A:D, 2, 0)</f>
        <v>Intrapartum</v>
      </c>
      <c r="V1401" s="16">
        <f>VLOOKUP($T1401, [1]Lookup!$A:$D, 3, 0)</f>
        <v>2.5</v>
      </c>
      <c r="W1401" s="16" t="str">
        <f>VLOOKUP($T1401, [1]Lookup!$A:$D, 4, 0)</f>
        <v>Mother</v>
      </c>
      <c r="X1401">
        <v>1</v>
      </c>
      <c r="Y1401" s="16" t="s">
        <v>1818</v>
      </c>
      <c r="Z1401" s="16">
        <v>33</v>
      </c>
      <c r="AA1401" s="16">
        <v>40</v>
      </c>
      <c r="AB1401" s="16">
        <v>4</v>
      </c>
    </row>
    <row r="1402" spans="1:28" ht="16" hidden="1" x14ac:dyDescent="0.25">
      <c r="A1402">
        <v>83012</v>
      </c>
      <c r="B1402" t="s">
        <v>1675</v>
      </c>
      <c r="C1402" s="14">
        <v>44743.865277777775</v>
      </c>
      <c r="D1402" s="17">
        <v>0.86527777777519077</v>
      </c>
      <c r="E1402" s="18">
        <v>1</v>
      </c>
      <c r="F1402" s="16">
        <v>2022</v>
      </c>
      <c r="G1402" t="s">
        <v>337</v>
      </c>
      <c r="H1402" t="s">
        <v>293</v>
      </c>
      <c r="I1402" t="s">
        <v>294</v>
      </c>
      <c r="J1402" t="s">
        <v>22</v>
      </c>
      <c r="K1402" s="16">
        <v>373</v>
      </c>
      <c r="L1402">
        <v>4</v>
      </c>
      <c r="M1402" t="s">
        <v>11</v>
      </c>
      <c r="N1402" s="16">
        <v>251</v>
      </c>
      <c r="O1402">
        <v>4</v>
      </c>
      <c r="P1402" t="s">
        <v>295</v>
      </c>
      <c r="Q1402" t="s">
        <v>296</v>
      </c>
      <c r="R1402" t="s">
        <v>297</v>
      </c>
      <c r="S1402" t="s">
        <v>116</v>
      </c>
      <c r="T1402" s="16" t="str">
        <f t="shared" si="68"/>
        <v>Fetal Distress</v>
      </c>
      <c r="U1402" s="16" t="str">
        <f>VLOOKUP(T1402, [1]Lookup!A:D, 2, 0)</f>
        <v>Antepartum</v>
      </c>
      <c r="V1402" s="16">
        <f>VLOOKUP($T1402, [1]Lookup!$A:$D, 3, 0)</f>
        <v>1</v>
      </c>
      <c r="W1402" s="16" t="str">
        <f>VLOOKUP($T1402, [1]Lookup!$A:$D, 4, 0)</f>
        <v>Mother</v>
      </c>
      <c r="X1402">
        <v>1</v>
      </c>
      <c r="Y1402" s="16" t="s">
        <v>1947</v>
      </c>
      <c r="Z1402" s="16">
        <v>11</v>
      </c>
      <c r="AA1402" s="16">
        <v>40</v>
      </c>
      <c r="AB1402" s="16">
        <v>4</v>
      </c>
    </row>
    <row r="1403" spans="1:28" ht="16" hidden="1" x14ac:dyDescent="0.25">
      <c r="A1403">
        <v>83042</v>
      </c>
      <c r="B1403" t="s">
        <v>1676</v>
      </c>
      <c r="C1403" s="14">
        <v>44744.924305555556</v>
      </c>
      <c r="D1403" s="17">
        <v>0.92430555555620231</v>
      </c>
      <c r="E1403" s="18">
        <v>1</v>
      </c>
      <c r="F1403" s="16">
        <v>2022</v>
      </c>
      <c r="G1403" t="s">
        <v>337</v>
      </c>
      <c r="H1403" t="s">
        <v>293</v>
      </c>
      <c r="I1403" t="s">
        <v>294</v>
      </c>
      <c r="J1403" t="s">
        <v>22</v>
      </c>
      <c r="K1403" s="16">
        <v>373</v>
      </c>
      <c r="L1403">
        <v>4</v>
      </c>
      <c r="M1403" t="s">
        <v>32</v>
      </c>
      <c r="N1403" s="16">
        <v>151</v>
      </c>
      <c r="O1403">
        <v>5</v>
      </c>
      <c r="P1403" t="s">
        <v>295</v>
      </c>
      <c r="Q1403" t="s">
        <v>296</v>
      </c>
      <c r="R1403" t="s">
        <v>297</v>
      </c>
      <c r="S1403" t="s">
        <v>118</v>
      </c>
      <c r="T1403" s="16" t="str">
        <f t="shared" si="68"/>
        <v>Others</v>
      </c>
      <c r="U1403" s="16" t="str">
        <f>VLOOKUP(T1403, [1]Lookup!A:D, 2, 0)</f>
        <v>All</v>
      </c>
      <c r="V1403" s="16">
        <f>VLOOKUP($T1403, [1]Lookup!$A:$D, 3, 0)</f>
        <v>3.5</v>
      </c>
      <c r="W1403" s="16" t="str">
        <f>VLOOKUP($T1403, [1]Lookup!$A:$D, 4, 0)</f>
        <v>Both</v>
      </c>
      <c r="X1403">
        <v>0</v>
      </c>
      <c r="Y1403" s="16" t="s">
        <v>1818</v>
      </c>
      <c r="Z1403" s="16">
        <v>33</v>
      </c>
      <c r="AA1403" s="16">
        <v>40</v>
      </c>
      <c r="AB1403" s="16">
        <v>4</v>
      </c>
    </row>
    <row r="1404" spans="1:28" ht="16" hidden="1" x14ac:dyDescent="0.25">
      <c r="A1404">
        <v>83044</v>
      </c>
      <c r="B1404" t="s">
        <v>1677</v>
      </c>
      <c r="C1404" s="14">
        <v>44745.043749999997</v>
      </c>
      <c r="D1404" s="17">
        <v>4.3749999997089617E-2</v>
      </c>
      <c r="E1404" s="18">
        <v>1</v>
      </c>
      <c r="F1404" s="16">
        <v>2022</v>
      </c>
      <c r="G1404" t="s">
        <v>337</v>
      </c>
      <c r="H1404" t="s">
        <v>293</v>
      </c>
      <c r="I1404" t="s">
        <v>294</v>
      </c>
      <c r="J1404" t="s">
        <v>22</v>
      </c>
      <c r="K1404" s="16">
        <v>373</v>
      </c>
      <c r="L1404">
        <v>4</v>
      </c>
      <c r="M1404" t="s">
        <v>32</v>
      </c>
      <c r="N1404" s="16">
        <v>151</v>
      </c>
      <c r="O1404">
        <v>5</v>
      </c>
      <c r="P1404" t="s">
        <v>295</v>
      </c>
      <c r="Q1404" t="s">
        <v>296</v>
      </c>
      <c r="R1404" t="s">
        <v>297</v>
      </c>
      <c r="S1404" t="s">
        <v>131</v>
      </c>
      <c r="T1404" s="16" t="str">
        <f t="shared" si="68"/>
        <v>Prolonged Labour</v>
      </c>
      <c r="U1404" s="16" t="str">
        <f>VLOOKUP(T1404, [1]Lookup!A:D, 2, 0)</f>
        <v>Intrapartum</v>
      </c>
      <c r="V1404" s="16">
        <f>VLOOKUP($T1404, [1]Lookup!$A:$D, 3, 0)</f>
        <v>2.5</v>
      </c>
      <c r="W1404" s="16" t="str">
        <f>VLOOKUP($T1404, [1]Lookup!$A:$D, 4, 0)</f>
        <v>Mother</v>
      </c>
      <c r="X1404">
        <v>1</v>
      </c>
      <c r="Y1404" s="16" t="s">
        <v>1818</v>
      </c>
      <c r="Z1404" s="16">
        <v>33</v>
      </c>
      <c r="AA1404" s="16">
        <v>40</v>
      </c>
      <c r="AB1404" s="16">
        <v>4</v>
      </c>
    </row>
    <row r="1405" spans="1:28" ht="16" hidden="1" x14ac:dyDescent="0.25">
      <c r="A1405">
        <v>83059</v>
      </c>
      <c r="B1405" t="s">
        <v>1678</v>
      </c>
      <c r="C1405" s="14">
        <v>44745.958333333336</v>
      </c>
      <c r="D1405" s="17">
        <v>0.95833333333575865</v>
      </c>
      <c r="E1405" s="18">
        <v>1</v>
      </c>
      <c r="F1405" s="16">
        <v>2022</v>
      </c>
      <c r="G1405" t="s">
        <v>337</v>
      </c>
      <c r="H1405" t="s">
        <v>293</v>
      </c>
      <c r="I1405" t="s">
        <v>294</v>
      </c>
      <c r="J1405" t="s">
        <v>22</v>
      </c>
      <c r="K1405" s="16">
        <v>373</v>
      </c>
      <c r="L1405">
        <v>4</v>
      </c>
      <c r="M1405" t="s">
        <v>11</v>
      </c>
      <c r="N1405" s="16">
        <v>251</v>
      </c>
      <c r="O1405">
        <v>4</v>
      </c>
      <c r="P1405" t="s">
        <v>656</v>
      </c>
      <c r="Q1405" t="s">
        <v>296</v>
      </c>
      <c r="R1405" t="s">
        <v>297</v>
      </c>
      <c r="S1405" t="s">
        <v>133</v>
      </c>
      <c r="T1405" s="16" t="str">
        <f t="shared" si="68"/>
        <v>Pre term labor</v>
      </c>
      <c r="U1405" s="16" t="str">
        <f>VLOOKUP(T1405, [1]Lookup!A:D, 2, 0)</f>
        <v>Antepartum</v>
      </c>
      <c r="V1405" s="16">
        <f>VLOOKUP($T1405, [1]Lookup!$A:$D, 3, 0)</f>
        <v>4</v>
      </c>
      <c r="W1405" s="16" t="str">
        <f>VLOOKUP($T1405, [1]Lookup!$A:$D, 4, 0)</f>
        <v>Mother</v>
      </c>
      <c r="X1405">
        <v>1</v>
      </c>
      <c r="Y1405" s="16" t="s">
        <v>1947</v>
      </c>
      <c r="Z1405" s="16">
        <v>11</v>
      </c>
      <c r="AA1405" s="16">
        <v>40</v>
      </c>
      <c r="AB1405" s="16">
        <v>4</v>
      </c>
    </row>
    <row r="1406" spans="1:28" ht="16" hidden="1" x14ac:dyDescent="0.25">
      <c r="A1406">
        <v>83071</v>
      </c>
      <c r="B1406" t="s">
        <v>1679</v>
      </c>
      <c r="C1406" s="14">
        <v>44747.042361111111</v>
      </c>
      <c r="D1406" s="17">
        <v>4.2361111110949423E-2</v>
      </c>
      <c r="E1406" s="18">
        <v>1</v>
      </c>
      <c r="F1406" s="16">
        <v>2022</v>
      </c>
      <c r="G1406" t="s">
        <v>337</v>
      </c>
      <c r="H1406" t="s">
        <v>293</v>
      </c>
      <c r="I1406" t="s">
        <v>294</v>
      </c>
      <c r="J1406" t="s">
        <v>22</v>
      </c>
      <c r="K1406" s="16">
        <v>373</v>
      </c>
      <c r="L1406">
        <v>4</v>
      </c>
      <c r="M1406" t="s">
        <v>11</v>
      </c>
      <c r="N1406" s="16">
        <v>251</v>
      </c>
      <c r="O1406">
        <v>4</v>
      </c>
      <c r="P1406" t="s">
        <v>295</v>
      </c>
      <c r="Q1406" t="s">
        <v>296</v>
      </c>
      <c r="R1406" t="s">
        <v>297</v>
      </c>
      <c r="S1406" t="s">
        <v>124</v>
      </c>
      <c r="T1406" s="16" t="str">
        <f t="shared" si="68"/>
        <v>Obstructed Labour</v>
      </c>
      <c r="U1406" s="16" t="str">
        <f>VLOOKUP(T1406, [1]Lookup!A:D, 2, 0)</f>
        <v>Intrapartum</v>
      </c>
      <c r="V1406" s="16">
        <f>VLOOKUP($T1406, [1]Lookup!$A:$D, 3, 0)</f>
        <v>3</v>
      </c>
      <c r="W1406" s="16" t="str">
        <f>VLOOKUP($T1406, [1]Lookup!$A:$D, 4, 0)</f>
        <v>Mother</v>
      </c>
      <c r="X1406">
        <v>2</v>
      </c>
      <c r="Y1406" s="16" t="s">
        <v>1947</v>
      </c>
      <c r="Z1406" s="16">
        <v>11</v>
      </c>
      <c r="AA1406" s="16">
        <v>40</v>
      </c>
      <c r="AB1406" s="16">
        <v>4</v>
      </c>
    </row>
    <row r="1407" spans="1:28" ht="16" hidden="1" x14ac:dyDescent="0.25">
      <c r="A1407">
        <v>83091</v>
      </c>
      <c r="B1407" t="s">
        <v>1680</v>
      </c>
      <c r="C1407" s="14">
        <v>44748.0625</v>
      </c>
      <c r="D1407" s="17">
        <v>6.25E-2</v>
      </c>
      <c r="E1407" s="18">
        <v>1</v>
      </c>
      <c r="F1407" s="16">
        <v>2022</v>
      </c>
      <c r="G1407" t="s">
        <v>337</v>
      </c>
      <c r="H1407" t="s">
        <v>338</v>
      </c>
      <c r="I1407" t="s">
        <v>294</v>
      </c>
      <c r="J1407" t="s">
        <v>22</v>
      </c>
      <c r="K1407" s="16">
        <v>373</v>
      </c>
      <c r="L1407">
        <v>4</v>
      </c>
      <c r="M1407" t="s">
        <v>11</v>
      </c>
      <c r="N1407" s="16">
        <v>251</v>
      </c>
      <c r="O1407">
        <v>4</v>
      </c>
      <c r="P1407" t="s">
        <v>295</v>
      </c>
      <c r="Q1407" t="s">
        <v>296</v>
      </c>
      <c r="R1407" t="s">
        <v>297</v>
      </c>
      <c r="S1407" t="s">
        <v>170</v>
      </c>
      <c r="T1407" s="16" t="s">
        <v>117</v>
      </c>
      <c r="U1407" s="16" t="str">
        <f>VLOOKUP(T1407, [1]Lookup!A:D, 2, 0)</f>
        <v>Antepartum, Intrapartum, Postpartum</v>
      </c>
      <c r="V1407" s="16">
        <f>VLOOKUP($T1407, [1]Lookup!$A:$D, 3, 0)</f>
        <v>3.5</v>
      </c>
      <c r="W1407" s="16" t="str">
        <f>VLOOKUP($T1407, [1]Lookup!$A:$D, 4, 0)</f>
        <v>Both</v>
      </c>
      <c r="X1407">
        <v>2</v>
      </c>
      <c r="Y1407" s="16" t="s">
        <v>1947</v>
      </c>
      <c r="Z1407" s="16">
        <v>11</v>
      </c>
      <c r="AA1407" s="16">
        <v>40</v>
      </c>
      <c r="AB1407" s="16">
        <v>4</v>
      </c>
    </row>
    <row r="1408" spans="1:28" ht="16" hidden="1" x14ac:dyDescent="0.25">
      <c r="A1408">
        <v>83107</v>
      </c>
      <c r="B1408" t="s">
        <v>1681</v>
      </c>
      <c r="C1408" s="14">
        <v>44748.933333333334</v>
      </c>
      <c r="D1408" s="17">
        <v>0.93333333333430346</v>
      </c>
      <c r="E1408" s="18">
        <v>1</v>
      </c>
      <c r="F1408" s="16">
        <v>2022</v>
      </c>
      <c r="G1408" t="s">
        <v>337</v>
      </c>
      <c r="H1408" t="s">
        <v>338</v>
      </c>
      <c r="I1408" t="s">
        <v>294</v>
      </c>
      <c r="J1408" t="s">
        <v>22</v>
      </c>
      <c r="K1408" s="16">
        <v>373</v>
      </c>
      <c r="L1408">
        <v>4</v>
      </c>
      <c r="M1408" t="s">
        <v>11</v>
      </c>
      <c r="N1408" s="16">
        <v>251</v>
      </c>
      <c r="O1408">
        <v>4</v>
      </c>
      <c r="P1408" t="s">
        <v>295</v>
      </c>
      <c r="Q1408" t="s">
        <v>296</v>
      </c>
      <c r="R1408" t="s">
        <v>297</v>
      </c>
      <c r="S1408" t="s">
        <v>134</v>
      </c>
      <c r="T1408" s="16" t="str">
        <f t="shared" ref="T1408:T1413" si="69">S1408</f>
        <v>PIH(pregnancy Induced Hypertension)</v>
      </c>
      <c r="U1408" s="16" t="str">
        <f>VLOOKUP(T1408, [1]Lookup!A:D, 2, 0)</f>
        <v>Antepartum</v>
      </c>
      <c r="V1408" s="16">
        <f>VLOOKUP($T1408, [1]Lookup!$A:$D, 3, 0)</f>
        <v>2.5</v>
      </c>
      <c r="W1408" s="16" t="str">
        <f>VLOOKUP($T1408, [1]Lookup!$A:$D, 4, 0)</f>
        <v>Mother</v>
      </c>
      <c r="X1408">
        <v>1</v>
      </c>
      <c r="Y1408" s="16" t="s">
        <v>1947</v>
      </c>
      <c r="Z1408" s="16">
        <v>11</v>
      </c>
      <c r="AA1408" s="16">
        <v>40</v>
      </c>
      <c r="AB1408" s="16">
        <v>4</v>
      </c>
    </row>
    <row r="1409" spans="1:28" ht="16" hidden="1" x14ac:dyDescent="0.25">
      <c r="A1409">
        <v>83548</v>
      </c>
      <c r="B1409" t="s">
        <v>1682</v>
      </c>
      <c r="C1409" s="14">
        <v>44749.480555555558</v>
      </c>
      <c r="D1409" s="17">
        <v>0.4805555555576575</v>
      </c>
      <c r="E1409" s="18">
        <v>0</v>
      </c>
      <c r="F1409" s="16">
        <v>2022</v>
      </c>
      <c r="G1409" t="s">
        <v>337</v>
      </c>
      <c r="H1409" t="s">
        <v>293</v>
      </c>
      <c r="I1409" t="s">
        <v>294</v>
      </c>
      <c r="J1409" t="s">
        <v>22</v>
      </c>
      <c r="K1409" s="16">
        <v>373</v>
      </c>
      <c r="L1409">
        <v>4</v>
      </c>
      <c r="M1409" t="s">
        <v>11</v>
      </c>
      <c r="N1409" s="16">
        <v>251</v>
      </c>
      <c r="O1409">
        <v>4</v>
      </c>
      <c r="P1409" t="s">
        <v>295</v>
      </c>
      <c r="Q1409" t="s">
        <v>296</v>
      </c>
      <c r="R1409" t="s">
        <v>297</v>
      </c>
      <c r="S1409" t="s">
        <v>120</v>
      </c>
      <c r="T1409" s="16" t="str">
        <f t="shared" si="69"/>
        <v>Antepartum Hemorrhage</v>
      </c>
      <c r="U1409" s="16" t="str">
        <f>VLOOKUP(T1409, [1]Lookup!A:D, 2, 0)</f>
        <v>Antepartum</v>
      </c>
      <c r="V1409" s="16">
        <f>VLOOKUP($T1409, [1]Lookup!$A:$D, 3, 0)</f>
        <v>4</v>
      </c>
      <c r="W1409" s="16" t="str">
        <f>VLOOKUP($T1409, [1]Lookup!$A:$D, 4, 0)</f>
        <v>Mother</v>
      </c>
      <c r="X1409">
        <v>2</v>
      </c>
      <c r="Y1409" s="16" t="s">
        <v>1947</v>
      </c>
      <c r="Z1409" s="16">
        <v>11</v>
      </c>
      <c r="AA1409" s="16">
        <v>40</v>
      </c>
      <c r="AB1409" s="16">
        <v>4</v>
      </c>
    </row>
    <row r="1410" spans="1:28" ht="16" hidden="1" x14ac:dyDescent="0.25">
      <c r="A1410">
        <v>83549</v>
      </c>
      <c r="B1410" t="s">
        <v>1682</v>
      </c>
      <c r="C1410" s="14">
        <v>44749.480555555558</v>
      </c>
      <c r="D1410" s="17">
        <v>0.4805555555576575</v>
      </c>
      <c r="E1410" s="18">
        <v>0</v>
      </c>
      <c r="F1410" s="16">
        <v>2022</v>
      </c>
      <c r="G1410" t="s">
        <v>337</v>
      </c>
      <c r="H1410" t="s">
        <v>293</v>
      </c>
      <c r="I1410" t="s">
        <v>294</v>
      </c>
      <c r="J1410" t="s">
        <v>22</v>
      </c>
      <c r="K1410" s="16">
        <v>373</v>
      </c>
      <c r="L1410">
        <v>4</v>
      </c>
      <c r="M1410" t="s">
        <v>11</v>
      </c>
      <c r="N1410" s="16">
        <v>251</v>
      </c>
      <c r="O1410">
        <v>4</v>
      </c>
      <c r="P1410" t="s">
        <v>295</v>
      </c>
      <c r="Q1410" t="s">
        <v>296</v>
      </c>
      <c r="R1410" t="s">
        <v>297</v>
      </c>
      <c r="S1410" t="s">
        <v>124</v>
      </c>
      <c r="T1410" s="16" t="str">
        <f t="shared" si="69"/>
        <v>Obstructed Labour</v>
      </c>
      <c r="U1410" s="16" t="str">
        <f>VLOOKUP(T1410, [1]Lookup!A:D, 2, 0)</f>
        <v>Intrapartum</v>
      </c>
      <c r="V1410" s="16">
        <f>VLOOKUP($T1410, [1]Lookup!$A:$D, 3, 0)</f>
        <v>3</v>
      </c>
      <c r="W1410" s="16" t="str">
        <f>VLOOKUP($T1410, [1]Lookup!$A:$D, 4, 0)</f>
        <v>Mother</v>
      </c>
      <c r="X1410">
        <v>2</v>
      </c>
      <c r="Y1410" s="16" t="s">
        <v>1947</v>
      </c>
      <c r="Z1410" s="16">
        <v>11</v>
      </c>
      <c r="AA1410" s="16">
        <v>40</v>
      </c>
      <c r="AB1410" s="16">
        <v>4</v>
      </c>
    </row>
    <row r="1411" spans="1:28" ht="16" hidden="1" x14ac:dyDescent="0.25">
      <c r="A1411">
        <v>83555</v>
      </c>
      <c r="B1411" t="s">
        <v>1683</v>
      </c>
      <c r="C1411" s="14">
        <v>44749.736111111109</v>
      </c>
      <c r="D1411" s="17">
        <v>0.73611111110949423</v>
      </c>
      <c r="E1411" s="18">
        <v>0</v>
      </c>
      <c r="F1411" s="16">
        <v>2022</v>
      </c>
      <c r="G1411" t="s">
        <v>337</v>
      </c>
      <c r="H1411" t="s">
        <v>293</v>
      </c>
      <c r="I1411" t="s">
        <v>294</v>
      </c>
      <c r="J1411" t="s">
        <v>22</v>
      </c>
      <c r="K1411" s="16">
        <v>373</v>
      </c>
      <c r="L1411">
        <v>4</v>
      </c>
      <c r="M1411" t="s">
        <v>32</v>
      </c>
      <c r="N1411" s="16">
        <v>151</v>
      </c>
      <c r="O1411">
        <v>5</v>
      </c>
      <c r="P1411" t="s">
        <v>295</v>
      </c>
      <c r="Q1411" t="s">
        <v>296</v>
      </c>
      <c r="R1411" t="s">
        <v>297</v>
      </c>
      <c r="S1411" t="s">
        <v>116</v>
      </c>
      <c r="T1411" s="16" t="str">
        <f t="shared" si="69"/>
        <v>Fetal Distress</v>
      </c>
      <c r="U1411" s="16" t="str">
        <f>VLOOKUP(T1411, [1]Lookup!A:D, 2, 0)</f>
        <v>Antepartum</v>
      </c>
      <c r="V1411" s="16">
        <f>VLOOKUP($T1411, [1]Lookup!$A:$D, 3, 0)</f>
        <v>1</v>
      </c>
      <c r="W1411" s="16" t="str">
        <f>VLOOKUP($T1411, [1]Lookup!$A:$D, 4, 0)</f>
        <v>Mother</v>
      </c>
      <c r="X1411">
        <v>1</v>
      </c>
      <c r="Y1411" s="16" t="s">
        <v>1818</v>
      </c>
      <c r="Z1411" s="16">
        <v>33</v>
      </c>
      <c r="AA1411" s="16">
        <v>40</v>
      </c>
      <c r="AB1411" s="16">
        <v>4</v>
      </c>
    </row>
    <row r="1412" spans="1:28" ht="16" hidden="1" x14ac:dyDescent="0.25">
      <c r="A1412">
        <v>83556</v>
      </c>
      <c r="B1412" t="s">
        <v>1684</v>
      </c>
      <c r="C1412" s="14">
        <v>44749.899305555555</v>
      </c>
      <c r="D1412" s="17">
        <v>0.89930555555474712</v>
      </c>
      <c r="E1412" s="18">
        <v>1</v>
      </c>
      <c r="F1412" s="16">
        <v>2022</v>
      </c>
      <c r="G1412" t="s">
        <v>337</v>
      </c>
      <c r="H1412" t="s">
        <v>293</v>
      </c>
      <c r="I1412" t="s">
        <v>294</v>
      </c>
      <c r="J1412" t="s">
        <v>22</v>
      </c>
      <c r="K1412" s="16">
        <v>373</v>
      </c>
      <c r="L1412">
        <v>4</v>
      </c>
      <c r="M1412" t="s">
        <v>11</v>
      </c>
      <c r="N1412" s="16">
        <v>251</v>
      </c>
      <c r="O1412">
        <v>4</v>
      </c>
      <c r="P1412" t="s">
        <v>295</v>
      </c>
      <c r="Q1412" t="s">
        <v>296</v>
      </c>
      <c r="R1412" t="s">
        <v>297</v>
      </c>
      <c r="S1412" t="s">
        <v>132</v>
      </c>
      <c r="T1412" s="16" t="str">
        <f t="shared" si="69"/>
        <v>Normal labor</v>
      </c>
      <c r="U1412" s="16" t="str">
        <f>VLOOKUP(T1412, [1]Lookup!A:D, 2, 0)</f>
        <v>Intrapartum</v>
      </c>
      <c r="V1412" s="16">
        <f>VLOOKUP($T1412, [1]Lookup!$A:$D, 3, 0)</f>
        <v>2.5</v>
      </c>
      <c r="W1412" s="16" t="str">
        <f>VLOOKUP($T1412, [1]Lookup!$A:$D, 4, 0)</f>
        <v>Mother</v>
      </c>
      <c r="X1412">
        <v>0</v>
      </c>
      <c r="Y1412" s="16" t="s">
        <v>1947</v>
      </c>
      <c r="Z1412" s="16">
        <v>11</v>
      </c>
      <c r="AA1412" s="16">
        <v>40</v>
      </c>
      <c r="AB1412" s="16">
        <v>4</v>
      </c>
    </row>
    <row r="1413" spans="1:28" ht="16" hidden="1" x14ac:dyDescent="0.25">
      <c r="A1413">
        <v>83636</v>
      </c>
      <c r="B1413" t="s">
        <v>1685</v>
      </c>
      <c r="C1413" s="14">
        <v>44750.671527777777</v>
      </c>
      <c r="D1413" s="17">
        <v>0.67152777777664596</v>
      </c>
      <c r="E1413" s="18">
        <v>0</v>
      </c>
      <c r="F1413" s="16">
        <v>2022</v>
      </c>
      <c r="G1413" t="s">
        <v>337</v>
      </c>
      <c r="H1413" t="s">
        <v>293</v>
      </c>
      <c r="I1413" t="s">
        <v>294</v>
      </c>
      <c r="J1413" t="s">
        <v>22</v>
      </c>
      <c r="K1413" s="16">
        <v>373</v>
      </c>
      <c r="L1413">
        <v>4</v>
      </c>
      <c r="M1413" t="s">
        <v>32</v>
      </c>
      <c r="N1413" s="16">
        <v>151</v>
      </c>
      <c r="O1413">
        <v>5</v>
      </c>
      <c r="P1413" t="s">
        <v>295</v>
      </c>
      <c r="Q1413" t="s">
        <v>296</v>
      </c>
      <c r="R1413" t="s">
        <v>297</v>
      </c>
      <c r="S1413" t="s">
        <v>116</v>
      </c>
      <c r="T1413" s="16" t="str">
        <f t="shared" si="69"/>
        <v>Fetal Distress</v>
      </c>
      <c r="U1413" s="16" t="str">
        <f>VLOOKUP(T1413, [1]Lookup!A:D, 2, 0)</f>
        <v>Antepartum</v>
      </c>
      <c r="V1413" s="16">
        <f>VLOOKUP($T1413, [1]Lookup!$A:$D, 3, 0)</f>
        <v>1</v>
      </c>
      <c r="W1413" s="16" t="str">
        <f>VLOOKUP($T1413, [1]Lookup!$A:$D, 4, 0)</f>
        <v>Mother</v>
      </c>
      <c r="X1413">
        <v>1</v>
      </c>
      <c r="Y1413" s="16" t="s">
        <v>1818</v>
      </c>
      <c r="Z1413" s="16">
        <v>33</v>
      </c>
      <c r="AA1413" s="16">
        <v>40</v>
      </c>
      <c r="AB1413" s="16">
        <v>4</v>
      </c>
    </row>
    <row r="1414" spans="1:28" ht="16" hidden="1" x14ac:dyDescent="0.25">
      <c r="A1414">
        <v>83637</v>
      </c>
      <c r="B1414" t="s">
        <v>1685</v>
      </c>
      <c r="C1414" s="14">
        <v>44750.671527777777</v>
      </c>
      <c r="D1414" s="17">
        <v>0.67152777777664596</v>
      </c>
      <c r="E1414" s="18">
        <v>0</v>
      </c>
      <c r="F1414" s="16">
        <v>2022</v>
      </c>
      <c r="G1414" t="s">
        <v>337</v>
      </c>
      <c r="H1414" t="s">
        <v>293</v>
      </c>
      <c r="I1414" t="s">
        <v>294</v>
      </c>
      <c r="J1414" t="s">
        <v>22</v>
      </c>
      <c r="K1414" s="16">
        <v>373</v>
      </c>
      <c r="L1414">
        <v>4</v>
      </c>
      <c r="M1414" t="s">
        <v>32</v>
      </c>
      <c r="N1414" s="16">
        <v>151</v>
      </c>
      <c r="O1414">
        <v>5</v>
      </c>
      <c r="P1414" t="s">
        <v>295</v>
      </c>
      <c r="Q1414" t="s">
        <v>296</v>
      </c>
      <c r="R1414" t="s">
        <v>297</v>
      </c>
      <c r="S1414" t="s">
        <v>166</v>
      </c>
      <c r="T1414" s="16" t="s">
        <v>117</v>
      </c>
      <c r="U1414" s="16" t="str">
        <f>VLOOKUP(T1414, [1]Lookup!A:D, 2, 0)</f>
        <v>Antepartum, Intrapartum, Postpartum</v>
      </c>
      <c r="V1414" s="16">
        <f>VLOOKUP($T1414, [1]Lookup!$A:$D, 3, 0)</f>
        <v>3.5</v>
      </c>
      <c r="W1414" s="16" t="str">
        <f>VLOOKUP($T1414, [1]Lookup!$A:$D, 4, 0)</f>
        <v>Both</v>
      </c>
      <c r="X1414">
        <v>2</v>
      </c>
      <c r="Y1414" s="16" t="s">
        <v>1818</v>
      </c>
      <c r="Z1414" s="16">
        <v>33</v>
      </c>
      <c r="AA1414" s="16">
        <v>40</v>
      </c>
      <c r="AB1414" s="16">
        <v>4</v>
      </c>
    </row>
    <row r="1415" spans="1:28" ht="16" hidden="1" x14ac:dyDescent="0.25">
      <c r="A1415">
        <v>83642</v>
      </c>
      <c r="B1415" t="s">
        <v>1686</v>
      </c>
      <c r="C1415" s="14">
        <v>44750.878472222219</v>
      </c>
      <c r="D1415" s="17">
        <v>0.87847222221898846</v>
      </c>
      <c r="E1415" s="18">
        <v>1</v>
      </c>
      <c r="F1415" s="16">
        <v>2022</v>
      </c>
      <c r="G1415" t="s">
        <v>337</v>
      </c>
      <c r="H1415" t="s">
        <v>293</v>
      </c>
      <c r="I1415" t="s">
        <v>294</v>
      </c>
      <c r="J1415" t="s">
        <v>22</v>
      </c>
      <c r="K1415" s="16">
        <v>373</v>
      </c>
      <c r="L1415">
        <v>4</v>
      </c>
      <c r="M1415" t="s">
        <v>11</v>
      </c>
      <c r="N1415" s="16">
        <v>251</v>
      </c>
      <c r="O1415">
        <v>4</v>
      </c>
      <c r="P1415" t="s">
        <v>295</v>
      </c>
      <c r="Q1415" t="s">
        <v>296</v>
      </c>
      <c r="R1415" t="s">
        <v>297</v>
      </c>
      <c r="S1415" t="s">
        <v>118</v>
      </c>
      <c r="T1415" s="16" t="str">
        <f t="shared" ref="T1415:T1426" si="70">S1415</f>
        <v>Others</v>
      </c>
      <c r="U1415" s="16" t="str">
        <f>VLOOKUP(T1415, [1]Lookup!A:D, 2, 0)</f>
        <v>All</v>
      </c>
      <c r="V1415" s="16">
        <f>VLOOKUP($T1415, [1]Lookup!$A:$D, 3, 0)</f>
        <v>3.5</v>
      </c>
      <c r="W1415" s="16" t="str">
        <f>VLOOKUP($T1415, [1]Lookup!$A:$D, 4, 0)</f>
        <v>Both</v>
      </c>
      <c r="X1415">
        <v>0</v>
      </c>
      <c r="Y1415" s="16" t="s">
        <v>1947</v>
      </c>
      <c r="Z1415" s="16">
        <v>11</v>
      </c>
      <c r="AA1415" s="16">
        <v>40</v>
      </c>
      <c r="AB1415" s="16">
        <v>4</v>
      </c>
    </row>
    <row r="1416" spans="1:28" ht="16" x14ac:dyDescent="0.25">
      <c r="A1416">
        <v>83652</v>
      </c>
      <c r="B1416" t="s">
        <v>1687</v>
      </c>
      <c r="C1416" s="14">
        <v>44751.838888888888</v>
      </c>
      <c r="D1416" s="17">
        <v>0.83888888888759539</v>
      </c>
      <c r="E1416" s="18">
        <v>1</v>
      </c>
      <c r="F1416" s="16">
        <v>2022</v>
      </c>
      <c r="G1416" t="s">
        <v>337</v>
      </c>
      <c r="H1416" t="s">
        <v>293</v>
      </c>
      <c r="I1416" t="s">
        <v>294</v>
      </c>
      <c r="J1416" t="s">
        <v>22</v>
      </c>
      <c r="K1416" s="16">
        <v>373</v>
      </c>
      <c r="L1416">
        <v>4</v>
      </c>
      <c r="M1416" t="s">
        <v>104</v>
      </c>
      <c r="N1416" s="16">
        <v>426</v>
      </c>
      <c r="O1416">
        <v>4</v>
      </c>
      <c r="P1416" t="s">
        <v>295</v>
      </c>
      <c r="Q1416" t="s">
        <v>296</v>
      </c>
      <c r="R1416" t="s">
        <v>297</v>
      </c>
      <c r="S1416" t="s">
        <v>127</v>
      </c>
      <c r="T1416" s="16" t="str">
        <f t="shared" si="70"/>
        <v>PProm</v>
      </c>
      <c r="U1416" s="16" t="str">
        <f>VLOOKUP(T1416, [1]Lookup!A:D, 2, 0)</f>
        <v>Antepartum</v>
      </c>
      <c r="V1416" s="16">
        <f>VLOOKUP($T1416, [1]Lookup!$A:$D, 3, 0)</f>
        <v>2.5</v>
      </c>
      <c r="W1416" s="16" t="str">
        <f>VLOOKUP($T1416, [1]Lookup!$A:$D, 4, 0)</f>
        <v>Mother</v>
      </c>
      <c r="X1416">
        <v>1</v>
      </c>
      <c r="Y1416" s="16" t="s">
        <v>1944</v>
      </c>
    </row>
    <row r="1417" spans="1:28" ht="16" hidden="1" x14ac:dyDescent="0.25">
      <c r="A1417">
        <v>83659</v>
      </c>
      <c r="B1417" t="s">
        <v>1688</v>
      </c>
      <c r="C1417" s="14">
        <v>44752.445138888892</v>
      </c>
      <c r="D1417" s="17">
        <v>0.44513888889196096</v>
      </c>
      <c r="E1417" s="18">
        <v>0</v>
      </c>
      <c r="F1417" s="16">
        <v>2022</v>
      </c>
      <c r="G1417" t="s">
        <v>337</v>
      </c>
      <c r="H1417" t="s">
        <v>293</v>
      </c>
      <c r="I1417" t="s">
        <v>294</v>
      </c>
      <c r="J1417" t="s">
        <v>22</v>
      </c>
      <c r="K1417" s="16">
        <v>373</v>
      </c>
      <c r="L1417">
        <v>4</v>
      </c>
      <c r="M1417" t="s">
        <v>32</v>
      </c>
      <c r="N1417" s="16">
        <v>151</v>
      </c>
      <c r="O1417">
        <v>5</v>
      </c>
      <c r="P1417" t="s">
        <v>295</v>
      </c>
      <c r="Q1417" t="s">
        <v>296</v>
      </c>
      <c r="R1417" t="s">
        <v>297</v>
      </c>
      <c r="S1417" t="s">
        <v>116</v>
      </c>
      <c r="T1417" s="16" t="str">
        <f t="shared" si="70"/>
        <v>Fetal Distress</v>
      </c>
      <c r="U1417" s="16" t="str">
        <f>VLOOKUP(T1417, [1]Lookup!A:D, 2, 0)</f>
        <v>Antepartum</v>
      </c>
      <c r="V1417" s="16">
        <f>VLOOKUP($T1417, [1]Lookup!$A:$D, 3, 0)</f>
        <v>1</v>
      </c>
      <c r="W1417" s="16" t="str">
        <f>VLOOKUP($T1417, [1]Lookup!$A:$D, 4, 0)</f>
        <v>Mother</v>
      </c>
      <c r="X1417">
        <v>1</v>
      </c>
      <c r="Y1417" s="16" t="s">
        <v>1818</v>
      </c>
      <c r="Z1417" s="16">
        <v>33</v>
      </c>
      <c r="AA1417" s="16">
        <v>40</v>
      </c>
      <c r="AB1417" s="16">
        <v>4</v>
      </c>
    </row>
    <row r="1418" spans="1:28" ht="16" x14ac:dyDescent="0.25">
      <c r="A1418">
        <v>83660</v>
      </c>
      <c r="B1418" t="s">
        <v>1689</v>
      </c>
      <c r="C1418" s="14">
        <v>44752.609027777777</v>
      </c>
      <c r="D1418" s="17">
        <v>0.60902777777664596</v>
      </c>
      <c r="E1418" s="18">
        <v>0</v>
      </c>
      <c r="F1418" s="16">
        <v>2022</v>
      </c>
      <c r="G1418" t="s">
        <v>337</v>
      </c>
      <c r="H1418" t="s">
        <v>293</v>
      </c>
      <c r="I1418" t="s">
        <v>294</v>
      </c>
      <c r="J1418" t="s">
        <v>22</v>
      </c>
      <c r="K1418" s="16">
        <v>373</v>
      </c>
      <c r="L1418">
        <v>4</v>
      </c>
      <c r="M1418" t="s">
        <v>103</v>
      </c>
      <c r="N1418" s="16">
        <v>426</v>
      </c>
      <c r="O1418">
        <v>4</v>
      </c>
      <c r="P1418" t="s">
        <v>295</v>
      </c>
      <c r="Q1418" t="s">
        <v>296</v>
      </c>
      <c r="R1418" t="s">
        <v>297</v>
      </c>
      <c r="S1418" t="s">
        <v>124</v>
      </c>
      <c r="T1418" s="16" t="str">
        <f t="shared" si="70"/>
        <v>Obstructed Labour</v>
      </c>
      <c r="U1418" s="16" t="str">
        <f>VLOOKUP(T1418, [1]Lookup!A:D, 2, 0)</f>
        <v>Intrapartum</v>
      </c>
      <c r="V1418" s="16">
        <f>VLOOKUP($T1418, [1]Lookup!$A:$D, 3, 0)</f>
        <v>3</v>
      </c>
      <c r="W1418" s="16" t="str">
        <f>VLOOKUP($T1418, [1]Lookup!$A:$D, 4, 0)</f>
        <v>Mother</v>
      </c>
      <c r="X1418">
        <v>2</v>
      </c>
      <c r="Y1418" s="16" t="s">
        <v>1944</v>
      </c>
    </row>
    <row r="1419" spans="1:28" ht="16" x14ac:dyDescent="0.25">
      <c r="A1419">
        <v>86227</v>
      </c>
      <c r="B1419" t="s">
        <v>1690</v>
      </c>
      <c r="C1419" s="14">
        <v>44786.590277777781</v>
      </c>
      <c r="D1419" s="17">
        <v>0.59027777778101154</v>
      </c>
      <c r="E1419" s="18">
        <v>0</v>
      </c>
      <c r="F1419" s="16">
        <v>2022</v>
      </c>
      <c r="G1419" t="s">
        <v>337</v>
      </c>
      <c r="H1419" t="s">
        <v>293</v>
      </c>
      <c r="I1419" t="s">
        <v>294</v>
      </c>
      <c r="J1419" t="s">
        <v>22</v>
      </c>
      <c r="K1419" s="16">
        <v>373</v>
      </c>
      <c r="L1419">
        <v>4</v>
      </c>
      <c r="M1419" t="s">
        <v>99</v>
      </c>
      <c r="N1419" s="16">
        <v>415</v>
      </c>
      <c r="O1419">
        <v>5</v>
      </c>
      <c r="P1419" t="s">
        <v>295</v>
      </c>
      <c r="Q1419" t="s">
        <v>296</v>
      </c>
      <c r="R1419" t="s">
        <v>297</v>
      </c>
      <c r="S1419" t="s">
        <v>128</v>
      </c>
      <c r="T1419" s="16" t="str">
        <f t="shared" si="70"/>
        <v>Prematurity</v>
      </c>
      <c r="U1419" s="16" t="str">
        <f>VLOOKUP(T1419, [1]Lookup!A:D, 2, 0)</f>
        <v>Antepartum</v>
      </c>
      <c r="V1419" s="16">
        <f>VLOOKUP($T1419, [1]Lookup!$A:$D, 3, 0)</f>
        <v>3.5</v>
      </c>
      <c r="W1419" s="16" t="str">
        <f>VLOOKUP($T1419, [1]Lookup!$A:$D, 4, 0)</f>
        <v>Child</v>
      </c>
      <c r="X1419">
        <v>1</v>
      </c>
      <c r="Y1419" s="16" t="s">
        <v>1948</v>
      </c>
    </row>
    <row r="1420" spans="1:28" ht="16" hidden="1" x14ac:dyDescent="0.25">
      <c r="A1420">
        <v>86240</v>
      </c>
      <c r="B1420" t="s">
        <v>1691</v>
      </c>
      <c r="C1420" s="14">
        <v>44787.683333333334</v>
      </c>
      <c r="D1420" s="17">
        <v>0.68333333333430346</v>
      </c>
      <c r="E1420" s="18">
        <v>0</v>
      </c>
      <c r="F1420" s="16">
        <v>2022</v>
      </c>
      <c r="G1420" t="s">
        <v>337</v>
      </c>
      <c r="H1420" t="s">
        <v>293</v>
      </c>
      <c r="I1420" t="s">
        <v>294</v>
      </c>
      <c r="J1420" t="s">
        <v>22</v>
      </c>
      <c r="K1420" s="16">
        <v>373</v>
      </c>
      <c r="L1420">
        <v>4</v>
      </c>
      <c r="M1420" t="s">
        <v>32</v>
      </c>
      <c r="N1420" s="16">
        <v>151</v>
      </c>
      <c r="O1420">
        <v>5</v>
      </c>
      <c r="P1420" t="s">
        <v>295</v>
      </c>
      <c r="Q1420" t="s">
        <v>296</v>
      </c>
      <c r="R1420" t="s">
        <v>297</v>
      </c>
      <c r="S1420" t="s">
        <v>128</v>
      </c>
      <c r="T1420" s="16" t="str">
        <f t="shared" si="70"/>
        <v>Prematurity</v>
      </c>
      <c r="U1420" s="16" t="str">
        <f>VLOOKUP(T1420, [1]Lookup!A:D, 2, 0)</f>
        <v>Antepartum</v>
      </c>
      <c r="V1420" s="16">
        <f>VLOOKUP($T1420, [1]Lookup!$A:$D, 3, 0)</f>
        <v>3.5</v>
      </c>
      <c r="W1420" s="16" t="str">
        <f>VLOOKUP($T1420, [1]Lookup!$A:$D, 4, 0)</f>
        <v>Child</v>
      </c>
      <c r="X1420">
        <v>1</v>
      </c>
      <c r="Y1420" s="16" t="s">
        <v>1818</v>
      </c>
      <c r="Z1420" s="16">
        <v>33</v>
      </c>
      <c r="AA1420" s="16">
        <v>40</v>
      </c>
      <c r="AB1420" s="16">
        <v>4</v>
      </c>
    </row>
    <row r="1421" spans="1:28" ht="16" x14ac:dyDescent="0.25">
      <c r="A1421">
        <v>86486</v>
      </c>
      <c r="B1421" t="s">
        <v>1692</v>
      </c>
      <c r="C1421" s="14">
        <v>44790.59375</v>
      </c>
      <c r="D1421" s="17">
        <v>0.59375</v>
      </c>
      <c r="E1421" s="18">
        <v>0</v>
      </c>
      <c r="F1421" s="16">
        <v>2022</v>
      </c>
      <c r="G1421" t="s">
        <v>337</v>
      </c>
      <c r="H1421" t="s">
        <v>293</v>
      </c>
      <c r="I1421" t="s">
        <v>294</v>
      </c>
      <c r="J1421" t="s">
        <v>22</v>
      </c>
      <c r="K1421" s="16">
        <v>373</v>
      </c>
      <c r="L1421">
        <v>4</v>
      </c>
      <c r="M1421" t="s">
        <v>99</v>
      </c>
      <c r="N1421" s="16">
        <v>415</v>
      </c>
      <c r="O1421">
        <v>5</v>
      </c>
      <c r="P1421" t="s">
        <v>295</v>
      </c>
      <c r="Q1421" t="s">
        <v>296</v>
      </c>
      <c r="R1421" t="s">
        <v>297</v>
      </c>
      <c r="S1421" t="s">
        <v>121</v>
      </c>
      <c r="T1421" s="16" t="str">
        <f t="shared" si="70"/>
        <v>Birth Asphyxia</v>
      </c>
      <c r="U1421" s="16" t="str">
        <f>VLOOKUP(T1421, [1]Lookup!A:D, 2, 0)</f>
        <v>Postpartum</v>
      </c>
      <c r="V1421" s="16">
        <f>VLOOKUP($T1421, [1]Lookup!$A:$D, 3, 0)</f>
        <v>3.5</v>
      </c>
      <c r="W1421" s="16" t="str">
        <f>VLOOKUP($T1421, [1]Lookup!$A:$D, 4, 0)</f>
        <v>Child</v>
      </c>
      <c r="X1421">
        <v>1</v>
      </c>
      <c r="Y1421" s="16" t="s">
        <v>1948</v>
      </c>
    </row>
    <row r="1422" spans="1:28" ht="16" hidden="1" x14ac:dyDescent="0.25">
      <c r="A1422">
        <v>86629</v>
      </c>
      <c r="B1422" t="s">
        <v>1693</v>
      </c>
      <c r="C1422" s="14">
        <v>44793.970833333333</v>
      </c>
      <c r="D1422" s="17">
        <v>0.97083333333284827</v>
      </c>
      <c r="E1422" s="18">
        <v>1</v>
      </c>
      <c r="F1422" s="16">
        <v>2022</v>
      </c>
      <c r="G1422" t="s">
        <v>337</v>
      </c>
      <c r="H1422" t="s">
        <v>293</v>
      </c>
      <c r="I1422" t="s">
        <v>294</v>
      </c>
      <c r="J1422" t="s">
        <v>22</v>
      </c>
      <c r="K1422" s="16">
        <v>373</v>
      </c>
      <c r="L1422">
        <v>4</v>
      </c>
      <c r="M1422" t="s">
        <v>11</v>
      </c>
      <c r="N1422" s="16">
        <v>251</v>
      </c>
      <c r="O1422">
        <v>4</v>
      </c>
      <c r="P1422" t="s">
        <v>295</v>
      </c>
      <c r="Q1422" t="s">
        <v>296</v>
      </c>
      <c r="R1422" t="s">
        <v>297</v>
      </c>
      <c r="S1422" t="s">
        <v>116</v>
      </c>
      <c r="T1422" s="16" t="str">
        <f t="shared" si="70"/>
        <v>Fetal Distress</v>
      </c>
      <c r="U1422" s="16" t="str">
        <f>VLOOKUP(T1422, [1]Lookup!A:D, 2, 0)</f>
        <v>Antepartum</v>
      </c>
      <c r="V1422" s="16">
        <f>VLOOKUP($T1422, [1]Lookup!$A:$D, 3, 0)</f>
        <v>1</v>
      </c>
      <c r="W1422" s="16" t="str">
        <f>VLOOKUP($T1422, [1]Lookup!$A:$D, 4, 0)</f>
        <v>Mother</v>
      </c>
      <c r="X1422">
        <v>1</v>
      </c>
      <c r="Y1422" s="16" t="s">
        <v>1947</v>
      </c>
      <c r="Z1422" s="16">
        <v>11</v>
      </c>
      <c r="AA1422" s="16">
        <v>40</v>
      </c>
      <c r="AB1422" s="16">
        <v>4</v>
      </c>
    </row>
    <row r="1423" spans="1:28" ht="16" hidden="1" x14ac:dyDescent="0.25">
      <c r="A1423">
        <v>86642</v>
      </c>
      <c r="B1423" t="s">
        <v>1694</v>
      </c>
      <c r="C1423" s="14">
        <v>44794.690972222219</v>
      </c>
      <c r="D1423" s="17">
        <v>0.69097222221898846</v>
      </c>
      <c r="E1423" s="18">
        <v>0</v>
      </c>
      <c r="F1423" s="16">
        <v>2022</v>
      </c>
      <c r="G1423" t="s">
        <v>337</v>
      </c>
      <c r="H1423" t="s">
        <v>293</v>
      </c>
      <c r="I1423" t="s">
        <v>294</v>
      </c>
      <c r="J1423" t="s">
        <v>22</v>
      </c>
      <c r="K1423" s="16">
        <v>373</v>
      </c>
      <c r="L1423">
        <v>4</v>
      </c>
      <c r="M1423" t="s">
        <v>11</v>
      </c>
      <c r="N1423" s="16">
        <v>251</v>
      </c>
      <c r="O1423">
        <v>4</v>
      </c>
      <c r="P1423" t="s">
        <v>295</v>
      </c>
      <c r="Q1423" t="s">
        <v>296</v>
      </c>
      <c r="R1423" t="s">
        <v>297</v>
      </c>
      <c r="S1423" t="s">
        <v>120</v>
      </c>
      <c r="T1423" s="16" t="str">
        <f t="shared" si="70"/>
        <v>Antepartum Hemorrhage</v>
      </c>
      <c r="U1423" s="16" t="str">
        <f>VLOOKUP(T1423, [1]Lookup!A:D, 2, 0)</f>
        <v>Antepartum</v>
      </c>
      <c r="V1423" s="16">
        <f>VLOOKUP($T1423, [1]Lookup!$A:$D, 3, 0)</f>
        <v>4</v>
      </c>
      <c r="W1423" s="16" t="str">
        <f>VLOOKUP($T1423, [1]Lookup!$A:$D, 4, 0)</f>
        <v>Mother</v>
      </c>
      <c r="X1423">
        <v>2</v>
      </c>
      <c r="Y1423" s="16" t="s">
        <v>1947</v>
      </c>
      <c r="Z1423" s="16">
        <v>11</v>
      </c>
      <c r="AA1423" s="16">
        <v>40</v>
      </c>
      <c r="AB1423" s="16">
        <v>4</v>
      </c>
    </row>
    <row r="1424" spans="1:28" ht="16" hidden="1" x14ac:dyDescent="0.25">
      <c r="A1424">
        <v>86647</v>
      </c>
      <c r="B1424" t="s">
        <v>1695</v>
      </c>
      <c r="C1424" s="14">
        <v>44795.001388888886</v>
      </c>
      <c r="D1424" s="17">
        <v>1.3888888861401938E-3</v>
      </c>
      <c r="E1424" s="18">
        <v>1</v>
      </c>
      <c r="F1424" s="16">
        <v>2022</v>
      </c>
      <c r="G1424" t="s">
        <v>337</v>
      </c>
      <c r="H1424" t="s">
        <v>293</v>
      </c>
      <c r="I1424" t="s">
        <v>294</v>
      </c>
      <c r="J1424" t="s">
        <v>22</v>
      </c>
      <c r="K1424" s="16">
        <v>373</v>
      </c>
      <c r="L1424">
        <v>4</v>
      </c>
      <c r="M1424" t="s">
        <v>15</v>
      </c>
      <c r="N1424" s="16">
        <v>40</v>
      </c>
      <c r="O1424">
        <v>4</v>
      </c>
      <c r="P1424" t="s">
        <v>295</v>
      </c>
      <c r="Q1424" t="s">
        <v>296</v>
      </c>
      <c r="R1424" t="s">
        <v>297</v>
      </c>
      <c r="S1424" t="s">
        <v>116</v>
      </c>
      <c r="T1424" s="16" t="str">
        <f t="shared" si="70"/>
        <v>Fetal Distress</v>
      </c>
      <c r="U1424" s="16" t="str">
        <f>VLOOKUP(T1424, [1]Lookup!A:D, 2, 0)</f>
        <v>Antepartum</v>
      </c>
      <c r="V1424" s="16">
        <f>VLOOKUP($T1424, [1]Lookup!$A:$D, 3, 0)</f>
        <v>1</v>
      </c>
      <c r="W1424" s="16" t="str">
        <f>VLOOKUP($T1424, [1]Lookup!$A:$D, 4, 0)</f>
        <v>Mother</v>
      </c>
      <c r="X1424">
        <v>1</v>
      </c>
      <c r="Y1424" s="16" t="s">
        <v>1946</v>
      </c>
      <c r="Z1424" s="16">
        <v>3</v>
      </c>
      <c r="AA1424" s="16">
        <v>40</v>
      </c>
      <c r="AB1424" s="16">
        <v>4</v>
      </c>
    </row>
    <row r="1425" spans="1:28" ht="16" hidden="1" x14ac:dyDescent="0.25">
      <c r="A1425">
        <v>86648</v>
      </c>
      <c r="B1425" t="s">
        <v>1696</v>
      </c>
      <c r="C1425" s="14">
        <v>44795.006944444445</v>
      </c>
      <c r="D1425" s="17">
        <v>6.9444444452528842E-3</v>
      </c>
      <c r="E1425" s="18">
        <v>1</v>
      </c>
      <c r="F1425" s="16">
        <v>2022</v>
      </c>
      <c r="G1425" t="s">
        <v>337</v>
      </c>
      <c r="H1425" t="s">
        <v>293</v>
      </c>
      <c r="I1425" t="s">
        <v>294</v>
      </c>
      <c r="J1425" t="s">
        <v>22</v>
      </c>
      <c r="K1425" s="16">
        <v>373</v>
      </c>
      <c r="L1425">
        <v>4</v>
      </c>
      <c r="M1425" t="s">
        <v>15</v>
      </c>
      <c r="N1425" s="16">
        <v>40</v>
      </c>
      <c r="O1425">
        <v>4</v>
      </c>
      <c r="P1425" t="s">
        <v>295</v>
      </c>
      <c r="Q1425" t="s">
        <v>296</v>
      </c>
      <c r="R1425" t="s">
        <v>297</v>
      </c>
      <c r="S1425" t="s">
        <v>116</v>
      </c>
      <c r="T1425" s="16" t="str">
        <f t="shared" si="70"/>
        <v>Fetal Distress</v>
      </c>
      <c r="U1425" s="16" t="str">
        <f>VLOOKUP(T1425, [1]Lookup!A:D, 2, 0)</f>
        <v>Antepartum</v>
      </c>
      <c r="V1425" s="16">
        <f>VLOOKUP($T1425, [1]Lookup!$A:$D, 3, 0)</f>
        <v>1</v>
      </c>
      <c r="W1425" s="16" t="str">
        <f>VLOOKUP($T1425, [1]Lookup!$A:$D, 4, 0)</f>
        <v>Mother</v>
      </c>
      <c r="X1425">
        <v>1</v>
      </c>
      <c r="Y1425" s="16" t="s">
        <v>1946</v>
      </c>
      <c r="Z1425" s="16">
        <v>3</v>
      </c>
      <c r="AA1425" s="16">
        <v>40</v>
      </c>
      <c r="AB1425" s="16">
        <v>4</v>
      </c>
    </row>
    <row r="1426" spans="1:28" ht="16" hidden="1" x14ac:dyDescent="0.25">
      <c r="A1426">
        <v>86861</v>
      </c>
      <c r="B1426" t="s">
        <v>1697</v>
      </c>
      <c r="C1426" s="14">
        <v>44796.770138888889</v>
      </c>
      <c r="D1426" s="17">
        <v>0.77013888888905058</v>
      </c>
      <c r="E1426" s="18">
        <v>0</v>
      </c>
      <c r="F1426" s="16">
        <v>2022</v>
      </c>
      <c r="G1426" t="s">
        <v>337</v>
      </c>
      <c r="H1426" t="s">
        <v>293</v>
      </c>
      <c r="I1426" t="s">
        <v>294</v>
      </c>
      <c r="J1426" t="s">
        <v>22</v>
      </c>
      <c r="K1426" s="16">
        <v>373</v>
      </c>
      <c r="L1426">
        <v>4</v>
      </c>
      <c r="M1426" t="s">
        <v>32</v>
      </c>
      <c r="N1426" s="16">
        <v>151</v>
      </c>
      <c r="O1426">
        <v>5</v>
      </c>
      <c r="P1426" t="s">
        <v>295</v>
      </c>
      <c r="Q1426" t="s">
        <v>296</v>
      </c>
      <c r="R1426" t="s">
        <v>297</v>
      </c>
      <c r="S1426" t="s">
        <v>133</v>
      </c>
      <c r="T1426" s="16" t="str">
        <f t="shared" si="70"/>
        <v>Pre term labor</v>
      </c>
      <c r="U1426" s="16" t="str">
        <f>VLOOKUP(T1426, [1]Lookup!A:D, 2, 0)</f>
        <v>Antepartum</v>
      </c>
      <c r="V1426" s="16">
        <f>VLOOKUP($T1426, [1]Lookup!$A:$D, 3, 0)</f>
        <v>4</v>
      </c>
      <c r="W1426" s="16" t="str">
        <f>VLOOKUP($T1426, [1]Lookup!$A:$D, 4, 0)</f>
        <v>Mother</v>
      </c>
      <c r="X1426">
        <v>1</v>
      </c>
      <c r="Y1426" s="16" t="s">
        <v>1818</v>
      </c>
      <c r="Z1426" s="16">
        <v>33</v>
      </c>
      <c r="AA1426" s="16">
        <v>40</v>
      </c>
      <c r="AB1426" s="16">
        <v>4</v>
      </c>
    </row>
    <row r="1427" spans="1:28" ht="16" hidden="1" x14ac:dyDescent="0.25">
      <c r="A1427">
        <v>87060</v>
      </c>
      <c r="B1427" t="s">
        <v>1698</v>
      </c>
      <c r="C1427" s="14">
        <v>44800.003472222219</v>
      </c>
      <c r="D1427" s="17">
        <v>3.4722222189884633E-3</v>
      </c>
      <c r="E1427" s="18">
        <v>1</v>
      </c>
      <c r="F1427" s="16">
        <v>2022</v>
      </c>
      <c r="G1427" t="s">
        <v>337</v>
      </c>
      <c r="H1427" t="s">
        <v>338</v>
      </c>
      <c r="I1427" t="s">
        <v>294</v>
      </c>
      <c r="J1427" t="s">
        <v>22</v>
      </c>
      <c r="K1427" s="16">
        <v>373</v>
      </c>
      <c r="L1427">
        <v>4</v>
      </c>
      <c r="M1427" t="s">
        <v>32</v>
      </c>
      <c r="N1427" s="16">
        <v>151</v>
      </c>
      <c r="O1427">
        <v>5</v>
      </c>
      <c r="P1427" t="s">
        <v>295</v>
      </c>
      <c r="Q1427" t="s">
        <v>296</v>
      </c>
      <c r="R1427" t="s">
        <v>297</v>
      </c>
      <c r="S1427" t="s">
        <v>164</v>
      </c>
      <c r="T1427" s="16" t="s">
        <v>117</v>
      </c>
      <c r="U1427" s="16" t="str">
        <f>VLOOKUP(T1427, [1]Lookup!A:D, 2, 0)</f>
        <v>Antepartum, Intrapartum, Postpartum</v>
      </c>
      <c r="V1427" s="16">
        <f>VLOOKUP($T1427, [1]Lookup!$A:$D, 3, 0)</f>
        <v>3.5</v>
      </c>
      <c r="W1427" s="16" t="str">
        <f>VLOOKUP($T1427, [1]Lookup!$A:$D, 4, 0)</f>
        <v>Both</v>
      </c>
      <c r="X1427">
        <v>2</v>
      </c>
      <c r="Y1427" s="16" t="s">
        <v>1818</v>
      </c>
      <c r="Z1427" s="16">
        <v>33</v>
      </c>
      <c r="AA1427" s="16">
        <v>40</v>
      </c>
      <c r="AB1427" s="16">
        <v>4</v>
      </c>
    </row>
    <row r="1428" spans="1:28" ht="16" hidden="1" x14ac:dyDescent="0.25">
      <c r="A1428">
        <v>87573</v>
      </c>
      <c r="B1428" t="s">
        <v>1699</v>
      </c>
      <c r="C1428" s="14">
        <v>44807.600694444445</v>
      </c>
      <c r="D1428" s="17">
        <v>0.60069444444525288</v>
      </c>
      <c r="E1428" s="18">
        <v>0</v>
      </c>
      <c r="F1428" s="16">
        <v>2022</v>
      </c>
      <c r="G1428" t="s">
        <v>337</v>
      </c>
      <c r="H1428" t="s">
        <v>293</v>
      </c>
      <c r="I1428" t="s">
        <v>294</v>
      </c>
      <c r="J1428" t="s">
        <v>22</v>
      </c>
      <c r="K1428" s="16">
        <v>373</v>
      </c>
      <c r="L1428">
        <v>4</v>
      </c>
      <c r="M1428" t="s">
        <v>32</v>
      </c>
      <c r="N1428" s="16">
        <v>151</v>
      </c>
      <c r="O1428">
        <v>5</v>
      </c>
      <c r="P1428" t="s">
        <v>295</v>
      </c>
      <c r="Q1428" t="s">
        <v>296</v>
      </c>
      <c r="R1428" t="s">
        <v>297</v>
      </c>
      <c r="S1428" t="s">
        <v>128</v>
      </c>
      <c r="T1428" s="16" t="str">
        <f>S1428</f>
        <v>Prematurity</v>
      </c>
      <c r="U1428" s="16" t="str">
        <f>VLOOKUP(T1428, [1]Lookup!A:D, 2, 0)</f>
        <v>Antepartum</v>
      </c>
      <c r="V1428" s="16">
        <f>VLOOKUP($T1428, [1]Lookup!$A:$D, 3, 0)</f>
        <v>3.5</v>
      </c>
      <c r="W1428" s="16" t="str">
        <f>VLOOKUP($T1428, [1]Lookup!$A:$D, 4, 0)</f>
        <v>Child</v>
      </c>
      <c r="X1428">
        <v>1</v>
      </c>
      <c r="Y1428" s="16" t="s">
        <v>1818</v>
      </c>
      <c r="Z1428" s="16">
        <v>33</v>
      </c>
      <c r="AA1428" s="16">
        <v>40</v>
      </c>
      <c r="AB1428" s="16">
        <v>4</v>
      </c>
    </row>
    <row r="1429" spans="1:28" ht="16" x14ac:dyDescent="0.25">
      <c r="A1429">
        <v>88010</v>
      </c>
      <c r="B1429" t="s">
        <v>1700</v>
      </c>
      <c r="C1429" s="14">
        <v>44813.021527777775</v>
      </c>
      <c r="D1429" s="17">
        <v>2.1527777775190771E-2</v>
      </c>
      <c r="E1429" s="18">
        <v>1</v>
      </c>
      <c r="F1429" s="16">
        <v>2022</v>
      </c>
      <c r="G1429" t="s">
        <v>337</v>
      </c>
      <c r="H1429" t="s">
        <v>293</v>
      </c>
      <c r="I1429" t="s">
        <v>294</v>
      </c>
      <c r="J1429" t="s">
        <v>22</v>
      </c>
      <c r="K1429" s="16">
        <v>373</v>
      </c>
      <c r="L1429">
        <v>4</v>
      </c>
      <c r="M1429" t="s">
        <v>99</v>
      </c>
      <c r="N1429" s="16">
        <v>415</v>
      </c>
      <c r="O1429">
        <v>5</v>
      </c>
      <c r="P1429" t="s">
        <v>295</v>
      </c>
      <c r="Q1429" t="s">
        <v>296</v>
      </c>
      <c r="R1429" t="s">
        <v>297</v>
      </c>
      <c r="S1429" t="s">
        <v>128</v>
      </c>
      <c r="T1429" s="16" t="str">
        <f>S1429</f>
        <v>Prematurity</v>
      </c>
      <c r="U1429" s="16" t="str">
        <f>VLOOKUP(T1429, [1]Lookup!A:D, 2, 0)</f>
        <v>Antepartum</v>
      </c>
      <c r="V1429" s="16">
        <f>VLOOKUP($T1429, [1]Lookup!$A:$D, 3, 0)</f>
        <v>3.5</v>
      </c>
      <c r="W1429" s="16" t="str">
        <f>VLOOKUP($T1429, [1]Lookup!$A:$D, 4, 0)</f>
        <v>Child</v>
      </c>
      <c r="X1429">
        <v>1</v>
      </c>
      <c r="Y1429" s="16" t="s">
        <v>1948</v>
      </c>
    </row>
    <row r="1430" spans="1:28" ht="16" hidden="1" x14ac:dyDescent="0.25">
      <c r="A1430">
        <v>88151</v>
      </c>
      <c r="B1430" t="s">
        <v>1701</v>
      </c>
      <c r="C1430" s="14">
        <v>44817.453472222223</v>
      </c>
      <c r="D1430" s="17">
        <v>0.45347222222335404</v>
      </c>
      <c r="E1430" s="18">
        <v>0</v>
      </c>
      <c r="F1430" s="16">
        <v>2022</v>
      </c>
      <c r="G1430" t="s">
        <v>337</v>
      </c>
      <c r="H1430" t="s">
        <v>293</v>
      </c>
      <c r="I1430" t="s">
        <v>294</v>
      </c>
      <c r="J1430" t="s">
        <v>77</v>
      </c>
      <c r="K1430" s="16">
        <v>377</v>
      </c>
      <c r="L1430">
        <v>2</v>
      </c>
      <c r="M1430" t="s">
        <v>11</v>
      </c>
      <c r="N1430" s="16">
        <v>251</v>
      </c>
      <c r="O1430">
        <v>4</v>
      </c>
      <c r="P1430" t="s">
        <v>692</v>
      </c>
      <c r="Q1430" t="s">
        <v>296</v>
      </c>
      <c r="R1430" t="s">
        <v>297</v>
      </c>
      <c r="S1430" t="s">
        <v>225</v>
      </c>
      <c r="T1430" s="16" t="s">
        <v>117</v>
      </c>
      <c r="U1430" s="16" t="str">
        <f>VLOOKUP(T1430, [1]Lookup!A:D, 2, 0)</f>
        <v>Antepartum, Intrapartum, Postpartum</v>
      </c>
      <c r="V1430" s="16">
        <f>VLOOKUP($T1430, [1]Lookup!$A:$D, 3, 0)</f>
        <v>3.5</v>
      </c>
      <c r="W1430" s="16" t="str">
        <f>VLOOKUP($T1430, [1]Lookup!$A:$D, 4, 0)</f>
        <v>Both</v>
      </c>
      <c r="X1430">
        <v>2</v>
      </c>
      <c r="Y1430" s="16" t="s">
        <v>1949</v>
      </c>
      <c r="Z1430" s="16">
        <v>1</v>
      </c>
      <c r="AA1430" s="16">
        <v>251</v>
      </c>
      <c r="AB1430" s="16">
        <v>335</v>
      </c>
    </row>
    <row r="1431" spans="1:28" ht="16" hidden="1" x14ac:dyDescent="0.25">
      <c r="A1431">
        <v>68093</v>
      </c>
      <c r="B1431" t="s">
        <v>1125</v>
      </c>
      <c r="C1431" s="14">
        <v>44545.524305555555</v>
      </c>
      <c r="D1431" s="17">
        <v>0.52430555555474712</v>
      </c>
      <c r="E1431" s="18">
        <v>0</v>
      </c>
      <c r="F1431" s="16">
        <v>2021</v>
      </c>
      <c r="G1431" t="s">
        <v>368</v>
      </c>
      <c r="H1431" t="s">
        <v>293</v>
      </c>
      <c r="I1431" t="s">
        <v>294</v>
      </c>
      <c r="J1431" t="s">
        <v>11</v>
      </c>
      <c r="K1431" s="16">
        <v>251</v>
      </c>
      <c r="L1431">
        <v>4</v>
      </c>
      <c r="M1431" t="s">
        <v>32</v>
      </c>
      <c r="N1431" s="16">
        <v>151</v>
      </c>
      <c r="O1431">
        <v>5</v>
      </c>
      <c r="P1431" t="s">
        <v>954</v>
      </c>
      <c r="Q1431" t="s">
        <v>296</v>
      </c>
      <c r="R1431" t="s">
        <v>297</v>
      </c>
      <c r="S1431" t="s">
        <v>162</v>
      </c>
      <c r="T1431" s="16" t="s">
        <v>117</v>
      </c>
      <c r="U1431" s="16" t="str">
        <f>VLOOKUP(T1431, [1]Lookup!A:D, 2, 0)</f>
        <v>Antepartum, Intrapartum, Postpartum</v>
      </c>
      <c r="V1431" s="16">
        <f>VLOOKUP($T1431, [1]Lookup!$A:$D, 3, 0)</f>
        <v>3.5</v>
      </c>
      <c r="W1431" s="16" t="str">
        <f>VLOOKUP($T1431, [1]Lookup!$A:$D, 4, 0)</f>
        <v>Both</v>
      </c>
      <c r="X1431">
        <v>2</v>
      </c>
      <c r="Y1431" s="16" t="s">
        <v>1782</v>
      </c>
      <c r="Z1431" s="16">
        <v>13</v>
      </c>
      <c r="AA1431" s="16">
        <v>298</v>
      </c>
      <c r="AB1431" s="16">
        <v>335</v>
      </c>
    </row>
    <row r="1432" spans="1:28" ht="16" x14ac:dyDescent="0.25">
      <c r="A1432">
        <v>68329</v>
      </c>
      <c r="B1432" t="s">
        <v>1583</v>
      </c>
      <c r="C1432" s="14">
        <v>44547.533333333333</v>
      </c>
      <c r="D1432" s="17">
        <v>0.53333333333284827</v>
      </c>
      <c r="E1432" s="18">
        <v>0</v>
      </c>
      <c r="F1432" s="16">
        <v>2021</v>
      </c>
      <c r="G1432" t="s">
        <v>368</v>
      </c>
      <c r="H1432" t="s">
        <v>293</v>
      </c>
      <c r="I1432" t="s">
        <v>294</v>
      </c>
      <c r="J1432" t="s">
        <v>11</v>
      </c>
      <c r="K1432" s="16">
        <v>251</v>
      </c>
      <c r="L1432">
        <v>4</v>
      </c>
      <c r="M1432" t="s">
        <v>87</v>
      </c>
      <c r="N1432" s="16">
        <v>411</v>
      </c>
      <c r="O1432">
        <v>3</v>
      </c>
      <c r="P1432" t="s">
        <v>954</v>
      </c>
      <c r="Q1432" t="s">
        <v>296</v>
      </c>
      <c r="R1432" t="s">
        <v>297</v>
      </c>
      <c r="S1432" t="s">
        <v>121</v>
      </c>
      <c r="T1432" s="16" t="str">
        <f>S1432</f>
        <v>Birth Asphyxia</v>
      </c>
      <c r="U1432" s="16" t="str">
        <f>VLOOKUP(T1432, [1]Lookup!A:D, 2, 0)</f>
        <v>Postpartum</v>
      </c>
      <c r="V1432" s="16">
        <f>VLOOKUP($T1432, [1]Lookup!$A:$D, 3, 0)</f>
        <v>3.5</v>
      </c>
      <c r="W1432" s="16" t="str">
        <f>VLOOKUP($T1432, [1]Lookup!$A:$D, 4, 0)</f>
        <v>Child</v>
      </c>
      <c r="X1432">
        <v>1</v>
      </c>
      <c r="Y1432" s="16" t="s">
        <v>1950</v>
      </c>
    </row>
    <row r="1433" spans="1:28" ht="16" hidden="1" x14ac:dyDescent="0.25">
      <c r="A1433">
        <v>70506</v>
      </c>
      <c r="B1433" t="s">
        <v>1702</v>
      </c>
      <c r="C1433" s="14">
        <v>44583.555555555555</v>
      </c>
      <c r="D1433" s="17">
        <v>0.55555555555474712</v>
      </c>
      <c r="E1433" s="18">
        <v>0</v>
      </c>
      <c r="F1433" s="16">
        <v>2022</v>
      </c>
      <c r="G1433" t="s">
        <v>292</v>
      </c>
      <c r="H1433" t="s">
        <v>293</v>
      </c>
      <c r="I1433" t="s">
        <v>294</v>
      </c>
      <c r="J1433" t="s">
        <v>11</v>
      </c>
      <c r="K1433" s="16">
        <v>251</v>
      </c>
      <c r="L1433">
        <v>4</v>
      </c>
      <c r="M1433" t="s">
        <v>32</v>
      </c>
      <c r="N1433" s="16">
        <v>151</v>
      </c>
      <c r="O1433">
        <v>5</v>
      </c>
      <c r="P1433" t="s">
        <v>954</v>
      </c>
      <c r="Q1433" t="s">
        <v>296</v>
      </c>
      <c r="R1433" t="s">
        <v>297</v>
      </c>
      <c r="S1433" t="s">
        <v>124</v>
      </c>
      <c r="T1433" s="16" t="str">
        <f>S1433</f>
        <v>Obstructed Labour</v>
      </c>
      <c r="U1433" s="16" t="str">
        <f>VLOOKUP(T1433, [1]Lookup!A:D, 2, 0)</f>
        <v>Intrapartum</v>
      </c>
      <c r="V1433" s="16">
        <f>VLOOKUP($T1433, [1]Lookup!$A:$D, 3, 0)</f>
        <v>3</v>
      </c>
      <c r="W1433" s="16" t="str">
        <f>VLOOKUP($T1433, [1]Lookup!$A:$D, 4, 0)</f>
        <v>Mother</v>
      </c>
      <c r="X1433">
        <v>2</v>
      </c>
      <c r="Y1433" s="16" t="s">
        <v>1782</v>
      </c>
      <c r="Z1433" s="16">
        <v>13</v>
      </c>
      <c r="AA1433" s="16">
        <v>298</v>
      </c>
      <c r="AB1433" s="16">
        <v>335</v>
      </c>
    </row>
    <row r="1434" spans="1:28" ht="16" hidden="1" x14ac:dyDescent="0.25">
      <c r="A1434">
        <v>71402</v>
      </c>
      <c r="B1434" t="s">
        <v>1703</v>
      </c>
      <c r="C1434" s="14">
        <v>44594.76666666667</v>
      </c>
      <c r="D1434" s="17">
        <v>0.76666666667006211</v>
      </c>
      <c r="E1434" s="18">
        <v>0</v>
      </c>
      <c r="F1434" s="16">
        <v>2022</v>
      </c>
      <c r="G1434" t="s">
        <v>292</v>
      </c>
      <c r="H1434" t="s">
        <v>293</v>
      </c>
      <c r="I1434" t="s">
        <v>294</v>
      </c>
      <c r="J1434" t="s">
        <v>11</v>
      </c>
      <c r="K1434" s="16">
        <v>251</v>
      </c>
      <c r="L1434">
        <v>4</v>
      </c>
      <c r="M1434" t="s">
        <v>97</v>
      </c>
      <c r="P1434" t="s">
        <v>954</v>
      </c>
      <c r="Q1434" t="s">
        <v>296</v>
      </c>
      <c r="R1434" t="s">
        <v>297</v>
      </c>
      <c r="S1434" t="s">
        <v>123</v>
      </c>
      <c r="T1434" s="16" t="str">
        <f>S1434</f>
        <v>Eclampsia</v>
      </c>
      <c r="U1434" s="16" t="str">
        <f>VLOOKUP(T1434, [1]Lookup!A:D, 2, 0)</f>
        <v>All</v>
      </c>
      <c r="V1434" s="16">
        <f>VLOOKUP($T1434, [1]Lookup!$A:$D, 3, 0)</f>
        <v>4.5</v>
      </c>
      <c r="W1434" s="16" t="str">
        <f>VLOOKUP($T1434, [1]Lookup!$A:$D, 4, 0)</f>
        <v>Mother</v>
      </c>
      <c r="X1434">
        <v>2</v>
      </c>
      <c r="Y1434" s="16" t="s">
        <v>1951</v>
      </c>
    </row>
    <row r="1435" spans="1:28" ht="16" hidden="1" x14ac:dyDescent="0.25">
      <c r="A1435">
        <v>71403</v>
      </c>
      <c r="B1435" t="s">
        <v>1704</v>
      </c>
      <c r="C1435" s="14">
        <v>44594.918749999997</v>
      </c>
      <c r="D1435" s="17">
        <v>0.91874999999708962</v>
      </c>
      <c r="E1435" s="18">
        <v>1</v>
      </c>
      <c r="F1435" s="16">
        <v>2022</v>
      </c>
      <c r="G1435" t="s">
        <v>292</v>
      </c>
      <c r="H1435" t="s">
        <v>293</v>
      </c>
      <c r="I1435" t="s">
        <v>294</v>
      </c>
      <c r="J1435" t="s">
        <v>11</v>
      </c>
      <c r="K1435" s="16">
        <v>251</v>
      </c>
      <c r="L1435">
        <v>4</v>
      </c>
      <c r="M1435" t="s">
        <v>32</v>
      </c>
      <c r="N1435" s="16">
        <v>151</v>
      </c>
      <c r="O1435">
        <v>5</v>
      </c>
      <c r="P1435" t="s">
        <v>597</v>
      </c>
      <c r="Q1435" t="s">
        <v>296</v>
      </c>
      <c r="R1435" t="s">
        <v>297</v>
      </c>
      <c r="S1435" t="s">
        <v>126</v>
      </c>
      <c r="T1435" s="16" t="str">
        <f>S1435</f>
        <v>Postpartum Hemorrhage</v>
      </c>
      <c r="U1435" s="16" t="str">
        <f>VLOOKUP(T1435, [1]Lookup!A:D, 2, 0)</f>
        <v>Postpartum</v>
      </c>
      <c r="V1435" s="16">
        <f>VLOOKUP($T1435, [1]Lookup!$A:$D, 3, 0)</f>
        <v>4</v>
      </c>
      <c r="W1435" s="16" t="str">
        <f>VLOOKUP($T1435, [1]Lookup!$A:$D, 4, 0)</f>
        <v>Mother</v>
      </c>
      <c r="X1435">
        <v>2</v>
      </c>
      <c r="Y1435" s="16" t="s">
        <v>1782</v>
      </c>
      <c r="Z1435" s="16">
        <v>13</v>
      </c>
      <c r="AA1435" s="16">
        <v>298</v>
      </c>
      <c r="AB1435" s="16">
        <v>335</v>
      </c>
    </row>
    <row r="1436" spans="1:28" ht="16" hidden="1" x14ac:dyDescent="0.25">
      <c r="A1436">
        <v>73339</v>
      </c>
      <c r="B1436" t="s">
        <v>1705</v>
      </c>
      <c r="C1436" s="14">
        <v>44622.438888888886</v>
      </c>
      <c r="D1436" s="17">
        <v>0.43888888888614019</v>
      </c>
      <c r="E1436" s="18">
        <v>0</v>
      </c>
      <c r="F1436" s="16">
        <v>2022</v>
      </c>
      <c r="G1436" t="s">
        <v>292</v>
      </c>
      <c r="H1436" t="s">
        <v>293</v>
      </c>
      <c r="I1436" t="s">
        <v>294</v>
      </c>
      <c r="J1436" t="s">
        <v>11</v>
      </c>
      <c r="K1436" s="16">
        <v>251</v>
      </c>
      <c r="L1436">
        <v>4</v>
      </c>
      <c r="P1436" t="s">
        <v>954</v>
      </c>
      <c r="Q1436" t="s">
        <v>296</v>
      </c>
      <c r="R1436" t="s">
        <v>297</v>
      </c>
      <c r="S1436" t="s">
        <v>121</v>
      </c>
      <c r="T1436" s="16" t="str">
        <f>S1436</f>
        <v>Birth Asphyxia</v>
      </c>
      <c r="U1436" s="16" t="str">
        <f>VLOOKUP(T1436, [1]Lookup!A:D, 2, 0)</f>
        <v>Postpartum</v>
      </c>
      <c r="V1436" s="16">
        <f>VLOOKUP($T1436, [1]Lookup!$A:$D, 3, 0)</f>
        <v>3.5</v>
      </c>
      <c r="W1436" s="16" t="str">
        <f>VLOOKUP($T1436, [1]Lookup!$A:$D, 4, 0)</f>
        <v>Child</v>
      </c>
      <c r="X1436">
        <v>1</v>
      </c>
      <c r="Y1436" s="16" t="s">
        <v>1951</v>
      </c>
    </row>
    <row r="1437" spans="1:28" ht="16" x14ac:dyDescent="0.25">
      <c r="A1437">
        <v>73412</v>
      </c>
      <c r="B1437" t="s">
        <v>1706</v>
      </c>
      <c r="C1437" s="14">
        <v>44623.241666666669</v>
      </c>
      <c r="D1437" s="17">
        <v>0.24166666666860692</v>
      </c>
      <c r="E1437" s="18">
        <v>1</v>
      </c>
      <c r="F1437" s="16">
        <v>2022</v>
      </c>
      <c r="G1437" t="s">
        <v>292</v>
      </c>
      <c r="H1437" t="s">
        <v>293</v>
      </c>
      <c r="I1437" t="s">
        <v>294</v>
      </c>
      <c r="J1437" t="s">
        <v>11</v>
      </c>
      <c r="K1437" s="16">
        <v>251</v>
      </c>
      <c r="L1437">
        <v>4</v>
      </c>
      <c r="M1437" t="s">
        <v>72</v>
      </c>
      <c r="N1437" s="16">
        <v>406</v>
      </c>
      <c r="O1437">
        <v>6</v>
      </c>
      <c r="P1437" t="s">
        <v>954</v>
      </c>
      <c r="Q1437" t="s">
        <v>296</v>
      </c>
      <c r="R1437" t="s">
        <v>297</v>
      </c>
      <c r="S1437" t="s">
        <v>151</v>
      </c>
      <c r="T1437" s="16" t="s">
        <v>117</v>
      </c>
      <c r="U1437" s="16" t="str">
        <f>VLOOKUP(T1437, [1]Lookup!A:D, 2, 0)</f>
        <v>Antepartum, Intrapartum, Postpartum</v>
      </c>
      <c r="V1437" s="16">
        <f>VLOOKUP($T1437, [1]Lookup!$A:$D, 3, 0)</f>
        <v>3.5</v>
      </c>
      <c r="W1437" s="16" t="str">
        <f>VLOOKUP($T1437, [1]Lookup!$A:$D, 4, 0)</f>
        <v>Both</v>
      </c>
      <c r="X1437">
        <v>2</v>
      </c>
      <c r="Y1437" s="16" t="s">
        <v>1952</v>
      </c>
    </row>
    <row r="1438" spans="1:28" ht="16" hidden="1" x14ac:dyDescent="0.25">
      <c r="A1438">
        <v>73482</v>
      </c>
      <c r="B1438" t="s">
        <v>1707</v>
      </c>
      <c r="C1438" s="14">
        <v>44625.412499999999</v>
      </c>
      <c r="D1438" s="17">
        <v>0.41249999999854481</v>
      </c>
      <c r="E1438" s="18">
        <v>0</v>
      </c>
      <c r="F1438" s="16">
        <v>2022</v>
      </c>
      <c r="G1438" t="s">
        <v>292</v>
      </c>
      <c r="H1438" t="s">
        <v>293</v>
      </c>
      <c r="I1438" t="s">
        <v>294</v>
      </c>
      <c r="J1438" t="s">
        <v>11</v>
      </c>
      <c r="K1438" s="16">
        <v>251</v>
      </c>
      <c r="L1438">
        <v>4</v>
      </c>
      <c r="M1438" t="s">
        <v>32</v>
      </c>
      <c r="N1438" s="16">
        <v>151</v>
      </c>
      <c r="O1438">
        <v>5</v>
      </c>
      <c r="P1438" t="s">
        <v>954</v>
      </c>
      <c r="Q1438" t="s">
        <v>296</v>
      </c>
      <c r="R1438" t="s">
        <v>297</v>
      </c>
      <c r="S1438" t="s">
        <v>121</v>
      </c>
      <c r="T1438" s="16" t="str">
        <f t="shared" ref="T1438:T1446" si="71">S1438</f>
        <v>Birth Asphyxia</v>
      </c>
      <c r="U1438" s="16" t="str">
        <f>VLOOKUP(T1438, [1]Lookup!A:D, 2, 0)</f>
        <v>Postpartum</v>
      </c>
      <c r="V1438" s="16">
        <f>VLOOKUP($T1438, [1]Lookup!$A:$D, 3, 0)</f>
        <v>3.5</v>
      </c>
      <c r="W1438" s="16" t="str">
        <f>VLOOKUP($T1438, [1]Lookup!$A:$D, 4, 0)</f>
        <v>Child</v>
      </c>
      <c r="X1438">
        <v>1</v>
      </c>
      <c r="Y1438" s="16" t="s">
        <v>1782</v>
      </c>
      <c r="Z1438" s="16">
        <v>13</v>
      </c>
      <c r="AA1438" s="16">
        <v>298</v>
      </c>
      <c r="AB1438" s="16">
        <v>335</v>
      </c>
    </row>
    <row r="1439" spans="1:28" ht="16" hidden="1" x14ac:dyDescent="0.25">
      <c r="A1439">
        <v>74326</v>
      </c>
      <c r="B1439" t="s">
        <v>1708</v>
      </c>
      <c r="C1439" s="14">
        <v>44634.566666666666</v>
      </c>
      <c r="D1439" s="17">
        <v>0.56666666666569654</v>
      </c>
      <c r="E1439" s="18">
        <v>0</v>
      </c>
      <c r="F1439" s="16">
        <v>2022</v>
      </c>
      <c r="G1439" t="s">
        <v>292</v>
      </c>
      <c r="H1439" t="s">
        <v>293</v>
      </c>
      <c r="I1439" t="s">
        <v>294</v>
      </c>
      <c r="J1439" t="s">
        <v>11</v>
      </c>
      <c r="K1439" s="16">
        <v>251</v>
      </c>
      <c r="L1439">
        <v>4</v>
      </c>
      <c r="M1439" t="s">
        <v>32</v>
      </c>
      <c r="N1439" s="16">
        <v>151</v>
      </c>
      <c r="O1439">
        <v>5</v>
      </c>
      <c r="P1439" t="s">
        <v>954</v>
      </c>
      <c r="Q1439" t="s">
        <v>296</v>
      </c>
      <c r="R1439" t="s">
        <v>297</v>
      </c>
      <c r="S1439" t="s">
        <v>127</v>
      </c>
      <c r="T1439" s="16" t="str">
        <f t="shared" si="71"/>
        <v>PProm</v>
      </c>
      <c r="U1439" s="16" t="str">
        <f>VLOOKUP(T1439, [1]Lookup!A:D, 2, 0)</f>
        <v>Antepartum</v>
      </c>
      <c r="V1439" s="16">
        <f>VLOOKUP($T1439, [1]Lookup!$A:$D, 3, 0)</f>
        <v>2.5</v>
      </c>
      <c r="W1439" s="16" t="str">
        <f>VLOOKUP($T1439, [1]Lookup!$A:$D, 4, 0)</f>
        <v>Mother</v>
      </c>
      <c r="X1439">
        <v>1</v>
      </c>
      <c r="Y1439" s="16" t="s">
        <v>1782</v>
      </c>
      <c r="Z1439" s="16">
        <v>13</v>
      </c>
      <c r="AA1439" s="16">
        <v>298</v>
      </c>
      <c r="AB1439" s="16">
        <v>335</v>
      </c>
    </row>
    <row r="1440" spans="1:28" ht="16" hidden="1" x14ac:dyDescent="0.25">
      <c r="A1440">
        <v>74590</v>
      </c>
      <c r="B1440" t="s">
        <v>1709</v>
      </c>
      <c r="C1440" s="14">
        <v>44638.488194444442</v>
      </c>
      <c r="D1440" s="17">
        <v>0.4881944444423425</v>
      </c>
      <c r="E1440" s="18">
        <v>0</v>
      </c>
      <c r="F1440" s="16">
        <v>2022</v>
      </c>
      <c r="G1440" t="s">
        <v>292</v>
      </c>
      <c r="H1440" t="s">
        <v>293</v>
      </c>
      <c r="I1440" t="s">
        <v>294</v>
      </c>
      <c r="J1440" t="s">
        <v>11</v>
      </c>
      <c r="K1440" s="16">
        <v>251</v>
      </c>
      <c r="L1440">
        <v>4</v>
      </c>
      <c r="M1440" t="s">
        <v>32</v>
      </c>
      <c r="N1440" s="16">
        <v>151</v>
      </c>
      <c r="O1440">
        <v>5</v>
      </c>
      <c r="P1440" t="s">
        <v>954</v>
      </c>
      <c r="Q1440" t="s">
        <v>296</v>
      </c>
      <c r="R1440" t="s">
        <v>297</v>
      </c>
      <c r="S1440" t="s">
        <v>128</v>
      </c>
      <c r="T1440" s="16" t="str">
        <f t="shared" si="71"/>
        <v>Prematurity</v>
      </c>
      <c r="U1440" s="16" t="str">
        <f>VLOOKUP(T1440, [1]Lookup!A:D, 2, 0)</f>
        <v>Antepartum</v>
      </c>
      <c r="V1440" s="16">
        <f>VLOOKUP($T1440, [1]Lookup!$A:$D, 3, 0)</f>
        <v>3.5</v>
      </c>
      <c r="W1440" s="16" t="str">
        <f>VLOOKUP($T1440, [1]Lookup!$A:$D, 4, 0)</f>
        <v>Child</v>
      </c>
      <c r="X1440">
        <v>1</v>
      </c>
      <c r="Y1440" s="16" t="s">
        <v>1782</v>
      </c>
      <c r="Z1440" s="16">
        <v>13</v>
      </c>
      <c r="AA1440" s="16">
        <v>298</v>
      </c>
      <c r="AB1440" s="16">
        <v>335</v>
      </c>
    </row>
    <row r="1441" spans="1:28" ht="16" hidden="1" x14ac:dyDescent="0.25">
      <c r="A1441">
        <v>75126</v>
      </c>
      <c r="B1441" t="s">
        <v>1710</v>
      </c>
      <c r="C1441" s="14">
        <v>44645.818055555559</v>
      </c>
      <c r="D1441" s="17">
        <v>0.81805555555911269</v>
      </c>
      <c r="E1441" s="18">
        <v>1</v>
      </c>
      <c r="F1441" s="16">
        <v>2022</v>
      </c>
      <c r="G1441" t="s">
        <v>292</v>
      </c>
      <c r="H1441" t="s">
        <v>293</v>
      </c>
      <c r="I1441" t="s">
        <v>294</v>
      </c>
      <c r="J1441" t="s">
        <v>11</v>
      </c>
      <c r="K1441" s="16">
        <v>251</v>
      </c>
      <c r="L1441">
        <v>4</v>
      </c>
      <c r="P1441" t="s">
        <v>954</v>
      </c>
      <c r="Q1441" t="s">
        <v>296</v>
      </c>
      <c r="R1441" t="s">
        <v>297</v>
      </c>
      <c r="S1441" t="s">
        <v>118</v>
      </c>
      <c r="T1441" s="16" t="str">
        <f t="shared" si="71"/>
        <v>Others</v>
      </c>
      <c r="U1441" s="16" t="str">
        <f>VLOOKUP(T1441, [1]Lookup!A:D, 2, 0)</f>
        <v>All</v>
      </c>
      <c r="V1441" s="16">
        <f>VLOOKUP($T1441, [1]Lookup!$A:$D, 3, 0)</f>
        <v>3.5</v>
      </c>
      <c r="W1441" s="16" t="str">
        <f>VLOOKUP($T1441, [1]Lookup!$A:$D, 4, 0)</f>
        <v>Both</v>
      </c>
      <c r="X1441">
        <v>0</v>
      </c>
      <c r="Y1441" s="16" t="s">
        <v>1951</v>
      </c>
    </row>
    <row r="1442" spans="1:28" ht="16" x14ac:dyDescent="0.25">
      <c r="A1442">
        <v>75141</v>
      </c>
      <c r="B1442" t="s">
        <v>1711</v>
      </c>
      <c r="C1442" s="14">
        <v>44646.709722222222</v>
      </c>
      <c r="D1442" s="17">
        <v>0.70972222222189885</v>
      </c>
      <c r="E1442" s="18">
        <v>0</v>
      </c>
      <c r="F1442" s="16">
        <v>2022</v>
      </c>
      <c r="G1442" t="s">
        <v>292</v>
      </c>
      <c r="H1442" t="s">
        <v>293</v>
      </c>
      <c r="I1442" t="s">
        <v>294</v>
      </c>
      <c r="J1442" t="s">
        <v>11</v>
      </c>
      <c r="K1442" s="16">
        <v>251</v>
      </c>
      <c r="L1442">
        <v>4</v>
      </c>
      <c r="M1442" t="s">
        <v>72</v>
      </c>
      <c r="N1442" s="16">
        <v>406</v>
      </c>
      <c r="O1442">
        <v>6</v>
      </c>
      <c r="P1442" t="s">
        <v>954</v>
      </c>
      <c r="Q1442" t="s">
        <v>296</v>
      </c>
      <c r="R1442" t="s">
        <v>297</v>
      </c>
      <c r="S1442" t="s">
        <v>119</v>
      </c>
      <c r="T1442" s="16" t="str">
        <f t="shared" si="71"/>
        <v>Pre-Eclampsia</v>
      </c>
      <c r="U1442" s="16" t="str">
        <f>VLOOKUP(T1442, [1]Lookup!A:D, 2, 0)</f>
        <v>Antepartum</v>
      </c>
      <c r="V1442" s="16">
        <f>VLOOKUP($T1442, [1]Lookup!$A:$D, 3, 0)</f>
        <v>4</v>
      </c>
      <c r="W1442" s="16" t="str">
        <f>VLOOKUP($T1442, [1]Lookup!$A:$D, 4, 0)</f>
        <v>Mother</v>
      </c>
      <c r="X1442">
        <v>2</v>
      </c>
      <c r="Y1442" s="16" t="s">
        <v>1952</v>
      </c>
    </row>
    <row r="1443" spans="1:28" ht="16" hidden="1" x14ac:dyDescent="0.25">
      <c r="A1443">
        <v>77285</v>
      </c>
      <c r="B1443" t="s">
        <v>1712</v>
      </c>
      <c r="C1443" s="14">
        <v>44674.411111111112</v>
      </c>
      <c r="D1443" s="17">
        <v>0.41111111111240461</v>
      </c>
      <c r="E1443" s="18">
        <v>0</v>
      </c>
      <c r="F1443" s="16">
        <v>2022</v>
      </c>
      <c r="G1443" t="s">
        <v>305</v>
      </c>
      <c r="H1443" t="s">
        <v>293</v>
      </c>
      <c r="I1443" t="s">
        <v>294</v>
      </c>
      <c r="J1443" t="s">
        <v>11</v>
      </c>
      <c r="K1443" s="16">
        <v>251</v>
      </c>
      <c r="L1443">
        <v>4</v>
      </c>
      <c r="M1443" t="s">
        <v>32</v>
      </c>
      <c r="N1443" s="16">
        <v>151</v>
      </c>
      <c r="O1443">
        <v>5</v>
      </c>
      <c r="P1443" t="s">
        <v>954</v>
      </c>
      <c r="Q1443" t="s">
        <v>296</v>
      </c>
      <c r="R1443" t="s">
        <v>297</v>
      </c>
      <c r="S1443" t="s">
        <v>119</v>
      </c>
      <c r="T1443" s="16" t="str">
        <f t="shared" si="71"/>
        <v>Pre-Eclampsia</v>
      </c>
      <c r="U1443" s="16" t="str">
        <f>VLOOKUP(T1443, [1]Lookup!A:D, 2, 0)</f>
        <v>Antepartum</v>
      </c>
      <c r="V1443" s="16">
        <f>VLOOKUP($T1443, [1]Lookup!$A:$D, 3, 0)</f>
        <v>4</v>
      </c>
      <c r="W1443" s="16" t="str">
        <f>VLOOKUP($T1443, [1]Lookup!$A:$D, 4, 0)</f>
        <v>Mother</v>
      </c>
      <c r="X1443">
        <v>2</v>
      </c>
      <c r="Y1443" s="16" t="s">
        <v>1782</v>
      </c>
      <c r="Z1443" s="16">
        <v>13</v>
      </c>
      <c r="AA1443" s="16">
        <v>298</v>
      </c>
      <c r="AB1443" s="16">
        <v>335</v>
      </c>
    </row>
    <row r="1444" spans="1:28" ht="16" x14ac:dyDescent="0.25">
      <c r="A1444">
        <v>79235</v>
      </c>
      <c r="B1444" t="s">
        <v>1713</v>
      </c>
      <c r="C1444" s="14">
        <v>44697.681250000001</v>
      </c>
      <c r="D1444" s="17">
        <v>0.68125000000145519</v>
      </c>
      <c r="E1444" s="18">
        <v>0</v>
      </c>
      <c r="F1444" s="16">
        <v>2022</v>
      </c>
      <c r="G1444" t="s">
        <v>305</v>
      </c>
      <c r="H1444" t="s">
        <v>293</v>
      </c>
      <c r="I1444" t="s">
        <v>294</v>
      </c>
      <c r="J1444" t="s">
        <v>11</v>
      </c>
      <c r="K1444" s="16">
        <v>251</v>
      </c>
      <c r="L1444">
        <v>4</v>
      </c>
      <c r="M1444" t="s">
        <v>72</v>
      </c>
      <c r="N1444" s="16">
        <v>406</v>
      </c>
      <c r="O1444">
        <v>6</v>
      </c>
      <c r="P1444" t="s">
        <v>954</v>
      </c>
      <c r="Q1444" t="s">
        <v>296</v>
      </c>
      <c r="R1444" t="s">
        <v>297</v>
      </c>
      <c r="S1444" t="s">
        <v>118</v>
      </c>
      <c r="T1444" s="16" t="str">
        <f t="shared" si="71"/>
        <v>Others</v>
      </c>
      <c r="U1444" s="16" t="str">
        <f>VLOOKUP(T1444, [1]Lookup!A:D, 2, 0)</f>
        <v>All</v>
      </c>
      <c r="V1444" s="16">
        <f>VLOOKUP($T1444, [1]Lookup!$A:$D, 3, 0)</f>
        <v>3.5</v>
      </c>
      <c r="W1444" s="16" t="str">
        <f>VLOOKUP($T1444, [1]Lookup!$A:$D, 4, 0)</f>
        <v>Both</v>
      </c>
      <c r="X1444">
        <v>0</v>
      </c>
      <c r="Y1444" s="16" t="s">
        <v>1952</v>
      </c>
    </row>
    <row r="1445" spans="1:28" ht="16" hidden="1" x14ac:dyDescent="0.25">
      <c r="A1445">
        <v>80495</v>
      </c>
      <c r="B1445" t="s">
        <v>1714</v>
      </c>
      <c r="C1445" s="14">
        <v>44713.650694444441</v>
      </c>
      <c r="D1445" s="17">
        <v>0.65069444444088731</v>
      </c>
      <c r="E1445" s="18">
        <v>0</v>
      </c>
      <c r="F1445" s="16">
        <v>2022</v>
      </c>
      <c r="G1445" t="s">
        <v>305</v>
      </c>
      <c r="H1445" t="s">
        <v>293</v>
      </c>
      <c r="I1445" t="s">
        <v>294</v>
      </c>
      <c r="J1445" t="s">
        <v>11</v>
      </c>
      <c r="K1445" s="16">
        <v>251</v>
      </c>
      <c r="L1445">
        <v>4</v>
      </c>
      <c r="P1445" t="s">
        <v>954</v>
      </c>
      <c r="Q1445" t="s">
        <v>296</v>
      </c>
      <c r="R1445" t="s">
        <v>297</v>
      </c>
      <c r="S1445" t="s">
        <v>118</v>
      </c>
      <c r="T1445" s="16" t="str">
        <f t="shared" si="71"/>
        <v>Others</v>
      </c>
      <c r="U1445" s="16" t="str">
        <f>VLOOKUP(T1445, [1]Lookup!A:D, 2, 0)</f>
        <v>All</v>
      </c>
      <c r="V1445" s="16">
        <f>VLOOKUP($T1445, [1]Lookup!$A:$D, 3, 0)</f>
        <v>3.5</v>
      </c>
      <c r="W1445" s="16" t="str">
        <f>VLOOKUP($T1445, [1]Lookup!$A:$D, 4, 0)</f>
        <v>Both</v>
      </c>
      <c r="X1445">
        <v>0</v>
      </c>
      <c r="Y1445" s="16" t="s">
        <v>1951</v>
      </c>
    </row>
    <row r="1446" spans="1:28" ht="16" hidden="1" x14ac:dyDescent="0.25">
      <c r="A1446">
        <v>80697</v>
      </c>
      <c r="B1446" t="s">
        <v>1715</v>
      </c>
      <c r="C1446" s="14">
        <v>44715.587500000001</v>
      </c>
      <c r="D1446" s="17">
        <v>0.58750000000145519</v>
      </c>
      <c r="E1446" s="18">
        <v>0</v>
      </c>
      <c r="F1446" s="16">
        <v>2022</v>
      </c>
      <c r="G1446" t="s">
        <v>305</v>
      </c>
      <c r="H1446" t="s">
        <v>293</v>
      </c>
      <c r="I1446" t="s">
        <v>294</v>
      </c>
      <c r="J1446" t="s">
        <v>11</v>
      </c>
      <c r="K1446" s="16">
        <v>251</v>
      </c>
      <c r="L1446">
        <v>4</v>
      </c>
      <c r="M1446" t="s">
        <v>32</v>
      </c>
      <c r="N1446" s="16">
        <v>151</v>
      </c>
      <c r="O1446">
        <v>5</v>
      </c>
      <c r="P1446" t="s">
        <v>954</v>
      </c>
      <c r="Q1446" t="s">
        <v>296</v>
      </c>
      <c r="R1446" t="s">
        <v>297</v>
      </c>
      <c r="S1446" t="s">
        <v>121</v>
      </c>
      <c r="T1446" s="16" t="str">
        <f t="shared" si="71"/>
        <v>Birth Asphyxia</v>
      </c>
      <c r="U1446" s="16" t="str">
        <f>VLOOKUP(T1446, [1]Lookup!A:D, 2, 0)</f>
        <v>Postpartum</v>
      </c>
      <c r="V1446" s="16">
        <f>VLOOKUP($T1446, [1]Lookup!$A:$D, 3, 0)</f>
        <v>3.5</v>
      </c>
      <c r="W1446" s="16" t="str">
        <f>VLOOKUP($T1446, [1]Lookup!$A:$D, 4, 0)</f>
        <v>Child</v>
      </c>
      <c r="X1446">
        <v>1</v>
      </c>
      <c r="Y1446" s="16" t="s">
        <v>1782</v>
      </c>
      <c r="Z1446" s="16">
        <v>13</v>
      </c>
      <c r="AA1446" s="16">
        <v>298</v>
      </c>
      <c r="AB1446" s="16">
        <v>335</v>
      </c>
    </row>
    <row r="1447" spans="1:28" ht="16" hidden="1" x14ac:dyDescent="0.25">
      <c r="A1447">
        <v>81130</v>
      </c>
      <c r="B1447" t="s">
        <v>1716</v>
      </c>
      <c r="C1447" s="14">
        <v>44720.647916666669</v>
      </c>
      <c r="D1447" s="17">
        <v>0.64791666666860692</v>
      </c>
      <c r="E1447" s="18">
        <v>0</v>
      </c>
      <c r="F1447" s="16">
        <v>2022</v>
      </c>
      <c r="G1447" t="s">
        <v>305</v>
      </c>
      <c r="H1447" t="s">
        <v>338</v>
      </c>
      <c r="I1447" t="s">
        <v>294</v>
      </c>
      <c r="J1447" t="s">
        <v>11</v>
      </c>
      <c r="K1447" s="16">
        <v>251</v>
      </c>
      <c r="L1447">
        <v>4</v>
      </c>
      <c r="M1447" t="s">
        <v>32</v>
      </c>
      <c r="N1447" s="16">
        <v>151</v>
      </c>
      <c r="O1447">
        <v>5</v>
      </c>
      <c r="P1447" t="s">
        <v>954</v>
      </c>
      <c r="Q1447" t="s">
        <v>296</v>
      </c>
      <c r="R1447" t="s">
        <v>297</v>
      </c>
      <c r="U1447" s="16" t="e">
        <f>VLOOKUP(T1447, [1]Lookup!A:D, 2, 0)</f>
        <v>#N/A</v>
      </c>
      <c r="V1447" s="16" t="e">
        <f>VLOOKUP($T1447, [1]Lookup!$A:$D, 3, 0)</f>
        <v>#N/A</v>
      </c>
      <c r="W1447" s="16" t="e">
        <f>VLOOKUP($T1447, [1]Lookup!$A:$D, 4, 0)</f>
        <v>#N/A</v>
      </c>
      <c r="Y1447" s="16" t="s">
        <v>1782</v>
      </c>
      <c r="Z1447" s="16">
        <v>13</v>
      </c>
      <c r="AA1447" s="16">
        <v>298</v>
      </c>
      <c r="AB1447" s="16">
        <v>335</v>
      </c>
    </row>
    <row r="1448" spans="1:28" ht="16" hidden="1" x14ac:dyDescent="0.25">
      <c r="A1448">
        <v>86100</v>
      </c>
      <c r="B1448" t="s">
        <v>1717</v>
      </c>
      <c r="C1448" s="14">
        <v>44783.515972222223</v>
      </c>
      <c r="D1448" s="17">
        <v>0.51597222222335404</v>
      </c>
      <c r="E1448" s="18">
        <v>0</v>
      </c>
      <c r="F1448" s="16">
        <v>2022</v>
      </c>
      <c r="G1448" t="s">
        <v>337</v>
      </c>
      <c r="H1448" t="s">
        <v>293</v>
      </c>
      <c r="I1448" t="s">
        <v>294</v>
      </c>
      <c r="J1448" t="s">
        <v>11</v>
      </c>
      <c r="K1448" s="16">
        <v>251</v>
      </c>
      <c r="L1448">
        <v>4</v>
      </c>
      <c r="M1448" t="s">
        <v>32</v>
      </c>
      <c r="N1448" s="16">
        <v>151</v>
      </c>
      <c r="O1448">
        <v>5</v>
      </c>
      <c r="P1448" t="s">
        <v>954</v>
      </c>
      <c r="Q1448" t="s">
        <v>296</v>
      </c>
      <c r="R1448" t="s">
        <v>297</v>
      </c>
      <c r="S1448" t="s">
        <v>120</v>
      </c>
      <c r="T1448" s="16" t="str">
        <f>S1448</f>
        <v>Antepartum Hemorrhage</v>
      </c>
      <c r="U1448" s="16" t="str">
        <f>VLOOKUP(T1448, [1]Lookup!A:D, 2, 0)</f>
        <v>Antepartum</v>
      </c>
      <c r="V1448" s="16">
        <f>VLOOKUP($T1448, [1]Lookup!$A:$D, 3, 0)</f>
        <v>4</v>
      </c>
      <c r="W1448" s="16" t="str">
        <f>VLOOKUP($T1448, [1]Lookup!$A:$D, 4, 0)</f>
        <v>Mother</v>
      </c>
      <c r="X1448">
        <v>2</v>
      </c>
      <c r="Y1448" s="16" t="s">
        <v>1782</v>
      </c>
      <c r="Z1448" s="16">
        <v>13</v>
      </c>
      <c r="AA1448" s="16">
        <v>298</v>
      </c>
      <c r="AB1448" s="16">
        <v>335</v>
      </c>
    </row>
    <row r="1449" spans="1:28" ht="16" hidden="1" x14ac:dyDescent="0.25">
      <c r="A1449">
        <v>87051</v>
      </c>
      <c r="B1449" t="s">
        <v>1718</v>
      </c>
      <c r="C1449" s="14">
        <v>44799.606249999997</v>
      </c>
      <c r="D1449" s="17">
        <v>0.60624999999708962</v>
      </c>
      <c r="E1449" s="18">
        <v>0</v>
      </c>
      <c r="F1449" s="16">
        <v>2022</v>
      </c>
      <c r="G1449" t="s">
        <v>337</v>
      </c>
      <c r="H1449" t="s">
        <v>293</v>
      </c>
      <c r="I1449" t="s">
        <v>294</v>
      </c>
      <c r="J1449" t="s">
        <v>11</v>
      </c>
      <c r="K1449" s="16">
        <v>251</v>
      </c>
      <c r="L1449">
        <v>4</v>
      </c>
      <c r="M1449" t="s">
        <v>32</v>
      </c>
      <c r="N1449" s="16">
        <v>151</v>
      </c>
      <c r="O1449">
        <v>5</v>
      </c>
      <c r="P1449" t="s">
        <v>954</v>
      </c>
      <c r="Q1449" t="s">
        <v>296</v>
      </c>
      <c r="R1449" t="s">
        <v>297</v>
      </c>
      <c r="S1449" t="s">
        <v>122</v>
      </c>
      <c r="T1449" s="16" t="str">
        <f>S1449</f>
        <v>Sepsis</v>
      </c>
      <c r="U1449" s="16" t="str">
        <f>VLOOKUP(T1449, [1]Lookup!A:D, 2, 0)</f>
        <v>Postpartum</v>
      </c>
      <c r="V1449" s="16">
        <f>VLOOKUP($T1449, [1]Lookup!$A:$D, 3, 0)</f>
        <v>4.5</v>
      </c>
      <c r="W1449" s="16" t="str">
        <f>VLOOKUP($T1449, [1]Lookup!$A:$D, 4, 0)</f>
        <v>Both</v>
      </c>
      <c r="X1449">
        <v>2</v>
      </c>
      <c r="Y1449" s="16" t="s">
        <v>1782</v>
      </c>
      <c r="Z1449" s="16">
        <v>13</v>
      </c>
      <c r="AA1449" s="16">
        <v>298</v>
      </c>
      <c r="AB1449" s="16">
        <v>335</v>
      </c>
    </row>
    <row r="1450" spans="1:28" ht="16" hidden="1" x14ac:dyDescent="0.25">
      <c r="A1450">
        <v>88100</v>
      </c>
      <c r="B1450" t="s">
        <v>1719</v>
      </c>
      <c r="C1450" s="14">
        <v>44814.496527777781</v>
      </c>
      <c r="D1450" s="17">
        <v>0.49652777778101154</v>
      </c>
      <c r="E1450" s="18">
        <v>0</v>
      </c>
      <c r="F1450" s="16">
        <v>2022</v>
      </c>
      <c r="G1450" t="s">
        <v>337</v>
      </c>
      <c r="H1450" t="s">
        <v>338</v>
      </c>
      <c r="I1450" t="s">
        <v>294</v>
      </c>
      <c r="J1450" t="s">
        <v>11</v>
      </c>
      <c r="K1450" s="16">
        <v>251</v>
      </c>
      <c r="L1450">
        <v>4</v>
      </c>
      <c r="M1450" t="s">
        <v>32</v>
      </c>
      <c r="N1450" s="16">
        <v>151</v>
      </c>
      <c r="O1450">
        <v>5</v>
      </c>
      <c r="P1450" t="s">
        <v>954</v>
      </c>
      <c r="Q1450" t="s">
        <v>296</v>
      </c>
      <c r="R1450" t="s">
        <v>297</v>
      </c>
      <c r="S1450" t="s">
        <v>133</v>
      </c>
      <c r="T1450" s="16" t="str">
        <f>S1450</f>
        <v>Pre term labor</v>
      </c>
      <c r="U1450" s="16" t="str">
        <f>VLOOKUP(T1450, [1]Lookup!A:D, 2, 0)</f>
        <v>Antepartum</v>
      </c>
      <c r="V1450" s="16">
        <f>VLOOKUP($T1450, [1]Lookup!$A:$D, 3, 0)</f>
        <v>4</v>
      </c>
      <c r="W1450" s="16" t="str">
        <f>VLOOKUP($T1450, [1]Lookup!$A:$D, 4, 0)</f>
        <v>Mother</v>
      </c>
      <c r="X1450">
        <v>1</v>
      </c>
      <c r="Y1450" s="16" t="s">
        <v>1782</v>
      </c>
      <c r="Z1450" s="16">
        <v>13</v>
      </c>
      <c r="AA1450" s="16">
        <v>298</v>
      </c>
      <c r="AB1450" s="16">
        <v>335</v>
      </c>
    </row>
    <row r="1451" spans="1:28" ht="16" hidden="1" x14ac:dyDescent="0.25">
      <c r="A1451">
        <v>89672</v>
      </c>
      <c r="B1451" t="s">
        <v>1720</v>
      </c>
      <c r="C1451" s="14">
        <v>44832.931250000001</v>
      </c>
      <c r="D1451" s="17">
        <v>0.93125000000145519</v>
      </c>
      <c r="E1451" s="18">
        <v>1</v>
      </c>
      <c r="F1451" s="16">
        <v>2022</v>
      </c>
      <c r="G1451" t="s">
        <v>337</v>
      </c>
      <c r="H1451" t="s">
        <v>293</v>
      </c>
      <c r="I1451" t="s">
        <v>294</v>
      </c>
      <c r="J1451" t="s">
        <v>11</v>
      </c>
      <c r="K1451" s="16">
        <v>251</v>
      </c>
      <c r="L1451">
        <v>4</v>
      </c>
      <c r="M1451" t="s">
        <v>107</v>
      </c>
      <c r="N1451" s="16">
        <v>424</v>
      </c>
      <c r="O1451">
        <v>4</v>
      </c>
      <c r="P1451" t="s">
        <v>954</v>
      </c>
      <c r="Q1451" t="s">
        <v>296</v>
      </c>
      <c r="R1451" t="s">
        <v>297</v>
      </c>
      <c r="S1451" t="s">
        <v>132</v>
      </c>
      <c r="T1451" s="16" t="str">
        <f>S1451</f>
        <v>Normal labor</v>
      </c>
      <c r="U1451" s="16" t="str">
        <f>VLOOKUP(T1451, [1]Lookup!A:D, 2, 0)</f>
        <v>Intrapartum</v>
      </c>
      <c r="V1451" s="16">
        <f>VLOOKUP($T1451, [1]Lookup!$A:$D, 3, 0)</f>
        <v>2.5</v>
      </c>
      <c r="W1451" s="16" t="str">
        <f>VLOOKUP($T1451, [1]Lookup!$A:$D, 4, 0)</f>
        <v>Mother</v>
      </c>
      <c r="X1451">
        <v>0</v>
      </c>
      <c r="Y1451" s="16" t="s">
        <v>1953</v>
      </c>
    </row>
    <row r="1452" spans="1:28" ht="16" hidden="1" x14ac:dyDescent="0.25">
      <c r="A1452">
        <v>74680</v>
      </c>
      <c r="B1452" t="s">
        <v>1721</v>
      </c>
      <c r="C1452" s="14">
        <v>44640.526388888888</v>
      </c>
      <c r="D1452" s="17">
        <v>0.52638888888759539</v>
      </c>
      <c r="E1452" s="18">
        <v>0</v>
      </c>
      <c r="F1452" s="16">
        <v>2022</v>
      </c>
      <c r="G1452" t="s">
        <v>292</v>
      </c>
      <c r="H1452" t="s">
        <v>293</v>
      </c>
      <c r="I1452" t="s">
        <v>294</v>
      </c>
      <c r="J1452" t="s">
        <v>76</v>
      </c>
      <c r="K1452" s="16">
        <v>416</v>
      </c>
      <c r="L1452">
        <v>2</v>
      </c>
      <c r="M1452" t="s">
        <v>32</v>
      </c>
      <c r="N1452" s="16">
        <v>151</v>
      </c>
      <c r="O1452">
        <v>5</v>
      </c>
      <c r="P1452" t="s">
        <v>380</v>
      </c>
      <c r="Q1452" t="s">
        <v>296</v>
      </c>
      <c r="R1452" t="s">
        <v>297</v>
      </c>
      <c r="S1452" t="s">
        <v>162</v>
      </c>
      <c r="T1452" s="16" t="s">
        <v>117</v>
      </c>
      <c r="U1452" s="16" t="str">
        <f>VLOOKUP(T1452, [1]Lookup!A:D, 2, 0)</f>
        <v>Antepartum, Intrapartum, Postpartum</v>
      </c>
      <c r="V1452" s="16">
        <f>VLOOKUP($T1452, [1]Lookup!$A:$D, 3, 0)</f>
        <v>3.5</v>
      </c>
      <c r="W1452" s="16" t="str">
        <f>VLOOKUP($T1452, [1]Lookup!$A:$D, 4, 0)</f>
        <v>Both</v>
      </c>
      <c r="X1452">
        <v>2</v>
      </c>
      <c r="Y1452" s="16" t="s">
        <v>1954</v>
      </c>
    </row>
    <row r="1453" spans="1:28" ht="16" hidden="1" x14ac:dyDescent="0.25">
      <c r="A1453">
        <v>74681</v>
      </c>
      <c r="B1453" t="s">
        <v>1721</v>
      </c>
      <c r="C1453" s="14">
        <v>44640.526388888888</v>
      </c>
      <c r="D1453" s="17">
        <v>0.52638888888759539</v>
      </c>
      <c r="E1453" s="18">
        <v>0</v>
      </c>
      <c r="F1453" s="16">
        <v>2022</v>
      </c>
      <c r="G1453" t="s">
        <v>292</v>
      </c>
      <c r="H1453" t="s">
        <v>293</v>
      </c>
      <c r="I1453" t="s">
        <v>294</v>
      </c>
      <c r="J1453" t="s">
        <v>76</v>
      </c>
      <c r="K1453" s="16">
        <v>416</v>
      </c>
      <c r="L1453">
        <v>2</v>
      </c>
      <c r="M1453" t="s">
        <v>32</v>
      </c>
      <c r="N1453" s="16">
        <v>151</v>
      </c>
      <c r="O1453">
        <v>5</v>
      </c>
      <c r="P1453" t="s">
        <v>380</v>
      </c>
      <c r="Q1453" t="s">
        <v>296</v>
      </c>
      <c r="R1453" t="s">
        <v>297</v>
      </c>
      <c r="S1453" t="s">
        <v>219</v>
      </c>
      <c r="T1453" s="16" t="s">
        <v>117</v>
      </c>
      <c r="U1453" s="16" t="str">
        <f>VLOOKUP(T1453, [1]Lookup!A:D, 2, 0)</f>
        <v>Antepartum, Intrapartum, Postpartum</v>
      </c>
      <c r="V1453" s="16">
        <f>VLOOKUP($T1453, [1]Lookup!$A:$D, 3, 0)</f>
        <v>3.5</v>
      </c>
      <c r="W1453" s="16" t="str">
        <f>VLOOKUP($T1453, [1]Lookup!$A:$D, 4, 0)</f>
        <v>Both</v>
      </c>
      <c r="X1453">
        <v>2</v>
      </c>
      <c r="Y1453" s="16" t="s">
        <v>1954</v>
      </c>
    </row>
    <row r="1454" spans="1:28" ht="16" hidden="1" x14ac:dyDescent="0.25">
      <c r="A1454">
        <v>88150</v>
      </c>
      <c r="B1454" t="s">
        <v>1722</v>
      </c>
      <c r="C1454" s="14">
        <v>44817.421527777777</v>
      </c>
      <c r="D1454" s="17">
        <v>0.42152777777664596</v>
      </c>
      <c r="E1454" s="18">
        <v>0</v>
      </c>
      <c r="F1454" s="16">
        <v>2022</v>
      </c>
      <c r="G1454" t="s">
        <v>337</v>
      </c>
      <c r="H1454" t="s">
        <v>293</v>
      </c>
      <c r="I1454" t="s">
        <v>294</v>
      </c>
      <c r="J1454" t="s">
        <v>47</v>
      </c>
      <c r="K1454" s="16">
        <v>393</v>
      </c>
      <c r="L1454">
        <v>2</v>
      </c>
      <c r="M1454" t="s">
        <v>32</v>
      </c>
      <c r="N1454" s="16">
        <v>151</v>
      </c>
      <c r="O1454">
        <v>5</v>
      </c>
      <c r="P1454" t="s">
        <v>664</v>
      </c>
      <c r="Q1454" t="s">
        <v>296</v>
      </c>
      <c r="R1454" t="s">
        <v>297</v>
      </c>
      <c r="S1454" t="s">
        <v>220</v>
      </c>
      <c r="T1454" s="16" t="s">
        <v>117</v>
      </c>
      <c r="U1454" s="16" t="str">
        <f>VLOOKUP(T1454, [1]Lookup!A:D, 2, 0)</f>
        <v>Antepartum, Intrapartum, Postpartum</v>
      </c>
      <c r="V1454" s="16">
        <f>VLOOKUP($T1454, [1]Lookup!$A:$D, 3, 0)</f>
        <v>3.5</v>
      </c>
      <c r="W1454" s="16" t="str">
        <f>VLOOKUP($T1454, [1]Lookup!$A:$D, 4, 0)</f>
        <v>Both</v>
      </c>
      <c r="X1454">
        <v>2</v>
      </c>
      <c r="Y1454" s="16" t="s">
        <v>1955</v>
      </c>
      <c r="Z1454" s="16">
        <v>2</v>
      </c>
      <c r="AA1454" s="16">
        <v>251</v>
      </c>
      <c r="AB1454" s="16">
        <v>118</v>
      </c>
    </row>
    <row r="1455" spans="1:28" ht="16" hidden="1" x14ac:dyDescent="0.25">
      <c r="A1455">
        <v>88954</v>
      </c>
      <c r="B1455" t="s">
        <v>1723</v>
      </c>
      <c r="C1455" s="14">
        <v>44824.714583333334</v>
      </c>
      <c r="D1455" s="17">
        <v>0.71458333333430346</v>
      </c>
      <c r="E1455" s="18">
        <v>0</v>
      </c>
      <c r="F1455" s="16">
        <v>2022</v>
      </c>
      <c r="G1455" t="s">
        <v>337</v>
      </c>
      <c r="H1455" t="s">
        <v>338</v>
      </c>
      <c r="I1455" t="s">
        <v>294</v>
      </c>
      <c r="J1455" t="s">
        <v>47</v>
      </c>
      <c r="K1455" s="16">
        <v>393</v>
      </c>
      <c r="L1455">
        <v>2</v>
      </c>
      <c r="M1455" t="s">
        <v>32</v>
      </c>
      <c r="N1455" s="16">
        <v>151</v>
      </c>
      <c r="O1455">
        <v>5</v>
      </c>
      <c r="P1455" t="s">
        <v>664</v>
      </c>
      <c r="Q1455" t="s">
        <v>296</v>
      </c>
      <c r="R1455" t="s">
        <v>297</v>
      </c>
      <c r="S1455" t="s">
        <v>128</v>
      </c>
      <c r="T1455" s="16" t="str">
        <f>S1455</f>
        <v>Prematurity</v>
      </c>
      <c r="U1455" s="16" t="str">
        <f>VLOOKUP(T1455, [1]Lookup!A:D, 2, 0)</f>
        <v>Antepartum</v>
      </c>
      <c r="V1455" s="16">
        <f>VLOOKUP($T1455, [1]Lookup!$A:$D, 3, 0)</f>
        <v>3.5</v>
      </c>
      <c r="W1455" s="16" t="str">
        <f>VLOOKUP($T1455, [1]Lookup!$A:$D, 4, 0)</f>
        <v>Child</v>
      </c>
      <c r="X1455">
        <v>1</v>
      </c>
      <c r="Y1455" s="16" t="s">
        <v>1955</v>
      </c>
      <c r="Z1455" s="16">
        <v>2</v>
      </c>
      <c r="AA1455" s="16">
        <v>251</v>
      </c>
      <c r="AB1455" s="16">
        <v>118</v>
      </c>
    </row>
    <row r="1456" spans="1:28" ht="16" x14ac:dyDescent="0.25">
      <c r="A1456">
        <v>89117</v>
      </c>
      <c r="B1456" t="s">
        <v>498</v>
      </c>
      <c r="C1456" s="14">
        <v>44826.704861111109</v>
      </c>
      <c r="D1456" s="17">
        <v>0.70486111110949423</v>
      </c>
      <c r="E1456" s="18">
        <v>0</v>
      </c>
      <c r="F1456" s="16">
        <v>2022</v>
      </c>
      <c r="G1456" t="s">
        <v>337</v>
      </c>
      <c r="H1456" t="s">
        <v>293</v>
      </c>
      <c r="I1456" t="s">
        <v>294</v>
      </c>
      <c r="J1456" t="s">
        <v>90</v>
      </c>
      <c r="K1456" s="16">
        <v>414</v>
      </c>
      <c r="L1456">
        <v>4</v>
      </c>
      <c r="M1456" t="s">
        <v>90</v>
      </c>
      <c r="N1456" s="16">
        <v>414</v>
      </c>
      <c r="O1456">
        <v>4</v>
      </c>
      <c r="P1456" t="s">
        <v>486</v>
      </c>
      <c r="Q1456" t="s">
        <v>296</v>
      </c>
      <c r="R1456" t="s">
        <v>297</v>
      </c>
      <c r="S1456" t="s">
        <v>116</v>
      </c>
      <c r="T1456" s="16" t="str">
        <f>S1456</f>
        <v>Fetal Distress</v>
      </c>
      <c r="U1456" s="16" t="str">
        <f>VLOOKUP(T1456, [1]Lookup!A:D, 2, 0)</f>
        <v>Antepartum</v>
      </c>
      <c r="V1456" s="16">
        <f>VLOOKUP($T1456, [1]Lookup!$A:$D, 3, 0)</f>
        <v>1</v>
      </c>
      <c r="W1456" s="16" t="str">
        <f>VLOOKUP($T1456, [1]Lookup!$A:$D, 4, 0)</f>
        <v>Mother</v>
      </c>
      <c r="X1456">
        <v>1</v>
      </c>
      <c r="Y1456" s="16" t="s">
        <v>1956</v>
      </c>
    </row>
  </sheetData>
  <autoFilter ref="A1:AB1456" xr:uid="{76F14961-DF84-9B4E-A4F0-E28F09065A91}">
    <filterColumn colId="10">
      <filters>
        <filter val="0"/>
        <filter val="118"/>
        <filter val="166"/>
        <filter val="170"/>
        <filter val="18"/>
        <filter val="189"/>
        <filter val="193"/>
        <filter val="227"/>
        <filter val="235"/>
        <filter val="251"/>
        <filter val="292"/>
        <filter val="33"/>
        <filter val="368"/>
        <filter val="369"/>
        <filter val="373"/>
        <filter val="40"/>
        <filter val="414"/>
        <filter val="430"/>
        <filter val="49"/>
      </filters>
    </filterColumn>
    <filterColumn colId="13">
      <filters>
        <filter val="406"/>
        <filter val="411"/>
        <filter val="414"/>
        <filter val="415"/>
        <filter val="417"/>
        <filter val="418"/>
        <filter val="419"/>
        <filter val="420"/>
        <filter val="421"/>
        <filter val="423"/>
        <filter val="426"/>
        <filter val="427"/>
        <filter val="428"/>
        <filter val="429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BDB3-1EE6-EE46-8CB4-11F2B5E23EDE}">
  <dimension ref="A1:L2911"/>
  <sheetViews>
    <sheetView topLeftCell="A1430" workbookViewId="0">
      <selection activeCell="H1459" sqref="H1459"/>
    </sheetView>
  </sheetViews>
  <sheetFormatPr baseColWidth="10" defaultRowHeight="15" x14ac:dyDescent="0.2"/>
  <cols>
    <col min="1" max="1" width="64.5" bestFit="1" customWidth="1"/>
    <col min="2" max="2" width="20.33203125" style="2" bestFit="1" customWidth="1"/>
    <col min="3" max="3" width="7.1640625" bestFit="1" customWidth="1"/>
    <col min="4" max="4" width="11.5" bestFit="1" customWidth="1"/>
    <col min="8" max="8" width="20.1640625" customWidth="1"/>
    <col min="9" max="9" width="8.83203125"/>
    <col min="11" max="11" width="39.33203125" bestFit="1" customWidth="1"/>
    <col min="12" max="12" width="4.1640625" bestFit="1" customWidth="1"/>
  </cols>
  <sheetData>
    <row r="1" spans="1:12" ht="16" x14ac:dyDescent="0.2">
      <c r="A1" s="5" t="s">
        <v>145</v>
      </c>
      <c r="B1" s="6" t="s">
        <v>146</v>
      </c>
      <c r="C1" s="5" t="s">
        <v>147</v>
      </c>
      <c r="D1" s="5" t="s">
        <v>148</v>
      </c>
      <c r="H1" s="1" t="s">
        <v>5</v>
      </c>
      <c r="I1" s="9" t="s">
        <v>276</v>
      </c>
      <c r="K1" s="1" t="s">
        <v>1</v>
      </c>
      <c r="L1" s="1" t="s">
        <v>280</v>
      </c>
    </row>
    <row r="2" spans="1:12" ht="16" x14ac:dyDescent="0.2">
      <c r="A2" t="s">
        <v>116</v>
      </c>
      <c r="B2" s="2" t="s">
        <v>149</v>
      </c>
      <c r="C2">
        <v>1</v>
      </c>
      <c r="D2" t="s">
        <v>150</v>
      </c>
      <c r="H2" t="s">
        <v>121</v>
      </c>
      <c r="I2">
        <v>1</v>
      </c>
      <c r="K2" t="s">
        <v>25</v>
      </c>
      <c r="L2">
        <v>84</v>
      </c>
    </row>
    <row r="3" spans="1:12" ht="16" x14ac:dyDescent="0.2">
      <c r="A3" t="s">
        <v>151</v>
      </c>
      <c r="B3" s="2" t="s">
        <v>152</v>
      </c>
      <c r="C3">
        <v>2</v>
      </c>
      <c r="D3" t="s">
        <v>153</v>
      </c>
      <c r="H3" t="s">
        <v>117</v>
      </c>
      <c r="I3">
        <v>2</v>
      </c>
      <c r="K3" t="s">
        <v>12</v>
      </c>
      <c r="L3">
        <v>430</v>
      </c>
    </row>
    <row r="4" spans="1:12" ht="16" x14ac:dyDescent="0.2">
      <c r="A4" t="s">
        <v>118</v>
      </c>
      <c r="B4" s="2" t="s">
        <v>154</v>
      </c>
      <c r="C4" t="s">
        <v>155</v>
      </c>
      <c r="D4" t="s">
        <v>156</v>
      </c>
      <c r="H4" t="s">
        <v>116</v>
      </c>
      <c r="I4">
        <v>1</v>
      </c>
      <c r="K4" t="s">
        <v>43</v>
      </c>
      <c r="L4">
        <v>118</v>
      </c>
    </row>
    <row r="5" spans="1:12" ht="16" x14ac:dyDescent="0.2">
      <c r="A5" t="s">
        <v>119</v>
      </c>
      <c r="B5" s="2" t="s">
        <v>149</v>
      </c>
      <c r="C5">
        <v>4</v>
      </c>
      <c r="D5" t="s">
        <v>150</v>
      </c>
      <c r="H5" t="s">
        <v>117</v>
      </c>
      <c r="I5">
        <v>2</v>
      </c>
      <c r="K5" t="s">
        <v>43</v>
      </c>
      <c r="L5">
        <v>118</v>
      </c>
    </row>
    <row r="6" spans="1:12" ht="16" x14ac:dyDescent="0.2">
      <c r="A6" t="s">
        <v>120</v>
      </c>
      <c r="B6" s="3" t="s">
        <v>149</v>
      </c>
      <c r="C6" t="s">
        <v>157</v>
      </c>
      <c r="D6" t="s">
        <v>150</v>
      </c>
      <c r="H6" t="s">
        <v>117</v>
      </c>
      <c r="I6">
        <v>2</v>
      </c>
      <c r="K6" t="s">
        <v>43</v>
      </c>
      <c r="L6">
        <v>118</v>
      </c>
    </row>
    <row r="7" spans="1:12" ht="16" x14ac:dyDescent="0.2">
      <c r="A7" t="s">
        <v>121</v>
      </c>
      <c r="B7" s="2" t="s">
        <v>152</v>
      </c>
      <c r="C7" t="s">
        <v>158</v>
      </c>
      <c r="D7" t="s">
        <v>153</v>
      </c>
      <c r="H7" t="s">
        <v>130</v>
      </c>
      <c r="I7">
        <v>2</v>
      </c>
      <c r="K7" t="s">
        <v>89</v>
      </c>
      <c r="L7">
        <v>404</v>
      </c>
    </row>
    <row r="8" spans="1:12" ht="16" x14ac:dyDescent="0.2">
      <c r="A8" t="s">
        <v>122</v>
      </c>
      <c r="B8" s="2" t="s">
        <v>152</v>
      </c>
      <c r="C8" t="s">
        <v>159</v>
      </c>
      <c r="D8" t="s">
        <v>156</v>
      </c>
      <c r="H8" t="s">
        <v>129</v>
      </c>
      <c r="I8">
        <v>1</v>
      </c>
      <c r="K8" t="s">
        <v>16</v>
      </c>
      <c r="L8">
        <v>166</v>
      </c>
    </row>
    <row r="9" spans="1:12" ht="16" x14ac:dyDescent="0.2">
      <c r="A9" t="s">
        <v>123</v>
      </c>
      <c r="B9" s="2" t="s">
        <v>154</v>
      </c>
      <c r="C9" t="s">
        <v>159</v>
      </c>
      <c r="D9" t="s">
        <v>150</v>
      </c>
      <c r="H9" t="s">
        <v>128</v>
      </c>
      <c r="I9">
        <v>1</v>
      </c>
      <c r="K9" t="s">
        <v>16</v>
      </c>
      <c r="L9">
        <v>166</v>
      </c>
    </row>
    <row r="10" spans="1:12" ht="16" x14ac:dyDescent="0.2">
      <c r="A10" t="s">
        <v>124</v>
      </c>
      <c r="B10" s="2" t="s">
        <v>160</v>
      </c>
      <c r="C10">
        <v>3</v>
      </c>
      <c r="D10" t="s">
        <v>150</v>
      </c>
      <c r="H10" t="s">
        <v>131</v>
      </c>
      <c r="I10">
        <v>1</v>
      </c>
      <c r="K10" t="s">
        <v>31</v>
      </c>
      <c r="L10">
        <v>170</v>
      </c>
    </row>
    <row r="11" spans="1:12" ht="16" x14ac:dyDescent="0.2">
      <c r="A11" t="s">
        <v>125</v>
      </c>
      <c r="B11" s="2" t="s">
        <v>149</v>
      </c>
      <c r="C11" t="s">
        <v>158</v>
      </c>
      <c r="D11" t="s">
        <v>150</v>
      </c>
      <c r="H11" t="s">
        <v>117</v>
      </c>
      <c r="I11">
        <v>2</v>
      </c>
      <c r="K11" t="s">
        <v>56</v>
      </c>
      <c r="L11">
        <v>286</v>
      </c>
    </row>
    <row r="12" spans="1:12" ht="16" x14ac:dyDescent="0.2">
      <c r="A12" t="s">
        <v>126</v>
      </c>
      <c r="B12" s="2" t="s">
        <v>152</v>
      </c>
      <c r="C12" t="s">
        <v>157</v>
      </c>
      <c r="D12" t="s">
        <v>150</v>
      </c>
      <c r="H12" t="s">
        <v>117</v>
      </c>
      <c r="I12">
        <v>2</v>
      </c>
      <c r="K12" t="s">
        <v>74</v>
      </c>
      <c r="L12">
        <v>324</v>
      </c>
    </row>
    <row r="13" spans="1:12" ht="16" x14ac:dyDescent="0.2">
      <c r="A13" t="s">
        <v>127</v>
      </c>
      <c r="B13" s="2" t="s">
        <v>149</v>
      </c>
      <c r="C13" t="s">
        <v>161</v>
      </c>
      <c r="D13" t="s">
        <v>150</v>
      </c>
      <c r="H13" t="s">
        <v>119</v>
      </c>
      <c r="I13">
        <v>2</v>
      </c>
      <c r="K13" t="s">
        <v>22</v>
      </c>
      <c r="L13">
        <v>373</v>
      </c>
    </row>
    <row r="14" spans="1:12" ht="16" x14ac:dyDescent="0.2">
      <c r="A14" t="s">
        <v>128</v>
      </c>
      <c r="B14" s="2" t="s">
        <v>149</v>
      </c>
      <c r="C14" t="s">
        <v>158</v>
      </c>
      <c r="D14" t="s">
        <v>153</v>
      </c>
      <c r="H14" t="s">
        <v>122</v>
      </c>
      <c r="I14">
        <v>2</v>
      </c>
      <c r="K14" t="s">
        <v>19</v>
      </c>
      <c r="L14">
        <v>33</v>
      </c>
    </row>
    <row r="15" spans="1:12" ht="16" x14ac:dyDescent="0.2">
      <c r="A15" t="s">
        <v>162</v>
      </c>
      <c r="B15" s="2" t="s">
        <v>163</v>
      </c>
      <c r="C15" t="s">
        <v>158</v>
      </c>
      <c r="D15" t="s">
        <v>153</v>
      </c>
      <c r="H15" t="s">
        <v>131</v>
      </c>
      <c r="I15">
        <v>1</v>
      </c>
      <c r="K15" t="s">
        <v>19</v>
      </c>
      <c r="L15">
        <v>33</v>
      </c>
    </row>
    <row r="16" spans="1:12" ht="16" x14ac:dyDescent="0.2">
      <c r="A16" t="s">
        <v>129</v>
      </c>
      <c r="B16" s="2" t="s">
        <v>160</v>
      </c>
      <c r="C16" t="s">
        <v>158</v>
      </c>
      <c r="D16" t="s">
        <v>150</v>
      </c>
      <c r="H16" t="s">
        <v>131</v>
      </c>
      <c r="I16">
        <v>1</v>
      </c>
      <c r="K16" t="s">
        <v>19</v>
      </c>
      <c r="L16">
        <v>33</v>
      </c>
    </row>
    <row r="17" spans="1:12" ht="16" x14ac:dyDescent="0.2">
      <c r="A17" t="s">
        <v>130</v>
      </c>
      <c r="B17" s="3" t="s">
        <v>149</v>
      </c>
      <c r="C17" t="s">
        <v>157</v>
      </c>
      <c r="D17" t="s">
        <v>153</v>
      </c>
      <c r="H17" t="s">
        <v>133</v>
      </c>
      <c r="I17">
        <v>1</v>
      </c>
      <c r="K17" t="s">
        <v>19</v>
      </c>
      <c r="L17">
        <v>33</v>
      </c>
    </row>
    <row r="18" spans="1:12" ht="16" x14ac:dyDescent="0.2">
      <c r="A18" t="s">
        <v>164</v>
      </c>
      <c r="B18" s="3" t="s">
        <v>149</v>
      </c>
      <c r="C18" t="s">
        <v>155</v>
      </c>
      <c r="D18" t="s">
        <v>150</v>
      </c>
      <c r="H18" t="s">
        <v>124</v>
      </c>
      <c r="I18">
        <v>2</v>
      </c>
      <c r="K18" t="s">
        <v>19</v>
      </c>
      <c r="L18">
        <v>33</v>
      </c>
    </row>
    <row r="19" spans="1:12" ht="16" x14ac:dyDescent="0.2">
      <c r="A19" t="s">
        <v>131</v>
      </c>
      <c r="B19" s="2" t="s">
        <v>160</v>
      </c>
      <c r="C19" t="s">
        <v>161</v>
      </c>
      <c r="D19" t="s">
        <v>150</v>
      </c>
      <c r="H19" t="s">
        <v>131</v>
      </c>
      <c r="I19">
        <v>1</v>
      </c>
      <c r="K19" t="s">
        <v>15</v>
      </c>
      <c r="L19">
        <v>40</v>
      </c>
    </row>
    <row r="20" spans="1:12" ht="16" x14ac:dyDescent="0.2">
      <c r="A20" t="s">
        <v>165</v>
      </c>
      <c r="B20" s="2" t="s">
        <v>152</v>
      </c>
      <c r="C20" t="s">
        <v>157</v>
      </c>
      <c r="D20" t="s">
        <v>153</v>
      </c>
      <c r="H20" t="s">
        <v>129</v>
      </c>
      <c r="I20">
        <v>1</v>
      </c>
      <c r="K20" t="s">
        <v>25</v>
      </c>
      <c r="L20">
        <v>84</v>
      </c>
    </row>
    <row r="21" spans="1:12" ht="16" x14ac:dyDescent="0.2">
      <c r="A21" t="s">
        <v>166</v>
      </c>
      <c r="B21" s="3" t="s">
        <v>149</v>
      </c>
      <c r="C21" t="s">
        <v>158</v>
      </c>
      <c r="D21" t="s">
        <v>153</v>
      </c>
      <c r="H21" t="s">
        <v>131</v>
      </c>
      <c r="I21">
        <v>1</v>
      </c>
      <c r="K21" t="s">
        <v>25</v>
      </c>
      <c r="L21">
        <v>84</v>
      </c>
    </row>
    <row r="22" spans="1:12" ht="16" x14ac:dyDescent="0.2">
      <c r="A22" t="s">
        <v>132</v>
      </c>
      <c r="B22" s="2" t="s">
        <v>160</v>
      </c>
      <c r="C22" t="s">
        <v>161</v>
      </c>
      <c r="D22" t="s">
        <v>150</v>
      </c>
      <c r="H22" t="s">
        <v>131</v>
      </c>
      <c r="I22">
        <v>1</v>
      </c>
      <c r="K22" t="s">
        <v>25</v>
      </c>
      <c r="L22">
        <v>84</v>
      </c>
    </row>
    <row r="23" spans="1:12" ht="16" x14ac:dyDescent="0.2">
      <c r="A23" t="s">
        <v>133</v>
      </c>
      <c r="B23" s="3" t="s">
        <v>149</v>
      </c>
      <c r="C23" t="s">
        <v>157</v>
      </c>
      <c r="D23" t="s">
        <v>150</v>
      </c>
      <c r="H23" t="s">
        <v>131</v>
      </c>
      <c r="I23">
        <v>1</v>
      </c>
      <c r="K23" t="s">
        <v>25</v>
      </c>
      <c r="L23">
        <v>84</v>
      </c>
    </row>
    <row r="24" spans="1:12" ht="16" x14ac:dyDescent="0.2">
      <c r="A24" t="s">
        <v>167</v>
      </c>
      <c r="B24" s="3" t="s">
        <v>149</v>
      </c>
      <c r="C24" t="s">
        <v>158</v>
      </c>
      <c r="D24" t="s">
        <v>153</v>
      </c>
      <c r="H24" t="s">
        <v>126</v>
      </c>
      <c r="I24">
        <v>2</v>
      </c>
      <c r="K24" t="s">
        <v>25</v>
      </c>
      <c r="L24">
        <v>84</v>
      </c>
    </row>
    <row r="25" spans="1:12" ht="16" x14ac:dyDescent="0.2">
      <c r="A25" t="s">
        <v>168</v>
      </c>
      <c r="B25" s="3" t="s">
        <v>149</v>
      </c>
      <c r="C25" t="s">
        <v>157</v>
      </c>
      <c r="D25" t="s">
        <v>153</v>
      </c>
      <c r="H25" t="s">
        <v>116</v>
      </c>
      <c r="I25">
        <v>1</v>
      </c>
      <c r="K25" t="s">
        <v>25</v>
      </c>
      <c r="L25">
        <v>84</v>
      </c>
    </row>
    <row r="26" spans="1:12" ht="16" x14ac:dyDescent="0.2">
      <c r="A26" t="s">
        <v>169</v>
      </c>
      <c r="B26" s="2" t="s">
        <v>160</v>
      </c>
      <c r="C26" t="s">
        <v>159</v>
      </c>
      <c r="D26" t="s">
        <v>153</v>
      </c>
      <c r="H26" t="s">
        <v>120</v>
      </c>
      <c r="I26">
        <v>2</v>
      </c>
      <c r="K26" t="s">
        <v>25</v>
      </c>
      <c r="L26">
        <v>84</v>
      </c>
    </row>
    <row r="27" spans="1:12" ht="32" x14ac:dyDescent="0.2">
      <c r="A27" t="s">
        <v>170</v>
      </c>
      <c r="B27" s="2" t="s">
        <v>171</v>
      </c>
      <c r="C27" t="s">
        <v>158</v>
      </c>
      <c r="D27" t="s">
        <v>156</v>
      </c>
      <c r="H27" t="s">
        <v>120</v>
      </c>
      <c r="I27">
        <v>2</v>
      </c>
      <c r="K27" t="s">
        <v>25</v>
      </c>
      <c r="L27">
        <v>84</v>
      </c>
    </row>
    <row r="28" spans="1:12" ht="16" x14ac:dyDescent="0.2">
      <c r="A28" t="s">
        <v>134</v>
      </c>
      <c r="B28" s="3" t="s">
        <v>149</v>
      </c>
      <c r="C28" t="s">
        <v>161</v>
      </c>
      <c r="D28" t="s">
        <v>150</v>
      </c>
      <c r="H28" t="s">
        <v>132</v>
      </c>
      <c r="I28">
        <v>0</v>
      </c>
      <c r="K28" t="s">
        <v>12</v>
      </c>
      <c r="L28">
        <v>430</v>
      </c>
    </row>
    <row r="29" spans="1:12" ht="16" x14ac:dyDescent="0.2">
      <c r="A29" t="s">
        <v>172</v>
      </c>
      <c r="B29" s="3" t="s">
        <v>149</v>
      </c>
      <c r="C29" t="s">
        <v>157</v>
      </c>
      <c r="D29" t="s">
        <v>150</v>
      </c>
      <c r="K29" t="s">
        <v>12</v>
      </c>
      <c r="L29">
        <v>430</v>
      </c>
    </row>
    <row r="30" spans="1:12" ht="32" x14ac:dyDescent="0.2">
      <c r="A30" t="s">
        <v>173</v>
      </c>
      <c r="B30" s="2" t="s">
        <v>171</v>
      </c>
      <c r="C30" t="s">
        <v>158</v>
      </c>
      <c r="D30" t="s">
        <v>156</v>
      </c>
      <c r="H30" t="s">
        <v>121</v>
      </c>
      <c r="I30">
        <v>1</v>
      </c>
      <c r="K30" t="s">
        <v>43</v>
      </c>
      <c r="L30">
        <v>118</v>
      </c>
    </row>
    <row r="31" spans="1:12" ht="16" x14ac:dyDescent="0.2">
      <c r="A31" t="s">
        <v>135</v>
      </c>
      <c r="B31" s="2" t="s">
        <v>160</v>
      </c>
      <c r="C31" t="s">
        <v>157</v>
      </c>
      <c r="D31" t="s">
        <v>153</v>
      </c>
      <c r="H31" t="s">
        <v>117</v>
      </c>
      <c r="I31">
        <v>2</v>
      </c>
      <c r="K31" t="s">
        <v>43</v>
      </c>
      <c r="L31">
        <v>118</v>
      </c>
    </row>
    <row r="32" spans="1:12" ht="16" x14ac:dyDescent="0.2">
      <c r="A32" t="s">
        <v>174</v>
      </c>
      <c r="B32" s="2" t="s">
        <v>160</v>
      </c>
      <c r="C32">
        <v>3</v>
      </c>
      <c r="D32" t="s">
        <v>150</v>
      </c>
      <c r="H32" t="s">
        <v>117</v>
      </c>
      <c r="I32">
        <v>2</v>
      </c>
      <c r="K32" t="s">
        <v>43</v>
      </c>
      <c r="L32">
        <v>118</v>
      </c>
    </row>
    <row r="33" spans="1:12" ht="16" x14ac:dyDescent="0.2">
      <c r="A33" t="s">
        <v>175</v>
      </c>
      <c r="B33" s="2" t="s">
        <v>160</v>
      </c>
      <c r="C33">
        <v>3</v>
      </c>
      <c r="D33" t="s">
        <v>150</v>
      </c>
      <c r="H33" t="s">
        <v>118</v>
      </c>
      <c r="K33" t="s">
        <v>43</v>
      </c>
      <c r="L33">
        <v>118</v>
      </c>
    </row>
    <row r="34" spans="1:12" ht="16" x14ac:dyDescent="0.2">
      <c r="A34" t="s">
        <v>176</v>
      </c>
      <c r="B34" s="3" t="s">
        <v>149</v>
      </c>
      <c r="C34" t="s">
        <v>159</v>
      </c>
      <c r="D34" t="s">
        <v>150</v>
      </c>
      <c r="H34" t="s">
        <v>128</v>
      </c>
      <c r="I34">
        <v>1</v>
      </c>
      <c r="K34" t="s">
        <v>43</v>
      </c>
      <c r="L34">
        <v>118</v>
      </c>
    </row>
    <row r="35" spans="1:12" ht="16" x14ac:dyDescent="0.2">
      <c r="A35" t="s">
        <v>136</v>
      </c>
      <c r="B35" s="3" t="s">
        <v>149</v>
      </c>
      <c r="C35">
        <v>4</v>
      </c>
      <c r="D35" t="s">
        <v>150</v>
      </c>
      <c r="H35" t="s">
        <v>122</v>
      </c>
      <c r="I35">
        <v>2</v>
      </c>
      <c r="K35" t="s">
        <v>43</v>
      </c>
      <c r="L35">
        <v>118</v>
      </c>
    </row>
    <row r="36" spans="1:12" ht="16" x14ac:dyDescent="0.2">
      <c r="A36" t="s">
        <v>177</v>
      </c>
      <c r="B36" s="2" t="s">
        <v>160</v>
      </c>
      <c r="C36" t="s">
        <v>161</v>
      </c>
      <c r="D36" t="s">
        <v>150</v>
      </c>
      <c r="H36" t="s">
        <v>124</v>
      </c>
      <c r="I36">
        <v>2</v>
      </c>
      <c r="K36" t="s">
        <v>43</v>
      </c>
      <c r="L36">
        <v>118</v>
      </c>
    </row>
    <row r="37" spans="1:12" ht="16" x14ac:dyDescent="0.2">
      <c r="A37" t="s">
        <v>178</v>
      </c>
      <c r="B37" s="2" t="s">
        <v>179</v>
      </c>
      <c r="C37" t="s">
        <v>161</v>
      </c>
      <c r="D37" t="s">
        <v>156</v>
      </c>
      <c r="H37" t="s">
        <v>121</v>
      </c>
      <c r="I37">
        <v>1</v>
      </c>
      <c r="K37" t="s">
        <v>32</v>
      </c>
      <c r="L37">
        <v>151</v>
      </c>
    </row>
    <row r="38" spans="1:12" ht="16" x14ac:dyDescent="0.2">
      <c r="A38" t="s">
        <v>180</v>
      </c>
      <c r="B38" s="2" t="s">
        <v>179</v>
      </c>
      <c r="C38">
        <v>3</v>
      </c>
      <c r="D38" t="s">
        <v>150</v>
      </c>
      <c r="H38" t="s">
        <v>117</v>
      </c>
      <c r="I38">
        <v>2</v>
      </c>
      <c r="K38" t="s">
        <v>32</v>
      </c>
      <c r="L38">
        <v>151</v>
      </c>
    </row>
    <row r="39" spans="1:12" ht="16" x14ac:dyDescent="0.2">
      <c r="A39" t="s">
        <v>181</v>
      </c>
      <c r="B39" s="2" t="s">
        <v>179</v>
      </c>
      <c r="C39" t="s">
        <v>157</v>
      </c>
      <c r="D39" t="s">
        <v>156</v>
      </c>
      <c r="H39" t="s">
        <v>133</v>
      </c>
      <c r="I39">
        <v>1</v>
      </c>
      <c r="K39" t="s">
        <v>16</v>
      </c>
      <c r="L39">
        <v>166</v>
      </c>
    </row>
    <row r="40" spans="1:12" ht="16" x14ac:dyDescent="0.2">
      <c r="A40" t="s">
        <v>182</v>
      </c>
      <c r="B40" s="2" t="s">
        <v>149</v>
      </c>
      <c r="C40" t="s">
        <v>161</v>
      </c>
      <c r="D40" t="s">
        <v>150</v>
      </c>
      <c r="H40" t="s">
        <v>126</v>
      </c>
      <c r="I40">
        <v>2</v>
      </c>
      <c r="K40" t="s">
        <v>16</v>
      </c>
      <c r="L40">
        <v>166</v>
      </c>
    </row>
    <row r="41" spans="1:12" ht="16" x14ac:dyDescent="0.2">
      <c r="A41" t="s">
        <v>183</v>
      </c>
      <c r="B41" s="2" t="s">
        <v>160</v>
      </c>
      <c r="C41" t="s">
        <v>161</v>
      </c>
      <c r="D41" t="s">
        <v>150</v>
      </c>
      <c r="H41" t="s">
        <v>118</v>
      </c>
      <c r="K41" t="s">
        <v>16</v>
      </c>
      <c r="L41">
        <v>166</v>
      </c>
    </row>
    <row r="42" spans="1:12" ht="16" x14ac:dyDescent="0.2">
      <c r="A42" t="s">
        <v>137</v>
      </c>
      <c r="B42" s="2" t="s">
        <v>149</v>
      </c>
      <c r="C42" t="s">
        <v>161</v>
      </c>
      <c r="D42" t="s">
        <v>150</v>
      </c>
      <c r="H42" t="s">
        <v>124</v>
      </c>
      <c r="I42">
        <v>2</v>
      </c>
      <c r="K42" t="s">
        <v>16</v>
      </c>
      <c r="L42">
        <v>166</v>
      </c>
    </row>
    <row r="43" spans="1:12" ht="16" x14ac:dyDescent="0.2">
      <c r="A43" t="s">
        <v>138</v>
      </c>
      <c r="B43" s="2" t="s">
        <v>160</v>
      </c>
      <c r="C43">
        <v>3</v>
      </c>
      <c r="D43" t="s">
        <v>150</v>
      </c>
      <c r="H43" t="s">
        <v>124</v>
      </c>
      <c r="I43">
        <v>2</v>
      </c>
      <c r="K43" t="s">
        <v>16</v>
      </c>
      <c r="L43">
        <v>166</v>
      </c>
    </row>
    <row r="44" spans="1:12" ht="16" x14ac:dyDescent="0.2">
      <c r="A44" t="s">
        <v>184</v>
      </c>
      <c r="B44" s="3" t="s">
        <v>149</v>
      </c>
      <c r="C44" t="s">
        <v>158</v>
      </c>
      <c r="D44" t="s">
        <v>156</v>
      </c>
      <c r="H44" t="s">
        <v>117</v>
      </c>
      <c r="I44">
        <v>2</v>
      </c>
      <c r="K44" t="s">
        <v>16</v>
      </c>
      <c r="L44">
        <v>166</v>
      </c>
    </row>
    <row r="45" spans="1:12" ht="16" x14ac:dyDescent="0.2">
      <c r="A45" t="s">
        <v>185</v>
      </c>
      <c r="B45" s="2" t="s">
        <v>149</v>
      </c>
      <c r="C45">
        <v>3</v>
      </c>
      <c r="D45" t="s">
        <v>150</v>
      </c>
      <c r="H45" t="s">
        <v>144</v>
      </c>
      <c r="I45">
        <v>1</v>
      </c>
      <c r="K45" t="s">
        <v>16</v>
      </c>
      <c r="L45">
        <v>166</v>
      </c>
    </row>
    <row r="46" spans="1:12" ht="16" x14ac:dyDescent="0.2">
      <c r="A46" t="s">
        <v>186</v>
      </c>
      <c r="B46" s="3" t="s">
        <v>149</v>
      </c>
      <c r="C46" t="s">
        <v>159</v>
      </c>
      <c r="D46" t="s">
        <v>150</v>
      </c>
      <c r="H46" t="s">
        <v>116</v>
      </c>
      <c r="I46">
        <v>1</v>
      </c>
      <c r="K46" t="s">
        <v>31</v>
      </c>
      <c r="L46">
        <v>170</v>
      </c>
    </row>
    <row r="47" spans="1:12" ht="16" x14ac:dyDescent="0.2">
      <c r="A47" t="s">
        <v>187</v>
      </c>
      <c r="B47" s="2" t="s">
        <v>154</v>
      </c>
      <c r="C47" t="s">
        <v>161</v>
      </c>
      <c r="D47" t="s">
        <v>150</v>
      </c>
      <c r="H47" t="s">
        <v>131</v>
      </c>
      <c r="I47">
        <v>1</v>
      </c>
      <c r="K47" t="s">
        <v>63</v>
      </c>
      <c r="L47">
        <v>210</v>
      </c>
    </row>
    <row r="48" spans="1:12" ht="16" x14ac:dyDescent="0.2">
      <c r="A48" t="s">
        <v>188</v>
      </c>
      <c r="B48" s="2" t="s">
        <v>179</v>
      </c>
      <c r="C48">
        <v>3</v>
      </c>
      <c r="D48" t="s">
        <v>150</v>
      </c>
      <c r="H48" t="s">
        <v>125</v>
      </c>
      <c r="I48">
        <v>2</v>
      </c>
      <c r="K48" t="s">
        <v>13</v>
      </c>
      <c r="L48">
        <v>410</v>
      </c>
    </row>
    <row r="49" spans="1:12" ht="16" x14ac:dyDescent="0.2">
      <c r="A49" t="s">
        <v>189</v>
      </c>
      <c r="B49" s="2" t="s">
        <v>149</v>
      </c>
      <c r="C49" t="s">
        <v>158</v>
      </c>
      <c r="D49" t="s">
        <v>156</v>
      </c>
      <c r="H49" t="s">
        <v>121</v>
      </c>
      <c r="I49">
        <v>1</v>
      </c>
      <c r="K49" t="s">
        <v>87</v>
      </c>
      <c r="L49">
        <v>411</v>
      </c>
    </row>
    <row r="50" spans="1:12" ht="16" x14ac:dyDescent="0.2">
      <c r="A50" t="s">
        <v>139</v>
      </c>
      <c r="B50" s="2" t="s">
        <v>149</v>
      </c>
      <c r="C50">
        <v>3</v>
      </c>
      <c r="D50" t="s">
        <v>150</v>
      </c>
      <c r="H50" t="s">
        <v>124</v>
      </c>
      <c r="I50">
        <v>2</v>
      </c>
      <c r="K50" t="s">
        <v>22</v>
      </c>
      <c r="L50">
        <v>373</v>
      </c>
    </row>
    <row r="51" spans="1:12" ht="16" x14ac:dyDescent="0.2">
      <c r="A51" t="s">
        <v>190</v>
      </c>
      <c r="B51" s="2" t="s">
        <v>179</v>
      </c>
      <c r="C51" t="s">
        <v>157</v>
      </c>
      <c r="D51" t="s">
        <v>150</v>
      </c>
      <c r="H51" t="s">
        <v>117</v>
      </c>
      <c r="I51">
        <v>2</v>
      </c>
      <c r="K51" t="s">
        <v>11</v>
      </c>
      <c r="L51">
        <v>251</v>
      </c>
    </row>
    <row r="52" spans="1:12" ht="16" x14ac:dyDescent="0.2">
      <c r="A52" t="s">
        <v>191</v>
      </c>
      <c r="B52" s="2" t="s">
        <v>149</v>
      </c>
      <c r="C52" t="s">
        <v>158</v>
      </c>
      <c r="D52" t="s">
        <v>156</v>
      </c>
      <c r="H52" t="s">
        <v>121</v>
      </c>
      <c r="I52">
        <v>1</v>
      </c>
      <c r="K52" t="s">
        <v>11</v>
      </c>
      <c r="L52">
        <v>251</v>
      </c>
    </row>
    <row r="53" spans="1:12" ht="16" x14ac:dyDescent="0.2">
      <c r="A53" t="s">
        <v>192</v>
      </c>
      <c r="B53" s="2" t="s">
        <v>179</v>
      </c>
      <c r="C53" t="s">
        <v>158</v>
      </c>
      <c r="D53" t="s">
        <v>156</v>
      </c>
      <c r="H53" t="s">
        <v>129</v>
      </c>
      <c r="I53">
        <v>1</v>
      </c>
      <c r="K53" t="s">
        <v>19</v>
      </c>
      <c r="L53">
        <v>33</v>
      </c>
    </row>
    <row r="54" spans="1:12" ht="16" x14ac:dyDescent="0.2">
      <c r="A54" t="s">
        <v>140</v>
      </c>
      <c r="B54" s="2" t="s">
        <v>149</v>
      </c>
      <c r="C54" t="s">
        <v>161</v>
      </c>
      <c r="D54" t="s">
        <v>150</v>
      </c>
      <c r="H54" t="s">
        <v>131</v>
      </c>
      <c r="I54">
        <v>1</v>
      </c>
      <c r="K54" t="s">
        <v>19</v>
      </c>
      <c r="L54">
        <v>33</v>
      </c>
    </row>
    <row r="55" spans="1:12" ht="16" x14ac:dyDescent="0.2">
      <c r="A55" t="s">
        <v>141</v>
      </c>
      <c r="B55" s="2" t="s">
        <v>149</v>
      </c>
      <c r="C55" t="s">
        <v>161</v>
      </c>
      <c r="D55" t="s">
        <v>150</v>
      </c>
      <c r="H55" t="s">
        <v>131</v>
      </c>
      <c r="I55">
        <v>1</v>
      </c>
      <c r="K55" t="s">
        <v>19</v>
      </c>
      <c r="L55">
        <v>33</v>
      </c>
    </row>
    <row r="56" spans="1:12" ht="16" x14ac:dyDescent="0.2">
      <c r="A56" t="s">
        <v>193</v>
      </c>
      <c r="B56" s="2" t="s">
        <v>154</v>
      </c>
      <c r="C56">
        <v>3</v>
      </c>
      <c r="D56" t="s">
        <v>150</v>
      </c>
      <c r="H56" t="s">
        <v>131</v>
      </c>
      <c r="I56">
        <v>1</v>
      </c>
      <c r="K56" t="s">
        <v>19</v>
      </c>
      <c r="L56">
        <v>33</v>
      </c>
    </row>
    <row r="57" spans="1:12" ht="16" x14ac:dyDescent="0.2">
      <c r="A57" t="s">
        <v>194</v>
      </c>
      <c r="B57" s="2" t="s">
        <v>154</v>
      </c>
      <c r="C57" t="s">
        <v>158</v>
      </c>
      <c r="D57" t="s">
        <v>153</v>
      </c>
      <c r="H57" t="s">
        <v>119</v>
      </c>
      <c r="I57">
        <v>2</v>
      </c>
      <c r="K57" t="s">
        <v>19</v>
      </c>
      <c r="L57">
        <v>33</v>
      </c>
    </row>
    <row r="58" spans="1:12" ht="16" x14ac:dyDescent="0.2">
      <c r="A58" t="s">
        <v>195</v>
      </c>
      <c r="B58" s="2" t="s">
        <v>154</v>
      </c>
      <c r="C58" t="s">
        <v>158</v>
      </c>
      <c r="D58" t="s">
        <v>153</v>
      </c>
      <c r="H58" t="s">
        <v>126</v>
      </c>
      <c r="I58">
        <v>2</v>
      </c>
      <c r="K58" t="s">
        <v>19</v>
      </c>
      <c r="L58">
        <v>33</v>
      </c>
    </row>
    <row r="59" spans="1:12" ht="16" x14ac:dyDescent="0.2">
      <c r="A59" t="s">
        <v>196</v>
      </c>
      <c r="B59" s="2" t="s">
        <v>160</v>
      </c>
      <c r="C59" t="s">
        <v>161</v>
      </c>
      <c r="D59" t="s">
        <v>150</v>
      </c>
      <c r="H59" t="s">
        <v>117</v>
      </c>
      <c r="I59">
        <v>2</v>
      </c>
      <c r="K59" t="s">
        <v>19</v>
      </c>
      <c r="L59">
        <v>33</v>
      </c>
    </row>
    <row r="60" spans="1:12" ht="16" x14ac:dyDescent="0.2">
      <c r="A60" t="s">
        <v>197</v>
      </c>
      <c r="B60" s="2" t="s">
        <v>160</v>
      </c>
      <c r="C60">
        <v>3</v>
      </c>
      <c r="D60" t="s">
        <v>150</v>
      </c>
      <c r="H60" t="s">
        <v>117</v>
      </c>
      <c r="I60">
        <v>2</v>
      </c>
      <c r="K60" t="s">
        <v>19</v>
      </c>
      <c r="L60">
        <v>33</v>
      </c>
    </row>
    <row r="61" spans="1:12" ht="16" x14ac:dyDescent="0.2">
      <c r="A61" t="s">
        <v>198</v>
      </c>
      <c r="B61" s="2" t="s">
        <v>149</v>
      </c>
      <c r="C61" t="s">
        <v>157</v>
      </c>
      <c r="D61" t="s">
        <v>150</v>
      </c>
      <c r="H61" t="s">
        <v>117</v>
      </c>
      <c r="I61">
        <v>2</v>
      </c>
      <c r="K61" t="s">
        <v>19</v>
      </c>
      <c r="L61">
        <v>33</v>
      </c>
    </row>
    <row r="62" spans="1:12" ht="16" x14ac:dyDescent="0.2">
      <c r="A62" t="s">
        <v>199</v>
      </c>
      <c r="B62" s="2" t="s">
        <v>154</v>
      </c>
      <c r="C62">
        <v>4</v>
      </c>
      <c r="D62" t="s">
        <v>150</v>
      </c>
      <c r="H62" t="s">
        <v>117</v>
      </c>
      <c r="I62">
        <v>2</v>
      </c>
      <c r="K62" t="s">
        <v>19</v>
      </c>
      <c r="L62">
        <v>33</v>
      </c>
    </row>
    <row r="63" spans="1:12" ht="16" x14ac:dyDescent="0.2">
      <c r="A63" t="s">
        <v>200</v>
      </c>
      <c r="B63" s="2" t="s">
        <v>149</v>
      </c>
      <c r="C63" t="s">
        <v>157</v>
      </c>
      <c r="D63" t="s">
        <v>156</v>
      </c>
      <c r="H63" t="s">
        <v>117</v>
      </c>
      <c r="I63">
        <v>2</v>
      </c>
      <c r="K63" t="s">
        <v>19</v>
      </c>
      <c r="L63">
        <v>33</v>
      </c>
    </row>
    <row r="64" spans="1:12" ht="16" x14ac:dyDescent="0.2">
      <c r="A64" t="s">
        <v>201</v>
      </c>
      <c r="B64" s="2" t="s">
        <v>152</v>
      </c>
      <c r="C64">
        <v>4</v>
      </c>
      <c r="D64" t="s">
        <v>156</v>
      </c>
      <c r="H64" t="s">
        <v>116</v>
      </c>
      <c r="I64">
        <v>1</v>
      </c>
      <c r="K64" t="s">
        <v>19</v>
      </c>
      <c r="L64">
        <v>33</v>
      </c>
    </row>
    <row r="65" spans="1:12" ht="16" x14ac:dyDescent="0.2">
      <c r="A65" t="s">
        <v>202</v>
      </c>
      <c r="B65" s="2" t="s">
        <v>152</v>
      </c>
      <c r="C65" t="s">
        <v>157</v>
      </c>
      <c r="D65" t="s">
        <v>156</v>
      </c>
      <c r="H65" t="s">
        <v>117</v>
      </c>
      <c r="I65">
        <v>2</v>
      </c>
      <c r="K65" t="s">
        <v>18</v>
      </c>
      <c r="L65">
        <v>75</v>
      </c>
    </row>
    <row r="66" spans="1:12" ht="16" x14ac:dyDescent="0.2">
      <c r="A66" t="s">
        <v>203</v>
      </c>
      <c r="B66" s="2" t="s">
        <v>160</v>
      </c>
      <c r="C66">
        <v>3</v>
      </c>
      <c r="D66" t="s">
        <v>150</v>
      </c>
      <c r="H66" t="s">
        <v>129</v>
      </c>
      <c r="I66">
        <v>1</v>
      </c>
      <c r="K66" t="s">
        <v>25</v>
      </c>
      <c r="L66">
        <v>84</v>
      </c>
    </row>
    <row r="67" spans="1:12" ht="16" x14ac:dyDescent="0.2">
      <c r="A67" t="s">
        <v>204</v>
      </c>
      <c r="B67" s="2" t="s">
        <v>160</v>
      </c>
      <c r="C67">
        <v>3</v>
      </c>
      <c r="D67" t="s">
        <v>156</v>
      </c>
      <c r="H67" t="s">
        <v>127</v>
      </c>
      <c r="I67">
        <v>1</v>
      </c>
      <c r="K67" t="s">
        <v>25</v>
      </c>
      <c r="L67">
        <v>84</v>
      </c>
    </row>
    <row r="68" spans="1:12" ht="16" x14ac:dyDescent="0.2">
      <c r="A68" t="s">
        <v>205</v>
      </c>
      <c r="B68" s="3" t="s">
        <v>149</v>
      </c>
      <c r="C68" t="s">
        <v>157</v>
      </c>
      <c r="D68" t="s">
        <v>150</v>
      </c>
      <c r="H68" t="s">
        <v>124</v>
      </c>
      <c r="I68">
        <v>2</v>
      </c>
      <c r="K68" t="s">
        <v>25</v>
      </c>
      <c r="L68">
        <v>84</v>
      </c>
    </row>
    <row r="69" spans="1:12" ht="16" x14ac:dyDescent="0.2">
      <c r="A69" t="s">
        <v>206</v>
      </c>
      <c r="B69" s="2" t="s">
        <v>179</v>
      </c>
      <c r="C69" t="s">
        <v>161</v>
      </c>
      <c r="D69" t="s">
        <v>150</v>
      </c>
      <c r="H69" t="s">
        <v>132</v>
      </c>
      <c r="I69">
        <v>0</v>
      </c>
      <c r="K69" t="s">
        <v>12</v>
      </c>
      <c r="L69">
        <v>430</v>
      </c>
    </row>
    <row r="70" spans="1:12" ht="16" x14ac:dyDescent="0.2">
      <c r="A70" t="s">
        <v>207</v>
      </c>
      <c r="B70" s="2" t="s">
        <v>154</v>
      </c>
      <c r="C70" t="s">
        <v>157</v>
      </c>
      <c r="D70" t="s">
        <v>156</v>
      </c>
      <c r="H70" t="s">
        <v>121</v>
      </c>
      <c r="I70">
        <v>1</v>
      </c>
      <c r="K70" t="s">
        <v>43</v>
      </c>
      <c r="L70">
        <v>118</v>
      </c>
    </row>
    <row r="71" spans="1:12" ht="16" x14ac:dyDescent="0.2">
      <c r="A71" t="s">
        <v>208</v>
      </c>
      <c r="B71" s="2" t="s">
        <v>152</v>
      </c>
      <c r="C71" t="s">
        <v>157</v>
      </c>
      <c r="D71" t="s">
        <v>156</v>
      </c>
      <c r="H71" t="s">
        <v>116</v>
      </c>
      <c r="I71">
        <v>1</v>
      </c>
      <c r="K71" t="s">
        <v>43</v>
      </c>
      <c r="L71">
        <v>118</v>
      </c>
    </row>
    <row r="72" spans="1:12" ht="16" x14ac:dyDescent="0.2">
      <c r="A72" t="s">
        <v>209</v>
      </c>
      <c r="B72" s="2" t="s">
        <v>160</v>
      </c>
      <c r="C72" t="s">
        <v>158</v>
      </c>
      <c r="D72" t="s">
        <v>153</v>
      </c>
      <c r="H72" t="s">
        <v>124</v>
      </c>
      <c r="I72">
        <v>2</v>
      </c>
      <c r="K72" t="s">
        <v>43</v>
      </c>
      <c r="L72">
        <v>118</v>
      </c>
    </row>
    <row r="73" spans="1:12" ht="16" x14ac:dyDescent="0.2">
      <c r="A73" t="s">
        <v>210</v>
      </c>
      <c r="B73" s="3" t="s">
        <v>149</v>
      </c>
      <c r="C73" t="s">
        <v>158</v>
      </c>
      <c r="D73" t="s">
        <v>156</v>
      </c>
      <c r="H73" t="s">
        <v>118</v>
      </c>
      <c r="K73" t="s">
        <v>43</v>
      </c>
      <c r="L73">
        <v>118</v>
      </c>
    </row>
    <row r="74" spans="1:12" ht="16" x14ac:dyDescent="0.2">
      <c r="A74" t="s">
        <v>211</v>
      </c>
      <c r="B74" s="2" t="s">
        <v>154</v>
      </c>
      <c r="C74" t="s">
        <v>161</v>
      </c>
      <c r="D74" t="s">
        <v>156</v>
      </c>
      <c r="H74" t="s">
        <v>117</v>
      </c>
      <c r="I74">
        <v>2</v>
      </c>
      <c r="K74" t="s">
        <v>43</v>
      </c>
      <c r="L74">
        <v>118</v>
      </c>
    </row>
    <row r="75" spans="1:12" ht="16" x14ac:dyDescent="0.2">
      <c r="A75" t="s">
        <v>212</v>
      </c>
      <c r="B75" s="3" t="s">
        <v>149</v>
      </c>
      <c r="C75">
        <v>3</v>
      </c>
      <c r="D75" t="s">
        <v>150</v>
      </c>
      <c r="H75" t="s">
        <v>131</v>
      </c>
      <c r="I75">
        <v>1</v>
      </c>
      <c r="K75" t="s">
        <v>43</v>
      </c>
      <c r="L75">
        <v>118</v>
      </c>
    </row>
    <row r="76" spans="1:12" ht="16" x14ac:dyDescent="0.2">
      <c r="A76" t="s">
        <v>213</v>
      </c>
      <c r="B76" s="2" t="s">
        <v>154</v>
      </c>
      <c r="C76" t="s">
        <v>158</v>
      </c>
      <c r="D76" t="s">
        <v>150</v>
      </c>
      <c r="H76" t="s">
        <v>117</v>
      </c>
      <c r="I76">
        <v>2</v>
      </c>
      <c r="K76" t="s">
        <v>43</v>
      </c>
      <c r="L76">
        <v>118</v>
      </c>
    </row>
    <row r="77" spans="1:12" ht="16" x14ac:dyDescent="0.2">
      <c r="A77" t="s">
        <v>214</v>
      </c>
      <c r="B77" s="2" t="s">
        <v>149</v>
      </c>
      <c r="C77" t="s">
        <v>157</v>
      </c>
      <c r="D77" t="s">
        <v>150</v>
      </c>
      <c r="H77" t="s">
        <v>117</v>
      </c>
      <c r="I77">
        <v>2</v>
      </c>
      <c r="K77" t="s">
        <v>43</v>
      </c>
      <c r="L77">
        <v>118</v>
      </c>
    </row>
    <row r="78" spans="1:12" ht="16" x14ac:dyDescent="0.2">
      <c r="A78" t="s">
        <v>215</v>
      </c>
      <c r="B78" s="2" t="s">
        <v>179</v>
      </c>
      <c r="C78" t="s">
        <v>158</v>
      </c>
      <c r="D78" t="s">
        <v>150</v>
      </c>
      <c r="H78" t="s">
        <v>117</v>
      </c>
      <c r="I78">
        <v>2</v>
      </c>
      <c r="K78" t="s">
        <v>43</v>
      </c>
      <c r="L78">
        <v>118</v>
      </c>
    </row>
    <row r="79" spans="1:12" ht="16" x14ac:dyDescent="0.2">
      <c r="A79" t="s">
        <v>216</v>
      </c>
      <c r="B79" s="2" t="s">
        <v>179</v>
      </c>
      <c r="C79" t="s">
        <v>161</v>
      </c>
      <c r="D79" t="s">
        <v>150</v>
      </c>
      <c r="H79" t="s">
        <v>122</v>
      </c>
      <c r="I79">
        <v>2</v>
      </c>
      <c r="K79" t="s">
        <v>43</v>
      </c>
      <c r="L79">
        <v>118</v>
      </c>
    </row>
    <row r="80" spans="1:12" ht="16" x14ac:dyDescent="0.2">
      <c r="A80" t="s">
        <v>217</v>
      </c>
      <c r="B80" s="2" t="s">
        <v>179</v>
      </c>
      <c r="C80" t="s">
        <v>159</v>
      </c>
      <c r="D80" t="s">
        <v>153</v>
      </c>
      <c r="H80" t="s">
        <v>122</v>
      </c>
      <c r="I80">
        <v>2</v>
      </c>
      <c r="K80" t="s">
        <v>43</v>
      </c>
      <c r="L80">
        <v>118</v>
      </c>
    </row>
    <row r="81" spans="1:12" ht="16" x14ac:dyDescent="0.2">
      <c r="A81" t="s">
        <v>218</v>
      </c>
      <c r="B81" s="2" t="s">
        <v>149</v>
      </c>
      <c r="C81" t="s">
        <v>158</v>
      </c>
      <c r="D81" t="s">
        <v>156</v>
      </c>
      <c r="H81" t="s">
        <v>117</v>
      </c>
      <c r="I81">
        <v>2</v>
      </c>
      <c r="K81" t="s">
        <v>43</v>
      </c>
      <c r="L81">
        <v>118</v>
      </c>
    </row>
    <row r="82" spans="1:12" ht="16" x14ac:dyDescent="0.2">
      <c r="A82" t="s">
        <v>219</v>
      </c>
      <c r="B82" s="2" t="s">
        <v>163</v>
      </c>
      <c r="C82" t="s">
        <v>158</v>
      </c>
      <c r="D82" t="s">
        <v>150</v>
      </c>
      <c r="H82" t="s">
        <v>117</v>
      </c>
      <c r="I82">
        <v>2</v>
      </c>
      <c r="K82" t="s">
        <v>43</v>
      </c>
      <c r="L82">
        <v>118</v>
      </c>
    </row>
    <row r="83" spans="1:12" ht="16" x14ac:dyDescent="0.2">
      <c r="A83" t="s">
        <v>220</v>
      </c>
      <c r="B83" s="3" t="s">
        <v>154</v>
      </c>
      <c r="C83" t="s">
        <v>155</v>
      </c>
      <c r="D83" t="s">
        <v>150</v>
      </c>
      <c r="H83" t="s">
        <v>117</v>
      </c>
      <c r="I83">
        <v>2</v>
      </c>
      <c r="K83" t="s">
        <v>43</v>
      </c>
      <c r="L83">
        <v>118</v>
      </c>
    </row>
    <row r="84" spans="1:12" ht="16" x14ac:dyDescent="0.2">
      <c r="A84" t="s">
        <v>221</v>
      </c>
      <c r="B84" s="2" t="s">
        <v>154</v>
      </c>
      <c r="C84" t="s">
        <v>161</v>
      </c>
      <c r="D84" t="s">
        <v>156</v>
      </c>
      <c r="H84" t="s">
        <v>117</v>
      </c>
      <c r="I84">
        <v>2</v>
      </c>
      <c r="K84" t="s">
        <v>43</v>
      </c>
      <c r="L84">
        <v>118</v>
      </c>
    </row>
    <row r="85" spans="1:12" ht="16" x14ac:dyDescent="0.2">
      <c r="A85" t="s">
        <v>222</v>
      </c>
      <c r="B85" s="2" t="s">
        <v>160</v>
      </c>
      <c r="C85" t="s">
        <v>158</v>
      </c>
      <c r="D85" t="s">
        <v>156</v>
      </c>
      <c r="H85" t="s">
        <v>131</v>
      </c>
      <c r="I85">
        <v>1</v>
      </c>
      <c r="K85" t="s">
        <v>43</v>
      </c>
      <c r="L85">
        <v>118</v>
      </c>
    </row>
    <row r="86" spans="1:12" ht="16" x14ac:dyDescent="0.2">
      <c r="A86" t="s">
        <v>223</v>
      </c>
      <c r="B86" s="2" t="s">
        <v>224</v>
      </c>
      <c r="C86" t="s">
        <v>157</v>
      </c>
      <c r="D86" t="s">
        <v>156</v>
      </c>
      <c r="H86" t="s">
        <v>122</v>
      </c>
      <c r="I86">
        <v>2</v>
      </c>
      <c r="K86" t="s">
        <v>43</v>
      </c>
      <c r="L86">
        <v>118</v>
      </c>
    </row>
    <row r="87" spans="1:12" ht="16" x14ac:dyDescent="0.2">
      <c r="A87" t="s">
        <v>225</v>
      </c>
      <c r="B87" s="2" t="s">
        <v>226</v>
      </c>
      <c r="C87">
        <v>4</v>
      </c>
      <c r="D87" t="s">
        <v>150</v>
      </c>
      <c r="H87" t="s">
        <v>131</v>
      </c>
      <c r="I87">
        <v>1</v>
      </c>
      <c r="K87" t="s">
        <v>43</v>
      </c>
      <c r="L87">
        <v>118</v>
      </c>
    </row>
    <row r="88" spans="1:12" ht="16" x14ac:dyDescent="0.2">
      <c r="A88" t="s">
        <v>227</v>
      </c>
      <c r="B88" s="3" t="s">
        <v>149</v>
      </c>
      <c r="C88" t="s">
        <v>158</v>
      </c>
      <c r="D88" t="s">
        <v>156</v>
      </c>
      <c r="H88" t="s">
        <v>122</v>
      </c>
      <c r="I88">
        <v>2</v>
      </c>
      <c r="K88" t="s">
        <v>16</v>
      </c>
      <c r="L88">
        <v>166</v>
      </c>
    </row>
    <row r="89" spans="1:12" ht="16" x14ac:dyDescent="0.2">
      <c r="A89" t="s">
        <v>228</v>
      </c>
      <c r="B89" s="3" t="s">
        <v>149</v>
      </c>
      <c r="C89" t="s">
        <v>158</v>
      </c>
      <c r="D89" t="s">
        <v>156</v>
      </c>
      <c r="H89" t="s">
        <v>122</v>
      </c>
      <c r="I89">
        <v>2</v>
      </c>
      <c r="K89" t="s">
        <v>16</v>
      </c>
      <c r="L89">
        <v>166</v>
      </c>
    </row>
    <row r="90" spans="1:12" ht="16" x14ac:dyDescent="0.2">
      <c r="A90" t="s">
        <v>229</v>
      </c>
      <c r="B90" s="3" t="s">
        <v>149</v>
      </c>
      <c r="C90" t="s">
        <v>157</v>
      </c>
      <c r="D90" t="s">
        <v>150</v>
      </c>
      <c r="H90" t="s">
        <v>131</v>
      </c>
      <c r="I90">
        <v>1</v>
      </c>
      <c r="K90" t="s">
        <v>16</v>
      </c>
      <c r="L90">
        <v>166</v>
      </c>
    </row>
    <row r="91" spans="1:12" ht="16" x14ac:dyDescent="0.2">
      <c r="A91" t="s">
        <v>230</v>
      </c>
      <c r="B91" s="3" t="s">
        <v>163</v>
      </c>
      <c r="C91" t="s">
        <v>157</v>
      </c>
      <c r="D91" t="s">
        <v>156</v>
      </c>
      <c r="H91" t="s">
        <v>126</v>
      </c>
      <c r="I91">
        <v>2</v>
      </c>
      <c r="K91" t="s">
        <v>16</v>
      </c>
      <c r="L91">
        <v>166</v>
      </c>
    </row>
    <row r="92" spans="1:12" ht="16" x14ac:dyDescent="0.2">
      <c r="A92" t="s">
        <v>231</v>
      </c>
      <c r="B92" s="3" t="s">
        <v>149</v>
      </c>
      <c r="C92" t="s">
        <v>157</v>
      </c>
      <c r="D92" t="s">
        <v>150</v>
      </c>
      <c r="H92" t="s">
        <v>124</v>
      </c>
      <c r="I92">
        <v>2</v>
      </c>
      <c r="K92" t="s">
        <v>16</v>
      </c>
      <c r="L92">
        <v>166</v>
      </c>
    </row>
    <row r="93" spans="1:12" ht="16" x14ac:dyDescent="0.2">
      <c r="A93" t="s">
        <v>232</v>
      </c>
      <c r="B93" s="3" t="s">
        <v>149</v>
      </c>
      <c r="C93" t="s">
        <v>157</v>
      </c>
      <c r="D93" t="s">
        <v>150</v>
      </c>
      <c r="H93" t="s">
        <v>142</v>
      </c>
      <c r="I93">
        <v>2</v>
      </c>
      <c r="K93" t="s">
        <v>16</v>
      </c>
      <c r="L93">
        <v>166</v>
      </c>
    </row>
    <row r="94" spans="1:12" ht="32" x14ac:dyDescent="0.2">
      <c r="A94" t="s">
        <v>233</v>
      </c>
      <c r="B94" s="2" t="s">
        <v>171</v>
      </c>
      <c r="C94" t="s">
        <v>157</v>
      </c>
      <c r="D94" t="s">
        <v>150</v>
      </c>
      <c r="H94" t="s">
        <v>126</v>
      </c>
      <c r="I94">
        <v>2</v>
      </c>
      <c r="K94" t="s">
        <v>63</v>
      </c>
      <c r="L94">
        <v>210</v>
      </c>
    </row>
    <row r="95" spans="1:12" ht="16" x14ac:dyDescent="0.2">
      <c r="A95" t="s">
        <v>234</v>
      </c>
      <c r="B95" s="2" t="s">
        <v>149</v>
      </c>
      <c r="C95" t="s">
        <v>158</v>
      </c>
      <c r="D95" t="s">
        <v>153</v>
      </c>
      <c r="H95" t="s">
        <v>117</v>
      </c>
      <c r="I95">
        <v>2</v>
      </c>
      <c r="K95" t="s">
        <v>63</v>
      </c>
      <c r="L95">
        <v>210</v>
      </c>
    </row>
    <row r="96" spans="1:12" ht="16" x14ac:dyDescent="0.2">
      <c r="A96" t="s">
        <v>235</v>
      </c>
      <c r="B96" s="2" t="s">
        <v>154</v>
      </c>
      <c r="C96" t="s">
        <v>158</v>
      </c>
      <c r="D96" t="s">
        <v>150</v>
      </c>
      <c r="H96" t="s">
        <v>117</v>
      </c>
      <c r="I96">
        <v>2</v>
      </c>
      <c r="K96" t="s">
        <v>63</v>
      </c>
      <c r="L96">
        <v>210</v>
      </c>
    </row>
    <row r="97" spans="1:12" ht="16" x14ac:dyDescent="0.2">
      <c r="A97" t="s">
        <v>236</v>
      </c>
      <c r="B97" s="2" t="s">
        <v>160</v>
      </c>
      <c r="C97" t="s">
        <v>161</v>
      </c>
      <c r="D97" t="s">
        <v>150</v>
      </c>
      <c r="H97" t="s">
        <v>124</v>
      </c>
      <c r="I97">
        <v>2</v>
      </c>
      <c r="K97" t="s">
        <v>11</v>
      </c>
      <c r="L97">
        <v>251</v>
      </c>
    </row>
    <row r="98" spans="1:12" ht="16" x14ac:dyDescent="0.2">
      <c r="A98" t="s">
        <v>237</v>
      </c>
      <c r="B98" s="3" t="s">
        <v>149</v>
      </c>
      <c r="C98" t="s">
        <v>158</v>
      </c>
      <c r="D98" t="s">
        <v>156</v>
      </c>
      <c r="H98" t="s">
        <v>119</v>
      </c>
      <c r="I98">
        <v>2</v>
      </c>
      <c r="K98" t="s">
        <v>19</v>
      </c>
      <c r="L98">
        <v>33</v>
      </c>
    </row>
    <row r="99" spans="1:12" ht="16" x14ac:dyDescent="0.2">
      <c r="A99" t="s">
        <v>238</v>
      </c>
      <c r="B99" s="2" t="s">
        <v>154</v>
      </c>
      <c r="C99" t="s">
        <v>157</v>
      </c>
      <c r="D99" t="s">
        <v>156</v>
      </c>
      <c r="H99" t="s">
        <v>118</v>
      </c>
      <c r="K99" t="s">
        <v>19</v>
      </c>
      <c r="L99">
        <v>33</v>
      </c>
    </row>
    <row r="100" spans="1:12" ht="16" x14ac:dyDescent="0.2">
      <c r="A100" t="s">
        <v>239</v>
      </c>
      <c r="B100" s="2" t="s">
        <v>152</v>
      </c>
      <c r="C100" t="s">
        <v>157</v>
      </c>
      <c r="D100" t="s">
        <v>156</v>
      </c>
      <c r="H100" t="s">
        <v>124</v>
      </c>
      <c r="I100">
        <v>2</v>
      </c>
      <c r="K100" t="s">
        <v>19</v>
      </c>
      <c r="L100">
        <v>33</v>
      </c>
    </row>
    <row r="101" spans="1:12" ht="16" x14ac:dyDescent="0.2">
      <c r="A101" t="s">
        <v>240</v>
      </c>
      <c r="B101" s="2" t="s">
        <v>154</v>
      </c>
      <c r="C101" t="s">
        <v>157</v>
      </c>
      <c r="D101" t="s">
        <v>150</v>
      </c>
      <c r="H101" t="s">
        <v>116</v>
      </c>
      <c r="I101">
        <v>1</v>
      </c>
      <c r="K101" t="s">
        <v>19</v>
      </c>
      <c r="L101">
        <v>33</v>
      </c>
    </row>
    <row r="102" spans="1:12" ht="16" x14ac:dyDescent="0.2">
      <c r="A102" t="s">
        <v>241</v>
      </c>
      <c r="B102" s="3" t="s">
        <v>149</v>
      </c>
      <c r="C102" t="s">
        <v>157</v>
      </c>
      <c r="D102" t="s">
        <v>150</v>
      </c>
      <c r="H102" t="s">
        <v>131</v>
      </c>
      <c r="I102">
        <v>1</v>
      </c>
      <c r="K102" t="s">
        <v>18</v>
      </c>
      <c r="L102">
        <v>75</v>
      </c>
    </row>
    <row r="103" spans="1:12" ht="16" x14ac:dyDescent="0.2">
      <c r="A103" t="s">
        <v>242</v>
      </c>
      <c r="B103" s="3" t="s">
        <v>149</v>
      </c>
      <c r="C103">
        <v>4</v>
      </c>
      <c r="D103" t="s">
        <v>150</v>
      </c>
      <c r="H103" t="s">
        <v>128</v>
      </c>
      <c r="I103">
        <v>1</v>
      </c>
      <c r="K103" t="s">
        <v>18</v>
      </c>
      <c r="L103">
        <v>75</v>
      </c>
    </row>
    <row r="104" spans="1:12" ht="16" x14ac:dyDescent="0.2">
      <c r="A104" t="s">
        <v>243</v>
      </c>
      <c r="B104" s="2" t="s">
        <v>179</v>
      </c>
      <c r="C104" t="s">
        <v>161</v>
      </c>
      <c r="D104" t="s">
        <v>156</v>
      </c>
      <c r="H104" t="s">
        <v>126</v>
      </c>
      <c r="I104">
        <v>2</v>
      </c>
      <c r="K104" t="s">
        <v>18</v>
      </c>
      <c r="L104">
        <v>75</v>
      </c>
    </row>
    <row r="105" spans="1:12" ht="16" x14ac:dyDescent="0.2">
      <c r="A105" t="s">
        <v>244</v>
      </c>
      <c r="B105" s="2" t="s">
        <v>163</v>
      </c>
      <c r="C105" t="s">
        <v>161</v>
      </c>
      <c r="D105" t="s">
        <v>150</v>
      </c>
      <c r="H105" t="s">
        <v>129</v>
      </c>
      <c r="I105">
        <v>1</v>
      </c>
      <c r="K105" t="s">
        <v>25</v>
      </c>
      <c r="L105">
        <v>84</v>
      </c>
    </row>
    <row r="106" spans="1:12" ht="16" x14ac:dyDescent="0.2">
      <c r="A106" t="s">
        <v>245</v>
      </c>
      <c r="B106" s="2" t="s">
        <v>224</v>
      </c>
      <c r="C106" t="s">
        <v>161</v>
      </c>
      <c r="D106" t="s">
        <v>150</v>
      </c>
      <c r="H106" t="s">
        <v>118</v>
      </c>
      <c r="K106" t="s">
        <v>25</v>
      </c>
      <c r="L106">
        <v>84</v>
      </c>
    </row>
    <row r="107" spans="1:12" ht="16" x14ac:dyDescent="0.2">
      <c r="A107" t="s">
        <v>246</v>
      </c>
      <c r="B107" s="3" t="s">
        <v>149</v>
      </c>
      <c r="C107">
        <v>4</v>
      </c>
      <c r="D107" t="s">
        <v>150</v>
      </c>
      <c r="H107" t="s">
        <v>124</v>
      </c>
      <c r="I107">
        <v>2</v>
      </c>
      <c r="K107" t="s">
        <v>25</v>
      </c>
      <c r="L107">
        <v>84</v>
      </c>
    </row>
    <row r="108" spans="1:12" ht="16" x14ac:dyDescent="0.2">
      <c r="A108" t="s">
        <v>247</v>
      </c>
      <c r="B108" s="3" t="s">
        <v>248</v>
      </c>
      <c r="C108" t="s">
        <v>157</v>
      </c>
      <c r="D108" t="s">
        <v>150</v>
      </c>
      <c r="H108" t="s">
        <v>117</v>
      </c>
      <c r="I108">
        <v>2</v>
      </c>
      <c r="K108" t="s">
        <v>25</v>
      </c>
      <c r="L108">
        <v>84</v>
      </c>
    </row>
    <row r="109" spans="1:12" ht="16" x14ac:dyDescent="0.2">
      <c r="A109" t="s">
        <v>249</v>
      </c>
      <c r="B109" s="3" t="s">
        <v>149</v>
      </c>
      <c r="C109" t="s">
        <v>158</v>
      </c>
      <c r="D109" t="s">
        <v>153</v>
      </c>
      <c r="H109" t="s">
        <v>120</v>
      </c>
      <c r="I109">
        <v>2</v>
      </c>
      <c r="K109" t="s">
        <v>25</v>
      </c>
      <c r="L109">
        <v>84</v>
      </c>
    </row>
    <row r="110" spans="1:12" ht="16" x14ac:dyDescent="0.2">
      <c r="A110" t="s">
        <v>250</v>
      </c>
      <c r="B110" s="3" t="s">
        <v>160</v>
      </c>
      <c r="C110" t="s">
        <v>158</v>
      </c>
      <c r="D110" t="s">
        <v>150</v>
      </c>
      <c r="H110" t="s">
        <v>132</v>
      </c>
      <c r="I110">
        <v>0</v>
      </c>
      <c r="K110" t="s">
        <v>12</v>
      </c>
      <c r="L110">
        <v>430</v>
      </c>
    </row>
    <row r="111" spans="1:12" ht="16" x14ac:dyDescent="0.2">
      <c r="A111" t="s">
        <v>251</v>
      </c>
      <c r="B111" s="3" t="s">
        <v>149</v>
      </c>
      <c r="C111">
        <v>4</v>
      </c>
      <c r="D111" t="s">
        <v>156</v>
      </c>
      <c r="H111" t="s">
        <v>121</v>
      </c>
      <c r="I111">
        <v>1</v>
      </c>
      <c r="K111" t="s">
        <v>43</v>
      </c>
      <c r="L111">
        <v>118</v>
      </c>
    </row>
    <row r="112" spans="1:12" ht="16" x14ac:dyDescent="0.2">
      <c r="A112" t="s">
        <v>252</v>
      </c>
      <c r="B112" s="3" t="s">
        <v>149</v>
      </c>
      <c r="C112" t="s">
        <v>158</v>
      </c>
      <c r="D112" t="s">
        <v>156</v>
      </c>
      <c r="H112" t="s">
        <v>121</v>
      </c>
      <c r="I112">
        <v>1</v>
      </c>
      <c r="K112" t="s">
        <v>43</v>
      </c>
      <c r="L112">
        <v>118</v>
      </c>
    </row>
    <row r="113" spans="1:12" ht="16" x14ac:dyDescent="0.2">
      <c r="A113" t="s">
        <v>253</v>
      </c>
      <c r="B113" s="2" t="s">
        <v>160</v>
      </c>
      <c r="C113">
        <v>3</v>
      </c>
      <c r="D113" t="s">
        <v>150</v>
      </c>
      <c r="H113" t="s">
        <v>117</v>
      </c>
      <c r="I113">
        <v>2</v>
      </c>
      <c r="K113" t="s">
        <v>43</v>
      </c>
      <c r="L113">
        <v>118</v>
      </c>
    </row>
    <row r="114" spans="1:12" ht="16" x14ac:dyDescent="0.2">
      <c r="A114" t="s">
        <v>254</v>
      </c>
      <c r="B114" s="2" t="s">
        <v>160</v>
      </c>
      <c r="D114" t="s">
        <v>150</v>
      </c>
      <c r="H114" t="s">
        <v>116</v>
      </c>
      <c r="I114">
        <v>1</v>
      </c>
      <c r="K114" t="s">
        <v>43</v>
      </c>
      <c r="L114">
        <v>118</v>
      </c>
    </row>
    <row r="115" spans="1:12" ht="16" x14ac:dyDescent="0.2">
      <c r="A115" t="s">
        <v>255</v>
      </c>
      <c r="B115" s="3" t="s">
        <v>149</v>
      </c>
      <c r="C115">
        <v>4</v>
      </c>
      <c r="D115" t="s">
        <v>150</v>
      </c>
      <c r="H115" t="s">
        <v>116</v>
      </c>
      <c r="I115">
        <v>1</v>
      </c>
      <c r="K115" t="s">
        <v>43</v>
      </c>
      <c r="L115">
        <v>118</v>
      </c>
    </row>
    <row r="116" spans="1:12" ht="16" x14ac:dyDescent="0.2">
      <c r="A116" t="s">
        <v>256</v>
      </c>
      <c r="B116" s="2" t="s">
        <v>160</v>
      </c>
      <c r="C116" t="s">
        <v>159</v>
      </c>
      <c r="D116" t="s">
        <v>150</v>
      </c>
      <c r="H116" t="s">
        <v>116</v>
      </c>
      <c r="I116">
        <v>1</v>
      </c>
      <c r="K116" t="s">
        <v>43</v>
      </c>
      <c r="L116">
        <v>118</v>
      </c>
    </row>
    <row r="117" spans="1:12" ht="16" x14ac:dyDescent="0.2">
      <c r="A117" t="s">
        <v>257</v>
      </c>
      <c r="B117" s="2" t="s">
        <v>160</v>
      </c>
      <c r="C117">
        <v>3</v>
      </c>
      <c r="D117" t="s">
        <v>150</v>
      </c>
      <c r="H117" t="s">
        <v>124</v>
      </c>
      <c r="I117">
        <v>2</v>
      </c>
      <c r="K117" t="s">
        <v>43</v>
      </c>
      <c r="L117">
        <v>118</v>
      </c>
    </row>
    <row r="118" spans="1:12" ht="16" x14ac:dyDescent="0.2">
      <c r="A118" t="s">
        <v>258</v>
      </c>
      <c r="B118" s="2" t="s">
        <v>160</v>
      </c>
      <c r="C118">
        <v>3</v>
      </c>
      <c r="D118" t="s">
        <v>156</v>
      </c>
      <c r="H118" t="s">
        <v>117</v>
      </c>
      <c r="I118">
        <v>2</v>
      </c>
      <c r="K118" t="s">
        <v>43</v>
      </c>
      <c r="L118">
        <v>118</v>
      </c>
    </row>
    <row r="119" spans="1:12" ht="16" x14ac:dyDescent="0.2">
      <c r="A119" t="s">
        <v>259</v>
      </c>
      <c r="B119" s="2" t="s">
        <v>154</v>
      </c>
      <c r="C119">
        <v>3</v>
      </c>
      <c r="D119" t="s">
        <v>156</v>
      </c>
      <c r="H119" t="s">
        <v>117</v>
      </c>
      <c r="I119">
        <v>2</v>
      </c>
      <c r="K119" t="s">
        <v>43</v>
      </c>
      <c r="L119">
        <v>118</v>
      </c>
    </row>
    <row r="120" spans="1:12" ht="16" x14ac:dyDescent="0.2">
      <c r="A120" t="s">
        <v>142</v>
      </c>
      <c r="B120" s="3" t="s">
        <v>149</v>
      </c>
      <c r="C120" t="s">
        <v>159</v>
      </c>
      <c r="D120" t="s">
        <v>150</v>
      </c>
      <c r="H120" t="s">
        <v>118</v>
      </c>
      <c r="K120" t="s">
        <v>43</v>
      </c>
      <c r="L120">
        <v>118</v>
      </c>
    </row>
    <row r="121" spans="1:12" ht="16" x14ac:dyDescent="0.2">
      <c r="A121" t="s">
        <v>143</v>
      </c>
      <c r="B121" s="2" t="s">
        <v>160</v>
      </c>
      <c r="C121" t="s">
        <v>159</v>
      </c>
      <c r="D121" t="s">
        <v>153</v>
      </c>
      <c r="H121" t="s">
        <v>118</v>
      </c>
      <c r="K121" t="s">
        <v>43</v>
      </c>
      <c r="L121">
        <v>118</v>
      </c>
    </row>
    <row r="122" spans="1:12" ht="16" x14ac:dyDescent="0.2">
      <c r="A122" t="s">
        <v>260</v>
      </c>
      <c r="B122" s="2" t="s">
        <v>152</v>
      </c>
      <c r="C122" t="s">
        <v>159</v>
      </c>
      <c r="D122" t="s">
        <v>150</v>
      </c>
      <c r="H122" t="s">
        <v>117</v>
      </c>
      <c r="I122">
        <v>2</v>
      </c>
      <c r="K122" t="s">
        <v>43</v>
      </c>
      <c r="L122">
        <v>118</v>
      </c>
    </row>
    <row r="123" spans="1:12" ht="16" x14ac:dyDescent="0.2">
      <c r="A123" t="s">
        <v>261</v>
      </c>
      <c r="B123" s="2" t="s">
        <v>160</v>
      </c>
      <c r="C123">
        <v>3</v>
      </c>
      <c r="D123" t="s">
        <v>150</v>
      </c>
      <c r="H123" t="s">
        <v>117</v>
      </c>
      <c r="I123">
        <v>2</v>
      </c>
      <c r="K123" t="s">
        <v>43</v>
      </c>
      <c r="L123">
        <v>118</v>
      </c>
    </row>
    <row r="124" spans="1:12" ht="16" x14ac:dyDescent="0.2">
      <c r="A124" t="s">
        <v>262</v>
      </c>
      <c r="B124" s="2" t="s">
        <v>160</v>
      </c>
      <c r="C124" t="s">
        <v>158</v>
      </c>
      <c r="D124" t="s">
        <v>150</v>
      </c>
      <c r="H124" t="s">
        <v>134</v>
      </c>
      <c r="I124">
        <v>1</v>
      </c>
      <c r="K124" t="s">
        <v>43</v>
      </c>
      <c r="L124">
        <v>118</v>
      </c>
    </row>
    <row r="125" spans="1:12" ht="16" x14ac:dyDescent="0.2">
      <c r="A125" t="s">
        <v>144</v>
      </c>
      <c r="B125" s="2" t="s">
        <v>160</v>
      </c>
      <c r="C125" t="s">
        <v>159</v>
      </c>
      <c r="D125" t="s">
        <v>153</v>
      </c>
      <c r="H125" t="s">
        <v>131</v>
      </c>
      <c r="I125">
        <v>1</v>
      </c>
      <c r="K125" t="s">
        <v>43</v>
      </c>
      <c r="L125">
        <v>118</v>
      </c>
    </row>
    <row r="126" spans="1:12" ht="48" x14ac:dyDescent="0.2">
      <c r="A126" t="s">
        <v>263</v>
      </c>
      <c r="B126" s="3" t="s">
        <v>264</v>
      </c>
      <c r="C126" t="s">
        <v>158</v>
      </c>
      <c r="D126" t="s">
        <v>156</v>
      </c>
      <c r="H126" t="s">
        <v>131</v>
      </c>
      <c r="I126">
        <v>1</v>
      </c>
      <c r="K126" t="s">
        <v>43</v>
      </c>
      <c r="L126">
        <v>118</v>
      </c>
    </row>
    <row r="127" spans="1:12" ht="16" x14ac:dyDescent="0.2">
      <c r="A127" t="s">
        <v>265</v>
      </c>
      <c r="B127" s="3" t="s">
        <v>149</v>
      </c>
      <c r="C127" s="4" t="s">
        <v>158</v>
      </c>
      <c r="D127" t="s">
        <v>150</v>
      </c>
      <c r="H127" t="s">
        <v>116</v>
      </c>
      <c r="I127">
        <v>1</v>
      </c>
      <c r="K127" t="s">
        <v>43</v>
      </c>
      <c r="L127">
        <v>118</v>
      </c>
    </row>
    <row r="128" spans="1:12" ht="48" x14ac:dyDescent="0.2">
      <c r="A128" t="s">
        <v>117</v>
      </c>
      <c r="B128" s="3" t="s">
        <v>266</v>
      </c>
      <c r="C128" t="s">
        <v>155</v>
      </c>
      <c r="D128" t="s">
        <v>156</v>
      </c>
      <c r="H128" t="s">
        <v>116</v>
      </c>
      <c r="I128">
        <v>1</v>
      </c>
      <c r="K128" t="s">
        <v>43</v>
      </c>
      <c r="L128">
        <v>118</v>
      </c>
    </row>
    <row r="129" spans="8:12" x14ac:dyDescent="0.2">
      <c r="H129" t="s">
        <v>124</v>
      </c>
      <c r="I129">
        <v>2</v>
      </c>
      <c r="K129" t="s">
        <v>43</v>
      </c>
      <c r="L129">
        <v>118</v>
      </c>
    </row>
    <row r="130" spans="8:12" x14ac:dyDescent="0.2">
      <c r="H130" t="s">
        <v>131</v>
      </c>
      <c r="I130">
        <v>1</v>
      </c>
      <c r="K130" t="s">
        <v>43</v>
      </c>
      <c r="L130">
        <v>118</v>
      </c>
    </row>
    <row r="131" spans="8:12" x14ac:dyDescent="0.2">
      <c r="H131" t="s">
        <v>126</v>
      </c>
      <c r="I131">
        <v>2</v>
      </c>
      <c r="K131" t="s">
        <v>32</v>
      </c>
      <c r="L131">
        <v>151</v>
      </c>
    </row>
    <row r="132" spans="8:12" x14ac:dyDescent="0.2">
      <c r="H132" t="s">
        <v>131</v>
      </c>
      <c r="I132">
        <v>1</v>
      </c>
      <c r="K132" t="s">
        <v>32</v>
      </c>
      <c r="L132">
        <v>151</v>
      </c>
    </row>
    <row r="133" spans="8:12" x14ac:dyDescent="0.2">
      <c r="H133" t="s">
        <v>116</v>
      </c>
      <c r="I133">
        <v>1</v>
      </c>
      <c r="K133" t="s">
        <v>32</v>
      </c>
      <c r="L133">
        <v>151</v>
      </c>
    </row>
    <row r="134" spans="8:12" x14ac:dyDescent="0.2">
      <c r="H134" t="s">
        <v>131</v>
      </c>
      <c r="I134">
        <v>1</v>
      </c>
      <c r="K134" t="s">
        <v>16</v>
      </c>
      <c r="L134">
        <v>166</v>
      </c>
    </row>
    <row r="135" spans="8:12" x14ac:dyDescent="0.2">
      <c r="H135" t="s">
        <v>118</v>
      </c>
      <c r="K135" t="s">
        <v>16</v>
      </c>
      <c r="L135">
        <v>166</v>
      </c>
    </row>
    <row r="136" spans="8:12" x14ac:dyDescent="0.2">
      <c r="H136" t="s">
        <v>116</v>
      </c>
      <c r="I136">
        <v>1</v>
      </c>
      <c r="K136" t="s">
        <v>16</v>
      </c>
      <c r="L136">
        <v>166</v>
      </c>
    </row>
    <row r="137" spans="8:12" x14ac:dyDescent="0.2">
      <c r="H137" t="s">
        <v>116</v>
      </c>
      <c r="I137">
        <v>1</v>
      </c>
      <c r="K137" t="s">
        <v>16</v>
      </c>
      <c r="L137">
        <v>166</v>
      </c>
    </row>
    <row r="138" spans="8:12" x14ac:dyDescent="0.2">
      <c r="H138" t="s">
        <v>116</v>
      </c>
      <c r="I138">
        <v>1</v>
      </c>
      <c r="K138" t="s">
        <v>16</v>
      </c>
      <c r="L138">
        <v>166</v>
      </c>
    </row>
    <row r="139" spans="8:12" x14ac:dyDescent="0.2">
      <c r="H139" t="s">
        <v>121</v>
      </c>
      <c r="I139">
        <v>1</v>
      </c>
      <c r="K139" t="s">
        <v>16</v>
      </c>
      <c r="L139">
        <v>166</v>
      </c>
    </row>
    <row r="140" spans="8:12" x14ac:dyDescent="0.2">
      <c r="H140" t="s">
        <v>120</v>
      </c>
      <c r="I140">
        <v>2</v>
      </c>
      <c r="K140" t="s">
        <v>16</v>
      </c>
      <c r="L140">
        <v>166</v>
      </c>
    </row>
    <row r="141" spans="8:12" x14ac:dyDescent="0.2">
      <c r="H141" t="s">
        <v>131</v>
      </c>
      <c r="I141">
        <v>1</v>
      </c>
      <c r="K141" t="s">
        <v>31</v>
      </c>
      <c r="L141">
        <v>170</v>
      </c>
    </row>
    <row r="142" spans="8:12" x14ac:dyDescent="0.2">
      <c r="H142" t="s">
        <v>131</v>
      </c>
      <c r="I142">
        <v>1</v>
      </c>
      <c r="K142" t="s">
        <v>31</v>
      </c>
      <c r="L142">
        <v>170</v>
      </c>
    </row>
    <row r="143" spans="8:12" x14ac:dyDescent="0.2">
      <c r="H143" t="s">
        <v>126</v>
      </c>
      <c r="I143">
        <v>2</v>
      </c>
      <c r="K143" t="s">
        <v>31</v>
      </c>
      <c r="L143">
        <v>170</v>
      </c>
    </row>
    <row r="144" spans="8:12" x14ac:dyDescent="0.2">
      <c r="H144" t="s">
        <v>117</v>
      </c>
      <c r="I144">
        <v>2</v>
      </c>
      <c r="K144" t="s">
        <v>31</v>
      </c>
      <c r="L144">
        <v>170</v>
      </c>
    </row>
    <row r="145" spans="8:12" x14ac:dyDescent="0.2">
      <c r="H145" t="s">
        <v>117</v>
      </c>
      <c r="I145">
        <v>2</v>
      </c>
      <c r="K145" t="s">
        <v>31</v>
      </c>
      <c r="L145">
        <v>170</v>
      </c>
    </row>
    <row r="146" spans="8:12" x14ac:dyDescent="0.2">
      <c r="H146" t="s">
        <v>121</v>
      </c>
      <c r="I146">
        <v>1</v>
      </c>
      <c r="K146" t="s">
        <v>31</v>
      </c>
      <c r="L146">
        <v>170</v>
      </c>
    </row>
    <row r="147" spans="8:12" x14ac:dyDescent="0.2">
      <c r="H147" t="s">
        <v>116</v>
      </c>
      <c r="I147">
        <v>1</v>
      </c>
      <c r="K147" t="s">
        <v>66</v>
      </c>
      <c r="L147">
        <v>405</v>
      </c>
    </row>
    <row r="148" spans="8:12" x14ac:dyDescent="0.2">
      <c r="H148" t="s">
        <v>119</v>
      </c>
      <c r="I148">
        <v>2</v>
      </c>
      <c r="K148" t="s">
        <v>17</v>
      </c>
      <c r="L148">
        <v>206</v>
      </c>
    </row>
    <row r="149" spans="8:12" x14ac:dyDescent="0.2">
      <c r="H149" t="s">
        <v>117</v>
      </c>
      <c r="I149">
        <v>2</v>
      </c>
      <c r="K149" t="s">
        <v>17</v>
      </c>
      <c r="L149">
        <v>206</v>
      </c>
    </row>
    <row r="150" spans="8:12" x14ac:dyDescent="0.2">
      <c r="H150" t="s">
        <v>117</v>
      </c>
      <c r="I150">
        <v>2</v>
      </c>
      <c r="K150" t="s">
        <v>17</v>
      </c>
      <c r="L150">
        <v>206</v>
      </c>
    </row>
    <row r="151" spans="8:12" x14ac:dyDescent="0.2">
      <c r="H151" t="s">
        <v>117</v>
      </c>
      <c r="I151">
        <v>2</v>
      </c>
      <c r="K151" t="s">
        <v>17</v>
      </c>
      <c r="L151">
        <v>206</v>
      </c>
    </row>
    <row r="152" spans="8:12" x14ac:dyDescent="0.2">
      <c r="H152" t="s">
        <v>117</v>
      </c>
      <c r="I152">
        <v>2</v>
      </c>
      <c r="K152" t="s">
        <v>17</v>
      </c>
      <c r="L152">
        <v>206</v>
      </c>
    </row>
    <row r="153" spans="8:12" x14ac:dyDescent="0.2">
      <c r="H153" t="s">
        <v>132</v>
      </c>
      <c r="I153">
        <v>0</v>
      </c>
      <c r="K153" t="s">
        <v>73</v>
      </c>
      <c r="L153">
        <v>240</v>
      </c>
    </row>
    <row r="154" spans="8:12" x14ac:dyDescent="0.2">
      <c r="H154" t="s">
        <v>118</v>
      </c>
      <c r="K154" t="s">
        <v>39</v>
      </c>
      <c r="L154">
        <v>335</v>
      </c>
    </row>
    <row r="155" spans="8:12" x14ac:dyDescent="0.2">
      <c r="H155" t="s">
        <v>118</v>
      </c>
      <c r="K155" t="s">
        <v>39</v>
      </c>
      <c r="L155">
        <v>335</v>
      </c>
    </row>
    <row r="156" spans="8:12" x14ac:dyDescent="0.2">
      <c r="H156" t="s">
        <v>133</v>
      </c>
      <c r="I156">
        <v>1</v>
      </c>
      <c r="K156" t="s">
        <v>39</v>
      </c>
      <c r="L156">
        <v>335</v>
      </c>
    </row>
    <row r="157" spans="8:12" x14ac:dyDescent="0.2">
      <c r="H157" t="s">
        <v>117</v>
      </c>
      <c r="I157">
        <v>2</v>
      </c>
      <c r="K157" t="s">
        <v>39</v>
      </c>
      <c r="L157">
        <v>335</v>
      </c>
    </row>
    <row r="158" spans="8:12" x14ac:dyDescent="0.2">
      <c r="H158" t="s">
        <v>120</v>
      </c>
      <c r="I158">
        <v>2</v>
      </c>
      <c r="K158" t="s">
        <v>39</v>
      </c>
      <c r="L158">
        <v>335</v>
      </c>
    </row>
    <row r="159" spans="8:12" x14ac:dyDescent="0.2">
      <c r="H159" t="s">
        <v>121</v>
      </c>
      <c r="I159">
        <v>1</v>
      </c>
      <c r="K159" t="s">
        <v>22</v>
      </c>
      <c r="L159">
        <v>373</v>
      </c>
    </row>
    <row r="160" spans="8:12" x14ac:dyDescent="0.2">
      <c r="H160" t="s">
        <v>126</v>
      </c>
      <c r="I160">
        <v>2</v>
      </c>
      <c r="K160" t="s">
        <v>22</v>
      </c>
      <c r="L160">
        <v>373</v>
      </c>
    </row>
    <row r="161" spans="8:12" x14ac:dyDescent="0.2">
      <c r="H161" t="s">
        <v>128</v>
      </c>
      <c r="I161">
        <v>1</v>
      </c>
      <c r="K161" t="s">
        <v>22</v>
      </c>
      <c r="L161">
        <v>373</v>
      </c>
    </row>
    <row r="162" spans="8:12" x14ac:dyDescent="0.2">
      <c r="H162" t="s">
        <v>117</v>
      </c>
      <c r="I162">
        <v>2</v>
      </c>
      <c r="K162" t="s">
        <v>22</v>
      </c>
      <c r="L162">
        <v>373</v>
      </c>
    </row>
    <row r="163" spans="8:12" x14ac:dyDescent="0.2">
      <c r="H163" t="s">
        <v>117</v>
      </c>
      <c r="I163">
        <v>2</v>
      </c>
      <c r="K163" t="s">
        <v>22</v>
      </c>
      <c r="L163">
        <v>373</v>
      </c>
    </row>
    <row r="164" spans="8:12" x14ac:dyDescent="0.2">
      <c r="H164" t="s">
        <v>123</v>
      </c>
      <c r="I164">
        <v>2</v>
      </c>
      <c r="K164" t="s">
        <v>11</v>
      </c>
      <c r="L164">
        <v>251</v>
      </c>
    </row>
    <row r="165" spans="8:12" x14ac:dyDescent="0.2">
      <c r="H165" t="s">
        <v>126</v>
      </c>
      <c r="I165">
        <v>2</v>
      </c>
      <c r="K165" t="s">
        <v>11</v>
      </c>
      <c r="L165">
        <v>251</v>
      </c>
    </row>
    <row r="166" spans="8:12" x14ac:dyDescent="0.2">
      <c r="H166" t="s">
        <v>131</v>
      </c>
      <c r="I166">
        <v>1</v>
      </c>
      <c r="K166" t="s">
        <v>33</v>
      </c>
      <c r="L166">
        <v>4</v>
      </c>
    </row>
    <row r="167" spans="8:12" x14ac:dyDescent="0.2">
      <c r="H167" t="s">
        <v>119</v>
      </c>
      <c r="I167">
        <v>2</v>
      </c>
      <c r="K167" t="s">
        <v>33</v>
      </c>
      <c r="L167">
        <v>4</v>
      </c>
    </row>
    <row r="168" spans="8:12" x14ac:dyDescent="0.2">
      <c r="H168" t="s">
        <v>119</v>
      </c>
      <c r="I168">
        <v>2</v>
      </c>
      <c r="K168" t="s">
        <v>33</v>
      </c>
      <c r="L168">
        <v>4</v>
      </c>
    </row>
    <row r="169" spans="8:12" x14ac:dyDescent="0.2">
      <c r="H169" t="s">
        <v>124</v>
      </c>
      <c r="I169">
        <v>2</v>
      </c>
      <c r="K169" t="s">
        <v>33</v>
      </c>
      <c r="L169">
        <v>4</v>
      </c>
    </row>
    <row r="170" spans="8:12" x14ac:dyDescent="0.2">
      <c r="H170" t="s">
        <v>117</v>
      </c>
      <c r="I170">
        <v>2</v>
      </c>
      <c r="K170" t="s">
        <v>33</v>
      </c>
      <c r="L170">
        <v>4</v>
      </c>
    </row>
    <row r="171" spans="8:12" x14ac:dyDescent="0.2">
      <c r="H171" t="s">
        <v>117</v>
      </c>
      <c r="I171">
        <v>2</v>
      </c>
      <c r="K171" t="s">
        <v>33</v>
      </c>
      <c r="L171">
        <v>4</v>
      </c>
    </row>
    <row r="172" spans="8:12" x14ac:dyDescent="0.2">
      <c r="H172" t="s">
        <v>117</v>
      </c>
      <c r="I172">
        <v>2</v>
      </c>
      <c r="K172" t="s">
        <v>33</v>
      </c>
      <c r="L172">
        <v>4</v>
      </c>
    </row>
    <row r="173" spans="8:12" x14ac:dyDescent="0.2">
      <c r="H173" t="s">
        <v>118</v>
      </c>
      <c r="K173" t="s">
        <v>19</v>
      </c>
      <c r="L173">
        <v>33</v>
      </c>
    </row>
    <row r="174" spans="8:12" x14ac:dyDescent="0.2">
      <c r="H174" t="s">
        <v>118</v>
      </c>
      <c r="K174" t="s">
        <v>19</v>
      </c>
      <c r="L174">
        <v>33</v>
      </c>
    </row>
    <row r="175" spans="8:12" x14ac:dyDescent="0.2">
      <c r="H175" t="s">
        <v>124</v>
      </c>
      <c r="I175">
        <v>2</v>
      </c>
      <c r="K175" t="s">
        <v>19</v>
      </c>
      <c r="L175">
        <v>33</v>
      </c>
    </row>
    <row r="176" spans="8:12" x14ac:dyDescent="0.2">
      <c r="H176" t="s">
        <v>117</v>
      </c>
      <c r="I176">
        <v>2</v>
      </c>
      <c r="K176" t="s">
        <v>19</v>
      </c>
      <c r="L176">
        <v>33</v>
      </c>
    </row>
    <row r="177" spans="8:12" x14ac:dyDescent="0.2">
      <c r="H177" t="s">
        <v>117</v>
      </c>
      <c r="I177">
        <v>2</v>
      </c>
      <c r="K177" t="s">
        <v>19</v>
      </c>
      <c r="L177">
        <v>33</v>
      </c>
    </row>
    <row r="178" spans="8:12" x14ac:dyDescent="0.2">
      <c r="H178" t="s">
        <v>125</v>
      </c>
      <c r="I178">
        <v>2</v>
      </c>
      <c r="K178" t="s">
        <v>19</v>
      </c>
      <c r="L178">
        <v>33</v>
      </c>
    </row>
    <row r="179" spans="8:12" x14ac:dyDescent="0.2">
      <c r="H179" t="s">
        <v>121</v>
      </c>
      <c r="I179">
        <v>1</v>
      </c>
      <c r="K179" t="s">
        <v>15</v>
      </c>
      <c r="L179">
        <v>40</v>
      </c>
    </row>
    <row r="180" spans="8:12" x14ac:dyDescent="0.2">
      <c r="H180" t="s">
        <v>117</v>
      </c>
      <c r="I180">
        <v>2</v>
      </c>
      <c r="K180" t="s">
        <v>15</v>
      </c>
      <c r="L180">
        <v>40</v>
      </c>
    </row>
    <row r="181" spans="8:12" x14ac:dyDescent="0.2">
      <c r="H181" t="s">
        <v>117</v>
      </c>
      <c r="I181">
        <v>2</v>
      </c>
      <c r="K181" t="s">
        <v>15</v>
      </c>
      <c r="L181">
        <v>40</v>
      </c>
    </row>
    <row r="182" spans="8:12" x14ac:dyDescent="0.2">
      <c r="H182" t="s">
        <v>117</v>
      </c>
      <c r="I182">
        <v>2</v>
      </c>
      <c r="K182" t="s">
        <v>15</v>
      </c>
      <c r="L182">
        <v>40</v>
      </c>
    </row>
    <row r="183" spans="8:12" x14ac:dyDescent="0.2">
      <c r="H183" t="s">
        <v>117</v>
      </c>
      <c r="I183">
        <v>2</v>
      </c>
      <c r="K183" t="s">
        <v>15</v>
      </c>
      <c r="L183">
        <v>40</v>
      </c>
    </row>
    <row r="184" spans="8:12" x14ac:dyDescent="0.2">
      <c r="H184" t="s">
        <v>116</v>
      </c>
      <c r="I184">
        <v>1</v>
      </c>
      <c r="K184" t="s">
        <v>15</v>
      </c>
      <c r="L184">
        <v>40</v>
      </c>
    </row>
    <row r="185" spans="8:12" x14ac:dyDescent="0.2">
      <c r="H185" t="s">
        <v>132</v>
      </c>
      <c r="I185">
        <v>0</v>
      </c>
      <c r="K185" t="s">
        <v>15</v>
      </c>
      <c r="L185">
        <v>40</v>
      </c>
    </row>
    <row r="186" spans="8:12" x14ac:dyDescent="0.2">
      <c r="H186" t="s">
        <v>131</v>
      </c>
      <c r="I186">
        <v>1</v>
      </c>
      <c r="K186" t="s">
        <v>35</v>
      </c>
      <c r="L186">
        <v>58</v>
      </c>
    </row>
    <row r="187" spans="8:12" x14ac:dyDescent="0.2">
      <c r="H187" t="s">
        <v>131</v>
      </c>
      <c r="I187">
        <v>1</v>
      </c>
      <c r="K187" t="s">
        <v>35</v>
      </c>
      <c r="L187">
        <v>58</v>
      </c>
    </row>
    <row r="188" spans="8:12" x14ac:dyDescent="0.2">
      <c r="H188" t="s">
        <v>117</v>
      </c>
      <c r="I188">
        <v>2</v>
      </c>
      <c r="K188" t="s">
        <v>35</v>
      </c>
      <c r="L188">
        <v>58</v>
      </c>
    </row>
    <row r="189" spans="8:12" x14ac:dyDescent="0.2">
      <c r="H189" t="s">
        <v>138</v>
      </c>
      <c r="I189">
        <v>1</v>
      </c>
      <c r="K189" t="s">
        <v>35</v>
      </c>
      <c r="L189">
        <v>58</v>
      </c>
    </row>
    <row r="190" spans="8:12" x14ac:dyDescent="0.2">
      <c r="H190" t="s">
        <v>131</v>
      </c>
      <c r="I190">
        <v>1</v>
      </c>
      <c r="K190" t="s">
        <v>18</v>
      </c>
      <c r="L190">
        <v>75</v>
      </c>
    </row>
    <row r="191" spans="8:12" x14ac:dyDescent="0.2">
      <c r="H191" t="s">
        <v>131</v>
      </c>
      <c r="I191">
        <v>1</v>
      </c>
      <c r="K191" t="s">
        <v>18</v>
      </c>
      <c r="L191">
        <v>75</v>
      </c>
    </row>
    <row r="192" spans="8:12" x14ac:dyDescent="0.2">
      <c r="H192" t="s">
        <v>128</v>
      </c>
      <c r="I192">
        <v>1</v>
      </c>
      <c r="K192" t="s">
        <v>18</v>
      </c>
      <c r="L192">
        <v>75</v>
      </c>
    </row>
    <row r="193" spans="8:12" x14ac:dyDescent="0.2">
      <c r="H193" t="s">
        <v>117</v>
      </c>
      <c r="I193">
        <v>2</v>
      </c>
      <c r="K193" t="s">
        <v>18</v>
      </c>
      <c r="L193">
        <v>75</v>
      </c>
    </row>
    <row r="194" spans="8:12" x14ac:dyDescent="0.2">
      <c r="H194" t="s">
        <v>116</v>
      </c>
      <c r="I194">
        <v>1</v>
      </c>
      <c r="K194" t="s">
        <v>18</v>
      </c>
      <c r="L194">
        <v>75</v>
      </c>
    </row>
    <row r="195" spans="8:12" x14ac:dyDescent="0.2">
      <c r="H195" t="s">
        <v>138</v>
      </c>
      <c r="I195">
        <v>1</v>
      </c>
      <c r="K195" t="s">
        <v>18</v>
      </c>
      <c r="L195">
        <v>75</v>
      </c>
    </row>
    <row r="196" spans="8:12" x14ac:dyDescent="0.2">
      <c r="H196" t="s">
        <v>118</v>
      </c>
      <c r="K196" t="s">
        <v>25</v>
      </c>
      <c r="L196">
        <v>84</v>
      </c>
    </row>
    <row r="197" spans="8:12" x14ac:dyDescent="0.2">
      <c r="H197" t="s">
        <v>132</v>
      </c>
      <c r="I197">
        <v>0</v>
      </c>
      <c r="K197" t="s">
        <v>25</v>
      </c>
      <c r="L197">
        <v>84</v>
      </c>
    </row>
    <row r="198" spans="8:12" x14ac:dyDescent="0.2">
      <c r="H198" t="s">
        <v>117</v>
      </c>
      <c r="I198">
        <v>2</v>
      </c>
      <c r="K198" t="s">
        <v>25</v>
      </c>
      <c r="L198">
        <v>84</v>
      </c>
    </row>
    <row r="199" spans="8:12" x14ac:dyDescent="0.2">
      <c r="H199" t="s">
        <v>117</v>
      </c>
      <c r="I199">
        <v>2</v>
      </c>
      <c r="K199" t="s">
        <v>25</v>
      </c>
      <c r="L199">
        <v>84</v>
      </c>
    </row>
    <row r="200" spans="8:12" x14ac:dyDescent="0.2">
      <c r="H200" t="s">
        <v>116</v>
      </c>
      <c r="I200">
        <v>1</v>
      </c>
      <c r="K200" t="s">
        <v>25</v>
      </c>
      <c r="L200">
        <v>84</v>
      </c>
    </row>
    <row r="201" spans="8:12" x14ac:dyDescent="0.2">
      <c r="H201" t="s">
        <v>121</v>
      </c>
      <c r="I201">
        <v>1</v>
      </c>
      <c r="K201" t="s">
        <v>25</v>
      </c>
      <c r="L201">
        <v>84</v>
      </c>
    </row>
    <row r="202" spans="8:12" x14ac:dyDescent="0.2">
      <c r="H202" t="s">
        <v>120</v>
      </c>
      <c r="I202">
        <v>2</v>
      </c>
      <c r="K202" t="s">
        <v>25</v>
      </c>
      <c r="L202">
        <v>84</v>
      </c>
    </row>
    <row r="203" spans="8:12" x14ac:dyDescent="0.2">
      <c r="H203" t="s">
        <v>120</v>
      </c>
      <c r="I203">
        <v>2</v>
      </c>
      <c r="K203" t="s">
        <v>25</v>
      </c>
      <c r="L203">
        <v>84</v>
      </c>
    </row>
    <row r="204" spans="8:12" x14ac:dyDescent="0.2">
      <c r="H204" t="s">
        <v>116</v>
      </c>
      <c r="I204">
        <v>1</v>
      </c>
      <c r="K204" t="s">
        <v>41</v>
      </c>
      <c r="L204">
        <v>96</v>
      </c>
    </row>
    <row r="205" spans="8:12" x14ac:dyDescent="0.2">
      <c r="H205" t="s">
        <v>131</v>
      </c>
      <c r="I205">
        <v>1</v>
      </c>
      <c r="K205" t="s">
        <v>12</v>
      </c>
      <c r="L205">
        <v>430</v>
      </c>
    </row>
    <row r="206" spans="8:12" x14ac:dyDescent="0.2">
      <c r="H206" t="s">
        <v>118</v>
      </c>
      <c r="K206" t="s">
        <v>12</v>
      </c>
      <c r="L206">
        <v>430</v>
      </c>
    </row>
    <row r="207" spans="8:12" x14ac:dyDescent="0.2">
      <c r="H207" t="s">
        <v>118</v>
      </c>
      <c r="K207" t="s">
        <v>12</v>
      </c>
      <c r="L207">
        <v>430</v>
      </c>
    </row>
    <row r="208" spans="8:12" x14ac:dyDescent="0.2">
      <c r="H208" t="s">
        <v>118</v>
      </c>
      <c r="K208" t="s">
        <v>12</v>
      </c>
      <c r="L208">
        <v>430</v>
      </c>
    </row>
    <row r="209" spans="8:12" x14ac:dyDescent="0.2">
      <c r="H209" t="s">
        <v>118</v>
      </c>
      <c r="K209" t="s">
        <v>12</v>
      </c>
      <c r="L209">
        <v>430</v>
      </c>
    </row>
    <row r="210" spans="8:12" x14ac:dyDescent="0.2">
      <c r="H210" t="s">
        <v>118</v>
      </c>
      <c r="K210" t="s">
        <v>12</v>
      </c>
      <c r="L210">
        <v>430</v>
      </c>
    </row>
    <row r="211" spans="8:12" x14ac:dyDescent="0.2">
      <c r="H211" t="s">
        <v>132</v>
      </c>
      <c r="I211">
        <v>0</v>
      </c>
      <c r="K211" t="s">
        <v>12</v>
      </c>
      <c r="L211">
        <v>430</v>
      </c>
    </row>
    <row r="212" spans="8:12" x14ac:dyDescent="0.2">
      <c r="H212" t="s">
        <v>132</v>
      </c>
      <c r="I212">
        <v>0</v>
      </c>
      <c r="K212" t="s">
        <v>12</v>
      </c>
      <c r="L212">
        <v>430</v>
      </c>
    </row>
    <row r="213" spans="8:12" x14ac:dyDescent="0.2">
      <c r="H213" t="s">
        <v>132</v>
      </c>
      <c r="I213">
        <v>0</v>
      </c>
      <c r="K213" t="s">
        <v>12</v>
      </c>
      <c r="L213">
        <v>430</v>
      </c>
    </row>
    <row r="214" spans="8:12" x14ac:dyDescent="0.2">
      <c r="H214" t="s">
        <v>117</v>
      </c>
      <c r="I214">
        <v>2</v>
      </c>
      <c r="K214" t="s">
        <v>12</v>
      </c>
      <c r="L214">
        <v>430</v>
      </c>
    </row>
    <row r="215" spans="8:12" x14ac:dyDescent="0.2">
      <c r="H215" t="s">
        <v>117</v>
      </c>
      <c r="I215">
        <v>2</v>
      </c>
      <c r="K215" t="s">
        <v>12</v>
      </c>
      <c r="L215">
        <v>430</v>
      </c>
    </row>
    <row r="216" spans="8:12" x14ac:dyDescent="0.2">
      <c r="H216" t="s">
        <v>143</v>
      </c>
      <c r="I216">
        <v>1</v>
      </c>
      <c r="K216" t="s">
        <v>12</v>
      </c>
      <c r="L216">
        <v>430</v>
      </c>
    </row>
    <row r="217" spans="8:12" x14ac:dyDescent="0.2">
      <c r="H217" t="s">
        <v>121</v>
      </c>
      <c r="I217">
        <v>1</v>
      </c>
      <c r="K217" t="s">
        <v>12</v>
      </c>
      <c r="L217">
        <v>430</v>
      </c>
    </row>
    <row r="218" spans="8:12" x14ac:dyDescent="0.2">
      <c r="K218" t="s">
        <v>12</v>
      </c>
      <c r="L218">
        <v>430</v>
      </c>
    </row>
    <row r="219" spans="8:12" x14ac:dyDescent="0.2">
      <c r="H219" t="s">
        <v>121</v>
      </c>
      <c r="I219">
        <v>1</v>
      </c>
      <c r="K219" t="s">
        <v>43</v>
      </c>
      <c r="L219">
        <v>118</v>
      </c>
    </row>
    <row r="220" spans="8:12" x14ac:dyDescent="0.2">
      <c r="H220" t="s">
        <v>121</v>
      </c>
      <c r="I220">
        <v>1</v>
      </c>
      <c r="K220" t="s">
        <v>43</v>
      </c>
      <c r="L220">
        <v>118</v>
      </c>
    </row>
    <row r="221" spans="8:12" x14ac:dyDescent="0.2">
      <c r="H221" t="s">
        <v>121</v>
      </c>
      <c r="I221">
        <v>1</v>
      </c>
      <c r="K221" t="s">
        <v>43</v>
      </c>
      <c r="L221">
        <v>118</v>
      </c>
    </row>
    <row r="222" spans="8:12" x14ac:dyDescent="0.2">
      <c r="H222" t="s">
        <v>116</v>
      </c>
      <c r="I222">
        <v>1</v>
      </c>
      <c r="K222" t="s">
        <v>43</v>
      </c>
      <c r="L222">
        <v>118</v>
      </c>
    </row>
    <row r="223" spans="8:12" x14ac:dyDescent="0.2">
      <c r="H223" t="s">
        <v>124</v>
      </c>
      <c r="I223">
        <v>2</v>
      </c>
      <c r="K223" t="s">
        <v>43</v>
      </c>
      <c r="L223">
        <v>118</v>
      </c>
    </row>
    <row r="224" spans="8:12" x14ac:dyDescent="0.2">
      <c r="H224" t="s">
        <v>126</v>
      </c>
      <c r="I224">
        <v>2</v>
      </c>
      <c r="K224" t="s">
        <v>43</v>
      </c>
      <c r="L224">
        <v>118</v>
      </c>
    </row>
    <row r="225" spans="8:12" x14ac:dyDescent="0.2">
      <c r="H225" t="s">
        <v>117</v>
      </c>
      <c r="I225">
        <v>2</v>
      </c>
      <c r="K225" t="s">
        <v>43</v>
      </c>
      <c r="L225">
        <v>118</v>
      </c>
    </row>
    <row r="226" spans="8:12" x14ac:dyDescent="0.2">
      <c r="H226" t="s">
        <v>131</v>
      </c>
      <c r="I226">
        <v>1</v>
      </c>
      <c r="K226" t="s">
        <v>43</v>
      </c>
      <c r="L226">
        <v>118</v>
      </c>
    </row>
    <row r="227" spans="8:12" x14ac:dyDescent="0.2">
      <c r="H227" t="s">
        <v>131</v>
      </c>
      <c r="I227">
        <v>1</v>
      </c>
      <c r="K227" t="s">
        <v>43</v>
      </c>
      <c r="L227">
        <v>118</v>
      </c>
    </row>
    <row r="228" spans="8:12" x14ac:dyDescent="0.2">
      <c r="H228" t="s">
        <v>117</v>
      </c>
      <c r="I228">
        <v>2</v>
      </c>
      <c r="K228" t="s">
        <v>43</v>
      </c>
      <c r="L228">
        <v>118</v>
      </c>
    </row>
    <row r="229" spans="8:12" x14ac:dyDescent="0.2">
      <c r="H229" t="s">
        <v>116</v>
      </c>
      <c r="I229">
        <v>1</v>
      </c>
      <c r="K229" t="s">
        <v>43</v>
      </c>
      <c r="L229">
        <v>118</v>
      </c>
    </row>
    <row r="230" spans="8:12" x14ac:dyDescent="0.2">
      <c r="H230" t="s">
        <v>131</v>
      </c>
      <c r="I230">
        <v>1</v>
      </c>
      <c r="K230" t="s">
        <v>43</v>
      </c>
      <c r="L230">
        <v>118</v>
      </c>
    </row>
    <row r="231" spans="8:12" x14ac:dyDescent="0.2">
      <c r="H231" t="s">
        <v>131</v>
      </c>
      <c r="I231">
        <v>1</v>
      </c>
      <c r="K231" t="s">
        <v>43</v>
      </c>
      <c r="L231">
        <v>118</v>
      </c>
    </row>
    <row r="232" spans="8:12" x14ac:dyDescent="0.2">
      <c r="H232" t="s">
        <v>121</v>
      </c>
      <c r="I232">
        <v>1</v>
      </c>
      <c r="K232" t="s">
        <v>32</v>
      </c>
      <c r="L232">
        <v>151</v>
      </c>
    </row>
    <row r="233" spans="8:12" x14ac:dyDescent="0.2">
      <c r="H233" t="s">
        <v>122</v>
      </c>
      <c r="I233">
        <v>2</v>
      </c>
      <c r="K233" t="s">
        <v>16</v>
      </c>
      <c r="L233">
        <v>166</v>
      </c>
    </row>
    <row r="234" spans="8:12" x14ac:dyDescent="0.2">
      <c r="H234" t="s">
        <v>129</v>
      </c>
      <c r="I234">
        <v>1</v>
      </c>
      <c r="K234" t="s">
        <v>16</v>
      </c>
      <c r="L234">
        <v>166</v>
      </c>
    </row>
    <row r="235" spans="8:12" x14ac:dyDescent="0.2">
      <c r="H235" t="s">
        <v>133</v>
      </c>
      <c r="I235">
        <v>1</v>
      </c>
      <c r="K235" t="s">
        <v>16</v>
      </c>
      <c r="L235">
        <v>166</v>
      </c>
    </row>
    <row r="236" spans="8:12" x14ac:dyDescent="0.2">
      <c r="H236" t="s">
        <v>118</v>
      </c>
      <c r="K236" t="s">
        <v>16</v>
      </c>
      <c r="L236">
        <v>166</v>
      </c>
    </row>
    <row r="237" spans="8:12" x14ac:dyDescent="0.2">
      <c r="H237" t="s">
        <v>118</v>
      </c>
      <c r="K237" t="s">
        <v>16</v>
      </c>
      <c r="L237">
        <v>166</v>
      </c>
    </row>
    <row r="238" spans="8:12" x14ac:dyDescent="0.2">
      <c r="H238" t="s">
        <v>117</v>
      </c>
      <c r="I238">
        <v>2</v>
      </c>
      <c r="K238" t="s">
        <v>16</v>
      </c>
      <c r="L238">
        <v>166</v>
      </c>
    </row>
    <row r="239" spans="8:12" x14ac:dyDescent="0.2">
      <c r="H239" t="s">
        <v>117</v>
      </c>
      <c r="I239">
        <v>2</v>
      </c>
      <c r="K239" t="s">
        <v>16</v>
      </c>
      <c r="L239">
        <v>166</v>
      </c>
    </row>
    <row r="240" spans="8:12" x14ac:dyDescent="0.2">
      <c r="H240" t="s">
        <v>116</v>
      </c>
      <c r="I240">
        <v>1</v>
      </c>
      <c r="K240" t="s">
        <v>16</v>
      </c>
      <c r="L240">
        <v>166</v>
      </c>
    </row>
    <row r="241" spans="8:12" x14ac:dyDescent="0.2">
      <c r="H241" t="s">
        <v>116</v>
      </c>
      <c r="I241">
        <v>1</v>
      </c>
      <c r="K241" t="s">
        <v>16</v>
      </c>
      <c r="L241">
        <v>166</v>
      </c>
    </row>
    <row r="242" spans="8:12" x14ac:dyDescent="0.2">
      <c r="H242" t="s">
        <v>121</v>
      </c>
      <c r="I242">
        <v>1</v>
      </c>
      <c r="K242" t="s">
        <v>16</v>
      </c>
      <c r="L242">
        <v>166</v>
      </c>
    </row>
    <row r="243" spans="8:12" x14ac:dyDescent="0.2">
      <c r="H243" t="s">
        <v>121</v>
      </c>
      <c r="I243">
        <v>1</v>
      </c>
      <c r="K243" t="s">
        <v>16</v>
      </c>
      <c r="L243">
        <v>166</v>
      </c>
    </row>
    <row r="244" spans="8:12" x14ac:dyDescent="0.2">
      <c r="H244" t="s">
        <v>120</v>
      </c>
      <c r="I244">
        <v>2</v>
      </c>
      <c r="K244" t="s">
        <v>16</v>
      </c>
      <c r="L244">
        <v>166</v>
      </c>
    </row>
    <row r="245" spans="8:12" x14ac:dyDescent="0.2">
      <c r="H245" t="s">
        <v>131</v>
      </c>
      <c r="I245">
        <v>1</v>
      </c>
      <c r="K245" t="s">
        <v>31</v>
      </c>
      <c r="L245">
        <v>170</v>
      </c>
    </row>
    <row r="246" spans="8:12" x14ac:dyDescent="0.2">
      <c r="H246" t="s">
        <v>124</v>
      </c>
      <c r="I246">
        <v>2</v>
      </c>
      <c r="K246" t="s">
        <v>31</v>
      </c>
      <c r="L246">
        <v>170</v>
      </c>
    </row>
    <row r="247" spans="8:12" x14ac:dyDescent="0.2">
      <c r="H247" t="s">
        <v>134</v>
      </c>
      <c r="I247">
        <v>1</v>
      </c>
      <c r="K247" t="s">
        <v>65</v>
      </c>
      <c r="L247">
        <v>188</v>
      </c>
    </row>
    <row r="248" spans="8:12" x14ac:dyDescent="0.2">
      <c r="H248" t="s">
        <v>117</v>
      </c>
      <c r="I248">
        <v>2</v>
      </c>
      <c r="K248" t="s">
        <v>65</v>
      </c>
      <c r="L248">
        <v>188</v>
      </c>
    </row>
    <row r="249" spans="8:12" x14ac:dyDescent="0.2">
      <c r="H249" t="s">
        <v>131</v>
      </c>
      <c r="I249">
        <v>1</v>
      </c>
      <c r="K249" t="s">
        <v>24</v>
      </c>
      <c r="L249">
        <v>193</v>
      </c>
    </row>
    <row r="250" spans="8:12" x14ac:dyDescent="0.2">
      <c r="H250" t="s">
        <v>116</v>
      </c>
      <c r="I250">
        <v>1</v>
      </c>
      <c r="K250" t="s">
        <v>24</v>
      </c>
      <c r="L250">
        <v>193</v>
      </c>
    </row>
    <row r="251" spans="8:12" x14ac:dyDescent="0.2">
      <c r="H251" t="s">
        <v>118</v>
      </c>
      <c r="K251" t="s">
        <v>30</v>
      </c>
      <c r="L251">
        <v>196</v>
      </c>
    </row>
    <row r="252" spans="8:12" x14ac:dyDescent="0.2">
      <c r="H252" t="s">
        <v>117</v>
      </c>
      <c r="I252">
        <v>2</v>
      </c>
      <c r="K252" t="s">
        <v>30</v>
      </c>
      <c r="L252">
        <v>196</v>
      </c>
    </row>
    <row r="253" spans="8:12" x14ac:dyDescent="0.2">
      <c r="H253" t="s">
        <v>118</v>
      </c>
      <c r="K253" t="s">
        <v>17</v>
      </c>
      <c r="L253">
        <v>206</v>
      </c>
    </row>
    <row r="254" spans="8:12" x14ac:dyDescent="0.2">
      <c r="H254" t="s">
        <v>116</v>
      </c>
      <c r="I254">
        <v>1</v>
      </c>
      <c r="K254" t="s">
        <v>17</v>
      </c>
      <c r="L254">
        <v>206</v>
      </c>
    </row>
    <row r="255" spans="8:12" x14ac:dyDescent="0.2">
      <c r="H255" t="s">
        <v>121</v>
      </c>
      <c r="I255">
        <v>1</v>
      </c>
      <c r="K255" t="s">
        <v>17</v>
      </c>
      <c r="L255">
        <v>206</v>
      </c>
    </row>
    <row r="256" spans="8:12" x14ac:dyDescent="0.2">
      <c r="H256" t="s">
        <v>121</v>
      </c>
      <c r="I256">
        <v>1</v>
      </c>
      <c r="K256" t="s">
        <v>17</v>
      </c>
      <c r="L256">
        <v>206</v>
      </c>
    </row>
    <row r="257" spans="8:12" x14ac:dyDescent="0.2">
      <c r="H257" t="s">
        <v>118</v>
      </c>
      <c r="K257" t="s">
        <v>63</v>
      </c>
      <c r="L257">
        <v>210</v>
      </c>
    </row>
    <row r="258" spans="8:12" x14ac:dyDescent="0.2">
      <c r="H258" t="s">
        <v>133</v>
      </c>
      <c r="I258">
        <v>1</v>
      </c>
      <c r="K258" t="s">
        <v>63</v>
      </c>
      <c r="L258">
        <v>210</v>
      </c>
    </row>
    <row r="259" spans="8:12" x14ac:dyDescent="0.2">
      <c r="H259" t="s">
        <v>128</v>
      </c>
      <c r="I259">
        <v>1</v>
      </c>
      <c r="K259" t="s">
        <v>61</v>
      </c>
      <c r="L259">
        <v>216</v>
      </c>
    </row>
    <row r="260" spans="8:12" x14ac:dyDescent="0.2">
      <c r="H260" t="s">
        <v>124</v>
      </c>
      <c r="I260">
        <v>2</v>
      </c>
      <c r="K260" t="s">
        <v>61</v>
      </c>
      <c r="L260">
        <v>216</v>
      </c>
    </row>
    <row r="261" spans="8:12" x14ac:dyDescent="0.2">
      <c r="H261" t="s">
        <v>117</v>
      </c>
      <c r="I261">
        <v>2</v>
      </c>
      <c r="K261" t="s">
        <v>14</v>
      </c>
      <c r="L261">
        <v>227</v>
      </c>
    </row>
    <row r="262" spans="8:12" x14ac:dyDescent="0.2">
      <c r="H262" t="s">
        <v>117</v>
      </c>
      <c r="I262">
        <v>2</v>
      </c>
      <c r="K262" t="s">
        <v>14</v>
      </c>
      <c r="L262">
        <v>227</v>
      </c>
    </row>
    <row r="263" spans="8:12" x14ac:dyDescent="0.2">
      <c r="H263" t="s">
        <v>117</v>
      </c>
      <c r="I263">
        <v>2</v>
      </c>
      <c r="K263" t="s">
        <v>14</v>
      </c>
      <c r="L263">
        <v>227</v>
      </c>
    </row>
    <row r="264" spans="8:12" x14ac:dyDescent="0.2">
      <c r="H264" t="s">
        <v>117</v>
      </c>
      <c r="I264">
        <v>2</v>
      </c>
      <c r="K264" t="s">
        <v>72</v>
      </c>
      <c r="L264">
        <v>406</v>
      </c>
    </row>
    <row r="265" spans="8:12" x14ac:dyDescent="0.2">
      <c r="H265" t="s">
        <v>121</v>
      </c>
      <c r="I265">
        <v>1</v>
      </c>
      <c r="K265" t="s">
        <v>53</v>
      </c>
      <c r="L265">
        <v>330</v>
      </c>
    </row>
    <row r="266" spans="8:12" x14ac:dyDescent="0.2">
      <c r="H266" t="s">
        <v>121</v>
      </c>
      <c r="I266">
        <v>1</v>
      </c>
      <c r="K266" t="s">
        <v>53</v>
      </c>
      <c r="L266">
        <v>330</v>
      </c>
    </row>
    <row r="267" spans="8:12" x14ac:dyDescent="0.2">
      <c r="H267" t="s">
        <v>116</v>
      </c>
      <c r="I267">
        <v>1</v>
      </c>
      <c r="K267" t="s">
        <v>39</v>
      </c>
      <c r="L267">
        <v>335</v>
      </c>
    </row>
    <row r="268" spans="8:12" x14ac:dyDescent="0.2">
      <c r="H268" t="s">
        <v>128</v>
      </c>
      <c r="I268">
        <v>1</v>
      </c>
      <c r="K268" t="s">
        <v>29</v>
      </c>
      <c r="L268">
        <v>341</v>
      </c>
    </row>
    <row r="269" spans="8:12" x14ac:dyDescent="0.2">
      <c r="H269" t="s">
        <v>124</v>
      </c>
      <c r="I269">
        <v>2</v>
      </c>
      <c r="K269" t="s">
        <v>42</v>
      </c>
      <c r="L269">
        <v>369</v>
      </c>
    </row>
    <row r="270" spans="8:12" x14ac:dyDescent="0.2">
      <c r="H270" t="s">
        <v>117</v>
      </c>
      <c r="I270">
        <v>2</v>
      </c>
      <c r="K270" t="s">
        <v>42</v>
      </c>
      <c r="L270">
        <v>369</v>
      </c>
    </row>
    <row r="271" spans="8:12" x14ac:dyDescent="0.2">
      <c r="H271" t="s">
        <v>117</v>
      </c>
      <c r="I271">
        <v>2</v>
      </c>
      <c r="K271" t="s">
        <v>22</v>
      </c>
      <c r="L271">
        <v>373</v>
      </c>
    </row>
    <row r="272" spans="8:12" x14ac:dyDescent="0.2">
      <c r="H272" t="s">
        <v>117</v>
      </c>
      <c r="I272">
        <v>2</v>
      </c>
      <c r="K272" t="s">
        <v>11</v>
      </c>
      <c r="L272">
        <v>251</v>
      </c>
    </row>
    <row r="273" spans="8:12" x14ac:dyDescent="0.2">
      <c r="H273" t="s">
        <v>119</v>
      </c>
      <c r="I273">
        <v>2</v>
      </c>
      <c r="K273" t="s">
        <v>11</v>
      </c>
      <c r="L273">
        <v>251</v>
      </c>
    </row>
    <row r="274" spans="8:12" x14ac:dyDescent="0.2">
      <c r="H274" t="s">
        <v>121</v>
      </c>
      <c r="I274">
        <v>1</v>
      </c>
      <c r="K274" t="s">
        <v>11</v>
      </c>
      <c r="L274">
        <v>251</v>
      </c>
    </row>
    <row r="275" spans="8:12" x14ac:dyDescent="0.2">
      <c r="H275" t="s">
        <v>127</v>
      </c>
      <c r="I275">
        <v>1</v>
      </c>
      <c r="K275" t="s">
        <v>11</v>
      </c>
      <c r="L275">
        <v>251</v>
      </c>
    </row>
    <row r="276" spans="8:12" x14ac:dyDescent="0.2">
      <c r="H276" t="s">
        <v>128</v>
      </c>
      <c r="I276">
        <v>1</v>
      </c>
      <c r="K276" t="s">
        <v>11</v>
      </c>
      <c r="L276">
        <v>251</v>
      </c>
    </row>
    <row r="277" spans="8:12" x14ac:dyDescent="0.2">
      <c r="H277" t="s">
        <v>121</v>
      </c>
      <c r="I277">
        <v>1</v>
      </c>
      <c r="K277" t="s">
        <v>11</v>
      </c>
      <c r="L277">
        <v>251</v>
      </c>
    </row>
    <row r="278" spans="8:12" x14ac:dyDescent="0.2">
      <c r="H278" t="s">
        <v>118</v>
      </c>
      <c r="K278" t="s">
        <v>11</v>
      </c>
      <c r="L278">
        <v>251</v>
      </c>
    </row>
    <row r="279" spans="8:12" x14ac:dyDescent="0.2">
      <c r="H279" t="s">
        <v>117</v>
      </c>
      <c r="I279">
        <v>2</v>
      </c>
      <c r="K279" t="s">
        <v>76</v>
      </c>
      <c r="L279">
        <v>416</v>
      </c>
    </row>
    <row r="280" spans="8:12" x14ac:dyDescent="0.2">
      <c r="H280" t="s">
        <v>117</v>
      </c>
      <c r="I280">
        <v>2</v>
      </c>
      <c r="K280" t="s">
        <v>76</v>
      </c>
      <c r="L280">
        <v>416</v>
      </c>
    </row>
    <row r="281" spans="8:12" x14ac:dyDescent="0.2">
      <c r="H281" t="s">
        <v>131</v>
      </c>
      <c r="I281">
        <v>1</v>
      </c>
      <c r="K281" t="s">
        <v>33</v>
      </c>
      <c r="L281">
        <v>4</v>
      </c>
    </row>
    <row r="282" spans="8:12" x14ac:dyDescent="0.2">
      <c r="H282" t="s">
        <v>131</v>
      </c>
      <c r="I282">
        <v>1</v>
      </c>
      <c r="K282" t="s">
        <v>33</v>
      </c>
      <c r="L282">
        <v>4</v>
      </c>
    </row>
    <row r="283" spans="8:12" x14ac:dyDescent="0.2">
      <c r="H283" t="s">
        <v>124</v>
      </c>
      <c r="I283">
        <v>2</v>
      </c>
      <c r="K283" t="s">
        <v>33</v>
      </c>
      <c r="L283">
        <v>4</v>
      </c>
    </row>
    <row r="284" spans="8:12" x14ac:dyDescent="0.2">
      <c r="H284" t="s">
        <v>124</v>
      </c>
      <c r="I284">
        <v>2</v>
      </c>
      <c r="K284" t="s">
        <v>33</v>
      </c>
      <c r="L284">
        <v>4</v>
      </c>
    </row>
    <row r="285" spans="8:12" x14ac:dyDescent="0.2">
      <c r="H285" t="s">
        <v>124</v>
      </c>
      <c r="I285">
        <v>2</v>
      </c>
      <c r="K285" t="s">
        <v>33</v>
      </c>
      <c r="L285">
        <v>4</v>
      </c>
    </row>
    <row r="286" spans="8:12" x14ac:dyDescent="0.2">
      <c r="H286" t="s">
        <v>116</v>
      </c>
      <c r="I286">
        <v>1</v>
      </c>
      <c r="K286" t="s">
        <v>33</v>
      </c>
      <c r="L286">
        <v>4</v>
      </c>
    </row>
    <row r="287" spans="8:12" x14ac:dyDescent="0.2">
      <c r="H287" t="s">
        <v>120</v>
      </c>
      <c r="I287">
        <v>2</v>
      </c>
      <c r="K287" t="s">
        <v>33</v>
      </c>
      <c r="L287">
        <v>4</v>
      </c>
    </row>
    <row r="288" spans="8:12" x14ac:dyDescent="0.2">
      <c r="H288" t="s">
        <v>120</v>
      </c>
      <c r="I288">
        <v>2</v>
      </c>
      <c r="K288" t="s">
        <v>33</v>
      </c>
      <c r="L288">
        <v>4</v>
      </c>
    </row>
    <row r="289" spans="8:12" x14ac:dyDescent="0.2">
      <c r="H289" t="s">
        <v>134</v>
      </c>
      <c r="I289">
        <v>1</v>
      </c>
      <c r="K289" t="s">
        <v>64</v>
      </c>
      <c r="L289">
        <v>18</v>
      </c>
    </row>
    <row r="290" spans="8:12" x14ac:dyDescent="0.2">
      <c r="H290" t="s">
        <v>122</v>
      </c>
      <c r="I290">
        <v>2</v>
      </c>
      <c r="K290" t="s">
        <v>19</v>
      </c>
      <c r="L290">
        <v>33</v>
      </c>
    </row>
    <row r="291" spans="8:12" x14ac:dyDescent="0.2">
      <c r="H291" t="s">
        <v>131</v>
      </c>
      <c r="I291">
        <v>1</v>
      </c>
      <c r="K291" t="s">
        <v>19</v>
      </c>
      <c r="L291">
        <v>33</v>
      </c>
    </row>
    <row r="292" spans="8:12" x14ac:dyDescent="0.2">
      <c r="H292" t="s">
        <v>131</v>
      </c>
      <c r="I292">
        <v>1</v>
      </c>
      <c r="K292" t="s">
        <v>19</v>
      </c>
      <c r="L292">
        <v>33</v>
      </c>
    </row>
    <row r="293" spans="8:12" x14ac:dyDescent="0.2">
      <c r="H293" t="s">
        <v>127</v>
      </c>
      <c r="I293">
        <v>1</v>
      </c>
      <c r="K293" t="s">
        <v>19</v>
      </c>
      <c r="L293">
        <v>33</v>
      </c>
    </row>
    <row r="294" spans="8:12" x14ac:dyDescent="0.2">
      <c r="H294" t="s">
        <v>132</v>
      </c>
      <c r="I294">
        <v>0</v>
      </c>
      <c r="K294" t="s">
        <v>19</v>
      </c>
      <c r="L294">
        <v>33</v>
      </c>
    </row>
    <row r="295" spans="8:12" x14ac:dyDescent="0.2">
      <c r="H295" t="s">
        <v>117</v>
      </c>
      <c r="I295">
        <v>2</v>
      </c>
      <c r="K295" t="s">
        <v>19</v>
      </c>
      <c r="L295">
        <v>33</v>
      </c>
    </row>
    <row r="296" spans="8:12" x14ac:dyDescent="0.2">
      <c r="H296" t="s">
        <v>117</v>
      </c>
      <c r="I296">
        <v>2</v>
      </c>
      <c r="K296" t="s">
        <v>15</v>
      </c>
      <c r="L296">
        <v>40</v>
      </c>
    </row>
    <row r="297" spans="8:12" x14ac:dyDescent="0.2">
      <c r="H297" t="s">
        <v>121</v>
      </c>
      <c r="I297">
        <v>1</v>
      </c>
      <c r="K297" t="s">
        <v>15</v>
      </c>
      <c r="L297">
        <v>40</v>
      </c>
    </row>
    <row r="298" spans="8:12" x14ac:dyDescent="0.2">
      <c r="H298" t="s">
        <v>116</v>
      </c>
      <c r="I298">
        <v>1</v>
      </c>
      <c r="K298" t="s">
        <v>15</v>
      </c>
      <c r="L298">
        <v>40</v>
      </c>
    </row>
    <row r="299" spans="8:12" x14ac:dyDescent="0.2">
      <c r="H299" t="s">
        <v>116</v>
      </c>
      <c r="I299">
        <v>1</v>
      </c>
      <c r="K299" t="s">
        <v>15</v>
      </c>
      <c r="L299">
        <v>40</v>
      </c>
    </row>
    <row r="300" spans="8:12" x14ac:dyDescent="0.2">
      <c r="H300" t="s">
        <v>118</v>
      </c>
      <c r="K300" t="s">
        <v>15</v>
      </c>
      <c r="L300">
        <v>40</v>
      </c>
    </row>
    <row r="301" spans="8:12" x14ac:dyDescent="0.2">
      <c r="H301" t="s">
        <v>128</v>
      </c>
      <c r="I301">
        <v>1</v>
      </c>
      <c r="K301" t="s">
        <v>15</v>
      </c>
      <c r="L301">
        <v>40</v>
      </c>
    </row>
    <row r="302" spans="8:12" x14ac:dyDescent="0.2">
      <c r="H302" t="s">
        <v>128</v>
      </c>
      <c r="I302">
        <v>1</v>
      </c>
      <c r="K302" t="s">
        <v>15</v>
      </c>
      <c r="L302">
        <v>40</v>
      </c>
    </row>
    <row r="303" spans="8:12" x14ac:dyDescent="0.2">
      <c r="H303" t="s">
        <v>120</v>
      </c>
      <c r="I303">
        <v>2</v>
      </c>
      <c r="K303" t="s">
        <v>15</v>
      </c>
      <c r="L303">
        <v>40</v>
      </c>
    </row>
    <row r="304" spans="8:12" x14ac:dyDescent="0.2">
      <c r="H304" t="s">
        <v>131</v>
      </c>
      <c r="I304">
        <v>1</v>
      </c>
      <c r="K304" t="s">
        <v>15</v>
      </c>
      <c r="L304">
        <v>40</v>
      </c>
    </row>
    <row r="305" spans="8:12" x14ac:dyDescent="0.2">
      <c r="H305" t="s">
        <v>131</v>
      </c>
      <c r="I305">
        <v>1</v>
      </c>
      <c r="K305" t="s">
        <v>15</v>
      </c>
      <c r="L305">
        <v>40</v>
      </c>
    </row>
    <row r="306" spans="8:12" x14ac:dyDescent="0.2">
      <c r="H306" t="s">
        <v>131</v>
      </c>
      <c r="I306">
        <v>1</v>
      </c>
      <c r="K306" t="s">
        <v>15</v>
      </c>
      <c r="L306">
        <v>40</v>
      </c>
    </row>
    <row r="307" spans="8:12" x14ac:dyDescent="0.2">
      <c r="H307" t="s">
        <v>131</v>
      </c>
      <c r="I307">
        <v>1</v>
      </c>
      <c r="K307" t="s">
        <v>15</v>
      </c>
      <c r="L307">
        <v>40</v>
      </c>
    </row>
    <row r="308" spans="8:12" x14ac:dyDescent="0.2">
      <c r="H308" t="s">
        <v>131</v>
      </c>
      <c r="I308">
        <v>1</v>
      </c>
      <c r="K308" t="s">
        <v>15</v>
      </c>
      <c r="L308">
        <v>40</v>
      </c>
    </row>
    <row r="309" spans="8:12" x14ac:dyDescent="0.2">
      <c r="H309" t="s">
        <v>139</v>
      </c>
      <c r="I309">
        <v>1</v>
      </c>
      <c r="K309" t="s">
        <v>23</v>
      </c>
      <c r="L309">
        <v>49</v>
      </c>
    </row>
    <row r="310" spans="8:12" x14ac:dyDescent="0.2">
      <c r="H310" t="s">
        <v>131</v>
      </c>
      <c r="I310">
        <v>1</v>
      </c>
      <c r="K310" t="s">
        <v>35</v>
      </c>
      <c r="L310">
        <v>58</v>
      </c>
    </row>
    <row r="311" spans="8:12" x14ac:dyDescent="0.2">
      <c r="H311" t="s">
        <v>119</v>
      </c>
      <c r="I311">
        <v>2</v>
      </c>
      <c r="K311" t="s">
        <v>35</v>
      </c>
      <c r="L311">
        <v>58</v>
      </c>
    </row>
    <row r="312" spans="8:12" x14ac:dyDescent="0.2">
      <c r="H312" t="s">
        <v>133</v>
      </c>
      <c r="I312">
        <v>1</v>
      </c>
      <c r="K312" t="s">
        <v>35</v>
      </c>
      <c r="L312">
        <v>58</v>
      </c>
    </row>
    <row r="313" spans="8:12" x14ac:dyDescent="0.2">
      <c r="H313" t="s">
        <v>126</v>
      </c>
      <c r="I313">
        <v>2</v>
      </c>
      <c r="K313" t="s">
        <v>35</v>
      </c>
      <c r="L313">
        <v>58</v>
      </c>
    </row>
    <row r="314" spans="8:12" x14ac:dyDescent="0.2">
      <c r="H314" t="s">
        <v>117</v>
      </c>
      <c r="I314">
        <v>2</v>
      </c>
      <c r="K314" t="s">
        <v>35</v>
      </c>
      <c r="L314">
        <v>58</v>
      </c>
    </row>
    <row r="315" spans="8:12" x14ac:dyDescent="0.2">
      <c r="H315" t="s">
        <v>129</v>
      </c>
      <c r="I315">
        <v>1</v>
      </c>
      <c r="K315" t="s">
        <v>18</v>
      </c>
      <c r="L315">
        <v>75</v>
      </c>
    </row>
    <row r="316" spans="8:12" x14ac:dyDescent="0.2">
      <c r="H316" t="s">
        <v>128</v>
      </c>
      <c r="I316">
        <v>1</v>
      </c>
      <c r="K316" t="s">
        <v>18</v>
      </c>
      <c r="L316">
        <v>75</v>
      </c>
    </row>
    <row r="317" spans="8:12" x14ac:dyDescent="0.2">
      <c r="H317" t="s">
        <v>116</v>
      </c>
      <c r="I317">
        <v>1</v>
      </c>
      <c r="K317" t="s">
        <v>18</v>
      </c>
      <c r="L317">
        <v>75</v>
      </c>
    </row>
    <row r="318" spans="8:12" x14ac:dyDescent="0.2">
      <c r="H318" t="s">
        <v>121</v>
      </c>
      <c r="I318">
        <v>1</v>
      </c>
      <c r="K318" t="s">
        <v>18</v>
      </c>
      <c r="L318">
        <v>75</v>
      </c>
    </row>
    <row r="319" spans="8:12" x14ac:dyDescent="0.2">
      <c r="H319" t="s">
        <v>126</v>
      </c>
      <c r="I319">
        <v>2</v>
      </c>
      <c r="K319" t="s">
        <v>25</v>
      </c>
      <c r="L319">
        <v>84</v>
      </c>
    </row>
    <row r="320" spans="8:12" x14ac:dyDescent="0.2">
      <c r="H320" t="s">
        <v>117</v>
      </c>
      <c r="I320">
        <v>2</v>
      </c>
      <c r="K320" t="s">
        <v>25</v>
      </c>
      <c r="L320">
        <v>84</v>
      </c>
    </row>
    <row r="321" spans="8:12" x14ac:dyDescent="0.2">
      <c r="H321" t="s">
        <v>117</v>
      </c>
      <c r="I321">
        <v>2</v>
      </c>
      <c r="K321" t="s">
        <v>25</v>
      </c>
      <c r="L321">
        <v>84</v>
      </c>
    </row>
    <row r="322" spans="8:12" x14ac:dyDescent="0.2">
      <c r="H322" t="s">
        <v>116</v>
      </c>
      <c r="I322">
        <v>1</v>
      </c>
      <c r="K322" t="s">
        <v>25</v>
      </c>
      <c r="L322">
        <v>84</v>
      </c>
    </row>
    <row r="323" spans="8:12" x14ac:dyDescent="0.2">
      <c r="H323" t="s">
        <v>121</v>
      </c>
      <c r="I323">
        <v>1</v>
      </c>
      <c r="K323" t="s">
        <v>48</v>
      </c>
      <c r="L323">
        <v>110</v>
      </c>
    </row>
    <row r="324" spans="8:12" x14ac:dyDescent="0.2">
      <c r="H324" t="s">
        <v>121</v>
      </c>
      <c r="I324">
        <v>1</v>
      </c>
      <c r="K324" t="s">
        <v>48</v>
      </c>
      <c r="L324">
        <v>110</v>
      </c>
    </row>
    <row r="325" spans="8:12" x14ac:dyDescent="0.2">
      <c r="H325" t="s">
        <v>122</v>
      </c>
      <c r="I325">
        <v>2</v>
      </c>
      <c r="K325" t="s">
        <v>12</v>
      </c>
      <c r="L325">
        <v>430</v>
      </c>
    </row>
    <row r="326" spans="8:12" x14ac:dyDescent="0.2">
      <c r="H326" t="s">
        <v>131</v>
      </c>
      <c r="I326">
        <v>1</v>
      </c>
      <c r="K326" t="s">
        <v>12</v>
      </c>
      <c r="L326">
        <v>430</v>
      </c>
    </row>
    <row r="327" spans="8:12" x14ac:dyDescent="0.2">
      <c r="H327" t="s">
        <v>127</v>
      </c>
      <c r="I327">
        <v>1</v>
      </c>
      <c r="K327" t="s">
        <v>12</v>
      </c>
      <c r="L327">
        <v>430</v>
      </c>
    </row>
    <row r="328" spans="8:12" x14ac:dyDescent="0.2">
      <c r="H328" t="s">
        <v>118</v>
      </c>
      <c r="K328" t="s">
        <v>12</v>
      </c>
      <c r="L328">
        <v>430</v>
      </c>
    </row>
    <row r="329" spans="8:12" x14ac:dyDescent="0.2">
      <c r="H329" t="s">
        <v>118</v>
      </c>
      <c r="K329" t="s">
        <v>12</v>
      </c>
      <c r="L329">
        <v>430</v>
      </c>
    </row>
    <row r="330" spans="8:12" x14ac:dyDescent="0.2">
      <c r="H330" t="s">
        <v>118</v>
      </c>
      <c r="K330" t="s">
        <v>12</v>
      </c>
      <c r="L330">
        <v>430</v>
      </c>
    </row>
    <row r="331" spans="8:12" x14ac:dyDescent="0.2">
      <c r="H331" t="s">
        <v>124</v>
      </c>
      <c r="I331">
        <v>2</v>
      </c>
      <c r="K331" t="s">
        <v>12</v>
      </c>
      <c r="L331">
        <v>430</v>
      </c>
    </row>
    <row r="332" spans="8:12" x14ac:dyDescent="0.2">
      <c r="H332" t="s">
        <v>132</v>
      </c>
      <c r="I332">
        <v>0</v>
      </c>
      <c r="K332" t="s">
        <v>12</v>
      </c>
      <c r="L332">
        <v>430</v>
      </c>
    </row>
    <row r="333" spans="8:12" x14ac:dyDescent="0.2">
      <c r="H333" t="s">
        <v>132</v>
      </c>
      <c r="I333">
        <v>0</v>
      </c>
      <c r="K333" t="s">
        <v>12</v>
      </c>
      <c r="L333">
        <v>430</v>
      </c>
    </row>
    <row r="334" spans="8:12" x14ac:dyDescent="0.2">
      <c r="H334" t="s">
        <v>132</v>
      </c>
      <c r="I334">
        <v>0</v>
      </c>
      <c r="K334" t="s">
        <v>12</v>
      </c>
      <c r="L334">
        <v>430</v>
      </c>
    </row>
    <row r="335" spans="8:12" x14ac:dyDescent="0.2">
      <c r="H335" t="s">
        <v>132</v>
      </c>
      <c r="I335">
        <v>0</v>
      </c>
      <c r="K335" t="s">
        <v>12</v>
      </c>
      <c r="L335">
        <v>430</v>
      </c>
    </row>
    <row r="336" spans="8:12" x14ac:dyDescent="0.2">
      <c r="H336" t="s">
        <v>132</v>
      </c>
      <c r="I336">
        <v>0</v>
      </c>
      <c r="K336" t="s">
        <v>12</v>
      </c>
      <c r="L336">
        <v>430</v>
      </c>
    </row>
    <row r="337" spans="8:12" x14ac:dyDescent="0.2">
      <c r="H337" t="s">
        <v>132</v>
      </c>
      <c r="I337">
        <v>0</v>
      </c>
      <c r="K337" t="s">
        <v>12</v>
      </c>
      <c r="L337">
        <v>430</v>
      </c>
    </row>
    <row r="338" spans="8:12" x14ac:dyDescent="0.2">
      <c r="H338" t="s">
        <v>132</v>
      </c>
      <c r="I338">
        <v>0</v>
      </c>
      <c r="K338" t="s">
        <v>12</v>
      </c>
      <c r="L338">
        <v>430</v>
      </c>
    </row>
    <row r="339" spans="8:12" x14ac:dyDescent="0.2">
      <c r="H339" t="s">
        <v>132</v>
      </c>
      <c r="I339">
        <v>0</v>
      </c>
      <c r="K339" t="s">
        <v>12</v>
      </c>
      <c r="L339">
        <v>430</v>
      </c>
    </row>
    <row r="340" spans="8:12" x14ac:dyDescent="0.2">
      <c r="H340" t="s">
        <v>132</v>
      </c>
      <c r="I340">
        <v>0</v>
      </c>
      <c r="K340" t="s">
        <v>12</v>
      </c>
      <c r="L340">
        <v>430</v>
      </c>
    </row>
    <row r="341" spans="8:12" x14ac:dyDescent="0.2">
      <c r="H341" t="s">
        <v>117</v>
      </c>
      <c r="I341">
        <v>2</v>
      </c>
      <c r="K341" t="s">
        <v>12</v>
      </c>
      <c r="L341">
        <v>430</v>
      </c>
    </row>
    <row r="342" spans="8:12" x14ac:dyDescent="0.2">
      <c r="H342" t="s">
        <v>116</v>
      </c>
      <c r="I342">
        <v>1</v>
      </c>
      <c r="K342" t="s">
        <v>12</v>
      </c>
      <c r="L342">
        <v>430</v>
      </c>
    </row>
    <row r="343" spans="8:12" x14ac:dyDescent="0.2">
      <c r="H343" t="s">
        <v>116</v>
      </c>
      <c r="I343">
        <v>1</v>
      </c>
      <c r="K343" t="s">
        <v>12</v>
      </c>
      <c r="L343">
        <v>430</v>
      </c>
    </row>
    <row r="344" spans="8:12" x14ac:dyDescent="0.2">
      <c r="H344" t="s">
        <v>116</v>
      </c>
      <c r="I344">
        <v>1</v>
      </c>
      <c r="K344" t="s">
        <v>12</v>
      </c>
      <c r="L344">
        <v>430</v>
      </c>
    </row>
    <row r="345" spans="8:12" x14ac:dyDescent="0.2">
      <c r="H345" t="s">
        <v>138</v>
      </c>
      <c r="I345">
        <v>1</v>
      </c>
      <c r="K345" t="s">
        <v>12</v>
      </c>
      <c r="L345">
        <v>430</v>
      </c>
    </row>
    <row r="346" spans="8:12" x14ac:dyDescent="0.2">
      <c r="K346" t="s">
        <v>12</v>
      </c>
      <c r="L346">
        <v>430</v>
      </c>
    </row>
    <row r="347" spans="8:12" x14ac:dyDescent="0.2">
      <c r="K347" t="s">
        <v>12</v>
      </c>
      <c r="L347">
        <v>430</v>
      </c>
    </row>
    <row r="348" spans="8:12" x14ac:dyDescent="0.2">
      <c r="K348" t="s">
        <v>12</v>
      </c>
      <c r="L348">
        <v>430</v>
      </c>
    </row>
    <row r="349" spans="8:12" x14ac:dyDescent="0.2">
      <c r="K349" t="s">
        <v>12</v>
      </c>
      <c r="L349">
        <v>430</v>
      </c>
    </row>
    <row r="350" spans="8:12" x14ac:dyDescent="0.2">
      <c r="K350" t="s">
        <v>12</v>
      </c>
      <c r="L350">
        <v>430</v>
      </c>
    </row>
    <row r="351" spans="8:12" x14ac:dyDescent="0.2">
      <c r="K351" t="s">
        <v>12</v>
      </c>
      <c r="L351">
        <v>430</v>
      </c>
    </row>
    <row r="352" spans="8:12" x14ac:dyDescent="0.2">
      <c r="K352" t="s">
        <v>12</v>
      </c>
      <c r="L352">
        <v>430</v>
      </c>
    </row>
    <row r="353" spans="8:12" x14ac:dyDescent="0.2">
      <c r="H353" t="s">
        <v>121</v>
      </c>
      <c r="I353">
        <v>1</v>
      </c>
      <c r="K353" t="s">
        <v>43</v>
      </c>
      <c r="L353">
        <v>118</v>
      </c>
    </row>
    <row r="354" spans="8:12" x14ac:dyDescent="0.2">
      <c r="H354" t="s">
        <v>139</v>
      </c>
      <c r="I354">
        <v>1</v>
      </c>
      <c r="K354" t="s">
        <v>43</v>
      </c>
      <c r="L354">
        <v>118</v>
      </c>
    </row>
    <row r="355" spans="8:12" x14ac:dyDescent="0.2">
      <c r="H355" t="s">
        <v>141</v>
      </c>
      <c r="I355">
        <v>1</v>
      </c>
      <c r="K355" t="s">
        <v>43</v>
      </c>
      <c r="L355">
        <v>118</v>
      </c>
    </row>
    <row r="356" spans="8:12" x14ac:dyDescent="0.2">
      <c r="H356" t="s">
        <v>118</v>
      </c>
      <c r="K356" t="s">
        <v>43</v>
      </c>
      <c r="L356">
        <v>118</v>
      </c>
    </row>
    <row r="357" spans="8:12" x14ac:dyDescent="0.2">
      <c r="H357" t="s">
        <v>134</v>
      </c>
      <c r="I357">
        <v>1</v>
      </c>
      <c r="K357" t="s">
        <v>43</v>
      </c>
      <c r="L357">
        <v>118</v>
      </c>
    </row>
    <row r="358" spans="8:12" x14ac:dyDescent="0.2">
      <c r="H358" t="s">
        <v>126</v>
      </c>
      <c r="I358">
        <v>2</v>
      </c>
      <c r="K358" t="s">
        <v>43</v>
      </c>
      <c r="L358">
        <v>118</v>
      </c>
    </row>
    <row r="359" spans="8:12" x14ac:dyDescent="0.2">
      <c r="H359" t="s">
        <v>119</v>
      </c>
      <c r="I359">
        <v>2</v>
      </c>
      <c r="K359" t="s">
        <v>43</v>
      </c>
      <c r="L359">
        <v>118</v>
      </c>
    </row>
    <row r="360" spans="8:12" x14ac:dyDescent="0.2">
      <c r="H360" t="s">
        <v>128</v>
      </c>
      <c r="I360">
        <v>1</v>
      </c>
      <c r="K360" t="s">
        <v>43</v>
      </c>
      <c r="L360">
        <v>118</v>
      </c>
    </row>
    <row r="361" spans="8:12" x14ac:dyDescent="0.2">
      <c r="H361" t="s">
        <v>117</v>
      </c>
      <c r="I361">
        <v>2</v>
      </c>
      <c r="K361" t="s">
        <v>43</v>
      </c>
      <c r="L361">
        <v>118</v>
      </c>
    </row>
    <row r="362" spans="8:12" x14ac:dyDescent="0.2">
      <c r="H362" t="s">
        <v>131</v>
      </c>
      <c r="I362">
        <v>1</v>
      </c>
      <c r="K362" t="s">
        <v>43</v>
      </c>
      <c r="L362">
        <v>118</v>
      </c>
    </row>
    <row r="363" spans="8:12" x14ac:dyDescent="0.2">
      <c r="H363" t="s">
        <v>120</v>
      </c>
      <c r="I363">
        <v>2</v>
      </c>
      <c r="K363" t="s">
        <v>43</v>
      </c>
      <c r="L363">
        <v>118</v>
      </c>
    </row>
    <row r="364" spans="8:12" x14ac:dyDescent="0.2">
      <c r="H364" t="s">
        <v>116</v>
      </c>
      <c r="I364">
        <v>1</v>
      </c>
      <c r="K364" t="s">
        <v>43</v>
      </c>
      <c r="L364">
        <v>118</v>
      </c>
    </row>
    <row r="365" spans="8:12" x14ac:dyDescent="0.2">
      <c r="H365" t="s">
        <v>116</v>
      </c>
      <c r="I365">
        <v>1</v>
      </c>
      <c r="K365" t="s">
        <v>43</v>
      </c>
      <c r="L365">
        <v>118</v>
      </c>
    </row>
    <row r="366" spans="8:12" x14ac:dyDescent="0.2">
      <c r="H366" t="s">
        <v>116</v>
      </c>
      <c r="I366">
        <v>1</v>
      </c>
      <c r="K366" t="s">
        <v>43</v>
      </c>
      <c r="L366">
        <v>118</v>
      </c>
    </row>
    <row r="367" spans="8:12" x14ac:dyDescent="0.2">
      <c r="H367" t="s">
        <v>116</v>
      </c>
      <c r="I367">
        <v>1</v>
      </c>
      <c r="K367" t="s">
        <v>43</v>
      </c>
      <c r="L367">
        <v>118</v>
      </c>
    </row>
    <row r="368" spans="8:12" x14ac:dyDescent="0.2">
      <c r="H368" t="s">
        <v>139</v>
      </c>
      <c r="I368">
        <v>1</v>
      </c>
      <c r="K368" t="s">
        <v>43</v>
      </c>
      <c r="L368">
        <v>118</v>
      </c>
    </row>
    <row r="369" spans="8:12" x14ac:dyDescent="0.2">
      <c r="H369" t="s">
        <v>124</v>
      </c>
      <c r="I369">
        <v>2</v>
      </c>
      <c r="K369" t="s">
        <v>43</v>
      </c>
      <c r="L369">
        <v>118</v>
      </c>
    </row>
    <row r="370" spans="8:12" x14ac:dyDescent="0.2">
      <c r="H370" t="s">
        <v>131</v>
      </c>
      <c r="I370">
        <v>1</v>
      </c>
      <c r="K370" t="s">
        <v>43</v>
      </c>
      <c r="L370">
        <v>118</v>
      </c>
    </row>
    <row r="371" spans="8:12" x14ac:dyDescent="0.2">
      <c r="H371" t="s">
        <v>131</v>
      </c>
      <c r="I371">
        <v>1</v>
      </c>
      <c r="K371" t="s">
        <v>43</v>
      </c>
      <c r="L371">
        <v>118</v>
      </c>
    </row>
    <row r="372" spans="8:12" x14ac:dyDescent="0.2">
      <c r="H372" t="s">
        <v>117</v>
      </c>
      <c r="I372">
        <v>2</v>
      </c>
      <c r="K372" t="s">
        <v>75</v>
      </c>
    </row>
    <row r="373" spans="8:12" x14ac:dyDescent="0.2">
      <c r="H373" t="s">
        <v>121</v>
      </c>
      <c r="I373">
        <v>1</v>
      </c>
      <c r="K373" t="s">
        <v>32</v>
      </c>
      <c r="L373">
        <v>151</v>
      </c>
    </row>
    <row r="374" spans="8:12" x14ac:dyDescent="0.2">
      <c r="H374" t="s">
        <v>116</v>
      </c>
      <c r="I374">
        <v>1</v>
      </c>
      <c r="K374" t="s">
        <v>32</v>
      </c>
      <c r="L374">
        <v>151</v>
      </c>
    </row>
    <row r="375" spans="8:12" x14ac:dyDescent="0.2">
      <c r="H375" t="s">
        <v>118</v>
      </c>
      <c r="K375" t="s">
        <v>32</v>
      </c>
      <c r="L375">
        <v>151</v>
      </c>
    </row>
    <row r="376" spans="8:12" x14ac:dyDescent="0.2">
      <c r="H376" t="s">
        <v>131</v>
      </c>
      <c r="I376">
        <v>1</v>
      </c>
      <c r="K376" t="s">
        <v>16</v>
      </c>
      <c r="L376">
        <v>166</v>
      </c>
    </row>
    <row r="377" spans="8:12" x14ac:dyDescent="0.2">
      <c r="H377" t="s">
        <v>127</v>
      </c>
      <c r="I377">
        <v>1</v>
      </c>
      <c r="K377" t="s">
        <v>16</v>
      </c>
      <c r="L377">
        <v>166</v>
      </c>
    </row>
    <row r="378" spans="8:12" x14ac:dyDescent="0.2">
      <c r="H378" t="s">
        <v>117</v>
      </c>
      <c r="I378">
        <v>2</v>
      </c>
      <c r="K378" t="s">
        <v>16</v>
      </c>
      <c r="L378">
        <v>166</v>
      </c>
    </row>
    <row r="379" spans="8:12" x14ac:dyDescent="0.2">
      <c r="H379" t="s">
        <v>117</v>
      </c>
      <c r="I379">
        <v>2</v>
      </c>
      <c r="K379" t="s">
        <v>16</v>
      </c>
      <c r="L379">
        <v>166</v>
      </c>
    </row>
    <row r="380" spans="8:12" x14ac:dyDescent="0.2">
      <c r="H380" t="s">
        <v>116</v>
      </c>
      <c r="I380">
        <v>1</v>
      </c>
      <c r="K380" t="s">
        <v>16</v>
      </c>
      <c r="L380">
        <v>166</v>
      </c>
    </row>
    <row r="381" spans="8:12" x14ac:dyDescent="0.2">
      <c r="H381" t="s">
        <v>119</v>
      </c>
      <c r="I381">
        <v>2</v>
      </c>
      <c r="K381" t="s">
        <v>50</v>
      </c>
      <c r="L381">
        <v>186</v>
      </c>
    </row>
    <row r="382" spans="8:12" x14ac:dyDescent="0.2">
      <c r="H382" t="s">
        <v>117</v>
      </c>
      <c r="I382">
        <v>2</v>
      </c>
      <c r="K382" t="s">
        <v>58</v>
      </c>
      <c r="L382">
        <v>189</v>
      </c>
    </row>
    <row r="383" spans="8:12" x14ac:dyDescent="0.2">
      <c r="H383" t="s">
        <v>124</v>
      </c>
      <c r="I383">
        <v>2</v>
      </c>
      <c r="K383" t="s">
        <v>58</v>
      </c>
      <c r="L383">
        <v>189</v>
      </c>
    </row>
    <row r="384" spans="8:12" x14ac:dyDescent="0.2">
      <c r="H384" t="s">
        <v>116</v>
      </c>
      <c r="I384">
        <v>1</v>
      </c>
      <c r="K384" t="s">
        <v>83</v>
      </c>
      <c r="L384">
        <v>192</v>
      </c>
    </row>
    <row r="385" spans="8:12" x14ac:dyDescent="0.2">
      <c r="H385" t="s">
        <v>131</v>
      </c>
      <c r="I385">
        <v>1</v>
      </c>
      <c r="K385" t="s">
        <v>24</v>
      </c>
      <c r="L385">
        <v>193</v>
      </c>
    </row>
    <row r="386" spans="8:12" x14ac:dyDescent="0.2">
      <c r="H386" t="s">
        <v>139</v>
      </c>
      <c r="I386">
        <v>1</v>
      </c>
      <c r="K386" t="s">
        <v>24</v>
      </c>
      <c r="L386">
        <v>193</v>
      </c>
    </row>
    <row r="387" spans="8:12" x14ac:dyDescent="0.2">
      <c r="H387" t="s">
        <v>117</v>
      </c>
      <c r="I387">
        <v>2</v>
      </c>
      <c r="K387" t="s">
        <v>17</v>
      </c>
      <c r="L387">
        <v>206</v>
      </c>
    </row>
    <row r="388" spans="8:12" x14ac:dyDescent="0.2">
      <c r="H388" t="s">
        <v>133</v>
      </c>
      <c r="I388">
        <v>1</v>
      </c>
      <c r="K388" t="s">
        <v>61</v>
      </c>
      <c r="L388">
        <v>216</v>
      </c>
    </row>
    <row r="389" spans="8:12" x14ac:dyDescent="0.2">
      <c r="H389" t="s">
        <v>118</v>
      </c>
      <c r="K389" t="s">
        <v>61</v>
      </c>
      <c r="L389">
        <v>216</v>
      </c>
    </row>
    <row r="390" spans="8:12" x14ac:dyDescent="0.2">
      <c r="H390" t="s">
        <v>131</v>
      </c>
      <c r="I390">
        <v>1</v>
      </c>
      <c r="K390" t="s">
        <v>61</v>
      </c>
      <c r="L390">
        <v>216</v>
      </c>
    </row>
    <row r="391" spans="8:12" x14ac:dyDescent="0.2">
      <c r="H391" t="s">
        <v>131</v>
      </c>
      <c r="I391">
        <v>1</v>
      </c>
      <c r="K391" t="s">
        <v>14</v>
      </c>
      <c r="L391">
        <v>227</v>
      </c>
    </row>
    <row r="392" spans="8:12" x14ac:dyDescent="0.2">
      <c r="H392" t="s">
        <v>117</v>
      </c>
      <c r="I392">
        <v>2</v>
      </c>
      <c r="K392" t="s">
        <v>14</v>
      </c>
      <c r="L392">
        <v>227</v>
      </c>
    </row>
    <row r="393" spans="8:12" x14ac:dyDescent="0.2">
      <c r="H393" t="s">
        <v>137</v>
      </c>
      <c r="I393">
        <v>1</v>
      </c>
      <c r="K393" t="s">
        <v>59</v>
      </c>
      <c r="L393">
        <v>233</v>
      </c>
    </row>
    <row r="394" spans="8:12" x14ac:dyDescent="0.2">
      <c r="H394" t="s">
        <v>124</v>
      </c>
      <c r="I394">
        <v>2</v>
      </c>
      <c r="K394" t="s">
        <v>71</v>
      </c>
    </row>
    <row r="395" spans="8:12" x14ac:dyDescent="0.2">
      <c r="H395" t="s">
        <v>133</v>
      </c>
      <c r="I395">
        <v>1</v>
      </c>
      <c r="K395" t="s">
        <v>56</v>
      </c>
      <c r="L395">
        <v>286</v>
      </c>
    </row>
    <row r="396" spans="8:12" x14ac:dyDescent="0.2">
      <c r="H396" t="s">
        <v>131</v>
      </c>
      <c r="I396">
        <v>1</v>
      </c>
      <c r="K396" t="s">
        <v>20</v>
      </c>
      <c r="L396">
        <v>292</v>
      </c>
    </row>
    <row r="397" spans="8:12" x14ac:dyDescent="0.2">
      <c r="H397" t="s">
        <v>124</v>
      </c>
      <c r="I397">
        <v>2</v>
      </c>
      <c r="K397" t="s">
        <v>20</v>
      </c>
      <c r="L397">
        <v>292</v>
      </c>
    </row>
    <row r="398" spans="8:12" x14ac:dyDescent="0.2">
      <c r="H398" t="s">
        <v>116</v>
      </c>
      <c r="I398">
        <v>1</v>
      </c>
      <c r="K398" t="s">
        <v>39</v>
      </c>
      <c r="L398">
        <v>335</v>
      </c>
    </row>
    <row r="399" spans="8:12" x14ac:dyDescent="0.2">
      <c r="H399" t="s">
        <v>118</v>
      </c>
      <c r="K399" t="s">
        <v>39</v>
      </c>
      <c r="L399">
        <v>335</v>
      </c>
    </row>
    <row r="400" spans="8:12" x14ac:dyDescent="0.2">
      <c r="H400" t="s">
        <v>126</v>
      </c>
      <c r="I400">
        <v>2</v>
      </c>
      <c r="K400" t="s">
        <v>39</v>
      </c>
      <c r="L400">
        <v>335</v>
      </c>
    </row>
    <row r="401" spans="8:12" x14ac:dyDescent="0.2">
      <c r="H401" t="s">
        <v>117</v>
      </c>
      <c r="I401">
        <v>2</v>
      </c>
      <c r="K401" t="s">
        <v>39</v>
      </c>
      <c r="L401">
        <v>335</v>
      </c>
    </row>
    <row r="402" spans="8:12" x14ac:dyDescent="0.2">
      <c r="H402" t="s">
        <v>128</v>
      </c>
      <c r="I402">
        <v>1</v>
      </c>
      <c r="K402" t="s">
        <v>39</v>
      </c>
      <c r="L402">
        <v>335</v>
      </c>
    </row>
    <row r="403" spans="8:12" x14ac:dyDescent="0.2">
      <c r="H403" t="s">
        <v>117</v>
      </c>
      <c r="I403">
        <v>2</v>
      </c>
      <c r="K403" t="s">
        <v>39</v>
      </c>
      <c r="L403">
        <v>335</v>
      </c>
    </row>
    <row r="404" spans="8:12" x14ac:dyDescent="0.2">
      <c r="H404" t="s">
        <v>122</v>
      </c>
      <c r="I404">
        <v>2</v>
      </c>
      <c r="K404" t="s">
        <v>39</v>
      </c>
      <c r="L404">
        <v>335</v>
      </c>
    </row>
    <row r="405" spans="8:12" x14ac:dyDescent="0.2">
      <c r="H405" t="s">
        <v>131</v>
      </c>
      <c r="I405">
        <v>1</v>
      </c>
      <c r="K405" t="s">
        <v>39</v>
      </c>
      <c r="L405">
        <v>335</v>
      </c>
    </row>
    <row r="406" spans="8:12" x14ac:dyDescent="0.2">
      <c r="H406" t="s">
        <v>117</v>
      </c>
      <c r="I406">
        <v>2</v>
      </c>
      <c r="K406" t="s">
        <v>39</v>
      </c>
      <c r="L406">
        <v>335</v>
      </c>
    </row>
    <row r="407" spans="8:12" x14ac:dyDescent="0.2">
      <c r="H407" t="s">
        <v>131</v>
      </c>
      <c r="I407">
        <v>1</v>
      </c>
      <c r="K407" t="s">
        <v>29</v>
      </c>
      <c r="L407">
        <v>341</v>
      </c>
    </row>
    <row r="408" spans="8:12" x14ac:dyDescent="0.2">
      <c r="H408" t="s">
        <v>131</v>
      </c>
      <c r="I408">
        <v>1</v>
      </c>
      <c r="K408" t="s">
        <v>29</v>
      </c>
      <c r="L408">
        <v>341</v>
      </c>
    </row>
    <row r="409" spans="8:12" x14ac:dyDescent="0.2">
      <c r="H409" t="s">
        <v>116</v>
      </c>
      <c r="I409">
        <v>1</v>
      </c>
      <c r="K409" t="s">
        <v>29</v>
      </c>
      <c r="L409">
        <v>341</v>
      </c>
    </row>
    <row r="410" spans="8:12" x14ac:dyDescent="0.2">
      <c r="H410" t="s">
        <v>131</v>
      </c>
      <c r="I410">
        <v>1</v>
      </c>
      <c r="K410" t="s">
        <v>28</v>
      </c>
      <c r="L410">
        <v>368</v>
      </c>
    </row>
    <row r="411" spans="8:12" x14ac:dyDescent="0.2">
      <c r="H411" t="s">
        <v>128</v>
      </c>
      <c r="I411">
        <v>1</v>
      </c>
      <c r="K411" t="s">
        <v>28</v>
      </c>
      <c r="L411">
        <v>368</v>
      </c>
    </row>
    <row r="412" spans="8:12" x14ac:dyDescent="0.2">
      <c r="H412" t="s">
        <v>128</v>
      </c>
      <c r="I412">
        <v>1</v>
      </c>
      <c r="K412" t="s">
        <v>28</v>
      </c>
      <c r="L412">
        <v>368</v>
      </c>
    </row>
    <row r="413" spans="8:12" x14ac:dyDescent="0.2">
      <c r="H413" t="s">
        <v>133</v>
      </c>
      <c r="I413">
        <v>1</v>
      </c>
      <c r="K413" t="s">
        <v>28</v>
      </c>
      <c r="L413">
        <v>368</v>
      </c>
    </row>
    <row r="414" spans="8:12" x14ac:dyDescent="0.2">
      <c r="H414" t="s">
        <v>133</v>
      </c>
      <c r="I414">
        <v>1</v>
      </c>
      <c r="K414" t="s">
        <v>28</v>
      </c>
      <c r="L414">
        <v>368</v>
      </c>
    </row>
    <row r="415" spans="8:12" x14ac:dyDescent="0.2">
      <c r="H415" t="s">
        <v>126</v>
      </c>
      <c r="I415">
        <v>2</v>
      </c>
      <c r="K415" t="s">
        <v>28</v>
      </c>
      <c r="L415">
        <v>368</v>
      </c>
    </row>
    <row r="416" spans="8:12" x14ac:dyDescent="0.2">
      <c r="H416" t="s">
        <v>126</v>
      </c>
      <c r="I416">
        <v>2</v>
      </c>
      <c r="K416" t="s">
        <v>28</v>
      </c>
      <c r="L416">
        <v>368</v>
      </c>
    </row>
    <row r="417" spans="8:12" x14ac:dyDescent="0.2">
      <c r="H417" t="s">
        <v>134</v>
      </c>
      <c r="I417">
        <v>1</v>
      </c>
      <c r="K417" t="s">
        <v>28</v>
      </c>
      <c r="L417">
        <v>368</v>
      </c>
    </row>
    <row r="418" spans="8:12" x14ac:dyDescent="0.2">
      <c r="H418" t="s">
        <v>118</v>
      </c>
      <c r="K418" t="s">
        <v>28</v>
      </c>
      <c r="L418">
        <v>368</v>
      </c>
    </row>
    <row r="419" spans="8:12" x14ac:dyDescent="0.2">
      <c r="H419" t="s">
        <v>117</v>
      </c>
      <c r="I419">
        <v>2</v>
      </c>
      <c r="K419" t="s">
        <v>28</v>
      </c>
      <c r="L419">
        <v>368</v>
      </c>
    </row>
    <row r="420" spans="8:12" x14ac:dyDescent="0.2">
      <c r="H420" t="s">
        <v>117</v>
      </c>
      <c r="I420">
        <v>2</v>
      </c>
      <c r="K420" t="s">
        <v>28</v>
      </c>
      <c r="L420">
        <v>368</v>
      </c>
    </row>
    <row r="421" spans="8:12" x14ac:dyDescent="0.2">
      <c r="H421" t="s">
        <v>117</v>
      </c>
      <c r="I421">
        <v>2</v>
      </c>
      <c r="K421" t="s">
        <v>28</v>
      </c>
      <c r="L421">
        <v>368</v>
      </c>
    </row>
    <row r="422" spans="8:12" x14ac:dyDescent="0.2">
      <c r="H422" t="s">
        <v>116</v>
      </c>
      <c r="I422">
        <v>1</v>
      </c>
      <c r="K422" t="s">
        <v>28</v>
      </c>
      <c r="L422">
        <v>368</v>
      </c>
    </row>
    <row r="423" spans="8:12" x14ac:dyDescent="0.2">
      <c r="H423" t="s">
        <v>121</v>
      </c>
      <c r="I423">
        <v>1</v>
      </c>
      <c r="K423" t="s">
        <v>38</v>
      </c>
      <c r="L423">
        <v>251</v>
      </c>
    </row>
    <row r="424" spans="8:12" x14ac:dyDescent="0.2">
      <c r="H424" t="s">
        <v>117</v>
      </c>
      <c r="I424">
        <v>2</v>
      </c>
      <c r="K424" t="s">
        <v>80</v>
      </c>
      <c r="L424">
        <v>413</v>
      </c>
    </row>
    <row r="425" spans="8:12" x14ac:dyDescent="0.2">
      <c r="H425" t="s">
        <v>118</v>
      </c>
      <c r="K425" t="s">
        <v>22</v>
      </c>
      <c r="L425">
        <v>373</v>
      </c>
    </row>
    <row r="426" spans="8:12" x14ac:dyDescent="0.2">
      <c r="H426" t="s">
        <v>130</v>
      </c>
      <c r="I426">
        <v>2</v>
      </c>
      <c r="K426" t="s">
        <v>22</v>
      </c>
      <c r="L426">
        <v>373</v>
      </c>
    </row>
    <row r="427" spans="8:12" x14ac:dyDescent="0.2">
      <c r="H427" t="s">
        <v>121</v>
      </c>
      <c r="I427">
        <v>1</v>
      </c>
      <c r="K427" t="s">
        <v>22</v>
      </c>
      <c r="L427">
        <v>373</v>
      </c>
    </row>
    <row r="428" spans="8:12" x14ac:dyDescent="0.2">
      <c r="H428" t="s">
        <v>121</v>
      </c>
      <c r="I428">
        <v>1</v>
      </c>
      <c r="K428" t="s">
        <v>22</v>
      </c>
      <c r="L428">
        <v>373</v>
      </c>
    </row>
    <row r="429" spans="8:12" x14ac:dyDescent="0.2">
      <c r="H429" t="s">
        <v>117</v>
      </c>
      <c r="I429">
        <v>2</v>
      </c>
      <c r="K429" t="s">
        <v>22</v>
      </c>
      <c r="L429">
        <v>373</v>
      </c>
    </row>
    <row r="430" spans="8:12" x14ac:dyDescent="0.2">
      <c r="H430" t="s">
        <v>119</v>
      </c>
      <c r="I430">
        <v>2</v>
      </c>
      <c r="K430" t="s">
        <v>11</v>
      </c>
      <c r="L430">
        <v>251</v>
      </c>
    </row>
    <row r="431" spans="8:12" x14ac:dyDescent="0.2">
      <c r="H431" t="s">
        <v>131</v>
      </c>
      <c r="I431">
        <v>1</v>
      </c>
      <c r="K431" t="s">
        <v>33</v>
      </c>
      <c r="L431">
        <v>4</v>
      </c>
    </row>
    <row r="432" spans="8:12" x14ac:dyDescent="0.2">
      <c r="H432" t="s">
        <v>117</v>
      </c>
      <c r="I432">
        <v>2</v>
      </c>
      <c r="K432" t="s">
        <v>33</v>
      </c>
      <c r="L432">
        <v>4</v>
      </c>
    </row>
    <row r="433" spans="8:12" x14ac:dyDescent="0.2">
      <c r="H433" t="s">
        <v>116</v>
      </c>
      <c r="I433">
        <v>1</v>
      </c>
      <c r="K433" t="s">
        <v>33</v>
      </c>
      <c r="L433">
        <v>4</v>
      </c>
    </row>
    <row r="434" spans="8:12" x14ac:dyDescent="0.2">
      <c r="H434" t="s">
        <v>116</v>
      </c>
      <c r="I434">
        <v>1</v>
      </c>
      <c r="K434" t="s">
        <v>33</v>
      </c>
      <c r="L434">
        <v>4</v>
      </c>
    </row>
    <row r="435" spans="8:12" x14ac:dyDescent="0.2">
      <c r="H435" t="s">
        <v>121</v>
      </c>
      <c r="I435">
        <v>1</v>
      </c>
      <c r="K435" t="s">
        <v>33</v>
      </c>
      <c r="L435">
        <v>4</v>
      </c>
    </row>
    <row r="436" spans="8:12" x14ac:dyDescent="0.2">
      <c r="H436" t="s">
        <v>121</v>
      </c>
      <c r="I436">
        <v>1</v>
      </c>
      <c r="K436" t="s">
        <v>33</v>
      </c>
      <c r="L436">
        <v>4</v>
      </c>
    </row>
    <row r="437" spans="8:12" x14ac:dyDescent="0.2">
      <c r="H437" t="s">
        <v>121</v>
      </c>
      <c r="I437">
        <v>1</v>
      </c>
      <c r="K437" t="s">
        <v>33</v>
      </c>
      <c r="L437">
        <v>4</v>
      </c>
    </row>
    <row r="438" spans="8:12" x14ac:dyDescent="0.2">
      <c r="H438" t="s">
        <v>120</v>
      </c>
      <c r="I438">
        <v>2</v>
      </c>
      <c r="K438" t="s">
        <v>33</v>
      </c>
      <c r="L438">
        <v>4</v>
      </c>
    </row>
    <row r="439" spans="8:12" x14ac:dyDescent="0.2">
      <c r="H439" t="s">
        <v>131</v>
      </c>
      <c r="I439">
        <v>1</v>
      </c>
      <c r="K439" t="s">
        <v>19</v>
      </c>
      <c r="L439">
        <v>33</v>
      </c>
    </row>
    <row r="440" spans="8:12" x14ac:dyDescent="0.2">
      <c r="H440" t="s">
        <v>126</v>
      </c>
      <c r="I440">
        <v>2</v>
      </c>
      <c r="K440" t="s">
        <v>19</v>
      </c>
      <c r="L440">
        <v>33</v>
      </c>
    </row>
    <row r="441" spans="8:12" x14ac:dyDescent="0.2">
      <c r="H441" t="s">
        <v>139</v>
      </c>
      <c r="I441">
        <v>1</v>
      </c>
      <c r="K441" t="s">
        <v>19</v>
      </c>
      <c r="L441">
        <v>33</v>
      </c>
    </row>
    <row r="442" spans="8:12" x14ac:dyDescent="0.2">
      <c r="H442" t="s">
        <v>116</v>
      </c>
      <c r="I442">
        <v>1</v>
      </c>
      <c r="K442" t="s">
        <v>19</v>
      </c>
      <c r="L442">
        <v>33</v>
      </c>
    </row>
    <row r="443" spans="8:12" x14ac:dyDescent="0.2">
      <c r="H443" t="s">
        <v>116</v>
      </c>
      <c r="I443">
        <v>1</v>
      </c>
      <c r="K443" t="s">
        <v>19</v>
      </c>
      <c r="L443">
        <v>33</v>
      </c>
    </row>
    <row r="444" spans="8:12" x14ac:dyDescent="0.2">
      <c r="H444" t="s">
        <v>121</v>
      </c>
      <c r="I444">
        <v>1</v>
      </c>
      <c r="K444" t="s">
        <v>15</v>
      </c>
      <c r="L444">
        <v>40</v>
      </c>
    </row>
    <row r="445" spans="8:12" x14ac:dyDescent="0.2">
      <c r="H445" t="s">
        <v>142</v>
      </c>
      <c r="I445">
        <v>2</v>
      </c>
      <c r="K445" t="s">
        <v>15</v>
      </c>
      <c r="L445">
        <v>40</v>
      </c>
    </row>
    <row r="446" spans="8:12" x14ac:dyDescent="0.2">
      <c r="H446" t="s">
        <v>126</v>
      </c>
      <c r="I446">
        <v>2</v>
      </c>
      <c r="K446" t="s">
        <v>15</v>
      </c>
      <c r="L446">
        <v>40</v>
      </c>
    </row>
    <row r="447" spans="8:12" x14ac:dyDescent="0.2">
      <c r="H447" t="s">
        <v>128</v>
      </c>
      <c r="I447">
        <v>1</v>
      </c>
      <c r="K447" t="s">
        <v>15</v>
      </c>
      <c r="L447">
        <v>40</v>
      </c>
    </row>
    <row r="448" spans="8:12" x14ac:dyDescent="0.2">
      <c r="H448" t="s">
        <v>129</v>
      </c>
      <c r="I448">
        <v>1</v>
      </c>
      <c r="K448" t="s">
        <v>23</v>
      </c>
      <c r="L448">
        <v>49</v>
      </c>
    </row>
    <row r="449" spans="8:12" x14ac:dyDescent="0.2">
      <c r="H449" t="s">
        <v>128</v>
      </c>
      <c r="I449">
        <v>1</v>
      </c>
      <c r="K449" t="s">
        <v>23</v>
      </c>
      <c r="L449">
        <v>49</v>
      </c>
    </row>
    <row r="450" spans="8:12" x14ac:dyDescent="0.2">
      <c r="H450" t="s">
        <v>117</v>
      </c>
      <c r="I450">
        <v>2</v>
      </c>
      <c r="K450" t="s">
        <v>23</v>
      </c>
      <c r="L450">
        <v>49</v>
      </c>
    </row>
    <row r="451" spans="8:12" x14ac:dyDescent="0.2">
      <c r="H451" t="s">
        <v>126</v>
      </c>
      <c r="I451">
        <v>2</v>
      </c>
      <c r="K451" t="s">
        <v>35</v>
      </c>
      <c r="L451">
        <v>58</v>
      </c>
    </row>
    <row r="452" spans="8:12" x14ac:dyDescent="0.2">
      <c r="H452" t="s">
        <v>136</v>
      </c>
      <c r="I452">
        <v>1</v>
      </c>
      <c r="K452" t="s">
        <v>35</v>
      </c>
      <c r="L452">
        <v>58</v>
      </c>
    </row>
    <row r="453" spans="8:12" x14ac:dyDescent="0.2">
      <c r="H453" t="s">
        <v>117</v>
      </c>
      <c r="I453">
        <v>2</v>
      </c>
      <c r="K453" t="s">
        <v>35</v>
      </c>
      <c r="L453">
        <v>58</v>
      </c>
    </row>
    <row r="454" spans="8:12" x14ac:dyDescent="0.2">
      <c r="H454" t="s">
        <v>138</v>
      </c>
      <c r="I454">
        <v>1</v>
      </c>
      <c r="K454" t="s">
        <v>35</v>
      </c>
      <c r="L454">
        <v>58</v>
      </c>
    </row>
    <row r="455" spans="8:12" x14ac:dyDescent="0.2">
      <c r="H455" t="s">
        <v>118</v>
      </c>
      <c r="K455" t="s">
        <v>49</v>
      </c>
      <c r="L455">
        <v>73</v>
      </c>
    </row>
    <row r="456" spans="8:12" x14ac:dyDescent="0.2">
      <c r="H456" t="s">
        <v>117</v>
      </c>
      <c r="I456">
        <v>2</v>
      </c>
      <c r="K456" t="s">
        <v>49</v>
      </c>
      <c r="L456">
        <v>73</v>
      </c>
    </row>
    <row r="457" spans="8:12" x14ac:dyDescent="0.2">
      <c r="H457" t="s">
        <v>131</v>
      </c>
      <c r="I457">
        <v>1</v>
      </c>
      <c r="K457" t="s">
        <v>18</v>
      </c>
      <c r="L457">
        <v>75</v>
      </c>
    </row>
    <row r="458" spans="8:12" x14ac:dyDescent="0.2">
      <c r="H458" t="s">
        <v>131</v>
      </c>
      <c r="I458">
        <v>1</v>
      </c>
      <c r="K458" t="s">
        <v>18</v>
      </c>
      <c r="L458">
        <v>75</v>
      </c>
    </row>
    <row r="459" spans="8:12" x14ac:dyDescent="0.2">
      <c r="H459" t="s">
        <v>119</v>
      </c>
      <c r="I459">
        <v>2</v>
      </c>
      <c r="K459" t="s">
        <v>18</v>
      </c>
      <c r="L459">
        <v>75</v>
      </c>
    </row>
    <row r="460" spans="8:12" x14ac:dyDescent="0.2">
      <c r="H460" t="s">
        <v>132</v>
      </c>
      <c r="I460">
        <v>0</v>
      </c>
      <c r="K460" t="s">
        <v>18</v>
      </c>
      <c r="L460">
        <v>75</v>
      </c>
    </row>
    <row r="461" spans="8:12" x14ac:dyDescent="0.2">
      <c r="H461" t="s">
        <v>116</v>
      </c>
      <c r="I461">
        <v>1</v>
      </c>
      <c r="K461" t="s">
        <v>18</v>
      </c>
      <c r="L461">
        <v>75</v>
      </c>
    </row>
    <row r="462" spans="8:12" x14ac:dyDescent="0.2">
      <c r="H462" t="s">
        <v>116</v>
      </c>
      <c r="I462">
        <v>1</v>
      </c>
      <c r="K462" t="s">
        <v>18</v>
      </c>
      <c r="L462">
        <v>75</v>
      </c>
    </row>
    <row r="463" spans="8:12" x14ac:dyDescent="0.2">
      <c r="H463" t="s">
        <v>131</v>
      </c>
      <c r="I463">
        <v>1</v>
      </c>
      <c r="K463" t="s">
        <v>25</v>
      </c>
      <c r="L463">
        <v>84</v>
      </c>
    </row>
    <row r="464" spans="8:12" x14ac:dyDescent="0.2">
      <c r="H464" t="s">
        <v>131</v>
      </c>
      <c r="I464">
        <v>1</v>
      </c>
      <c r="K464" t="s">
        <v>25</v>
      </c>
      <c r="L464">
        <v>84</v>
      </c>
    </row>
    <row r="465" spans="8:12" x14ac:dyDescent="0.2">
      <c r="H465" t="s">
        <v>116</v>
      </c>
      <c r="I465">
        <v>1</v>
      </c>
      <c r="K465" t="s">
        <v>25</v>
      </c>
      <c r="L465">
        <v>84</v>
      </c>
    </row>
    <row r="466" spans="8:12" x14ac:dyDescent="0.2">
      <c r="H466" t="s">
        <v>131</v>
      </c>
      <c r="I466">
        <v>1</v>
      </c>
      <c r="K466" t="s">
        <v>41</v>
      </c>
      <c r="L466">
        <v>96</v>
      </c>
    </row>
    <row r="467" spans="8:12" x14ac:dyDescent="0.2">
      <c r="H467" t="s">
        <v>132</v>
      </c>
      <c r="I467">
        <v>0</v>
      </c>
      <c r="K467" t="s">
        <v>41</v>
      </c>
      <c r="L467">
        <v>96</v>
      </c>
    </row>
    <row r="468" spans="8:12" x14ac:dyDescent="0.2">
      <c r="H468" t="s">
        <v>139</v>
      </c>
      <c r="I468">
        <v>1</v>
      </c>
      <c r="K468" t="s">
        <v>48</v>
      </c>
      <c r="L468">
        <v>110</v>
      </c>
    </row>
    <row r="469" spans="8:12" x14ac:dyDescent="0.2">
      <c r="H469" t="s">
        <v>116</v>
      </c>
      <c r="I469">
        <v>1</v>
      </c>
      <c r="K469" t="s">
        <v>48</v>
      </c>
      <c r="L469">
        <v>110</v>
      </c>
    </row>
    <row r="470" spans="8:12" x14ac:dyDescent="0.2">
      <c r="H470" t="s">
        <v>122</v>
      </c>
      <c r="I470">
        <v>2</v>
      </c>
      <c r="K470" t="s">
        <v>12</v>
      </c>
      <c r="L470">
        <v>430</v>
      </c>
    </row>
    <row r="471" spans="8:12" x14ac:dyDescent="0.2">
      <c r="H471" t="s">
        <v>122</v>
      </c>
      <c r="I471">
        <v>2</v>
      </c>
      <c r="K471" t="s">
        <v>12</v>
      </c>
      <c r="L471">
        <v>430</v>
      </c>
    </row>
    <row r="472" spans="8:12" x14ac:dyDescent="0.2">
      <c r="H472" t="s">
        <v>131</v>
      </c>
      <c r="I472">
        <v>1</v>
      </c>
      <c r="K472" t="s">
        <v>12</v>
      </c>
      <c r="L472">
        <v>430</v>
      </c>
    </row>
    <row r="473" spans="8:12" x14ac:dyDescent="0.2">
      <c r="H473" t="s">
        <v>131</v>
      </c>
      <c r="I473">
        <v>1</v>
      </c>
      <c r="K473" t="s">
        <v>12</v>
      </c>
      <c r="L473">
        <v>430</v>
      </c>
    </row>
    <row r="474" spans="8:12" x14ac:dyDescent="0.2">
      <c r="H474" t="s">
        <v>119</v>
      </c>
      <c r="I474">
        <v>2</v>
      </c>
      <c r="K474" t="s">
        <v>12</v>
      </c>
      <c r="L474">
        <v>430</v>
      </c>
    </row>
    <row r="475" spans="8:12" x14ac:dyDescent="0.2">
      <c r="H475" t="s">
        <v>133</v>
      </c>
      <c r="I475">
        <v>1</v>
      </c>
      <c r="K475" t="s">
        <v>12</v>
      </c>
      <c r="L475">
        <v>430</v>
      </c>
    </row>
    <row r="476" spans="8:12" x14ac:dyDescent="0.2">
      <c r="H476" t="s">
        <v>133</v>
      </c>
      <c r="I476">
        <v>1</v>
      </c>
      <c r="K476" t="s">
        <v>12</v>
      </c>
      <c r="L476">
        <v>430</v>
      </c>
    </row>
    <row r="477" spans="8:12" x14ac:dyDescent="0.2">
      <c r="H477" t="s">
        <v>127</v>
      </c>
      <c r="I477">
        <v>1</v>
      </c>
      <c r="K477" t="s">
        <v>12</v>
      </c>
      <c r="L477">
        <v>430</v>
      </c>
    </row>
    <row r="478" spans="8:12" x14ac:dyDescent="0.2">
      <c r="H478" t="s">
        <v>126</v>
      </c>
      <c r="I478">
        <v>2</v>
      </c>
      <c r="K478" t="s">
        <v>12</v>
      </c>
      <c r="L478">
        <v>430</v>
      </c>
    </row>
    <row r="479" spans="8:12" x14ac:dyDescent="0.2">
      <c r="H479" t="s">
        <v>124</v>
      </c>
      <c r="I479">
        <v>2</v>
      </c>
      <c r="K479" t="s">
        <v>12</v>
      </c>
      <c r="L479">
        <v>430</v>
      </c>
    </row>
    <row r="480" spans="8:12" x14ac:dyDescent="0.2">
      <c r="H480" t="s">
        <v>132</v>
      </c>
      <c r="I480">
        <v>0</v>
      </c>
      <c r="K480" t="s">
        <v>12</v>
      </c>
      <c r="L480">
        <v>430</v>
      </c>
    </row>
    <row r="481" spans="8:12" x14ac:dyDescent="0.2">
      <c r="H481" t="s">
        <v>132</v>
      </c>
      <c r="I481">
        <v>0</v>
      </c>
      <c r="K481" t="s">
        <v>12</v>
      </c>
      <c r="L481">
        <v>430</v>
      </c>
    </row>
    <row r="482" spans="8:12" x14ac:dyDescent="0.2">
      <c r="H482" t="s">
        <v>132</v>
      </c>
      <c r="I482">
        <v>0</v>
      </c>
      <c r="K482" t="s">
        <v>12</v>
      </c>
      <c r="L482">
        <v>430</v>
      </c>
    </row>
    <row r="483" spans="8:12" x14ac:dyDescent="0.2">
      <c r="H483" t="s">
        <v>132</v>
      </c>
      <c r="I483">
        <v>0</v>
      </c>
      <c r="K483" t="s">
        <v>12</v>
      </c>
      <c r="L483">
        <v>430</v>
      </c>
    </row>
    <row r="484" spans="8:12" x14ac:dyDescent="0.2">
      <c r="H484" t="s">
        <v>132</v>
      </c>
      <c r="I484">
        <v>0</v>
      </c>
      <c r="K484" t="s">
        <v>12</v>
      </c>
      <c r="L484">
        <v>430</v>
      </c>
    </row>
    <row r="485" spans="8:12" x14ac:dyDescent="0.2">
      <c r="H485" t="s">
        <v>132</v>
      </c>
      <c r="I485">
        <v>0</v>
      </c>
      <c r="K485" t="s">
        <v>12</v>
      </c>
      <c r="L485">
        <v>430</v>
      </c>
    </row>
    <row r="486" spans="8:12" x14ac:dyDescent="0.2">
      <c r="H486" t="s">
        <v>132</v>
      </c>
      <c r="I486">
        <v>0</v>
      </c>
      <c r="K486" t="s">
        <v>12</v>
      </c>
      <c r="L486">
        <v>430</v>
      </c>
    </row>
    <row r="487" spans="8:12" x14ac:dyDescent="0.2">
      <c r="H487" t="s">
        <v>132</v>
      </c>
      <c r="I487">
        <v>0</v>
      </c>
      <c r="K487" t="s">
        <v>12</v>
      </c>
      <c r="L487">
        <v>430</v>
      </c>
    </row>
    <row r="488" spans="8:12" x14ac:dyDescent="0.2">
      <c r="H488" t="s">
        <v>132</v>
      </c>
      <c r="I488">
        <v>0</v>
      </c>
      <c r="K488" t="s">
        <v>12</v>
      </c>
      <c r="L488">
        <v>430</v>
      </c>
    </row>
    <row r="489" spans="8:12" x14ac:dyDescent="0.2">
      <c r="H489" t="s">
        <v>132</v>
      </c>
      <c r="I489">
        <v>0</v>
      </c>
      <c r="K489" t="s">
        <v>12</v>
      </c>
      <c r="L489">
        <v>430</v>
      </c>
    </row>
    <row r="490" spans="8:12" x14ac:dyDescent="0.2">
      <c r="H490" t="s">
        <v>132</v>
      </c>
      <c r="I490">
        <v>0</v>
      </c>
      <c r="K490" t="s">
        <v>12</v>
      </c>
      <c r="L490">
        <v>430</v>
      </c>
    </row>
    <row r="491" spans="8:12" x14ac:dyDescent="0.2">
      <c r="H491" t="s">
        <v>132</v>
      </c>
      <c r="I491">
        <v>0</v>
      </c>
      <c r="K491" t="s">
        <v>12</v>
      </c>
      <c r="L491">
        <v>430</v>
      </c>
    </row>
    <row r="492" spans="8:12" x14ac:dyDescent="0.2">
      <c r="H492" t="s">
        <v>132</v>
      </c>
      <c r="I492">
        <v>0</v>
      </c>
      <c r="K492" t="s">
        <v>12</v>
      </c>
      <c r="L492">
        <v>430</v>
      </c>
    </row>
    <row r="493" spans="8:12" x14ac:dyDescent="0.2">
      <c r="H493" t="s">
        <v>117</v>
      </c>
      <c r="I493">
        <v>2</v>
      </c>
      <c r="K493" t="s">
        <v>12</v>
      </c>
      <c r="L493">
        <v>430</v>
      </c>
    </row>
    <row r="494" spans="8:12" x14ac:dyDescent="0.2">
      <c r="H494" t="s">
        <v>138</v>
      </c>
      <c r="I494">
        <v>1</v>
      </c>
      <c r="K494" t="s">
        <v>12</v>
      </c>
      <c r="L494">
        <v>430</v>
      </c>
    </row>
    <row r="495" spans="8:12" x14ac:dyDescent="0.2">
      <c r="H495" t="s">
        <v>121</v>
      </c>
      <c r="I495">
        <v>1</v>
      </c>
      <c r="K495" t="s">
        <v>12</v>
      </c>
      <c r="L495">
        <v>430</v>
      </c>
    </row>
    <row r="496" spans="8:12" x14ac:dyDescent="0.2">
      <c r="H496" t="s">
        <v>121</v>
      </c>
      <c r="I496">
        <v>1</v>
      </c>
      <c r="K496" t="s">
        <v>12</v>
      </c>
      <c r="L496">
        <v>430</v>
      </c>
    </row>
    <row r="497" spans="8:12" x14ac:dyDescent="0.2">
      <c r="H497" t="s">
        <v>120</v>
      </c>
      <c r="I497">
        <v>2</v>
      </c>
      <c r="K497" t="s">
        <v>12</v>
      </c>
      <c r="L497">
        <v>430</v>
      </c>
    </row>
    <row r="498" spans="8:12" x14ac:dyDescent="0.2">
      <c r="K498" t="s">
        <v>12</v>
      </c>
      <c r="L498">
        <v>430</v>
      </c>
    </row>
    <row r="499" spans="8:12" x14ac:dyDescent="0.2">
      <c r="K499" t="s">
        <v>12</v>
      </c>
      <c r="L499">
        <v>430</v>
      </c>
    </row>
    <row r="500" spans="8:12" x14ac:dyDescent="0.2">
      <c r="K500" t="s">
        <v>12</v>
      </c>
      <c r="L500">
        <v>430</v>
      </c>
    </row>
    <row r="501" spans="8:12" x14ac:dyDescent="0.2">
      <c r="H501" t="s">
        <v>121</v>
      </c>
      <c r="I501">
        <v>1</v>
      </c>
      <c r="K501" t="s">
        <v>43</v>
      </c>
      <c r="L501">
        <v>118</v>
      </c>
    </row>
    <row r="502" spans="8:12" x14ac:dyDescent="0.2">
      <c r="H502" t="s">
        <v>121</v>
      </c>
      <c r="I502">
        <v>1</v>
      </c>
      <c r="K502" t="s">
        <v>43</v>
      </c>
      <c r="L502">
        <v>118</v>
      </c>
    </row>
    <row r="503" spans="8:12" x14ac:dyDescent="0.2">
      <c r="H503" t="s">
        <v>138</v>
      </c>
      <c r="I503">
        <v>1</v>
      </c>
      <c r="K503" t="s">
        <v>43</v>
      </c>
      <c r="L503">
        <v>118</v>
      </c>
    </row>
    <row r="504" spans="8:12" x14ac:dyDescent="0.2">
      <c r="H504" t="s">
        <v>116</v>
      </c>
      <c r="I504">
        <v>1</v>
      </c>
      <c r="K504" t="s">
        <v>43</v>
      </c>
      <c r="L504">
        <v>118</v>
      </c>
    </row>
    <row r="505" spans="8:12" x14ac:dyDescent="0.2">
      <c r="H505" t="s">
        <v>116</v>
      </c>
      <c r="I505">
        <v>1</v>
      </c>
      <c r="K505" t="s">
        <v>43</v>
      </c>
      <c r="L505">
        <v>118</v>
      </c>
    </row>
    <row r="506" spans="8:12" x14ac:dyDescent="0.2">
      <c r="H506" t="s">
        <v>117</v>
      </c>
      <c r="I506">
        <v>2</v>
      </c>
      <c r="K506" t="s">
        <v>43</v>
      </c>
      <c r="L506">
        <v>118</v>
      </c>
    </row>
    <row r="507" spans="8:12" x14ac:dyDescent="0.2">
      <c r="H507" t="s">
        <v>139</v>
      </c>
      <c r="I507">
        <v>1</v>
      </c>
      <c r="K507" t="s">
        <v>43</v>
      </c>
      <c r="L507">
        <v>118</v>
      </c>
    </row>
    <row r="508" spans="8:12" x14ac:dyDescent="0.2">
      <c r="H508" t="s">
        <v>117</v>
      </c>
      <c r="I508">
        <v>2</v>
      </c>
      <c r="K508" t="s">
        <v>43</v>
      </c>
      <c r="L508">
        <v>118</v>
      </c>
    </row>
    <row r="509" spans="8:12" x14ac:dyDescent="0.2">
      <c r="H509" t="s">
        <v>117</v>
      </c>
      <c r="I509">
        <v>2</v>
      </c>
      <c r="K509" t="s">
        <v>43</v>
      </c>
      <c r="L509">
        <v>118</v>
      </c>
    </row>
    <row r="510" spans="8:12" x14ac:dyDescent="0.2">
      <c r="H510" t="s">
        <v>119</v>
      </c>
      <c r="I510">
        <v>2</v>
      </c>
      <c r="K510" t="s">
        <v>43</v>
      </c>
      <c r="L510">
        <v>118</v>
      </c>
    </row>
    <row r="511" spans="8:12" x14ac:dyDescent="0.2">
      <c r="H511" t="s">
        <v>119</v>
      </c>
      <c r="I511">
        <v>2</v>
      </c>
      <c r="K511" t="s">
        <v>43</v>
      </c>
      <c r="L511">
        <v>118</v>
      </c>
    </row>
    <row r="512" spans="8:12" x14ac:dyDescent="0.2">
      <c r="H512" t="s">
        <v>117</v>
      </c>
      <c r="I512">
        <v>2</v>
      </c>
      <c r="K512" t="s">
        <v>43</v>
      </c>
      <c r="L512">
        <v>118</v>
      </c>
    </row>
    <row r="513" spans="8:12" x14ac:dyDescent="0.2">
      <c r="H513" t="s">
        <v>120</v>
      </c>
      <c r="I513">
        <v>2</v>
      </c>
      <c r="K513" t="s">
        <v>43</v>
      </c>
      <c r="L513">
        <v>118</v>
      </c>
    </row>
    <row r="514" spans="8:12" x14ac:dyDescent="0.2">
      <c r="H514" t="s">
        <v>116</v>
      </c>
      <c r="I514">
        <v>1</v>
      </c>
      <c r="K514" t="s">
        <v>43</v>
      </c>
      <c r="L514">
        <v>118</v>
      </c>
    </row>
    <row r="515" spans="8:12" x14ac:dyDescent="0.2">
      <c r="H515" t="s">
        <v>117</v>
      </c>
      <c r="I515">
        <v>2</v>
      </c>
      <c r="K515" t="s">
        <v>43</v>
      </c>
      <c r="L515">
        <v>118</v>
      </c>
    </row>
    <row r="516" spans="8:12" x14ac:dyDescent="0.2">
      <c r="H516" t="s">
        <v>119</v>
      </c>
      <c r="I516">
        <v>2</v>
      </c>
      <c r="K516" t="s">
        <v>43</v>
      </c>
      <c r="L516">
        <v>118</v>
      </c>
    </row>
    <row r="517" spans="8:12" x14ac:dyDescent="0.2">
      <c r="H517" t="s">
        <v>131</v>
      </c>
      <c r="I517">
        <v>1</v>
      </c>
      <c r="K517" t="s">
        <v>43</v>
      </c>
      <c r="L517">
        <v>118</v>
      </c>
    </row>
    <row r="518" spans="8:12" x14ac:dyDescent="0.2">
      <c r="H518" t="s">
        <v>131</v>
      </c>
      <c r="I518">
        <v>1</v>
      </c>
      <c r="K518" t="s">
        <v>43</v>
      </c>
      <c r="L518">
        <v>118</v>
      </c>
    </row>
    <row r="519" spans="8:12" x14ac:dyDescent="0.2">
      <c r="H519" t="s">
        <v>117</v>
      </c>
      <c r="I519">
        <v>2</v>
      </c>
      <c r="K519" t="s">
        <v>43</v>
      </c>
      <c r="L519">
        <v>118</v>
      </c>
    </row>
    <row r="520" spans="8:12" x14ac:dyDescent="0.2">
      <c r="H520" t="s">
        <v>131</v>
      </c>
      <c r="I520">
        <v>1</v>
      </c>
      <c r="K520" t="s">
        <v>43</v>
      </c>
      <c r="L520">
        <v>118</v>
      </c>
    </row>
    <row r="521" spans="8:12" x14ac:dyDescent="0.2">
      <c r="K521" t="s">
        <v>32</v>
      </c>
      <c r="L521">
        <v>151</v>
      </c>
    </row>
    <row r="522" spans="8:12" x14ac:dyDescent="0.2">
      <c r="H522" t="s">
        <v>131</v>
      </c>
      <c r="I522">
        <v>1</v>
      </c>
      <c r="K522" t="s">
        <v>16</v>
      </c>
      <c r="L522">
        <v>166</v>
      </c>
    </row>
    <row r="523" spans="8:12" x14ac:dyDescent="0.2">
      <c r="H523" t="s">
        <v>133</v>
      </c>
      <c r="I523">
        <v>1</v>
      </c>
      <c r="K523" t="s">
        <v>16</v>
      </c>
      <c r="L523">
        <v>166</v>
      </c>
    </row>
    <row r="524" spans="8:12" x14ac:dyDescent="0.2">
      <c r="H524" t="s">
        <v>118</v>
      </c>
      <c r="K524" t="s">
        <v>16</v>
      </c>
      <c r="L524">
        <v>166</v>
      </c>
    </row>
    <row r="525" spans="8:12" x14ac:dyDescent="0.2">
      <c r="H525" t="s">
        <v>124</v>
      </c>
      <c r="I525">
        <v>2</v>
      </c>
      <c r="K525" t="s">
        <v>16</v>
      </c>
      <c r="L525">
        <v>166</v>
      </c>
    </row>
    <row r="526" spans="8:12" x14ac:dyDescent="0.2">
      <c r="H526" t="s">
        <v>132</v>
      </c>
      <c r="I526">
        <v>0</v>
      </c>
      <c r="K526" t="s">
        <v>16</v>
      </c>
      <c r="L526">
        <v>166</v>
      </c>
    </row>
    <row r="527" spans="8:12" x14ac:dyDescent="0.2">
      <c r="H527" t="s">
        <v>116</v>
      </c>
      <c r="I527">
        <v>1</v>
      </c>
      <c r="K527" t="s">
        <v>16</v>
      </c>
      <c r="L527">
        <v>166</v>
      </c>
    </row>
    <row r="528" spans="8:12" x14ac:dyDescent="0.2">
      <c r="H528" t="s">
        <v>138</v>
      </c>
      <c r="I528">
        <v>1</v>
      </c>
      <c r="K528" t="s">
        <v>16</v>
      </c>
      <c r="L528">
        <v>166</v>
      </c>
    </row>
    <row r="529" spans="8:12" x14ac:dyDescent="0.2">
      <c r="H529" t="s">
        <v>121</v>
      </c>
      <c r="I529">
        <v>1</v>
      </c>
      <c r="K529" t="s">
        <v>16</v>
      </c>
      <c r="L529">
        <v>166</v>
      </c>
    </row>
    <row r="530" spans="8:12" x14ac:dyDescent="0.2">
      <c r="H530" t="s">
        <v>120</v>
      </c>
      <c r="I530">
        <v>2</v>
      </c>
      <c r="K530" t="s">
        <v>16</v>
      </c>
      <c r="L530">
        <v>166</v>
      </c>
    </row>
    <row r="531" spans="8:12" x14ac:dyDescent="0.2">
      <c r="H531" t="s">
        <v>120</v>
      </c>
      <c r="I531">
        <v>2</v>
      </c>
      <c r="K531" t="s">
        <v>16</v>
      </c>
      <c r="L531">
        <v>166</v>
      </c>
    </row>
    <row r="532" spans="8:12" x14ac:dyDescent="0.2">
      <c r="H532" t="s">
        <v>131</v>
      </c>
      <c r="I532">
        <v>1</v>
      </c>
      <c r="K532" t="s">
        <v>31</v>
      </c>
      <c r="L532">
        <v>170</v>
      </c>
    </row>
    <row r="533" spans="8:12" x14ac:dyDescent="0.2">
      <c r="H533" t="s">
        <v>118</v>
      </c>
      <c r="K533" t="s">
        <v>31</v>
      </c>
      <c r="L533">
        <v>170</v>
      </c>
    </row>
    <row r="534" spans="8:12" x14ac:dyDescent="0.2">
      <c r="H534" t="s">
        <v>138</v>
      </c>
      <c r="I534">
        <v>1</v>
      </c>
      <c r="K534" t="s">
        <v>31</v>
      </c>
      <c r="L534">
        <v>170</v>
      </c>
    </row>
    <row r="535" spans="8:12" x14ac:dyDescent="0.2">
      <c r="H535" t="s">
        <v>118</v>
      </c>
      <c r="K535" t="s">
        <v>58</v>
      </c>
      <c r="L535">
        <v>189</v>
      </c>
    </row>
    <row r="536" spans="8:12" x14ac:dyDescent="0.2">
      <c r="H536" t="s">
        <v>129</v>
      </c>
      <c r="I536">
        <v>1</v>
      </c>
      <c r="K536" t="s">
        <v>24</v>
      </c>
      <c r="L536">
        <v>193</v>
      </c>
    </row>
    <row r="537" spans="8:12" x14ac:dyDescent="0.2">
      <c r="H537" t="s">
        <v>124</v>
      </c>
      <c r="I537">
        <v>2</v>
      </c>
      <c r="K537" t="s">
        <v>24</v>
      </c>
      <c r="L537">
        <v>193</v>
      </c>
    </row>
    <row r="538" spans="8:12" x14ac:dyDescent="0.2">
      <c r="H538" t="s">
        <v>131</v>
      </c>
      <c r="I538">
        <v>1</v>
      </c>
      <c r="K538" t="s">
        <v>37</v>
      </c>
      <c r="L538">
        <v>201</v>
      </c>
    </row>
    <row r="539" spans="8:12" x14ac:dyDescent="0.2">
      <c r="H539" t="s">
        <v>128</v>
      </c>
      <c r="I539">
        <v>1</v>
      </c>
      <c r="K539" t="s">
        <v>37</v>
      </c>
      <c r="L539">
        <v>201</v>
      </c>
    </row>
    <row r="540" spans="8:12" x14ac:dyDescent="0.2">
      <c r="H540" t="s">
        <v>126</v>
      </c>
      <c r="I540">
        <v>2</v>
      </c>
      <c r="K540" t="s">
        <v>37</v>
      </c>
      <c r="L540">
        <v>201</v>
      </c>
    </row>
    <row r="541" spans="8:12" x14ac:dyDescent="0.2">
      <c r="H541" t="s">
        <v>117</v>
      </c>
      <c r="I541">
        <v>2</v>
      </c>
      <c r="K541" t="s">
        <v>37</v>
      </c>
      <c r="L541">
        <v>201</v>
      </c>
    </row>
    <row r="542" spans="8:12" x14ac:dyDescent="0.2">
      <c r="H542" t="s">
        <v>117</v>
      </c>
      <c r="I542">
        <v>2</v>
      </c>
      <c r="K542" t="s">
        <v>37</v>
      </c>
      <c r="L542">
        <v>201</v>
      </c>
    </row>
    <row r="543" spans="8:12" x14ac:dyDescent="0.2">
      <c r="H543" t="s">
        <v>121</v>
      </c>
      <c r="I543">
        <v>1</v>
      </c>
      <c r="K543" t="s">
        <v>37</v>
      </c>
      <c r="L543">
        <v>201</v>
      </c>
    </row>
    <row r="544" spans="8:12" x14ac:dyDescent="0.2">
      <c r="H544" t="s">
        <v>126</v>
      </c>
      <c r="I544">
        <v>2</v>
      </c>
      <c r="K544" t="s">
        <v>17</v>
      </c>
      <c r="L544">
        <v>206</v>
      </c>
    </row>
    <row r="545" spans="8:12" x14ac:dyDescent="0.2">
      <c r="H545" t="s">
        <v>116</v>
      </c>
      <c r="I545">
        <v>1</v>
      </c>
      <c r="K545" t="s">
        <v>17</v>
      </c>
      <c r="L545">
        <v>206</v>
      </c>
    </row>
    <row r="546" spans="8:12" x14ac:dyDescent="0.2">
      <c r="H546" t="s">
        <v>129</v>
      </c>
      <c r="I546">
        <v>1</v>
      </c>
      <c r="K546" t="s">
        <v>21</v>
      </c>
      <c r="L546">
        <v>208</v>
      </c>
    </row>
    <row r="547" spans="8:12" x14ac:dyDescent="0.2">
      <c r="H547" t="s">
        <v>133</v>
      </c>
      <c r="I547">
        <v>1</v>
      </c>
      <c r="K547" t="s">
        <v>63</v>
      </c>
      <c r="L547">
        <v>210</v>
      </c>
    </row>
    <row r="548" spans="8:12" x14ac:dyDescent="0.2">
      <c r="H548" t="s">
        <v>133</v>
      </c>
      <c r="I548">
        <v>1</v>
      </c>
      <c r="K548" t="s">
        <v>63</v>
      </c>
      <c r="L548">
        <v>210</v>
      </c>
    </row>
    <row r="549" spans="8:12" x14ac:dyDescent="0.2">
      <c r="H549" t="s">
        <v>117</v>
      </c>
      <c r="I549">
        <v>2</v>
      </c>
      <c r="K549" t="s">
        <v>61</v>
      </c>
      <c r="L549">
        <v>216</v>
      </c>
    </row>
    <row r="550" spans="8:12" x14ac:dyDescent="0.2">
      <c r="H550" t="s">
        <v>133</v>
      </c>
      <c r="I550">
        <v>1</v>
      </c>
      <c r="K550" t="s">
        <v>61</v>
      </c>
      <c r="L550">
        <v>216</v>
      </c>
    </row>
    <row r="551" spans="8:12" x14ac:dyDescent="0.2">
      <c r="H551" t="s">
        <v>116</v>
      </c>
      <c r="I551">
        <v>1</v>
      </c>
      <c r="K551" t="s">
        <v>61</v>
      </c>
      <c r="L551">
        <v>216</v>
      </c>
    </row>
    <row r="552" spans="8:12" x14ac:dyDescent="0.2">
      <c r="H552" t="s">
        <v>117</v>
      </c>
      <c r="I552">
        <v>2</v>
      </c>
      <c r="K552" t="s">
        <v>61</v>
      </c>
      <c r="L552">
        <v>216</v>
      </c>
    </row>
    <row r="553" spans="8:12" x14ac:dyDescent="0.2">
      <c r="H553" t="s">
        <v>131</v>
      </c>
      <c r="I553">
        <v>1</v>
      </c>
      <c r="K553" t="s">
        <v>14</v>
      </c>
      <c r="L553">
        <v>227</v>
      </c>
    </row>
    <row r="554" spans="8:12" x14ac:dyDescent="0.2">
      <c r="H554" t="s">
        <v>131</v>
      </c>
      <c r="I554">
        <v>1</v>
      </c>
      <c r="K554" t="s">
        <v>14</v>
      </c>
      <c r="L554">
        <v>227</v>
      </c>
    </row>
    <row r="555" spans="8:12" x14ac:dyDescent="0.2">
      <c r="H555" t="s">
        <v>134</v>
      </c>
      <c r="I555">
        <v>1</v>
      </c>
      <c r="K555" t="s">
        <v>14</v>
      </c>
      <c r="L555">
        <v>227</v>
      </c>
    </row>
    <row r="556" spans="8:12" x14ac:dyDescent="0.2">
      <c r="H556" t="s">
        <v>117</v>
      </c>
      <c r="I556">
        <v>2</v>
      </c>
      <c r="K556" t="s">
        <v>60</v>
      </c>
    </row>
    <row r="557" spans="8:12" x14ac:dyDescent="0.2">
      <c r="H557" t="s">
        <v>120</v>
      </c>
      <c r="I557">
        <v>2</v>
      </c>
      <c r="K557" t="s">
        <v>57</v>
      </c>
      <c r="L557">
        <v>235</v>
      </c>
    </row>
    <row r="558" spans="8:12" x14ac:dyDescent="0.2">
      <c r="H558" t="s">
        <v>121</v>
      </c>
      <c r="I558">
        <v>1</v>
      </c>
      <c r="K558" t="s">
        <v>88</v>
      </c>
      <c r="L558">
        <v>407</v>
      </c>
    </row>
    <row r="559" spans="8:12" x14ac:dyDescent="0.2">
      <c r="H559" t="s">
        <v>121</v>
      </c>
      <c r="I559">
        <v>1</v>
      </c>
      <c r="K559" t="s">
        <v>69</v>
      </c>
      <c r="L559">
        <v>289</v>
      </c>
    </row>
    <row r="560" spans="8:12" x14ac:dyDescent="0.2">
      <c r="H560" t="s">
        <v>124</v>
      </c>
      <c r="I560">
        <v>2</v>
      </c>
      <c r="K560" t="s">
        <v>54</v>
      </c>
      <c r="L560">
        <v>298</v>
      </c>
    </row>
    <row r="561" spans="8:12" x14ac:dyDescent="0.2">
      <c r="H561" t="s">
        <v>127</v>
      </c>
      <c r="I561">
        <v>1</v>
      </c>
      <c r="K561" t="s">
        <v>54</v>
      </c>
      <c r="L561">
        <v>298</v>
      </c>
    </row>
    <row r="562" spans="8:12" x14ac:dyDescent="0.2">
      <c r="H562" t="s">
        <v>122</v>
      </c>
      <c r="I562">
        <v>2</v>
      </c>
      <c r="K562" t="s">
        <v>54</v>
      </c>
      <c r="L562">
        <v>298</v>
      </c>
    </row>
    <row r="563" spans="8:12" x14ac:dyDescent="0.2">
      <c r="H563" t="s">
        <v>118</v>
      </c>
      <c r="K563" t="s">
        <v>67</v>
      </c>
      <c r="L563">
        <v>408</v>
      </c>
    </row>
    <row r="564" spans="8:12" x14ac:dyDescent="0.2">
      <c r="H564" t="s">
        <v>131</v>
      </c>
      <c r="I564">
        <v>1</v>
      </c>
      <c r="K564" t="s">
        <v>34</v>
      </c>
      <c r="L564">
        <v>409</v>
      </c>
    </row>
    <row r="565" spans="8:12" x14ac:dyDescent="0.2">
      <c r="H565" t="s">
        <v>117</v>
      </c>
      <c r="I565">
        <v>2</v>
      </c>
      <c r="K565" t="s">
        <v>39</v>
      </c>
      <c r="L565">
        <v>335</v>
      </c>
    </row>
    <row r="566" spans="8:12" x14ac:dyDescent="0.2">
      <c r="H566" t="s">
        <v>133</v>
      </c>
      <c r="I566">
        <v>1</v>
      </c>
      <c r="K566" t="s">
        <v>39</v>
      </c>
      <c r="L566">
        <v>335</v>
      </c>
    </row>
    <row r="567" spans="8:12" x14ac:dyDescent="0.2">
      <c r="H567" t="s">
        <v>133</v>
      </c>
      <c r="I567">
        <v>1</v>
      </c>
      <c r="K567" t="s">
        <v>39</v>
      </c>
      <c r="L567">
        <v>335</v>
      </c>
    </row>
    <row r="568" spans="8:12" x14ac:dyDescent="0.2">
      <c r="H568" t="s">
        <v>119</v>
      </c>
      <c r="I568">
        <v>2</v>
      </c>
      <c r="K568" t="s">
        <v>39</v>
      </c>
      <c r="L568">
        <v>335</v>
      </c>
    </row>
    <row r="569" spans="8:12" x14ac:dyDescent="0.2">
      <c r="H569" t="s">
        <v>128</v>
      </c>
      <c r="I569">
        <v>1</v>
      </c>
      <c r="K569" t="s">
        <v>39</v>
      </c>
      <c r="L569">
        <v>335</v>
      </c>
    </row>
    <row r="570" spans="8:12" x14ac:dyDescent="0.2">
      <c r="H570" t="s">
        <v>117</v>
      </c>
      <c r="I570">
        <v>2</v>
      </c>
      <c r="K570" t="s">
        <v>39</v>
      </c>
      <c r="L570">
        <v>335</v>
      </c>
    </row>
    <row r="571" spans="8:12" x14ac:dyDescent="0.2">
      <c r="H571" t="s">
        <v>117</v>
      </c>
      <c r="I571">
        <v>2</v>
      </c>
      <c r="K571" t="s">
        <v>39</v>
      </c>
      <c r="L571">
        <v>335</v>
      </c>
    </row>
    <row r="572" spans="8:12" x14ac:dyDescent="0.2">
      <c r="H572" t="s">
        <v>131</v>
      </c>
      <c r="I572">
        <v>1</v>
      </c>
      <c r="K572" t="s">
        <v>39</v>
      </c>
      <c r="L572">
        <v>335</v>
      </c>
    </row>
    <row r="573" spans="8:12" x14ac:dyDescent="0.2">
      <c r="H573" t="s">
        <v>131</v>
      </c>
      <c r="I573">
        <v>1</v>
      </c>
      <c r="K573" t="s">
        <v>29</v>
      </c>
      <c r="L573">
        <v>341</v>
      </c>
    </row>
    <row r="574" spans="8:12" x14ac:dyDescent="0.2">
      <c r="H574" t="s">
        <v>117</v>
      </c>
      <c r="I574">
        <v>2</v>
      </c>
      <c r="K574" t="s">
        <v>29</v>
      </c>
      <c r="L574">
        <v>341</v>
      </c>
    </row>
    <row r="575" spans="8:12" x14ac:dyDescent="0.2">
      <c r="H575" t="s">
        <v>117</v>
      </c>
      <c r="I575">
        <v>2</v>
      </c>
      <c r="K575" t="s">
        <v>29</v>
      </c>
      <c r="L575">
        <v>341</v>
      </c>
    </row>
    <row r="576" spans="8:12" x14ac:dyDescent="0.2">
      <c r="H576" t="s">
        <v>117</v>
      </c>
      <c r="I576">
        <v>2</v>
      </c>
      <c r="K576" t="s">
        <v>29</v>
      </c>
      <c r="L576">
        <v>341</v>
      </c>
    </row>
    <row r="577" spans="8:12" x14ac:dyDescent="0.2">
      <c r="H577" t="s">
        <v>138</v>
      </c>
      <c r="I577">
        <v>1</v>
      </c>
      <c r="K577" t="s">
        <v>29</v>
      </c>
      <c r="L577">
        <v>341</v>
      </c>
    </row>
    <row r="578" spans="8:12" x14ac:dyDescent="0.2">
      <c r="H578" t="s">
        <v>117</v>
      </c>
      <c r="I578">
        <v>2</v>
      </c>
      <c r="K578" t="s">
        <v>79</v>
      </c>
      <c r="L578">
        <v>356</v>
      </c>
    </row>
    <row r="579" spans="8:12" x14ac:dyDescent="0.2">
      <c r="H579" t="s">
        <v>117</v>
      </c>
      <c r="I579">
        <v>2</v>
      </c>
      <c r="K579" t="s">
        <v>36</v>
      </c>
      <c r="L579">
        <v>361</v>
      </c>
    </row>
    <row r="580" spans="8:12" x14ac:dyDescent="0.2">
      <c r="H580" t="s">
        <v>117</v>
      </c>
      <c r="I580">
        <v>2</v>
      </c>
      <c r="K580" t="s">
        <v>36</v>
      </c>
      <c r="L580">
        <v>361</v>
      </c>
    </row>
    <row r="581" spans="8:12" x14ac:dyDescent="0.2">
      <c r="H581" t="s">
        <v>133</v>
      </c>
      <c r="I581">
        <v>1</v>
      </c>
      <c r="K581" t="s">
        <v>52</v>
      </c>
      <c r="L581">
        <v>363</v>
      </c>
    </row>
    <row r="582" spans="8:12" x14ac:dyDescent="0.2">
      <c r="H582" t="s">
        <v>121</v>
      </c>
      <c r="I582">
        <v>1</v>
      </c>
      <c r="K582" t="s">
        <v>52</v>
      </c>
      <c r="L582">
        <v>363</v>
      </c>
    </row>
    <row r="583" spans="8:12" x14ac:dyDescent="0.2">
      <c r="H583" t="s">
        <v>119</v>
      </c>
      <c r="I583">
        <v>2</v>
      </c>
      <c r="K583" t="s">
        <v>28</v>
      </c>
      <c r="L583">
        <v>368</v>
      </c>
    </row>
    <row r="584" spans="8:12" x14ac:dyDescent="0.2">
      <c r="H584" t="s">
        <v>119</v>
      </c>
      <c r="I584">
        <v>2</v>
      </c>
      <c r="K584" t="s">
        <v>28</v>
      </c>
      <c r="L584">
        <v>368</v>
      </c>
    </row>
    <row r="585" spans="8:12" x14ac:dyDescent="0.2">
      <c r="H585" t="s">
        <v>124</v>
      </c>
      <c r="I585">
        <v>2</v>
      </c>
      <c r="K585" t="s">
        <v>28</v>
      </c>
      <c r="L585">
        <v>368</v>
      </c>
    </row>
    <row r="586" spans="8:12" x14ac:dyDescent="0.2">
      <c r="H586" t="s">
        <v>117</v>
      </c>
      <c r="I586">
        <v>2</v>
      </c>
      <c r="K586" t="s">
        <v>28</v>
      </c>
      <c r="L586">
        <v>368</v>
      </c>
    </row>
    <row r="587" spans="8:12" x14ac:dyDescent="0.2">
      <c r="H587" t="s">
        <v>117</v>
      </c>
      <c r="I587">
        <v>2</v>
      </c>
      <c r="K587" t="s">
        <v>28</v>
      </c>
      <c r="L587">
        <v>368</v>
      </c>
    </row>
    <row r="588" spans="8:12" x14ac:dyDescent="0.2">
      <c r="H588" t="s">
        <v>117</v>
      </c>
      <c r="I588">
        <v>2</v>
      </c>
      <c r="K588" t="s">
        <v>28</v>
      </c>
      <c r="L588">
        <v>368</v>
      </c>
    </row>
    <row r="589" spans="8:12" x14ac:dyDescent="0.2">
      <c r="H589" t="s">
        <v>117</v>
      </c>
      <c r="I589">
        <v>2</v>
      </c>
      <c r="K589" t="s">
        <v>28</v>
      </c>
      <c r="L589">
        <v>368</v>
      </c>
    </row>
    <row r="590" spans="8:12" x14ac:dyDescent="0.2">
      <c r="H590" t="s">
        <v>128</v>
      </c>
      <c r="I590">
        <v>1</v>
      </c>
      <c r="K590" t="s">
        <v>22</v>
      </c>
      <c r="L590">
        <v>373</v>
      </c>
    </row>
    <row r="591" spans="8:12" x14ac:dyDescent="0.2">
      <c r="H591" t="s">
        <v>118</v>
      </c>
      <c r="K591" t="s">
        <v>11</v>
      </c>
      <c r="L591">
        <v>251</v>
      </c>
    </row>
    <row r="592" spans="8:12" x14ac:dyDescent="0.2">
      <c r="H592" t="s">
        <v>131</v>
      </c>
      <c r="I592">
        <v>1</v>
      </c>
      <c r="K592" t="s">
        <v>33</v>
      </c>
      <c r="L592">
        <v>4</v>
      </c>
    </row>
    <row r="593" spans="8:12" x14ac:dyDescent="0.2">
      <c r="H593" t="s">
        <v>127</v>
      </c>
      <c r="I593">
        <v>1</v>
      </c>
      <c r="K593" t="s">
        <v>33</v>
      </c>
      <c r="L593">
        <v>4</v>
      </c>
    </row>
    <row r="594" spans="8:12" x14ac:dyDescent="0.2">
      <c r="H594" t="s">
        <v>124</v>
      </c>
      <c r="I594">
        <v>2</v>
      </c>
      <c r="K594" t="s">
        <v>33</v>
      </c>
      <c r="L594">
        <v>4</v>
      </c>
    </row>
    <row r="595" spans="8:12" x14ac:dyDescent="0.2">
      <c r="H595" t="s">
        <v>124</v>
      </c>
      <c r="I595">
        <v>2</v>
      </c>
      <c r="K595" t="s">
        <v>33</v>
      </c>
      <c r="L595">
        <v>4</v>
      </c>
    </row>
    <row r="596" spans="8:12" x14ac:dyDescent="0.2">
      <c r="H596" t="s">
        <v>124</v>
      </c>
      <c r="I596">
        <v>2</v>
      </c>
      <c r="K596" t="s">
        <v>33</v>
      </c>
      <c r="L596">
        <v>4</v>
      </c>
    </row>
    <row r="597" spans="8:12" x14ac:dyDescent="0.2">
      <c r="H597" t="s">
        <v>117</v>
      </c>
      <c r="I597">
        <v>2</v>
      </c>
      <c r="K597" t="s">
        <v>33</v>
      </c>
      <c r="L597">
        <v>4</v>
      </c>
    </row>
    <row r="598" spans="8:12" x14ac:dyDescent="0.2">
      <c r="H598" t="s">
        <v>116</v>
      </c>
      <c r="I598">
        <v>1</v>
      </c>
      <c r="K598" t="s">
        <v>33</v>
      </c>
      <c r="L598">
        <v>4</v>
      </c>
    </row>
    <row r="599" spans="8:12" x14ac:dyDescent="0.2">
      <c r="H599" t="s">
        <v>116</v>
      </c>
      <c r="I599">
        <v>1</v>
      </c>
      <c r="K599" t="s">
        <v>33</v>
      </c>
      <c r="L599">
        <v>4</v>
      </c>
    </row>
    <row r="600" spans="8:12" x14ac:dyDescent="0.2">
      <c r="H600" t="s">
        <v>116</v>
      </c>
      <c r="I600">
        <v>1</v>
      </c>
      <c r="K600" t="s">
        <v>33</v>
      </c>
      <c r="L600">
        <v>4</v>
      </c>
    </row>
    <row r="601" spans="8:12" x14ac:dyDescent="0.2">
      <c r="H601" t="s">
        <v>121</v>
      </c>
      <c r="I601">
        <v>1</v>
      </c>
      <c r="K601" t="s">
        <v>33</v>
      </c>
      <c r="L601">
        <v>4</v>
      </c>
    </row>
    <row r="602" spans="8:12" x14ac:dyDescent="0.2">
      <c r="H602" t="s">
        <v>121</v>
      </c>
      <c r="I602">
        <v>1</v>
      </c>
      <c r="K602" t="s">
        <v>33</v>
      </c>
      <c r="L602">
        <v>4</v>
      </c>
    </row>
    <row r="603" spans="8:12" x14ac:dyDescent="0.2">
      <c r="K603" t="s">
        <v>33</v>
      </c>
      <c r="L603">
        <v>4</v>
      </c>
    </row>
    <row r="604" spans="8:12" x14ac:dyDescent="0.2">
      <c r="K604" t="s">
        <v>33</v>
      </c>
      <c r="L604">
        <v>4</v>
      </c>
    </row>
    <row r="605" spans="8:12" x14ac:dyDescent="0.2">
      <c r="H605" t="s">
        <v>129</v>
      </c>
      <c r="I605">
        <v>1</v>
      </c>
      <c r="K605" t="s">
        <v>19</v>
      </c>
      <c r="L605">
        <v>33</v>
      </c>
    </row>
    <row r="606" spans="8:12" x14ac:dyDescent="0.2">
      <c r="H606" t="s">
        <v>121</v>
      </c>
      <c r="I606">
        <v>1</v>
      </c>
      <c r="K606" t="s">
        <v>19</v>
      </c>
      <c r="L606">
        <v>33</v>
      </c>
    </row>
    <row r="607" spans="8:12" x14ac:dyDescent="0.2">
      <c r="H607" t="s">
        <v>121</v>
      </c>
      <c r="I607">
        <v>1</v>
      </c>
      <c r="K607" t="s">
        <v>19</v>
      </c>
      <c r="L607">
        <v>33</v>
      </c>
    </row>
    <row r="608" spans="8:12" x14ac:dyDescent="0.2">
      <c r="H608" t="s">
        <v>120</v>
      </c>
      <c r="I608">
        <v>2</v>
      </c>
      <c r="K608" t="s">
        <v>15</v>
      </c>
      <c r="L608">
        <v>40</v>
      </c>
    </row>
    <row r="609" spans="8:12" x14ac:dyDescent="0.2">
      <c r="H609" t="s">
        <v>121</v>
      </c>
      <c r="I609">
        <v>1</v>
      </c>
      <c r="K609" t="s">
        <v>15</v>
      </c>
      <c r="L609">
        <v>40</v>
      </c>
    </row>
    <row r="610" spans="8:12" x14ac:dyDescent="0.2">
      <c r="H610" t="s">
        <v>142</v>
      </c>
      <c r="I610">
        <v>2</v>
      </c>
      <c r="K610" t="s">
        <v>15</v>
      </c>
      <c r="L610">
        <v>40</v>
      </c>
    </row>
    <row r="611" spans="8:12" x14ac:dyDescent="0.2">
      <c r="K611" t="s">
        <v>15</v>
      </c>
      <c r="L611">
        <v>40</v>
      </c>
    </row>
    <row r="612" spans="8:12" x14ac:dyDescent="0.2">
      <c r="H612" t="s">
        <v>124</v>
      </c>
      <c r="I612">
        <v>2</v>
      </c>
      <c r="K612" t="s">
        <v>15</v>
      </c>
      <c r="L612">
        <v>40</v>
      </c>
    </row>
    <row r="613" spans="8:12" x14ac:dyDescent="0.2">
      <c r="H613" t="s">
        <v>131</v>
      </c>
      <c r="I613">
        <v>1</v>
      </c>
      <c r="K613" t="s">
        <v>15</v>
      </c>
      <c r="L613">
        <v>40</v>
      </c>
    </row>
    <row r="614" spans="8:12" x14ac:dyDescent="0.2">
      <c r="H614" t="s">
        <v>128</v>
      </c>
      <c r="I614">
        <v>1</v>
      </c>
      <c r="K614" t="s">
        <v>23</v>
      </c>
      <c r="L614">
        <v>49</v>
      </c>
    </row>
    <row r="615" spans="8:12" x14ac:dyDescent="0.2">
      <c r="H615" t="s">
        <v>126</v>
      </c>
      <c r="I615">
        <v>2</v>
      </c>
      <c r="K615" t="s">
        <v>35</v>
      </c>
      <c r="L615">
        <v>58</v>
      </c>
    </row>
    <row r="616" spans="8:12" x14ac:dyDescent="0.2">
      <c r="H616" t="s">
        <v>132</v>
      </c>
      <c r="I616">
        <v>0</v>
      </c>
      <c r="K616" t="s">
        <v>35</v>
      </c>
      <c r="L616">
        <v>58</v>
      </c>
    </row>
    <row r="617" spans="8:12" x14ac:dyDescent="0.2">
      <c r="H617" t="s">
        <v>132</v>
      </c>
      <c r="I617">
        <v>0</v>
      </c>
      <c r="K617" t="s">
        <v>35</v>
      </c>
      <c r="L617">
        <v>58</v>
      </c>
    </row>
    <row r="618" spans="8:12" x14ac:dyDescent="0.2">
      <c r="H618" t="s">
        <v>132</v>
      </c>
      <c r="I618">
        <v>0</v>
      </c>
      <c r="K618" t="s">
        <v>35</v>
      </c>
      <c r="L618">
        <v>58</v>
      </c>
    </row>
    <row r="619" spans="8:12" x14ac:dyDescent="0.2">
      <c r="H619" t="s">
        <v>117</v>
      </c>
      <c r="I619">
        <v>2</v>
      </c>
      <c r="K619" t="s">
        <v>35</v>
      </c>
      <c r="L619">
        <v>58</v>
      </c>
    </row>
    <row r="620" spans="8:12" x14ac:dyDescent="0.2">
      <c r="H620" t="s">
        <v>131</v>
      </c>
      <c r="I620">
        <v>1</v>
      </c>
      <c r="K620" t="s">
        <v>18</v>
      </c>
      <c r="L620">
        <v>75</v>
      </c>
    </row>
    <row r="621" spans="8:12" x14ac:dyDescent="0.2">
      <c r="H621" t="s">
        <v>126</v>
      </c>
      <c r="I621">
        <v>2</v>
      </c>
      <c r="K621" t="s">
        <v>18</v>
      </c>
      <c r="L621">
        <v>75</v>
      </c>
    </row>
    <row r="622" spans="8:12" x14ac:dyDescent="0.2">
      <c r="H622" t="s">
        <v>118</v>
      </c>
      <c r="K622" t="s">
        <v>18</v>
      </c>
      <c r="L622">
        <v>75</v>
      </c>
    </row>
    <row r="623" spans="8:12" x14ac:dyDescent="0.2">
      <c r="H623" t="s">
        <v>116</v>
      </c>
      <c r="I623">
        <v>1</v>
      </c>
      <c r="K623" t="s">
        <v>18</v>
      </c>
      <c r="L623">
        <v>75</v>
      </c>
    </row>
    <row r="624" spans="8:12" x14ac:dyDescent="0.2">
      <c r="H624" t="s">
        <v>128</v>
      </c>
      <c r="I624">
        <v>1</v>
      </c>
      <c r="K624" t="s">
        <v>41</v>
      </c>
      <c r="L624">
        <v>96</v>
      </c>
    </row>
    <row r="625" spans="8:12" x14ac:dyDescent="0.2">
      <c r="H625" t="s">
        <v>128</v>
      </c>
      <c r="I625">
        <v>1</v>
      </c>
      <c r="K625" t="s">
        <v>41</v>
      </c>
      <c r="L625">
        <v>96</v>
      </c>
    </row>
    <row r="626" spans="8:12" x14ac:dyDescent="0.2">
      <c r="H626" t="s">
        <v>128</v>
      </c>
      <c r="I626">
        <v>1</v>
      </c>
      <c r="K626" t="s">
        <v>48</v>
      </c>
      <c r="L626">
        <v>110</v>
      </c>
    </row>
    <row r="627" spans="8:12" x14ac:dyDescent="0.2">
      <c r="H627" t="s">
        <v>128</v>
      </c>
      <c r="I627">
        <v>1</v>
      </c>
      <c r="K627" t="s">
        <v>48</v>
      </c>
      <c r="L627">
        <v>110</v>
      </c>
    </row>
    <row r="628" spans="8:12" x14ac:dyDescent="0.2">
      <c r="H628" t="s">
        <v>124</v>
      </c>
      <c r="I628">
        <v>2</v>
      </c>
      <c r="K628" t="s">
        <v>48</v>
      </c>
      <c r="L628">
        <v>110</v>
      </c>
    </row>
    <row r="629" spans="8:12" x14ac:dyDescent="0.2">
      <c r="H629" t="s">
        <v>116</v>
      </c>
      <c r="I629">
        <v>1</v>
      </c>
      <c r="K629" t="s">
        <v>48</v>
      </c>
      <c r="L629">
        <v>110</v>
      </c>
    </row>
    <row r="630" spans="8:12" x14ac:dyDescent="0.2">
      <c r="H630" t="s">
        <v>121</v>
      </c>
      <c r="I630">
        <v>1</v>
      </c>
      <c r="K630" t="s">
        <v>48</v>
      </c>
      <c r="L630">
        <v>110</v>
      </c>
    </row>
    <row r="631" spans="8:12" x14ac:dyDescent="0.2">
      <c r="H631" t="s">
        <v>126</v>
      </c>
      <c r="I631">
        <v>2</v>
      </c>
      <c r="K631" t="s">
        <v>12</v>
      </c>
      <c r="L631">
        <v>430</v>
      </c>
    </row>
    <row r="632" spans="8:12" x14ac:dyDescent="0.2">
      <c r="H632" t="s">
        <v>126</v>
      </c>
      <c r="I632">
        <v>2</v>
      </c>
      <c r="K632" t="s">
        <v>12</v>
      </c>
      <c r="L632">
        <v>430</v>
      </c>
    </row>
    <row r="633" spans="8:12" x14ac:dyDescent="0.2">
      <c r="H633" t="s">
        <v>118</v>
      </c>
      <c r="K633" t="s">
        <v>12</v>
      </c>
      <c r="L633">
        <v>430</v>
      </c>
    </row>
    <row r="634" spans="8:12" x14ac:dyDescent="0.2">
      <c r="H634" t="s">
        <v>118</v>
      </c>
      <c r="K634" t="s">
        <v>12</v>
      </c>
      <c r="L634">
        <v>430</v>
      </c>
    </row>
    <row r="635" spans="8:12" x14ac:dyDescent="0.2">
      <c r="H635" t="s">
        <v>118</v>
      </c>
      <c r="K635" t="s">
        <v>12</v>
      </c>
      <c r="L635">
        <v>430</v>
      </c>
    </row>
    <row r="636" spans="8:12" x14ac:dyDescent="0.2">
      <c r="H636" t="s">
        <v>118</v>
      </c>
      <c r="K636" t="s">
        <v>12</v>
      </c>
      <c r="L636">
        <v>430</v>
      </c>
    </row>
    <row r="637" spans="8:12" x14ac:dyDescent="0.2">
      <c r="H637" t="s">
        <v>118</v>
      </c>
      <c r="K637" t="s">
        <v>12</v>
      </c>
      <c r="L637">
        <v>430</v>
      </c>
    </row>
    <row r="638" spans="8:12" x14ac:dyDescent="0.2">
      <c r="H638" t="s">
        <v>118</v>
      </c>
      <c r="K638" t="s">
        <v>12</v>
      </c>
      <c r="L638">
        <v>430</v>
      </c>
    </row>
    <row r="639" spans="8:12" x14ac:dyDescent="0.2">
      <c r="H639" t="s">
        <v>124</v>
      </c>
      <c r="I639">
        <v>2</v>
      </c>
      <c r="K639" t="s">
        <v>12</v>
      </c>
      <c r="L639">
        <v>430</v>
      </c>
    </row>
    <row r="640" spans="8:12" x14ac:dyDescent="0.2">
      <c r="H640" t="s">
        <v>132</v>
      </c>
      <c r="I640">
        <v>0</v>
      </c>
      <c r="K640" t="s">
        <v>12</v>
      </c>
      <c r="L640">
        <v>430</v>
      </c>
    </row>
    <row r="641" spans="8:12" x14ac:dyDescent="0.2">
      <c r="H641" t="s">
        <v>132</v>
      </c>
      <c r="I641">
        <v>0</v>
      </c>
      <c r="K641" t="s">
        <v>12</v>
      </c>
      <c r="L641">
        <v>430</v>
      </c>
    </row>
    <row r="642" spans="8:12" x14ac:dyDescent="0.2">
      <c r="H642" t="s">
        <v>132</v>
      </c>
      <c r="I642">
        <v>0</v>
      </c>
      <c r="K642" t="s">
        <v>12</v>
      </c>
      <c r="L642">
        <v>430</v>
      </c>
    </row>
    <row r="643" spans="8:12" x14ac:dyDescent="0.2">
      <c r="H643" t="s">
        <v>132</v>
      </c>
      <c r="I643">
        <v>0</v>
      </c>
      <c r="K643" t="s">
        <v>12</v>
      </c>
      <c r="L643">
        <v>430</v>
      </c>
    </row>
    <row r="644" spans="8:12" x14ac:dyDescent="0.2">
      <c r="H644" t="s">
        <v>132</v>
      </c>
      <c r="I644">
        <v>0</v>
      </c>
      <c r="K644" t="s">
        <v>12</v>
      </c>
      <c r="L644">
        <v>430</v>
      </c>
    </row>
    <row r="645" spans="8:12" x14ac:dyDescent="0.2">
      <c r="H645" t="s">
        <v>132</v>
      </c>
      <c r="I645">
        <v>0</v>
      </c>
      <c r="K645" t="s">
        <v>12</v>
      </c>
      <c r="L645">
        <v>430</v>
      </c>
    </row>
    <row r="646" spans="8:12" x14ac:dyDescent="0.2">
      <c r="H646" t="s">
        <v>132</v>
      </c>
      <c r="I646">
        <v>0</v>
      </c>
      <c r="K646" t="s">
        <v>12</v>
      </c>
      <c r="L646">
        <v>430</v>
      </c>
    </row>
    <row r="647" spans="8:12" x14ac:dyDescent="0.2">
      <c r="H647" t="s">
        <v>132</v>
      </c>
      <c r="I647">
        <v>0</v>
      </c>
      <c r="K647" t="s">
        <v>12</v>
      </c>
      <c r="L647">
        <v>430</v>
      </c>
    </row>
    <row r="648" spans="8:12" x14ac:dyDescent="0.2">
      <c r="H648" t="s">
        <v>132</v>
      </c>
      <c r="I648">
        <v>0</v>
      </c>
      <c r="K648" t="s">
        <v>12</v>
      </c>
      <c r="L648">
        <v>430</v>
      </c>
    </row>
    <row r="649" spans="8:12" x14ac:dyDescent="0.2">
      <c r="H649" t="s">
        <v>117</v>
      </c>
      <c r="I649">
        <v>2</v>
      </c>
      <c r="K649" t="s">
        <v>12</v>
      </c>
      <c r="L649">
        <v>430</v>
      </c>
    </row>
    <row r="650" spans="8:12" x14ac:dyDescent="0.2">
      <c r="H650" t="s">
        <v>116</v>
      </c>
      <c r="I650">
        <v>1</v>
      </c>
      <c r="K650" t="s">
        <v>12</v>
      </c>
      <c r="L650">
        <v>430</v>
      </c>
    </row>
    <row r="651" spans="8:12" x14ac:dyDescent="0.2">
      <c r="H651" t="s">
        <v>116</v>
      </c>
      <c r="I651">
        <v>1</v>
      </c>
      <c r="K651" t="s">
        <v>12</v>
      </c>
      <c r="L651">
        <v>430</v>
      </c>
    </row>
    <row r="652" spans="8:12" x14ac:dyDescent="0.2">
      <c r="H652" t="s">
        <v>116</v>
      </c>
      <c r="I652">
        <v>1</v>
      </c>
      <c r="K652" t="s">
        <v>12</v>
      </c>
      <c r="L652">
        <v>430</v>
      </c>
    </row>
    <row r="653" spans="8:12" x14ac:dyDescent="0.2">
      <c r="H653" t="s">
        <v>138</v>
      </c>
      <c r="I653">
        <v>1</v>
      </c>
      <c r="K653" t="s">
        <v>12</v>
      </c>
      <c r="L653">
        <v>430</v>
      </c>
    </row>
    <row r="654" spans="8:12" x14ac:dyDescent="0.2">
      <c r="H654" t="s">
        <v>125</v>
      </c>
      <c r="I654">
        <v>2</v>
      </c>
      <c r="K654" t="s">
        <v>12</v>
      </c>
      <c r="L654">
        <v>430</v>
      </c>
    </row>
    <row r="655" spans="8:12" x14ac:dyDescent="0.2">
      <c r="K655" t="s">
        <v>12</v>
      </c>
      <c r="L655">
        <v>430</v>
      </c>
    </row>
    <row r="656" spans="8:12" x14ac:dyDescent="0.2">
      <c r="K656" t="s">
        <v>12</v>
      </c>
      <c r="L656">
        <v>430</v>
      </c>
    </row>
    <row r="657" spans="8:12" x14ac:dyDescent="0.2">
      <c r="H657" t="s">
        <v>121</v>
      </c>
      <c r="I657">
        <v>1</v>
      </c>
      <c r="K657" t="s">
        <v>43</v>
      </c>
      <c r="L657">
        <v>118</v>
      </c>
    </row>
    <row r="658" spans="8:12" x14ac:dyDescent="0.2">
      <c r="H658" t="s">
        <v>139</v>
      </c>
      <c r="I658">
        <v>1</v>
      </c>
      <c r="K658" t="s">
        <v>43</v>
      </c>
      <c r="L658">
        <v>118</v>
      </c>
    </row>
    <row r="659" spans="8:12" x14ac:dyDescent="0.2">
      <c r="H659" t="s">
        <v>139</v>
      </c>
      <c r="I659">
        <v>1</v>
      </c>
      <c r="K659" t="s">
        <v>43</v>
      </c>
      <c r="L659">
        <v>118</v>
      </c>
    </row>
    <row r="660" spans="8:12" x14ac:dyDescent="0.2">
      <c r="H660" t="s">
        <v>124</v>
      </c>
      <c r="I660">
        <v>2</v>
      </c>
      <c r="K660" t="s">
        <v>43</v>
      </c>
      <c r="L660">
        <v>118</v>
      </c>
    </row>
    <row r="661" spans="8:12" x14ac:dyDescent="0.2">
      <c r="H661" t="s">
        <v>124</v>
      </c>
      <c r="I661">
        <v>2</v>
      </c>
      <c r="K661" t="s">
        <v>43</v>
      </c>
      <c r="L661">
        <v>118</v>
      </c>
    </row>
    <row r="662" spans="8:12" x14ac:dyDescent="0.2">
      <c r="H662" t="s">
        <v>131</v>
      </c>
      <c r="I662">
        <v>1</v>
      </c>
      <c r="K662" t="s">
        <v>43</v>
      </c>
      <c r="L662">
        <v>118</v>
      </c>
    </row>
    <row r="663" spans="8:12" x14ac:dyDescent="0.2">
      <c r="H663" t="s">
        <v>117</v>
      </c>
      <c r="I663">
        <v>2</v>
      </c>
      <c r="K663" t="s">
        <v>43</v>
      </c>
      <c r="L663">
        <v>118</v>
      </c>
    </row>
    <row r="664" spans="8:12" x14ac:dyDescent="0.2">
      <c r="H664" t="s">
        <v>116</v>
      </c>
      <c r="I664">
        <v>1</v>
      </c>
      <c r="K664" t="s">
        <v>43</v>
      </c>
      <c r="L664">
        <v>118</v>
      </c>
    </row>
    <row r="665" spans="8:12" x14ac:dyDescent="0.2">
      <c r="H665" t="s">
        <v>124</v>
      </c>
      <c r="I665">
        <v>2</v>
      </c>
      <c r="K665" t="s">
        <v>43</v>
      </c>
      <c r="L665">
        <v>118</v>
      </c>
    </row>
    <row r="666" spans="8:12" x14ac:dyDescent="0.2">
      <c r="H666" t="s">
        <v>118</v>
      </c>
      <c r="K666" t="s">
        <v>43</v>
      </c>
      <c r="L666">
        <v>118</v>
      </c>
    </row>
    <row r="667" spans="8:12" x14ac:dyDescent="0.2">
      <c r="H667" t="s">
        <v>131</v>
      </c>
      <c r="I667">
        <v>1</v>
      </c>
      <c r="K667" t="s">
        <v>43</v>
      </c>
      <c r="L667">
        <v>118</v>
      </c>
    </row>
    <row r="668" spans="8:12" x14ac:dyDescent="0.2">
      <c r="H668" t="s">
        <v>131</v>
      </c>
      <c r="I668">
        <v>1</v>
      </c>
      <c r="K668" t="s">
        <v>43</v>
      </c>
      <c r="L668">
        <v>118</v>
      </c>
    </row>
    <row r="669" spans="8:12" x14ac:dyDescent="0.2">
      <c r="H669" t="s">
        <v>127</v>
      </c>
      <c r="I669">
        <v>1</v>
      </c>
      <c r="K669" t="s">
        <v>43</v>
      </c>
      <c r="L669">
        <v>118</v>
      </c>
    </row>
    <row r="670" spans="8:12" x14ac:dyDescent="0.2">
      <c r="H670" t="s">
        <v>131</v>
      </c>
      <c r="I670">
        <v>1</v>
      </c>
      <c r="K670" t="s">
        <v>45</v>
      </c>
      <c r="L670">
        <v>164</v>
      </c>
    </row>
    <row r="671" spans="8:12" x14ac:dyDescent="0.2">
      <c r="H671" t="s">
        <v>141</v>
      </c>
      <c r="I671">
        <v>1</v>
      </c>
      <c r="K671" t="s">
        <v>45</v>
      </c>
      <c r="L671">
        <v>164</v>
      </c>
    </row>
    <row r="672" spans="8:12" x14ac:dyDescent="0.2">
      <c r="H672" t="s">
        <v>116</v>
      </c>
      <c r="I672">
        <v>1</v>
      </c>
      <c r="K672" t="s">
        <v>16</v>
      </c>
      <c r="L672">
        <v>166</v>
      </c>
    </row>
    <row r="673" spans="8:12" x14ac:dyDescent="0.2">
      <c r="H673" t="s">
        <v>123</v>
      </c>
      <c r="I673">
        <v>2</v>
      </c>
      <c r="K673" t="s">
        <v>16</v>
      </c>
      <c r="L673">
        <v>166</v>
      </c>
    </row>
    <row r="674" spans="8:12" x14ac:dyDescent="0.2">
      <c r="H674" t="s">
        <v>121</v>
      </c>
      <c r="I674">
        <v>1</v>
      </c>
      <c r="K674" t="s">
        <v>16</v>
      </c>
      <c r="L674">
        <v>166</v>
      </c>
    </row>
    <row r="675" spans="8:12" x14ac:dyDescent="0.2">
      <c r="H675" t="s">
        <v>127</v>
      </c>
      <c r="I675">
        <v>1</v>
      </c>
      <c r="K675" t="s">
        <v>26</v>
      </c>
      <c r="L675">
        <v>169</v>
      </c>
    </row>
    <row r="676" spans="8:12" x14ac:dyDescent="0.2">
      <c r="H676" t="s">
        <v>138</v>
      </c>
      <c r="I676">
        <v>1</v>
      </c>
      <c r="K676" t="s">
        <v>44</v>
      </c>
      <c r="L676">
        <v>178</v>
      </c>
    </row>
    <row r="677" spans="8:12" x14ac:dyDescent="0.2">
      <c r="H677" t="s">
        <v>118</v>
      </c>
      <c r="K677" t="s">
        <v>58</v>
      </c>
      <c r="L677">
        <v>189</v>
      </c>
    </row>
    <row r="678" spans="8:12" x14ac:dyDescent="0.2">
      <c r="H678" t="s">
        <v>119</v>
      </c>
      <c r="I678">
        <v>2</v>
      </c>
      <c r="K678" t="s">
        <v>58</v>
      </c>
      <c r="L678">
        <v>189</v>
      </c>
    </row>
    <row r="679" spans="8:12" x14ac:dyDescent="0.2">
      <c r="H679" t="s">
        <v>132</v>
      </c>
      <c r="I679">
        <v>0</v>
      </c>
      <c r="K679" t="s">
        <v>58</v>
      </c>
      <c r="L679">
        <v>189</v>
      </c>
    </row>
    <row r="680" spans="8:12" x14ac:dyDescent="0.2">
      <c r="H680" t="s">
        <v>124</v>
      </c>
      <c r="I680">
        <v>2</v>
      </c>
      <c r="K680" t="s">
        <v>58</v>
      </c>
      <c r="L680">
        <v>189</v>
      </c>
    </row>
    <row r="681" spans="8:12" x14ac:dyDescent="0.2">
      <c r="H681" t="s">
        <v>116</v>
      </c>
      <c r="I681">
        <v>1</v>
      </c>
      <c r="K681" t="s">
        <v>24</v>
      </c>
      <c r="L681">
        <v>193</v>
      </c>
    </row>
    <row r="682" spans="8:12" x14ac:dyDescent="0.2">
      <c r="H682" t="s">
        <v>117</v>
      </c>
      <c r="I682">
        <v>2</v>
      </c>
      <c r="K682" t="s">
        <v>30</v>
      </c>
      <c r="L682">
        <v>196</v>
      </c>
    </row>
    <row r="683" spans="8:12" x14ac:dyDescent="0.2">
      <c r="H683" t="s">
        <v>117</v>
      </c>
      <c r="I683">
        <v>2</v>
      </c>
      <c r="K683" t="s">
        <v>37</v>
      </c>
      <c r="L683">
        <v>201</v>
      </c>
    </row>
    <row r="684" spans="8:12" x14ac:dyDescent="0.2">
      <c r="H684" t="s">
        <v>122</v>
      </c>
      <c r="I684">
        <v>2</v>
      </c>
      <c r="K684" t="s">
        <v>17</v>
      </c>
      <c r="L684">
        <v>206</v>
      </c>
    </row>
    <row r="685" spans="8:12" x14ac:dyDescent="0.2">
      <c r="H685" t="s">
        <v>131</v>
      </c>
      <c r="I685">
        <v>1</v>
      </c>
      <c r="K685" t="s">
        <v>17</v>
      </c>
      <c r="L685">
        <v>206</v>
      </c>
    </row>
    <row r="686" spans="8:12" x14ac:dyDescent="0.2">
      <c r="H686" t="s">
        <v>118</v>
      </c>
      <c r="K686" t="s">
        <v>17</v>
      </c>
      <c r="L686">
        <v>206</v>
      </c>
    </row>
    <row r="687" spans="8:12" x14ac:dyDescent="0.2">
      <c r="H687" t="s">
        <v>132</v>
      </c>
      <c r="I687">
        <v>0</v>
      </c>
      <c r="K687" t="s">
        <v>17</v>
      </c>
      <c r="L687">
        <v>206</v>
      </c>
    </row>
    <row r="688" spans="8:12" x14ac:dyDescent="0.2">
      <c r="H688" t="s">
        <v>132</v>
      </c>
      <c r="I688">
        <v>0</v>
      </c>
      <c r="K688" t="s">
        <v>17</v>
      </c>
      <c r="L688">
        <v>206</v>
      </c>
    </row>
    <row r="689" spans="8:12" x14ac:dyDescent="0.2">
      <c r="H689" t="s">
        <v>117</v>
      </c>
      <c r="I689">
        <v>2</v>
      </c>
      <c r="K689" t="s">
        <v>17</v>
      </c>
      <c r="L689">
        <v>206</v>
      </c>
    </row>
    <row r="690" spans="8:12" x14ac:dyDescent="0.2">
      <c r="H690" t="s">
        <v>125</v>
      </c>
      <c r="I690">
        <v>2</v>
      </c>
      <c r="K690" t="s">
        <v>17</v>
      </c>
      <c r="L690">
        <v>206</v>
      </c>
    </row>
    <row r="691" spans="8:12" x14ac:dyDescent="0.2">
      <c r="H691" t="s">
        <v>121</v>
      </c>
      <c r="I691">
        <v>1</v>
      </c>
      <c r="K691" t="s">
        <v>63</v>
      </c>
      <c r="L691">
        <v>210</v>
      </c>
    </row>
    <row r="692" spans="8:12" x14ac:dyDescent="0.2">
      <c r="H692" t="s">
        <v>118</v>
      </c>
      <c r="K692" t="s">
        <v>61</v>
      </c>
      <c r="L692">
        <v>216</v>
      </c>
    </row>
    <row r="693" spans="8:12" x14ac:dyDescent="0.2">
      <c r="H693" t="s">
        <v>122</v>
      </c>
      <c r="I693">
        <v>2</v>
      </c>
      <c r="K693" t="s">
        <v>14</v>
      </c>
      <c r="L693">
        <v>227</v>
      </c>
    </row>
    <row r="694" spans="8:12" x14ac:dyDescent="0.2">
      <c r="H694" t="s">
        <v>119</v>
      </c>
      <c r="I694">
        <v>2</v>
      </c>
      <c r="K694" t="s">
        <v>14</v>
      </c>
      <c r="L694">
        <v>227</v>
      </c>
    </row>
    <row r="695" spans="8:12" x14ac:dyDescent="0.2">
      <c r="H695" t="s">
        <v>133</v>
      </c>
      <c r="I695">
        <v>1</v>
      </c>
      <c r="K695" t="s">
        <v>14</v>
      </c>
      <c r="L695">
        <v>227</v>
      </c>
    </row>
    <row r="696" spans="8:12" x14ac:dyDescent="0.2">
      <c r="H696" t="s">
        <v>132</v>
      </c>
      <c r="I696">
        <v>0</v>
      </c>
      <c r="K696" t="s">
        <v>14</v>
      </c>
      <c r="L696">
        <v>227</v>
      </c>
    </row>
    <row r="697" spans="8:12" x14ac:dyDescent="0.2">
      <c r="H697" t="s">
        <v>141</v>
      </c>
      <c r="I697">
        <v>1</v>
      </c>
      <c r="K697" t="s">
        <v>14</v>
      </c>
      <c r="L697">
        <v>227</v>
      </c>
    </row>
    <row r="698" spans="8:12" x14ac:dyDescent="0.2">
      <c r="H698" t="s">
        <v>116</v>
      </c>
      <c r="I698">
        <v>1</v>
      </c>
      <c r="K698" t="s">
        <v>14</v>
      </c>
      <c r="L698">
        <v>227</v>
      </c>
    </row>
    <row r="699" spans="8:12" x14ac:dyDescent="0.2">
      <c r="H699" t="s">
        <v>124</v>
      </c>
      <c r="I699">
        <v>2</v>
      </c>
      <c r="K699" t="s">
        <v>59</v>
      </c>
      <c r="L699">
        <v>233</v>
      </c>
    </row>
    <row r="700" spans="8:12" x14ac:dyDescent="0.2">
      <c r="H700" t="s">
        <v>118</v>
      </c>
      <c r="K700" t="s">
        <v>68</v>
      </c>
      <c r="L700">
        <v>248</v>
      </c>
    </row>
    <row r="701" spans="8:12" x14ac:dyDescent="0.2">
      <c r="H701" t="s">
        <v>116</v>
      </c>
      <c r="I701">
        <v>1</v>
      </c>
      <c r="K701" t="s">
        <v>82</v>
      </c>
      <c r="L701">
        <v>282</v>
      </c>
    </row>
    <row r="702" spans="8:12" x14ac:dyDescent="0.2">
      <c r="H702" t="s">
        <v>122</v>
      </c>
      <c r="I702">
        <v>2</v>
      </c>
      <c r="K702" t="s">
        <v>20</v>
      </c>
      <c r="L702">
        <v>292</v>
      </c>
    </row>
    <row r="703" spans="8:12" x14ac:dyDescent="0.2">
      <c r="H703" t="s">
        <v>131</v>
      </c>
      <c r="I703">
        <v>1</v>
      </c>
      <c r="K703" t="s">
        <v>20</v>
      </c>
      <c r="L703">
        <v>292</v>
      </c>
    </row>
    <row r="704" spans="8:12" x14ac:dyDescent="0.2">
      <c r="H704" t="s">
        <v>126</v>
      </c>
      <c r="I704">
        <v>2</v>
      </c>
      <c r="K704" t="s">
        <v>20</v>
      </c>
      <c r="L704">
        <v>292</v>
      </c>
    </row>
    <row r="705" spans="8:12" x14ac:dyDescent="0.2">
      <c r="H705" t="s">
        <v>134</v>
      </c>
      <c r="I705">
        <v>1</v>
      </c>
      <c r="K705" t="s">
        <v>20</v>
      </c>
      <c r="L705">
        <v>292</v>
      </c>
    </row>
    <row r="706" spans="8:12" x14ac:dyDescent="0.2">
      <c r="H706" t="s">
        <v>121</v>
      </c>
      <c r="I706">
        <v>1</v>
      </c>
      <c r="K706" t="s">
        <v>20</v>
      </c>
      <c r="L706">
        <v>292</v>
      </c>
    </row>
    <row r="707" spans="8:12" x14ac:dyDescent="0.2">
      <c r="H707" t="s">
        <v>121</v>
      </c>
      <c r="I707">
        <v>1</v>
      </c>
      <c r="K707" t="s">
        <v>20</v>
      </c>
      <c r="L707">
        <v>292</v>
      </c>
    </row>
    <row r="708" spans="8:12" x14ac:dyDescent="0.2">
      <c r="H708" t="s">
        <v>120</v>
      </c>
      <c r="I708">
        <v>2</v>
      </c>
      <c r="K708" t="s">
        <v>20</v>
      </c>
      <c r="L708">
        <v>292</v>
      </c>
    </row>
    <row r="709" spans="8:12" x14ac:dyDescent="0.2">
      <c r="K709" t="s">
        <v>20</v>
      </c>
      <c r="L709">
        <v>292</v>
      </c>
    </row>
    <row r="710" spans="8:12" x14ac:dyDescent="0.2">
      <c r="H710" t="s">
        <v>131</v>
      </c>
      <c r="I710">
        <v>1</v>
      </c>
      <c r="K710" t="s">
        <v>34</v>
      </c>
      <c r="L710">
        <v>409</v>
      </c>
    </row>
    <row r="711" spans="8:12" x14ac:dyDescent="0.2">
      <c r="H711" t="s">
        <v>124</v>
      </c>
      <c r="I711">
        <v>2</v>
      </c>
      <c r="K711" t="s">
        <v>34</v>
      </c>
      <c r="L711">
        <v>409</v>
      </c>
    </row>
    <row r="712" spans="8:12" x14ac:dyDescent="0.2">
      <c r="H712" t="s">
        <v>123</v>
      </c>
      <c r="I712">
        <v>2</v>
      </c>
      <c r="K712" t="s">
        <v>39</v>
      </c>
      <c r="L712">
        <v>335</v>
      </c>
    </row>
    <row r="713" spans="8:12" x14ac:dyDescent="0.2">
      <c r="H713" t="s">
        <v>116</v>
      </c>
      <c r="I713">
        <v>1</v>
      </c>
      <c r="K713" t="s">
        <v>39</v>
      </c>
      <c r="L713">
        <v>335</v>
      </c>
    </row>
    <row r="714" spans="8:12" x14ac:dyDescent="0.2">
      <c r="H714" t="s">
        <v>132</v>
      </c>
      <c r="I714">
        <v>0</v>
      </c>
      <c r="K714" t="s">
        <v>39</v>
      </c>
      <c r="L714">
        <v>335</v>
      </c>
    </row>
    <row r="715" spans="8:12" x14ac:dyDescent="0.2">
      <c r="H715" t="s">
        <v>128</v>
      </c>
      <c r="I715">
        <v>1</v>
      </c>
      <c r="K715" t="s">
        <v>39</v>
      </c>
      <c r="L715">
        <v>335</v>
      </c>
    </row>
    <row r="716" spans="8:12" x14ac:dyDescent="0.2">
      <c r="H716" t="s">
        <v>131</v>
      </c>
      <c r="I716">
        <v>1</v>
      </c>
      <c r="K716" t="s">
        <v>39</v>
      </c>
      <c r="L716">
        <v>335</v>
      </c>
    </row>
    <row r="717" spans="8:12" x14ac:dyDescent="0.2">
      <c r="H717" t="s">
        <v>131</v>
      </c>
      <c r="I717">
        <v>1</v>
      </c>
      <c r="K717" t="s">
        <v>39</v>
      </c>
      <c r="L717">
        <v>335</v>
      </c>
    </row>
    <row r="718" spans="8:12" x14ac:dyDescent="0.2">
      <c r="H718" t="s">
        <v>126</v>
      </c>
      <c r="I718">
        <v>2</v>
      </c>
      <c r="K718" t="s">
        <v>29</v>
      </c>
      <c r="L718">
        <v>341</v>
      </c>
    </row>
    <row r="719" spans="8:12" x14ac:dyDescent="0.2">
      <c r="H719" t="s">
        <v>132</v>
      </c>
      <c r="I719">
        <v>0</v>
      </c>
      <c r="K719" t="s">
        <v>29</v>
      </c>
      <c r="L719">
        <v>341</v>
      </c>
    </row>
    <row r="720" spans="8:12" x14ac:dyDescent="0.2">
      <c r="H720" t="s">
        <v>131</v>
      </c>
      <c r="I720">
        <v>1</v>
      </c>
      <c r="K720" t="s">
        <v>28</v>
      </c>
      <c r="L720">
        <v>368</v>
      </c>
    </row>
    <row r="721" spans="8:12" x14ac:dyDescent="0.2">
      <c r="H721" t="s">
        <v>126</v>
      </c>
      <c r="I721">
        <v>2</v>
      </c>
      <c r="K721" t="s">
        <v>28</v>
      </c>
      <c r="L721">
        <v>368</v>
      </c>
    </row>
    <row r="722" spans="8:12" x14ac:dyDescent="0.2">
      <c r="H722" t="s">
        <v>141</v>
      </c>
      <c r="I722">
        <v>1</v>
      </c>
      <c r="K722" t="s">
        <v>28</v>
      </c>
      <c r="L722">
        <v>368</v>
      </c>
    </row>
    <row r="723" spans="8:12" x14ac:dyDescent="0.2">
      <c r="H723" t="s">
        <v>138</v>
      </c>
      <c r="I723">
        <v>1</v>
      </c>
      <c r="K723" t="s">
        <v>28</v>
      </c>
      <c r="L723">
        <v>368</v>
      </c>
    </row>
    <row r="724" spans="8:12" x14ac:dyDescent="0.2">
      <c r="H724" t="s">
        <v>121</v>
      </c>
      <c r="I724">
        <v>1</v>
      </c>
      <c r="K724" t="s">
        <v>28</v>
      </c>
      <c r="L724">
        <v>368</v>
      </c>
    </row>
    <row r="725" spans="8:12" x14ac:dyDescent="0.2">
      <c r="H725" t="s">
        <v>121</v>
      </c>
      <c r="I725">
        <v>1</v>
      </c>
      <c r="K725" t="s">
        <v>28</v>
      </c>
      <c r="L725">
        <v>368</v>
      </c>
    </row>
    <row r="726" spans="8:12" x14ac:dyDescent="0.2">
      <c r="H726" t="s">
        <v>121</v>
      </c>
      <c r="I726">
        <v>1</v>
      </c>
      <c r="K726" t="s">
        <v>28</v>
      </c>
      <c r="L726">
        <v>368</v>
      </c>
    </row>
    <row r="727" spans="8:12" x14ac:dyDescent="0.2">
      <c r="H727" t="s">
        <v>121</v>
      </c>
      <c r="I727">
        <v>1</v>
      </c>
      <c r="K727" t="s">
        <v>28</v>
      </c>
      <c r="L727">
        <v>368</v>
      </c>
    </row>
    <row r="728" spans="8:12" x14ac:dyDescent="0.2">
      <c r="K728" t="s">
        <v>28</v>
      </c>
      <c r="L728">
        <v>368</v>
      </c>
    </row>
    <row r="729" spans="8:12" x14ac:dyDescent="0.2">
      <c r="H729" t="s">
        <v>130</v>
      </c>
      <c r="I729">
        <v>2</v>
      </c>
      <c r="K729" t="s">
        <v>22</v>
      </c>
      <c r="L729">
        <v>373</v>
      </c>
    </row>
    <row r="730" spans="8:12" x14ac:dyDescent="0.2">
      <c r="H730" t="s">
        <v>121</v>
      </c>
      <c r="I730">
        <v>1</v>
      </c>
      <c r="K730" t="s">
        <v>22</v>
      </c>
      <c r="L730">
        <v>373</v>
      </c>
    </row>
    <row r="731" spans="8:12" x14ac:dyDescent="0.2">
      <c r="H731" t="s">
        <v>121</v>
      </c>
      <c r="I731">
        <v>1</v>
      </c>
      <c r="K731" t="s">
        <v>22</v>
      </c>
      <c r="L731">
        <v>373</v>
      </c>
    </row>
    <row r="732" spans="8:12" x14ac:dyDescent="0.2">
      <c r="H732" t="s">
        <v>116</v>
      </c>
      <c r="I732">
        <v>1</v>
      </c>
      <c r="K732" t="s">
        <v>22</v>
      </c>
      <c r="L732">
        <v>373</v>
      </c>
    </row>
    <row r="733" spans="8:12" x14ac:dyDescent="0.2">
      <c r="H733" t="s">
        <v>116</v>
      </c>
      <c r="I733">
        <v>1</v>
      </c>
      <c r="K733" t="s">
        <v>22</v>
      </c>
      <c r="L733">
        <v>373</v>
      </c>
    </row>
    <row r="734" spans="8:12" x14ac:dyDescent="0.2">
      <c r="H734" t="s">
        <v>132</v>
      </c>
      <c r="I734">
        <v>0</v>
      </c>
      <c r="K734" t="s">
        <v>22</v>
      </c>
      <c r="L734">
        <v>373</v>
      </c>
    </row>
    <row r="735" spans="8:12" x14ac:dyDescent="0.2">
      <c r="H735" t="s">
        <v>118</v>
      </c>
      <c r="K735" t="s">
        <v>22</v>
      </c>
      <c r="L735">
        <v>373</v>
      </c>
    </row>
    <row r="736" spans="8:12" x14ac:dyDescent="0.2">
      <c r="H736" t="s">
        <v>127</v>
      </c>
      <c r="I736">
        <v>1</v>
      </c>
      <c r="K736" t="s">
        <v>22</v>
      </c>
      <c r="L736">
        <v>373</v>
      </c>
    </row>
    <row r="737" spans="8:12" x14ac:dyDescent="0.2">
      <c r="K737" t="s">
        <v>22</v>
      </c>
      <c r="L737">
        <v>373</v>
      </c>
    </row>
    <row r="738" spans="8:12" x14ac:dyDescent="0.2">
      <c r="H738" t="s">
        <v>117</v>
      </c>
      <c r="I738">
        <v>2</v>
      </c>
      <c r="K738" t="s">
        <v>22</v>
      </c>
      <c r="L738">
        <v>373</v>
      </c>
    </row>
    <row r="739" spans="8:12" x14ac:dyDescent="0.2">
      <c r="H739" t="s">
        <v>116</v>
      </c>
      <c r="I739">
        <v>1</v>
      </c>
      <c r="K739" t="s">
        <v>22</v>
      </c>
      <c r="L739">
        <v>373</v>
      </c>
    </row>
    <row r="740" spans="8:12" x14ac:dyDescent="0.2">
      <c r="H740" t="s">
        <v>116</v>
      </c>
      <c r="I740">
        <v>1</v>
      </c>
      <c r="K740" t="s">
        <v>22</v>
      </c>
      <c r="L740">
        <v>373</v>
      </c>
    </row>
    <row r="741" spans="8:12" x14ac:dyDescent="0.2">
      <c r="H741" t="s">
        <v>124</v>
      </c>
      <c r="I741">
        <v>2</v>
      </c>
      <c r="K741" t="s">
        <v>22</v>
      </c>
      <c r="L741">
        <v>373</v>
      </c>
    </row>
    <row r="742" spans="8:12" x14ac:dyDescent="0.2">
      <c r="H742" t="s">
        <v>131</v>
      </c>
      <c r="I742">
        <v>1</v>
      </c>
      <c r="K742" t="s">
        <v>22</v>
      </c>
      <c r="L742">
        <v>373</v>
      </c>
    </row>
    <row r="743" spans="8:12" x14ac:dyDescent="0.2">
      <c r="H743" t="s">
        <v>131</v>
      </c>
      <c r="I743">
        <v>1</v>
      </c>
      <c r="K743" t="s">
        <v>22</v>
      </c>
      <c r="L743">
        <v>373</v>
      </c>
    </row>
    <row r="744" spans="8:12" x14ac:dyDescent="0.2">
      <c r="H744" t="s">
        <v>121</v>
      </c>
      <c r="I744">
        <v>1</v>
      </c>
      <c r="K744" t="s">
        <v>11</v>
      </c>
      <c r="L744">
        <v>251</v>
      </c>
    </row>
    <row r="745" spans="8:12" x14ac:dyDescent="0.2">
      <c r="K745" t="s">
        <v>11</v>
      </c>
      <c r="L745">
        <v>251</v>
      </c>
    </row>
    <row r="746" spans="8:12" x14ac:dyDescent="0.2">
      <c r="H746" t="s">
        <v>118</v>
      </c>
      <c r="K746" t="s">
        <v>11</v>
      </c>
      <c r="L746">
        <v>251</v>
      </c>
    </row>
    <row r="747" spans="8:12" x14ac:dyDescent="0.2">
      <c r="H747" t="s">
        <v>131</v>
      </c>
      <c r="I747">
        <v>1</v>
      </c>
      <c r="K747" t="s">
        <v>33</v>
      </c>
      <c r="L747">
        <v>4</v>
      </c>
    </row>
    <row r="748" spans="8:12" x14ac:dyDescent="0.2">
      <c r="H748" t="s">
        <v>131</v>
      </c>
      <c r="I748">
        <v>1</v>
      </c>
      <c r="K748" t="s">
        <v>33</v>
      </c>
      <c r="L748">
        <v>4</v>
      </c>
    </row>
    <row r="749" spans="8:12" x14ac:dyDescent="0.2">
      <c r="H749" t="s">
        <v>131</v>
      </c>
      <c r="I749">
        <v>1</v>
      </c>
      <c r="K749" t="s">
        <v>33</v>
      </c>
      <c r="L749">
        <v>4</v>
      </c>
    </row>
    <row r="750" spans="8:12" x14ac:dyDescent="0.2">
      <c r="H750" t="s">
        <v>128</v>
      </c>
      <c r="I750">
        <v>1</v>
      </c>
      <c r="K750" t="s">
        <v>33</v>
      </c>
      <c r="L750">
        <v>4</v>
      </c>
    </row>
    <row r="751" spans="8:12" x14ac:dyDescent="0.2">
      <c r="H751" t="s">
        <v>119</v>
      </c>
      <c r="I751">
        <v>2</v>
      </c>
      <c r="K751" t="s">
        <v>33</v>
      </c>
      <c r="L751">
        <v>4</v>
      </c>
    </row>
    <row r="752" spans="8:12" x14ac:dyDescent="0.2">
      <c r="H752" t="s">
        <v>133</v>
      </c>
      <c r="I752">
        <v>1</v>
      </c>
      <c r="K752" t="s">
        <v>33</v>
      </c>
      <c r="L752">
        <v>4</v>
      </c>
    </row>
    <row r="753" spans="8:12" x14ac:dyDescent="0.2">
      <c r="H753" t="s">
        <v>127</v>
      </c>
      <c r="I753">
        <v>1</v>
      </c>
      <c r="K753" t="s">
        <v>33</v>
      </c>
      <c r="L753">
        <v>4</v>
      </c>
    </row>
    <row r="754" spans="8:12" x14ac:dyDescent="0.2">
      <c r="H754" t="s">
        <v>118</v>
      </c>
      <c r="K754" t="s">
        <v>33</v>
      </c>
      <c r="L754">
        <v>4</v>
      </c>
    </row>
    <row r="755" spans="8:12" x14ac:dyDescent="0.2">
      <c r="H755" t="s">
        <v>124</v>
      </c>
      <c r="I755">
        <v>2</v>
      </c>
      <c r="K755" t="s">
        <v>33</v>
      </c>
      <c r="L755">
        <v>4</v>
      </c>
    </row>
    <row r="756" spans="8:12" x14ac:dyDescent="0.2">
      <c r="H756" t="s">
        <v>124</v>
      </c>
      <c r="I756">
        <v>2</v>
      </c>
      <c r="K756" t="s">
        <v>33</v>
      </c>
      <c r="L756">
        <v>4</v>
      </c>
    </row>
    <row r="757" spans="8:12" x14ac:dyDescent="0.2">
      <c r="H757" t="s">
        <v>117</v>
      </c>
      <c r="I757">
        <v>2</v>
      </c>
      <c r="K757" t="s">
        <v>33</v>
      </c>
      <c r="L757">
        <v>4</v>
      </c>
    </row>
    <row r="758" spans="8:12" x14ac:dyDescent="0.2">
      <c r="H758" t="s">
        <v>117</v>
      </c>
      <c r="I758">
        <v>2</v>
      </c>
      <c r="K758" t="s">
        <v>33</v>
      </c>
      <c r="L758">
        <v>4</v>
      </c>
    </row>
    <row r="759" spans="8:12" x14ac:dyDescent="0.2">
      <c r="H759" t="s">
        <v>117</v>
      </c>
      <c r="I759">
        <v>2</v>
      </c>
      <c r="K759" t="s">
        <v>33</v>
      </c>
      <c r="L759">
        <v>4</v>
      </c>
    </row>
    <row r="760" spans="8:12" x14ac:dyDescent="0.2">
      <c r="H760" t="s">
        <v>125</v>
      </c>
      <c r="I760">
        <v>2</v>
      </c>
      <c r="K760" t="s">
        <v>33</v>
      </c>
      <c r="L760">
        <v>4</v>
      </c>
    </row>
    <row r="761" spans="8:12" x14ac:dyDescent="0.2">
      <c r="H761" t="s">
        <v>116</v>
      </c>
      <c r="I761">
        <v>1</v>
      </c>
      <c r="K761" t="s">
        <v>10</v>
      </c>
      <c r="L761">
        <v>31</v>
      </c>
    </row>
    <row r="762" spans="8:12" x14ac:dyDescent="0.2">
      <c r="H762" t="s">
        <v>131</v>
      </c>
      <c r="I762">
        <v>1</v>
      </c>
      <c r="K762" t="s">
        <v>19</v>
      </c>
      <c r="L762">
        <v>33</v>
      </c>
    </row>
    <row r="763" spans="8:12" x14ac:dyDescent="0.2">
      <c r="H763" t="s">
        <v>124</v>
      </c>
      <c r="I763">
        <v>2</v>
      </c>
      <c r="K763" t="s">
        <v>19</v>
      </c>
      <c r="L763">
        <v>33</v>
      </c>
    </row>
    <row r="764" spans="8:12" x14ac:dyDescent="0.2">
      <c r="H764" t="s">
        <v>117</v>
      </c>
      <c r="I764">
        <v>2</v>
      </c>
      <c r="K764" t="s">
        <v>19</v>
      </c>
      <c r="L764">
        <v>33</v>
      </c>
    </row>
    <row r="765" spans="8:12" x14ac:dyDescent="0.2">
      <c r="H765" t="s">
        <v>116</v>
      </c>
      <c r="I765">
        <v>1</v>
      </c>
      <c r="K765" t="s">
        <v>19</v>
      </c>
      <c r="L765">
        <v>33</v>
      </c>
    </row>
    <row r="766" spans="8:12" x14ac:dyDescent="0.2">
      <c r="H766" t="s">
        <v>118</v>
      </c>
      <c r="K766" t="s">
        <v>15</v>
      </c>
      <c r="L766">
        <v>40</v>
      </c>
    </row>
    <row r="767" spans="8:12" x14ac:dyDescent="0.2">
      <c r="H767" t="s">
        <v>128</v>
      </c>
      <c r="I767">
        <v>1</v>
      </c>
      <c r="K767" t="s">
        <v>15</v>
      </c>
      <c r="L767">
        <v>40</v>
      </c>
    </row>
    <row r="768" spans="8:12" x14ac:dyDescent="0.2">
      <c r="H768" t="s">
        <v>131</v>
      </c>
      <c r="I768">
        <v>1</v>
      </c>
      <c r="K768" t="s">
        <v>23</v>
      </c>
      <c r="L768">
        <v>49</v>
      </c>
    </row>
    <row r="769" spans="8:12" x14ac:dyDescent="0.2">
      <c r="H769" t="s">
        <v>117</v>
      </c>
      <c r="I769">
        <v>2</v>
      </c>
      <c r="K769" t="s">
        <v>23</v>
      </c>
      <c r="L769">
        <v>49</v>
      </c>
    </row>
    <row r="770" spans="8:12" x14ac:dyDescent="0.2">
      <c r="H770" t="s">
        <v>117</v>
      </c>
      <c r="I770">
        <v>2</v>
      </c>
      <c r="K770" t="s">
        <v>23</v>
      </c>
      <c r="L770">
        <v>49</v>
      </c>
    </row>
    <row r="771" spans="8:12" x14ac:dyDescent="0.2">
      <c r="H771" t="s">
        <v>117</v>
      </c>
      <c r="I771">
        <v>2</v>
      </c>
      <c r="K771" t="s">
        <v>23</v>
      </c>
      <c r="L771">
        <v>49</v>
      </c>
    </row>
    <row r="772" spans="8:12" x14ac:dyDescent="0.2">
      <c r="H772" t="s">
        <v>117</v>
      </c>
      <c r="I772">
        <v>2</v>
      </c>
      <c r="K772" t="s">
        <v>23</v>
      </c>
      <c r="L772">
        <v>49</v>
      </c>
    </row>
    <row r="773" spans="8:12" x14ac:dyDescent="0.2">
      <c r="H773" t="s">
        <v>118</v>
      </c>
      <c r="K773" t="s">
        <v>35</v>
      </c>
      <c r="L773">
        <v>58</v>
      </c>
    </row>
    <row r="774" spans="8:12" x14ac:dyDescent="0.2">
      <c r="H774" t="s">
        <v>124</v>
      </c>
      <c r="I774">
        <v>2</v>
      </c>
      <c r="K774" t="s">
        <v>35</v>
      </c>
      <c r="L774">
        <v>58</v>
      </c>
    </row>
    <row r="775" spans="8:12" x14ac:dyDescent="0.2">
      <c r="H775" t="s">
        <v>117</v>
      </c>
      <c r="I775">
        <v>2</v>
      </c>
      <c r="K775" t="s">
        <v>35</v>
      </c>
      <c r="L775">
        <v>58</v>
      </c>
    </row>
    <row r="776" spans="8:12" x14ac:dyDescent="0.2">
      <c r="H776" t="s">
        <v>128</v>
      </c>
      <c r="I776">
        <v>1</v>
      </c>
      <c r="K776" t="s">
        <v>49</v>
      </c>
      <c r="L776">
        <v>73</v>
      </c>
    </row>
    <row r="777" spans="8:12" x14ac:dyDescent="0.2">
      <c r="H777" t="s">
        <v>131</v>
      </c>
      <c r="I777">
        <v>1</v>
      </c>
      <c r="K777" t="s">
        <v>18</v>
      </c>
      <c r="L777">
        <v>75</v>
      </c>
    </row>
    <row r="778" spans="8:12" x14ac:dyDescent="0.2">
      <c r="H778" t="s">
        <v>124</v>
      </c>
      <c r="I778">
        <v>2</v>
      </c>
      <c r="K778" t="s">
        <v>18</v>
      </c>
      <c r="L778">
        <v>75</v>
      </c>
    </row>
    <row r="779" spans="8:12" x14ac:dyDescent="0.2">
      <c r="H779" t="s">
        <v>117</v>
      </c>
      <c r="I779">
        <v>2</v>
      </c>
      <c r="K779" t="s">
        <v>18</v>
      </c>
      <c r="L779">
        <v>75</v>
      </c>
    </row>
    <row r="780" spans="8:12" x14ac:dyDescent="0.2">
      <c r="H780" t="s">
        <v>116</v>
      </c>
      <c r="I780">
        <v>1</v>
      </c>
      <c r="K780" t="s">
        <v>18</v>
      </c>
      <c r="L780">
        <v>75</v>
      </c>
    </row>
    <row r="781" spans="8:12" x14ac:dyDescent="0.2">
      <c r="H781" t="s">
        <v>121</v>
      </c>
      <c r="I781">
        <v>1</v>
      </c>
      <c r="K781" t="s">
        <v>18</v>
      </c>
      <c r="L781">
        <v>75</v>
      </c>
    </row>
    <row r="782" spans="8:12" x14ac:dyDescent="0.2">
      <c r="H782" t="s">
        <v>122</v>
      </c>
      <c r="I782">
        <v>2</v>
      </c>
      <c r="K782" t="s">
        <v>12</v>
      </c>
      <c r="L782">
        <v>430</v>
      </c>
    </row>
    <row r="783" spans="8:12" x14ac:dyDescent="0.2">
      <c r="H783" t="s">
        <v>122</v>
      </c>
      <c r="I783">
        <v>2</v>
      </c>
      <c r="K783" t="s">
        <v>12</v>
      </c>
      <c r="L783">
        <v>430</v>
      </c>
    </row>
    <row r="784" spans="8:12" x14ac:dyDescent="0.2">
      <c r="H784" t="s">
        <v>128</v>
      </c>
      <c r="I784">
        <v>1</v>
      </c>
      <c r="K784" t="s">
        <v>12</v>
      </c>
      <c r="L784">
        <v>430</v>
      </c>
    </row>
    <row r="785" spans="8:12" x14ac:dyDescent="0.2">
      <c r="H785" t="s">
        <v>119</v>
      </c>
      <c r="I785">
        <v>2</v>
      </c>
      <c r="K785" t="s">
        <v>12</v>
      </c>
      <c r="L785">
        <v>430</v>
      </c>
    </row>
    <row r="786" spans="8:12" x14ac:dyDescent="0.2">
      <c r="H786" t="s">
        <v>133</v>
      </c>
      <c r="I786">
        <v>1</v>
      </c>
      <c r="K786" t="s">
        <v>12</v>
      </c>
      <c r="L786">
        <v>430</v>
      </c>
    </row>
    <row r="787" spans="8:12" x14ac:dyDescent="0.2">
      <c r="H787" t="s">
        <v>133</v>
      </c>
      <c r="I787">
        <v>1</v>
      </c>
      <c r="K787" t="s">
        <v>12</v>
      </c>
      <c r="L787">
        <v>430</v>
      </c>
    </row>
    <row r="788" spans="8:12" x14ac:dyDescent="0.2">
      <c r="H788" t="s">
        <v>133</v>
      </c>
      <c r="I788">
        <v>1</v>
      </c>
      <c r="K788" t="s">
        <v>12</v>
      </c>
      <c r="L788">
        <v>430</v>
      </c>
    </row>
    <row r="789" spans="8:12" x14ac:dyDescent="0.2">
      <c r="H789" t="s">
        <v>133</v>
      </c>
      <c r="I789">
        <v>1</v>
      </c>
      <c r="K789" t="s">
        <v>12</v>
      </c>
      <c r="L789">
        <v>430</v>
      </c>
    </row>
    <row r="790" spans="8:12" x14ac:dyDescent="0.2">
      <c r="H790" t="s">
        <v>127</v>
      </c>
      <c r="I790">
        <v>1</v>
      </c>
      <c r="K790" t="s">
        <v>12</v>
      </c>
      <c r="L790">
        <v>430</v>
      </c>
    </row>
    <row r="791" spans="8:12" x14ac:dyDescent="0.2">
      <c r="H791" t="s">
        <v>118</v>
      </c>
      <c r="K791" t="s">
        <v>12</v>
      </c>
      <c r="L791">
        <v>430</v>
      </c>
    </row>
    <row r="792" spans="8:12" x14ac:dyDescent="0.2">
      <c r="H792" t="s">
        <v>118</v>
      </c>
      <c r="K792" t="s">
        <v>12</v>
      </c>
      <c r="L792">
        <v>430</v>
      </c>
    </row>
    <row r="793" spans="8:12" x14ac:dyDescent="0.2">
      <c r="H793" t="s">
        <v>118</v>
      </c>
      <c r="K793" t="s">
        <v>12</v>
      </c>
      <c r="L793">
        <v>430</v>
      </c>
    </row>
    <row r="794" spans="8:12" x14ac:dyDescent="0.2">
      <c r="H794" t="s">
        <v>118</v>
      </c>
      <c r="K794" t="s">
        <v>12</v>
      </c>
      <c r="L794">
        <v>430</v>
      </c>
    </row>
    <row r="795" spans="8:12" x14ac:dyDescent="0.2">
      <c r="H795" t="s">
        <v>124</v>
      </c>
      <c r="I795">
        <v>2</v>
      </c>
      <c r="K795" t="s">
        <v>12</v>
      </c>
      <c r="L795">
        <v>430</v>
      </c>
    </row>
    <row r="796" spans="8:12" x14ac:dyDescent="0.2">
      <c r="H796" t="s">
        <v>132</v>
      </c>
      <c r="I796">
        <v>0</v>
      </c>
      <c r="K796" t="s">
        <v>12</v>
      </c>
      <c r="L796">
        <v>430</v>
      </c>
    </row>
    <row r="797" spans="8:12" x14ac:dyDescent="0.2">
      <c r="H797" t="s">
        <v>132</v>
      </c>
      <c r="I797">
        <v>0</v>
      </c>
      <c r="K797" t="s">
        <v>12</v>
      </c>
      <c r="L797">
        <v>430</v>
      </c>
    </row>
    <row r="798" spans="8:12" x14ac:dyDescent="0.2">
      <c r="H798" t="s">
        <v>132</v>
      </c>
      <c r="I798">
        <v>0</v>
      </c>
      <c r="K798" t="s">
        <v>12</v>
      </c>
      <c r="L798">
        <v>430</v>
      </c>
    </row>
    <row r="799" spans="8:12" x14ac:dyDescent="0.2">
      <c r="H799" t="s">
        <v>132</v>
      </c>
      <c r="I799">
        <v>0</v>
      </c>
      <c r="K799" t="s">
        <v>12</v>
      </c>
      <c r="L799">
        <v>430</v>
      </c>
    </row>
    <row r="800" spans="8:12" x14ac:dyDescent="0.2">
      <c r="H800" t="s">
        <v>132</v>
      </c>
      <c r="I800">
        <v>0</v>
      </c>
      <c r="K800" t="s">
        <v>12</v>
      </c>
      <c r="L800">
        <v>430</v>
      </c>
    </row>
    <row r="801" spans="8:12" x14ac:dyDescent="0.2">
      <c r="H801" t="s">
        <v>132</v>
      </c>
      <c r="I801">
        <v>0</v>
      </c>
      <c r="K801" t="s">
        <v>12</v>
      </c>
      <c r="L801">
        <v>430</v>
      </c>
    </row>
    <row r="802" spans="8:12" x14ac:dyDescent="0.2">
      <c r="H802" t="s">
        <v>132</v>
      </c>
      <c r="I802">
        <v>0</v>
      </c>
      <c r="K802" t="s">
        <v>12</v>
      </c>
      <c r="L802">
        <v>430</v>
      </c>
    </row>
    <row r="803" spans="8:12" x14ac:dyDescent="0.2">
      <c r="H803" t="s">
        <v>132</v>
      </c>
      <c r="I803">
        <v>0</v>
      </c>
      <c r="K803" t="s">
        <v>12</v>
      </c>
      <c r="L803">
        <v>430</v>
      </c>
    </row>
    <row r="804" spans="8:12" x14ac:dyDescent="0.2">
      <c r="H804" t="s">
        <v>132</v>
      </c>
      <c r="I804">
        <v>0</v>
      </c>
      <c r="K804" t="s">
        <v>12</v>
      </c>
      <c r="L804">
        <v>430</v>
      </c>
    </row>
    <row r="805" spans="8:12" x14ac:dyDescent="0.2">
      <c r="H805" t="s">
        <v>132</v>
      </c>
      <c r="I805">
        <v>0</v>
      </c>
      <c r="K805" t="s">
        <v>12</v>
      </c>
      <c r="L805">
        <v>430</v>
      </c>
    </row>
    <row r="806" spans="8:12" x14ac:dyDescent="0.2">
      <c r="H806" t="s">
        <v>132</v>
      </c>
      <c r="I806">
        <v>0</v>
      </c>
      <c r="K806" t="s">
        <v>12</v>
      </c>
      <c r="L806">
        <v>430</v>
      </c>
    </row>
    <row r="807" spans="8:12" x14ac:dyDescent="0.2">
      <c r="H807" t="s">
        <v>132</v>
      </c>
      <c r="I807">
        <v>0</v>
      </c>
      <c r="K807" t="s">
        <v>12</v>
      </c>
      <c r="L807">
        <v>430</v>
      </c>
    </row>
    <row r="808" spans="8:12" x14ac:dyDescent="0.2">
      <c r="H808" t="s">
        <v>141</v>
      </c>
      <c r="I808">
        <v>1</v>
      </c>
      <c r="K808" t="s">
        <v>12</v>
      </c>
      <c r="L808">
        <v>430</v>
      </c>
    </row>
    <row r="809" spans="8:12" x14ac:dyDescent="0.2">
      <c r="H809" t="s">
        <v>117</v>
      </c>
      <c r="I809">
        <v>2</v>
      </c>
      <c r="K809" t="s">
        <v>12</v>
      </c>
      <c r="L809">
        <v>430</v>
      </c>
    </row>
    <row r="810" spans="8:12" x14ac:dyDescent="0.2">
      <c r="H810" t="s">
        <v>117</v>
      </c>
      <c r="I810">
        <v>2</v>
      </c>
      <c r="K810" t="s">
        <v>12</v>
      </c>
      <c r="L810">
        <v>430</v>
      </c>
    </row>
    <row r="811" spans="8:12" x14ac:dyDescent="0.2">
      <c r="H811" t="s">
        <v>117</v>
      </c>
      <c r="I811">
        <v>2</v>
      </c>
      <c r="K811" t="s">
        <v>12</v>
      </c>
      <c r="L811">
        <v>430</v>
      </c>
    </row>
    <row r="812" spans="8:12" x14ac:dyDescent="0.2">
      <c r="H812" t="s">
        <v>117</v>
      </c>
      <c r="I812">
        <v>2</v>
      </c>
      <c r="K812" t="s">
        <v>12</v>
      </c>
      <c r="L812">
        <v>430</v>
      </c>
    </row>
    <row r="813" spans="8:12" x14ac:dyDescent="0.2">
      <c r="H813" t="s">
        <v>117</v>
      </c>
      <c r="I813">
        <v>2</v>
      </c>
      <c r="K813" t="s">
        <v>12</v>
      </c>
      <c r="L813">
        <v>430</v>
      </c>
    </row>
    <row r="814" spans="8:12" x14ac:dyDescent="0.2">
      <c r="H814" t="s">
        <v>116</v>
      </c>
      <c r="I814">
        <v>1</v>
      </c>
      <c r="K814" t="s">
        <v>12</v>
      </c>
      <c r="L814">
        <v>430</v>
      </c>
    </row>
    <row r="815" spans="8:12" x14ac:dyDescent="0.2">
      <c r="H815" t="s">
        <v>116</v>
      </c>
      <c r="I815">
        <v>1</v>
      </c>
      <c r="K815" t="s">
        <v>12</v>
      </c>
      <c r="L815">
        <v>430</v>
      </c>
    </row>
    <row r="816" spans="8:12" x14ac:dyDescent="0.2">
      <c r="H816" t="s">
        <v>116</v>
      </c>
      <c r="I816">
        <v>1</v>
      </c>
      <c r="K816" t="s">
        <v>12</v>
      </c>
      <c r="L816">
        <v>430</v>
      </c>
    </row>
    <row r="817" spans="8:12" x14ac:dyDescent="0.2">
      <c r="H817" t="s">
        <v>138</v>
      </c>
      <c r="I817">
        <v>1</v>
      </c>
      <c r="K817" t="s">
        <v>12</v>
      </c>
      <c r="L817">
        <v>430</v>
      </c>
    </row>
    <row r="818" spans="8:12" x14ac:dyDescent="0.2">
      <c r="H818" t="s">
        <v>120</v>
      </c>
      <c r="I818">
        <v>2</v>
      </c>
      <c r="K818" t="s">
        <v>12</v>
      </c>
      <c r="L818">
        <v>430</v>
      </c>
    </row>
    <row r="819" spans="8:12" x14ac:dyDescent="0.2">
      <c r="H819" t="s">
        <v>120</v>
      </c>
      <c r="I819">
        <v>2</v>
      </c>
      <c r="K819" t="s">
        <v>12</v>
      </c>
      <c r="L819">
        <v>430</v>
      </c>
    </row>
    <row r="820" spans="8:12" x14ac:dyDescent="0.2">
      <c r="H820" t="s">
        <v>120</v>
      </c>
      <c r="I820">
        <v>2</v>
      </c>
      <c r="K820" t="s">
        <v>12</v>
      </c>
      <c r="L820">
        <v>430</v>
      </c>
    </row>
    <row r="821" spans="8:12" x14ac:dyDescent="0.2">
      <c r="H821" t="s">
        <v>120</v>
      </c>
      <c r="I821">
        <v>2</v>
      </c>
      <c r="K821" t="s">
        <v>12</v>
      </c>
      <c r="L821">
        <v>430</v>
      </c>
    </row>
    <row r="822" spans="8:12" x14ac:dyDescent="0.2">
      <c r="H822" t="s">
        <v>120</v>
      </c>
      <c r="I822">
        <v>2</v>
      </c>
      <c r="K822" t="s">
        <v>12</v>
      </c>
      <c r="L822">
        <v>430</v>
      </c>
    </row>
    <row r="823" spans="8:12" x14ac:dyDescent="0.2">
      <c r="H823" t="s">
        <v>125</v>
      </c>
      <c r="I823">
        <v>2</v>
      </c>
      <c r="K823" t="s">
        <v>12</v>
      </c>
      <c r="L823">
        <v>430</v>
      </c>
    </row>
    <row r="824" spans="8:12" x14ac:dyDescent="0.2">
      <c r="H824" t="s">
        <v>125</v>
      </c>
      <c r="I824">
        <v>2</v>
      </c>
      <c r="K824" t="s">
        <v>12</v>
      </c>
      <c r="L824">
        <v>430</v>
      </c>
    </row>
    <row r="825" spans="8:12" x14ac:dyDescent="0.2">
      <c r="H825" t="s">
        <v>120</v>
      </c>
      <c r="I825">
        <v>2</v>
      </c>
      <c r="K825" t="s">
        <v>43</v>
      </c>
      <c r="L825">
        <v>118</v>
      </c>
    </row>
    <row r="826" spans="8:12" x14ac:dyDescent="0.2">
      <c r="H826" t="s">
        <v>138</v>
      </c>
      <c r="I826">
        <v>1</v>
      </c>
      <c r="K826" t="s">
        <v>43</v>
      </c>
      <c r="L826">
        <v>118</v>
      </c>
    </row>
    <row r="827" spans="8:12" x14ac:dyDescent="0.2">
      <c r="H827" t="s">
        <v>116</v>
      </c>
      <c r="I827">
        <v>1</v>
      </c>
      <c r="K827" t="s">
        <v>43</v>
      </c>
      <c r="L827">
        <v>118</v>
      </c>
    </row>
    <row r="828" spans="8:12" x14ac:dyDescent="0.2">
      <c r="H828" t="s">
        <v>117</v>
      </c>
      <c r="I828">
        <v>2</v>
      </c>
      <c r="K828" t="s">
        <v>43</v>
      </c>
      <c r="L828">
        <v>118</v>
      </c>
    </row>
    <row r="829" spans="8:12" x14ac:dyDescent="0.2">
      <c r="H829" t="s">
        <v>124</v>
      </c>
      <c r="I829">
        <v>2</v>
      </c>
      <c r="K829" t="s">
        <v>43</v>
      </c>
      <c r="L829">
        <v>118</v>
      </c>
    </row>
    <row r="830" spans="8:12" x14ac:dyDescent="0.2">
      <c r="H830" t="s">
        <v>127</v>
      </c>
      <c r="I830">
        <v>1</v>
      </c>
      <c r="K830" t="s">
        <v>43</v>
      </c>
      <c r="L830">
        <v>118</v>
      </c>
    </row>
    <row r="831" spans="8:12" x14ac:dyDescent="0.2">
      <c r="H831" t="s">
        <v>117</v>
      </c>
      <c r="I831">
        <v>2</v>
      </c>
      <c r="K831" t="s">
        <v>43</v>
      </c>
      <c r="L831">
        <v>118</v>
      </c>
    </row>
    <row r="832" spans="8:12" x14ac:dyDescent="0.2">
      <c r="H832" t="s">
        <v>117</v>
      </c>
      <c r="I832">
        <v>2</v>
      </c>
      <c r="K832" t="s">
        <v>43</v>
      </c>
      <c r="L832">
        <v>118</v>
      </c>
    </row>
    <row r="833" spans="8:12" x14ac:dyDescent="0.2">
      <c r="H833" t="s">
        <v>122</v>
      </c>
      <c r="I833">
        <v>2</v>
      </c>
      <c r="K833" t="s">
        <v>43</v>
      </c>
      <c r="L833">
        <v>118</v>
      </c>
    </row>
    <row r="834" spans="8:12" x14ac:dyDescent="0.2">
      <c r="H834" t="s">
        <v>122</v>
      </c>
      <c r="I834">
        <v>2</v>
      </c>
      <c r="K834" t="s">
        <v>43</v>
      </c>
      <c r="L834">
        <v>118</v>
      </c>
    </row>
    <row r="835" spans="8:12" x14ac:dyDescent="0.2">
      <c r="H835" t="s">
        <v>117</v>
      </c>
      <c r="I835">
        <v>2</v>
      </c>
      <c r="K835" t="s">
        <v>43</v>
      </c>
      <c r="L835">
        <v>118</v>
      </c>
    </row>
    <row r="836" spans="8:12" x14ac:dyDescent="0.2">
      <c r="H836" t="s">
        <v>132</v>
      </c>
      <c r="I836">
        <v>0</v>
      </c>
      <c r="K836" t="s">
        <v>43</v>
      </c>
      <c r="L836">
        <v>118</v>
      </c>
    </row>
    <row r="837" spans="8:12" x14ac:dyDescent="0.2">
      <c r="H837" t="s">
        <v>118</v>
      </c>
      <c r="K837" t="s">
        <v>43</v>
      </c>
      <c r="L837">
        <v>118</v>
      </c>
    </row>
    <row r="838" spans="8:12" x14ac:dyDescent="0.2">
      <c r="H838" t="s">
        <v>131</v>
      </c>
      <c r="I838">
        <v>1</v>
      </c>
      <c r="K838" t="s">
        <v>43</v>
      </c>
      <c r="L838">
        <v>118</v>
      </c>
    </row>
    <row r="839" spans="8:12" x14ac:dyDescent="0.2">
      <c r="H839" t="s">
        <v>117</v>
      </c>
      <c r="I839">
        <v>2</v>
      </c>
      <c r="K839" t="s">
        <v>43</v>
      </c>
      <c r="L839">
        <v>118</v>
      </c>
    </row>
    <row r="840" spans="8:12" x14ac:dyDescent="0.2">
      <c r="H840" t="s">
        <v>131</v>
      </c>
      <c r="I840">
        <v>1</v>
      </c>
      <c r="K840" t="s">
        <v>43</v>
      </c>
      <c r="L840">
        <v>118</v>
      </c>
    </row>
    <row r="841" spans="8:12" x14ac:dyDescent="0.2">
      <c r="H841" t="s">
        <v>139</v>
      </c>
      <c r="I841">
        <v>1</v>
      </c>
      <c r="K841" t="s">
        <v>43</v>
      </c>
      <c r="L841">
        <v>118</v>
      </c>
    </row>
    <row r="842" spans="8:12" x14ac:dyDescent="0.2">
      <c r="H842" t="s">
        <v>116</v>
      </c>
      <c r="I842">
        <v>1</v>
      </c>
      <c r="K842" t="s">
        <v>45</v>
      </c>
      <c r="L842">
        <v>164</v>
      </c>
    </row>
    <row r="843" spans="8:12" x14ac:dyDescent="0.2">
      <c r="H843" t="s">
        <v>126</v>
      </c>
      <c r="I843">
        <v>2</v>
      </c>
      <c r="K843" t="s">
        <v>16</v>
      </c>
      <c r="L843">
        <v>166</v>
      </c>
    </row>
    <row r="844" spans="8:12" x14ac:dyDescent="0.2">
      <c r="H844" t="s">
        <v>126</v>
      </c>
      <c r="I844">
        <v>2</v>
      </c>
      <c r="K844" t="s">
        <v>16</v>
      </c>
      <c r="L844">
        <v>166</v>
      </c>
    </row>
    <row r="845" spans="8:12" x14ac:dyDescent="0.2">
      <c r="H845" t="s">
        <v>126</v>
      </c>
      <c r="I845">
        <v>2</v>
      </c>
      <c r="K845" t="s">
        <v>16</v>
      </c>
      <c r="L845">
        <v>166</v>
      </c>
    </row>
    <row r="846" spans="8:12" x14ac:dyDescent="0.2">
      <c r="H846" t="s">
        <v>126</v>
      </c>
      <c r="I846">
        <v>2</v>
      </c>
      <c r="K846" t="s">
        <v>16</v>
      </c>
      <c r="L846">
        <v>166</v>
      </c>
    </row>
    <row r="847" spans="8:12" x14ac:dyDescent="0.2">
      <c r="H847" t="s">
        <v>134</v>
      </c>
      <c r="I847">
        <v>1</v>
      </c>
      <c r="K847" t="s">
        <v>16</v>
      </c>
      <c r="L847">
        <v>166</v>
      </c>
    </row>
    <row r="848" spans="8:12" x14ac:dyDescent="0.2">
      <c r="H848" t="s">
        <v>138</v>
      </c>
      <c r="I848">
        <v>1</v>
      </c>
      <c r="K848" t="s">
        <v>16</v>
      </c>
      <c r="L848">
        <v>166</v>
      </c>
    </row>
    <row r="849" spans="8:12" x14ac:dyDescent="0.2">
      <c r="H849" t="s">
        <v>126</v>
      </c>
      <c r="I849">
        <v>2</v>
      </c>
      <c r="K849" t="s">
        <v>26</v>
      </c>
      <c r="L849">
        <v>169</v>
      </c>
    </row>
    <row r="850" spans="8:12" x14ac:dyDescent="0.2">
      <c r="H850" t="s">
        <v>124</v>
      </c>
      <c r="I850">
        <v>2</v>
      </c>
      <c r="K850" t="s">
        <v>26</v>
      </c>
      <c r="L850">
        <v>169</v>
      </c>
    </row>
    <row r="851" spans="8:12" x14ac:dyDescent="0.2">
      <c r="H851" t="s">
        <v>116</v>
      </c>
      <c r="I851">
        <v>1</v>
      </c>
      <c r="K851" t="s">
        <v>26</v>
      </c>
      <c r="L851">
        <v>169</v>
      </c>
    </row>
    <row r="852" spans="8:12" x14ac:dyDescent="0.2">
      <c r="H852" t="s">
        <v>125</v>
      </c>
      <c r="I852">
        <v>2</v>
      </c>
      <c r="K852" t="s">
        <v>26</v>
      </c>
      <c r="L852">
        <v>169</v>
      </c>
    </row>
    <row r="853" spans="8:12" x14ac:dyDescent="0.2">
      <c r="H853" t="s">
        <v>126</v>
      </c>
      <c r="I853">
        <v>2</v>
      </c>
      <c r="K853" t="s">
        <v>31</v>
      </c>
      <c r="L853">
        <v>170</v>
      </c>
    </row>
    <row r="854" spans="8:12" x14ac:dyDescent="0.2">
      <c r="H854" t="s">
        <v>131</v>
      </c>
      <c r="I854">
        <v>1</v>
      </c>
      <c r="K854" t="s">
        <v>66</v>
      </c>
      <c r="L854">
        <v>405</v>
      </c>
    </row>
    <row r="855" spans="8:12" x14ac:dyDescent="0.2">
      <c r="H855" t="s">
        <v>118</v>
      </c>
      <c r="K855" t="s">
        <v>58</v>
      </c>
      <c r="L855">
        <v>189</v>
      </c>
    </row>
    <row r="856" spans="8:12" x14ac:dyDescent="0.2">
      <c r="H856" t="s">
        <v>122</v>
      </c>
      <c r="I856">
        <v>2</v>
      </c>
      <c r="K856" t="s">
        <v>58</v>
      </c>
      <c r="L856">
        <v>189</v>
      </c>
    </row>
    <row r="857" spans="8:12" x14ac:dyDescent="0.2">
      <c r="H857" t="s">
        <v>122</v>
      </c>
      <c r="I857">
        <v>2</v>
      </c>
      <c r="K857" t="s">
        <v>58</v>
      </c>
      <c r="L857">
        <v>189</v>
      </c>
    </row>
    <row r="858" spans="8:12" x14ac:dyDescent="0.2">
      <c r="H858" t="s">
        <v>118</v>
      </c>
      <c r="K858" t="s">
        <v>24</v>
      </c>
      <c r="L858">
        <v>193</v>
      </c>
    </row>
    <row r="859" spans="8:12" x14ac:dyDescent="0.2">
      <c r="H859" t="s">
        <v>124</v>
      </c>
      <c r="I859">
        <v>2</v>
      </c>
      <c r="K859" t="s">
        <v>24</v>
      </c>
      <c r="L859">
        <v>193</v>
      </c>
    </row>
    <row r="860" spans="8:12" x14ac:dyDescent="0.2">
      <c r="H860" t="s">
        <v>117</v>
      </c>
      <c r="I860">
        <v>2</v>
      </c>
      <c r="K860" t="s">
        <v>24</v>
      </c>
      <c r="L860">
        <v>193</v>
      </c>
    </row>
    <row r="861" spans="8:12" x14ac:dyDescent="0.2">
      <c r="H861" t="s">
        <v>117</v>
      </c>
      <c r="I861">
        <v>2</v>
      </c>
      <c r="K861" t="s">
        <v>24</v>
      </c>
      <c r="L861">
        <v>193</v>
      </c>
    </row>
    <row r="862" spans="8:12" x14ac:dyDescent="0.2">
      <c r="H862" t="s">
        <v>131</v>
      </c>
      <c r="I862">
        <v>1</v>
      </c>
      <c r="K862" t="s">
        <v>30</v>
      </c>
      <c r="L862">
        <v>196</v>
      </c>
    </row>
    <row r="863" spans="8:12" x14ac:dyDescent="0.2">
      <c r="H863" t="s">
        <v>116</v>
      </c>
      <c r="I863">
        <v>1</v>
      </c>
      <c r="K863" t="s">
        <v>30</v>
      </c>
      <c r="L863">
        <v>196</v>
      </c>
    </row>
    <row r="864" spans="8:12" x14ac:dyDescent="0.2">
      <c r="H864" t="s">
        <v>131</v>
      </c>
      <c r="I864">
        <v>1</v>
      </c>
      <c r="K864" t="s">
        <v>17</v>
      </c>
      <c r="L864">
        <v>206</v>
      </c>
    </row>
    <row r="865" spans="8:12" x14ac:dyDescent="0.2">
      <c r="H865" t="s">
        <v>131</v>
      </c>
      <c r="I865">
        <v>1</v>
      </c>
      <c r="K865" t="s">
        <v>17</v>
      </c>
      <c r="L865">
        <v>206</v>
      </c>
    </row>
    <row r="866" spans="8:12" x14ac:dyDescent="0.2">
      <c r="H866" t="s">
        <v>131</v>
      </c>
      <c r="I866">
        <v>1</v>
      </c>
      <c r="K866" t="s">
        <v>17</v>
      </c>
      <c r="L866">
        <v>206</v>
      </c>
    </row>
    <row r="867" spans="8:12" x14ac:dyDescent="0.2">
      <c r="H867" t="s">
        <v>133</v>
      </c>
      <c r="I867">
        <v>1</v>
      </c>
      <c r="K867" t="s">
        <v>17</v>
      </c>
      <c r="L867">
        <v>206</v>
      </c>
    </row>
    <row r="868" spans="8:12" x14ac:dyDescent="0.2">
      <c r="H868" t="s">
        <v>118</v>
      </c>
      <c r="K868" t="s">
        <v>17</v>
      </c>
      <c r="L868">
        <v>206</v>
      </c>
    </row>
    <row r="869" spans="8:12" x14ac:dyDescent="0.2">
      <c r="H869" t="s">
        <v>117</v>
      </c>
      <c r="I869">
        <v>2</v>
      </c>
      <c r="K869" t="s">
        <v>17</v>
      </c>
      <c r="L869">
        <v>206</v>
      </c>
    </row>
    <row r="870" spans="8:12" x14ac:dyDescent="0.2">
      <c r="H870" t="s">
        <v>117</v>
      </c>
      <c r="I870">
        <v>2</v>
      </c>
      <c r="K870" t="s">
        <v>17</v>
      </c>
      <c r="L870">
        <v>206</v>
      </c>
    </row>
    <row r="871" spans="8:12" x14ac:dyDescent="0.2">
      <c r="H871" t="s">
        <v>117</v>
      </c>
      <c r="I871">
        <v>2</v>
      </c>
      <c r="K871" t="s">
        <v>17</v>
      </c>
      <c r="L871">
        <v>206</v>
      </c>
    </row>
    <row r="872" spans="8:12" x14ac:dyDescent="0.2">
      <c r="H872" t="s">
        <v>117</v>
      </c>
      <c r="I872">
        <v>2</v>
      </c>
      <c r="K872" t="s">
        <v>17</v>
      </c>
      <c r="L872">
        <v>206</v>
      </c>
    </row>
    <row r="873" spans="8:12" x14ac:dyDescent="0.2">
      <c r="H873" t="s">
        <v>120</v>
      </c>
      <c r="I873">
        <v>2</v>
      </c>
      <c r="K873" t="s">
        <v>17</v>
      </c>
      <c r="L873">
        <v>206</v>
      </c>
    </row>
    <row r="874" spans="8:12" x14ac:dyDescent="0.2">
      <c r="H874" t="s">
        <v>133</v>
      </c>
      <c r="I874">
        <v>1</v>
      </c>
      <c r="K874" t="s">
        <v>63</v>
      </c>
      <c r="L874">
        <v>210</v>
      </c>
    </row>
    <row r="875" spans="8:12" x14ac:dyDescent="0.2">
      <c r="H875" t="s">
        <v>117</v>
      </c>
      <c r="I875">
        <v>2</v>
      </c>
      <c r="K875" t="s">
        <v>61</v>
      </c>
      <c r="L875">
        <v>216</v>
      </c>
    </row>
    <row r="876" spans="8:12" x14ac:dyDescent="0.2">
      <c r="H876" t="s">
        <v>127</v>
      </c>
      <c r="I876">
        <v>1</v>
      </c>
      <c r="K876" t="s">
        <v>61</v>
      </c>
      <c r="L876">
        <v>216</v>
      </c>
    </row>
    <row r="877" spans="8:12" x14ac:dyDescent="0.2">
      <c r="H877" t="s">
        <v>117</v>
      </c>
      <c r="I877">
        <v>2</v>
      </c>
      <c r="K877" t="s">
        <v>61</v>
      </c>
      <c r="L877">
        <v>216</v>
      </c>
    </row>
    <row r="878" spans="8:12" x14ac:dyDescent="0.2">
      <c r="H878" t="s">
        <v>117</v>
      </c>
      <c r="I878">
        <v>2</v>
      </c>
      <c r="K878" t="s">
        <v>68</v>
      </c>
      <c r="L878">
        <v>248</v>
      </c>
    </row>
    <row r="879" spans="8:12" x14ac:dyDescent="0.2">
      <c r="H879" t="s">
        <v>117</v>
      </c>
      <c r="I879">
        <v>2</v>
      </c>
      <c r="K879" t="s">
        <v>68</v>
      </c>
      <c r="L879">
        <v>248</v>
      </c>
    </row>
    <row r="880" spans="8:12" x14ac:dyDescent="0.2">
      <c r="H880" t="s">
        <v>117</v>
      </c>
      <c r="I880">
        <v>2</v>
      </c>
      <c r="K880" t="s">
        <v>68</v>
      </c>
      <c r="L880">
        <v>248</v>
      </c>
    </row>
    <row r="881" spans="8:12" x14ac:dyDescent="0.2">
      <c r="H881" t="s">
        <v>121</v>
      </c>
      <c r="I881">
        <v>1</v>
      </c>
      <c r="K881" t="s">
        <v>68</v>
      </c>
      <c r="L881">
        <v>248</v>
      </c>
    </row>
    <row r="882" spans="8:12" x14ac:dyDescent="0.2">
      <c r="H882" t="s">
        <v>118</v>
      </c>
      <c r="K882" t="s">
        <v>69</v>
      </c>
      <c r="L882">
        <v>289</v>
      </c>
    </row>
    <row r="883" spans="8:12" x14ac:dyDescent="0.2">
      <c r="H883" t="s">
        <v>127</v>
      </c>
      <c r="I883">
        <v>1</v>
      </c>
      <c r="K883" t="s">
        <v>20</v>
      </c>
      <c r="L883">
        <v>292</v>
      </c>
    </row>
    <row r="884" spans="8:12" x14ac:dyDescent="0.2">
      <c r="H884" t="s">
        <v>121</v>
      </c>
      <c r="I884">
        <v>1</v>
      </c>
      <c r="K884" t="s">
        <v>20</v>
      </c>
      <c r="L884">
        <v>292</v>
      </c>
    </row>
    <row r="885" spans="8:12" x14ac:dyDescent="0.2">
      <c r="H885" t="s">
        <v>117</v>
      </c>
      <c r="I885">
        <v>2</v>
      </c>
      <c r="K885" t="s">
        <v>54</v>
      </c>
      <c r="L885">
        <v>298</v>
      </c>
    </row>
    <row r="886" spans="8:12" x14ac:dyDescent="0.2">
      <c r="H886" t="s">
        <v>117</v>
      </c>
      <c r="I886">
        <v>2</v>
      </c>
      <c r="K886" t="s">
        <v>54</v>
      </c>
      <c r="L886">
        <v>298</v>
      </c>
    </row>
    <row r="887" spans="8:12" x14ac:dyDescent="0.2">
      <c r="H887" t="s">
        <v>131</v>
      </c>
      <c r="I887">
        <v>1</v>
      </c>
      <c r="K887" t="s">
        <v>34</v>
      </c>
      <c r="L887">
        <v>409</v>
      </c>
    </row>
    <row r="888" spans="8:12" x14ac:dyDescent="0.2">
      <c r="H888" t="s">
        <v>117</v>
      </c>
      <c r="I888">
        <v>2</v>
      </c>
      <c r="K888" t="s">
        <v>34</v>
      </c>
      <c r="L888">
        <v>409</v>
      </c>
    </row>
    <row r="889" spans="8:12" x14ac:dyDescent="0.2">
      <c r="H889" t="s">
        <v>117</v>
      </c>
      <c r="I889">
        <v>2</v>
      </c>
      <c r="K889" t="s">
        <v>34</v>
      </c>
      <c r="L889">
        <v>409</v>
      </c>
    </row>
    <row r="890" spans="8:12" x14ac:dyDescent="0.2">
      <c r="H890" t="s">
        <v>117</v>
      </c>
      <c r="I890">
        <v>2</v>
      </c>
      <c r="K890" t="s">
        <v>34</v>
      </c>
      <c r="L890">
        <v>409</v>
      </c>
    </row>
    <row r="891" spans="8:12" x14ac:dyDescent="0.2">
      <c r="H891" t="s">
        <v>116</v>
      </c>
      <c r="I891">
        <v>1</v>
      </c>
      <c r="K891" t="s">
        <v>34</v>
      </c>
      <c r="L891">
        <v>409</v>
      </c>
    </row>
    <row r="892" spans="8:12" x14ac:dyDescent="0.2">
      <c r="H892" t="s">
        <v>117</v>
      </c>
      <c r="I892">
        <v>2</v>
      </c>
      <c r="K892" t="s">
        <v>39</v>
      </c>
      <c r="L892">
        <v>335</v>
      </c>
    </row>
    <row r="893" spans="8:12" x14ac:dyDescent="0.2">
      <c r="H893" t="s">
        <v>127</v>
      </c>
      <c r="I893">
        <v>1</v>
      </c>
      <c r="K893" t="s">
        <v>39</v>
      </c>
      <c r="L893">
        <v>335</v>
      </c>
    </row>
    <row r="894" spans="8:12" x14ac:dyDescent="0.2">
      <c r="H894" t="s">
        <v>131</v>
      </c>
      <c r="I894">
        <v>1</v>
      </c>
      <c r="K894" t="s">
        <v>39</v>
      </c>
      <c r="L894">
        <v>335</v>
      </c>
    </row>
    <row r="895" spans="8:12" x14ac:dyDescent="0.2">
      <c r="H895" t="s">
        <v>131</v>
      </c>
      <c r="I895">
        <v>1</v>
      </c>
      <c r="K895" t="s">
        <v>29</v>
      </c>
      <c r="L895">
        <v>341</v>
      </c>
    </row>
    <row r="896" spans="8:12" x14ac:dyDescent="0.2">
      <c r="H896" t="s">
        <v>128</v>
      </c>
      <c r="I896">
        <v>1</v>
      </c>
      <c r="K896" t="s">
        <v>29</v>
      </c>
      <c r="L896">
        <v>341</v>
      </c>
    </row>
    <row r="897" spans="8:12" x14ac:dyDescent="0.2">
      <c r="H897" t="s">
        <v>128</v>
      </c>
      <c r="I897">
        <v>1</v>
      </c>
      <c r="K897" t="s">
        <v>29</v>
      </c>
      <c r="L897">
        <v>341</v>
      </c>
    </row>
    <row r="898" spans="8:12" x14ac:dyDescent="0.2">
      <c r="H898" t="s">
        <v>119</v>
      </c>
      <c r="I898">
        <v>2</v>
      </c>
      <c r="K898" t="s">
        <v>29</v>
      </c>
      <c r="L898">
        <v>341</v>
      </c>
    </row>
    <row r="899" spans="8:12" x14ac:dyDescent="0.2">
      <c r="H899" t="s">
        <v>116</v>
      </c>
      <c r="I899">
        <v>1</v>
      </c>
      <c r="K899" t="s">
        <v>52</v>
      </c>
      <c r="L899">
        <v>363</v>
      </c>
    </row>
    <row r="900" spans="8:12" x14ac:dyDescent="0.2">
      <c r="H900" t="s">
        <v>131</v>
      </c>
      <c r="I900">
        <v>1</v>
      </c>
      <c r="K900" t="s">
        <v>28</v>
      </c>
      <c r="L900">
        <v>368</v>
      </c>
    </row>
    <row r="901" spans="8:12" x14ac:dyDescent="0.2">
      <c r="H901" t="s">
        <v>128</v>
      </c>
      <c r="I901">
        <v>1</v>
      </c>
      <c r="K901" t="s">
        <v>28</v>
      </c>
      <c r="L901">
        <v>368</v>
      </c>
    </row>
    <row r="902" spans="8:12" x14ac:dyDescent="0.2">
      <c r="H902" t="s">
        <v>127</v>
      </c>
      <c r="I902">
        <v>1</v>
      </c>
      <c r="K902" t="s">
        <v>28</v>
      </c>
      <c r="L902">
        <v>368</v>
      </c>
    </row>
    <row r="903" spans="8:12" x14ac:dyDescent="0.2">
      <c r="H903" t="s">
        <v>126</v>
      </c>
      <c r="I903">
        <v>2</v>
      </c>
      <c r="K903" t="s">
        <v>28</v>
      </c>
      <c r="L903">
        <v>368</v>
      </c>
    </row>
    <row r="904" spans="8:12" x14ac:dyDescent="0.2">
      <c r="H904" t="s">
        <v>118</v>
      </c>
      <c r="K904" t="s">
        <v>28</v>
      </c>
      <c r="L904">
        <v>368</v>
      </c>
    </row>
    <row r="905" spans="8:12" x14ac:dyDescent="0.2">
      <c r="H905" t="s">
        <v>117</v>
      </c>
      <c r="I905">
        <v>2</v>
      </c>
      <c r="K905" t="s">
        <v>28</v>
      </c>
      <c r="L905">
        <v>368</v>
      </c>
    </row>
    <row r="906" spans="8:12" x14ac:dyDescent="0.2">
      <c r="H906" t="s">
        <v>117</v>
      </c>
      <c r="I906">
        <v>2</v>
      </c>
      <c r="K906" t="s">
        <v>28</v>
      </c>
      <c r="L906">
        <v>368</v>
      </c>
    </row>
    <row r="907" spans="8:12" x14ac:dyDescent="0.2">
      <c r="H907" t="s">
        <v>117</v>
      </c>
      <c r="I907">
        <v>2</v>
      </c>
      <c r="K907" t="s">
        <v>28</v>
      </c>
      <c r="L907">
        <v>368</v>
      </c>
    </row>
    <row r="908" spans="8:12" x14ac:dyDescent="0.2">
      <c r="H908" t="s">
        <v>117</v>
      </c>
      <c r="I908">
        <v>2</v>
      </c>
      <c r="K908" t="s">
        <v>28</v>
      </c>
      <c r="L908">
        <v>368</v>
      </c>
    </row>
    <row r="909" spans="8:12" x14ac:dyDescent="0.2">
      <c r="H909" t="s">
        <v>121</v>
      </c>
      <c r="I909">
        <v>1</v>
      </c>
      <c r="K909" t="s">
        <v>28</v>
      </c>
      <c r="L909">
        <v>368</v>
      </c>
    </row>
    <row r="910" spans="8:12" x14ac:dyDescent="0.2">
      <c r="H910" t="s">
        <v>121</v>
      </c>
      <c r="I910">
        <v>1</v>
      </c>
      <c r="K910" t="s">
        <v>28</v>
      </c>
      <c r="L910">
        <v>368</v>
      </c>
    </row>
    <row r="911" spans="8:12" x14ac:dyDescent="0.2">
      <c r="H911" t="s">
        <v>121</v>
      </c>
      <c r="I911">
        <v>1</v>
      </c>
      <c r="K911" t="s">
        <v>28</v>
      </c>
      <c r="L911">
        <v>368</v>
      </c>
    </row>
    <row r="912" spans="8:12" x14ac:dyDescent="0.2">
      <c r="H912" t="s">
        <v>121</v>
      </c>
      <c r="I912">
        <v>1</v>
      </c>
      <c r="K912" t="s">
        <v>28</v>
      </c>
      <c r="L912">
        <v>368</v>
      </c>
    </row>
    <row r="913" spans="8:12" x14ac:dyDescent="0.2">
      <c r="H913" t="s">
        <v>116</v>
      </c>
      <c r="I913">
        <v>1</v>
      </c>
      <c r="K913" t="s">
        <v>22</v>
      </c>
      <c r="L913">
        <v>373</v>
      </c>
    </row>
    <row r="914" spans="8:12" x14ac:dyDescent="0.2">
      <c r="H914" t="s">
        <v>116</v>
      </c>
      <c r="I914">
        <v>1</v>
      </c>
      <c r="K914" t="s">
        <v>22</v>
      </c>
      <c r="L914">
        <v>373</v>
      </c>
    </row>
    <row r="915" spans="8:12" x14ac:dyDescent="0.2">
      <c r="H915" t="s">
        <v>116</v>
      </c>
      <c r="I915">
        <v>1</v>
      </c>
      <c r="K915" t="s">
        <v>22</v>
      </c>
      <c r="L915">
        <v>373</v>
      </c>
    </row>
    <row r="916" spans="8:12" x14ac:dyDescent="0.2">
      <c r="H916" t="s">
        <v>117</v>
      </c>
      <c r="I916">
        <v>2</v>
      </c>
      <c r="K916" t="s">
        <v>22</v>
      </c>
      <c r="L916">
        <v>373</v>
      </c>
    </row>
    <row r="917" spans="8:12" x14ac:dyDescent="0.2">
      <c r="H917" t="s">
        <v>118</v>
      </c>
      <c r="K917" t="s">
        <v>22</v>
      </c>
      <c r="L917">
        <v>373</v>
      </c>
    </row>
    <row r="918" spans="8:12" x14ac:dyDescent="0.2">
      <c r="H918" t="s">
        <v>131</v>
      </c>
      <c r="I918">
        <v>1</v>
      </c>
      <c r="K918" t="s">
        <v>22</v>
      </c>
      <c r="L918">
        <v>373</v>
      </c>
    </row>
    <row r="919" spans="8:12" x14ac:dyDescent="0.2">
      <c r="H919" t="s">
        <v>131</v>
      </c>
      <c r="I919">
        <v>1</v>
      </c>
      <c r="K919" t="s">
        <v>22</v>
      </c>
      <c r="L919">
        <v>373</v>
      </c>
    </row>
    <row r="920" spans="8:12" x14ac:dyDescent="0.2">
      <c r="H920" t="s">
        <v>120</v>
      </c>
      <c r="I920">
        <v>2</v>
      </c>
      <c r="K920" t="s">
        <v>22</v>
      </c>
      <c r="L920">
        <v>373</v>
      </c>
    </row>
    <row r="921" spans="8:12" x14ac:dyDescent="0.2">
      <c r="H921" t="s">
        <v>116</v>
      </c>
      <c r="I921">
        <v>1</v>
      </c>
      <c r="K921" t="s">
        <v>22</v>
      </c>
      <c r="L921">
        <v>373</v>
      </c>
    </row>
    <row r="922" spans="8:12" x14ac:dyDescent="0.2">
      <c r="H922" t="s">
        <v>132</v>
      </c>
      <c r="I922">
        <v>0</v>
      </c>
      <c r="K922" t="s">
        <v>22</v>
      </c>
      <c r="L922">
        <v>373</v>
      </c>
    </row>
    <row r="923" spans="8:12" x14ac:dyDescent="0.2">
      <c r="H923" t="s">
        <v>124</v>
      </c>
      <c r="I923">
        <v>2</v>
      </c>
      <c r="K923" t="s">
        <v>22</v>
      </c>
      <c r="L923">
        <v>373</v>
      </c>
    </row>
    <row r="924" spans="8:12" x14ac:dyDescent="0.2">
      <c r="H924" t="s">
        <v>124</v>
      </c>
      <c r="I924">
        <v>2</v>
      </c>
      <c r="K924" t="s">
        <v>22</v>
      </c>
      <c r="L924">
        <v>373</v>
      </c>
    </row>
    <row r="925" spans="8:12" x14ac:dyDescent="0.2">
      <c r="H925" t="s">
        <v>124</v>
      </c>
      <c r="I925">
        <v>2</v>
      </c>
      <c r="K925" t="s">
        <v>22</v>
      </c>
      <c r="L925">
        <v>373</v>
      </c>
    </row>
    <row r="926" spans="8:12" x14ac:dyDescent="0.2">
      <c r="H926" t="s">
        <v>117</v>
      </c>
      <c r="I926">
        <v>2</v>
      </c>
      <c r="K926" t="s">
        <v>22</v>
      </c>
      <c r="L926">
        <v>373</v>
      </c>
    </row>
    <row r="927" spans="8:12" x14ac:dyDescent="0.2">
      <c r="H927" t="s">
        <v>118</v>
      </c>
      <c r="K927" t="s">
        <v>22</v>
      </c>
      <c r="L927">
        <v>373</v>
      </c>
    </row>
    <row r="928" spans="8:12" x14ac:dyDescent="0.2">
      <c r="H928" t="s">
        <v>134</v>
      </c>
      <c r="I928">
        <v>1</v>
      </c>
      <c r="K928" t="s">
        <v>22</v>
      </c>
      <c r="L928">
        <v>373</v>
      </c>
    </row>
    <row r="929" spans="8:12" x14ac:dyDescent="0.2">
      <c r="H929" t="s">
        <v>127</v>
      </c>
      <c r="I929">
        <v>1</v>
      </c>
      <c r="K929" t="s">
        <v>22</v>
      </c>
      <c r="L929">
        <v>373</v>
      </c>
    </row>
    <row r="930" spans="8:12" x14ac:dyDescent="0.2">
      <c r="H930" t="s">
        <v>133</v>
      </c>
      <c r="I930">
        <v>1</v>
      </c>
      <c r="K930" t="s">
        <v>22</v>
      </c>
      <c r="L930">
        <v>373</v>
      </c>
    </row>
    <row r="931" spans="8:12" x14ac:dyDescent="0.2">
      <c r="H931" t="s">
        <v>134</v>
      </c>
      <c r="I931">
        <v>1</v>
      </c>
      <c r="K931" t="s">
        <v>33</v>
      </c>
      <c r="L931">
        <v>4</v>
      </c>
    </row>
    <row r="932" spans="8:12" x14ac:dyDescent="0.2">
      <c r="H932" t="s">
        <v>117</v>
      </c>
      <c r="I932">
        <v>2</v>
      </c>
      <c r="K932" t="s">
        <v>33</v>
      </c>
      <c r="L932">
        <v>4</v>
      </c>
    </row>
    <row r="933" spans="8:12" x14ac:dyDescent="0.2">
      <c r="H933" t="s">
        <v>121</v>
      </c>
      <c r="I933">
        <v>1</v>
      </c>
      <c r="K933" t="s">
        <v>33</v>
      </c>
      <c r="L933">
        <v>4</v>
      </c>
    </row>
    <row r="934" spans="8:12" x14ac:dyDescent="0.2">
      <c r="H934" t="s">
        <v>121</v>
      </c>
      <c r="I934">
        <v>1</v>
      </c>
      <c r="K934" t="s">
        <v>33</v>
      </c>
      <c r="L934">
        <v>4</v>
      </c>
    </row>
    <row r="935" spans="8:12" x14ac:dyDescent="0.2">
      <c r="H935" t="s">
        <v>120</v>
      </c>
      <c r="I935">
        <v>2</v>
      </c>
      <c r="K935" t="s">
        <v>33</v>
      </c>
      <c r="L935">
        <v>4</v>
      </c>
    </row>
    <row r="936" spans="8:12" x14ac:dyDescent="0.2">
      <c r="H936" t="s">
        <v>117</v>
      </c>
      <c r="I936">
        <v>2</v>
      </c>
      <c r="K936" t="s">
        <v>19</v>
      </c>
      <c r="L936">
        <v>33</v>
      </c>
    </row>
    <row r="937" spans="8:12" x14ac:dyDescent="0.2">
      <c r="H937" t="s">
        <v>117</v>
      </c>
      <c r="I937">
        <v>2</v>
      </c>
      <c r="K937" t="s">
        <v>19</v>
      </c>
      <c r="L937">
        <v>33</v>
      </c>
    </row>
    <row r="938" spans="8:12" x14ac:dyDescent="0.2">
      <c r="H938" t="s">
        <v>121</v>
      </c>
      <c r="I938">
        <v>1</v>
      </c>
      <c r="K938" t="s">
        <v>15</v>
      </c>
      <c r="L938">
        <v>40</v>
      </c>
    </row>
    <row r="939" spans="8:12" x14ac:dyDescent="0.2">
      <c r="H939" t="s">
        <v>123</v>
      </c>
      <c r="I939">
        <v>2</v>
      </c>
      <c r="K939" t="s">
        <v>15</v>
      </c>
      <c r="L939">
        <v>40</v>
      </c>
    </row>
    <row r="940" spans="8:12" x14ac:dyDescent="0.2">
      <c r="H940" t="s">
        <v>118</v>
      </c>
      <c r="K940" t="s">
        <v>15</v>
      </c>
      <c r="L940">
        <v>40</v>
      </c>
    </row>
    <row r="941" spans="8:12" x14ac:dyDescent="0.2">
      <c r="H941" t="s">
        <v>131</v>
      </c>
      <c r="I941">
        <v>1</v>
      </c>
      <c r="K941" t="s">
        <v>15</v>
      </c>
      <c r="L941">
        <v>40</v>
      </c>
    </row>
    <row r="942" spans="8:12" x14ac:dyDescent="0.2">
      <c r="H942" t="s">
        <v>131</v>
      </c>
      <c r="I942">
        <v>1</v>
      </c>
      <c r="K942" t="s">
        <v>23</v>
      </c>
      <c r="L942">
        <v>49</v>
      </c>
    </row>
    <row r="943" spans="8:12" x14ac:dyDescent="0.2">
      <c r="H943" t="s">
        <v>124</v>
      </c>
      <c r="I943">
        <v>2</v>
      </c>
      <c r="K943" t="s">
        <v>23</v>
      </c>
      <c r="L943">
        <v>49</v>
      </c>
    </row>
    <row r="944" spans="8:12" x14ac:dyDescent="0.2">
      <c r="H944" t="s">
        <v>117</v>
      </c>
      <c r="I944">
        <v>2</v>
      </c>
      <c r="K944" t="s">
        <v>23</v>
      </c>
      <c r="L944">
        <v>49</v>
      </c>
    </row>
    <row r="945" spans="8:12" x14ac:dyDescent="0.2">
      <c r="H945" t="s">
        <v>131</v>
      </c>
      <c r="I945">
        <v>1</v>
      </c>
      <c r="K945" t="s">
        <v>35</v>
      </c>
      <c r="L945">
        <v>58</v>
      </c>
    </row>
    <row r="946" spans="8:12" x14ac:dyDescent="0.2">
      <c r="H946" t="s">
        <v>132</v>
      </c>
      <c r="I946">
        <v>0</v>
      </c>
      <c r="K946" t="s">
        <v>35</v>
      </c>
      <c r="L946">
        <v>58</v>
      </c>
    </row>
    <row r="947" spans="8:12" x14ac:dyDescent="0.2">
      <c r="H947" t="s">
        <v>132</v>
      </c>
      <c r="I947">
        <v>0</v>
      </c>
      <c r="K947" t="s">
        <v>35</v>
      </c>
      <c r="L947">
        <v>58</v>
      </c>
    </row>
    <row r="948" spans="8:12" x14ac:dyDescent="0.2">
      <c r="H948" t="s">
        <v>116</v>
      </c>
      <c r="I948">
        <v>1</v>
      </c>
      <c r="K948" t="s">
        <v>35</v>
      </c>
      <c r="L948">
        <v>58</v>
      </c>
    </row>
    <row r="949" spans="8:12" x14ac:dyDescent="0.2">
      <c r="H949" t="s">
        <v>116</v>
      </c>
      <c r="I949">
        <v>1</v>
      </c>
      <c r="K949" t="s">
        <v>85</v>
      </c>
      <c r="L949">
        <v>64</v>
      </c>
    </row>
    <row r="950" spans="8:12" x14ac:dyDescent="0.2">
      <c r="H950" t="s">
        <v>124</v>
      </c>
      <c r="I950">
        <v>2</v>
      </c>
      <c r="K950" t="s">
        <v>49</v>
      </c>
      <c r="L950">
        <v>73</v>
      </c>
    </row>
    <row r="951" spans="8:12" x14ac:dyDescent="0.2">
      <c r="H951" t="s">
        <v>116</v>
      </c>
      <c r="I951">
        <v>1</v>
      </c>
      <c r="K951" t="s">
        <v>25</v>
      </c>
      <c r="L951">
        <v>84</v>
      </c>
    </row>
    <row r="952" spans="8:12" x14ac:dyDescent="0.2">
      <c r="H952" t="s">
        <v>116</v>
      </c>
      <c r="I952">
        <v>1</v>
      </c>
      <c r="K952" t="s">
        <v>25</v>
      </c>
      <c r="L952">
        <v>84</v>
      </c>
    </row>
    <row r="953" spans="8:12" x14ac:dyDescent="0.2">
      <c r="H953" t="s">
        <v>116</v>
      </c>
      <c r="I953">
        <v>1</v>
      </c>
      <c r="K953" t="s">
        <v>25</v>
      </c>
      <c r="L953">
        <v>84</v>
      </c>
    </row>
    <row r="954" spans="8:12" x14ac:dyDescent="0.2">
      <c r="H954" t="s">
        <v>131</v>
      </c>
      <c r="I954">
        <v>1</v>
      </c>
      <c r="K954" t="s">
        <v>41</v>
      </c>
      <c r="L954">
        <v>96</v>
      </c>
    </row>
    <row r="955" spans="8:12" x14ac:dyDescent="0.2">
      <c r="H955" t="s">
        <v>124</v>
      </c>
      <c r="I955">
        <v>2</v>
      </c>
      <c r="K955" t="s">
        <v>41</v>
      </c>
      <c r="L955">
        <v>96</v>
      </c>
    </row>
    <row r="956" spans="8:12" x14ac:dyDescent="0.2">
      <c r="H956" t="s">
        <v>116</v>
      </c>
      <c r="I956">
        <v>1</v>
      </c>
      <c r="K956" t="s">
        <v>41</v>
      </c>
      <c r="L956">
        <v>96</v>
      </c>
    </row>
    <row r="957" spans="8:12" x14ac:dyDescent="0.2">
      <c r="H957" t="s">
        <v>121</v>
      </c>
      <c r="I957">
        <v>1</v>
      </c>
      <c r="K957" t="s">
        <v>48</v>
      </c>
      <c r="L957">
        <v>110</v>
      </c>
    </row>
    <row r="958" spans="8:12" x14ac:dyDescent="0.2">
      <c r="H958" t="s">
        <v>129</v>
      </c>
      <c r="I958">
        <v>1</v>
      </c>
      <c r="K958" t="s">
        <v>12</v>
      </c>
      <c r="L958">
        <v>430</v>
      </c>
    </row>
    <row r="959" spans="8:12" x14ac:dyDescent="0.2">
      <c r="H959" t="s">
        <v>131</v>
      </c>
      <c r="I959">
        <v>1</v>
      </c>
      <c r="K959" t="s">
        <v>12</v>
      </c>
      <c r="L959">
        <v>430</v>
      </c>
    </row>
    <row r="960" spans="8:12" x14ac:dyDescent="0.2">
      <c r="H960" t="s">
        <v>131</v>
      </c>
      <c r="I960">
        <v>1</v>
      </c>
      <c r="K960" t="s">
        <v>12</v>
      </c>
      <c r="L960">
        <v>430</v>
      </c>
    </row>
    <row r="961" spans="8:12" x14ac:dyDescent="0.2">
      <c r="H961" t="s">
        <v>128</v>
      </c>
      <c r="I961">
        <v>1</v>
      </c>
      <c r="K961" t="s">
        <v>12</v>
      </c>
      <c r="L961">
        <v>430</v>
      </c>
    </row>
    <row r="962" spans="8:12" x14ac:dyDescent="0.2">
      <c r="H962" t="s">
        <v>128</v>
      </c>
      <c r="I962">
        <v>1</v>
      </c>
      <c r="K962" t="s">
        <v>12</v>
      </c>
      <c r="L962">
        <v>430</v>
      </c>
    </row>
    <row r="963" spans="8:12" x14ac:dyDescent="0.2">
      <c r="H963" t="s">
        <v>133</v>
      </c>
      <c r="I963">
        <v>1</v>
      </c>
      <c r="K963" t="s">
        <v>12</v>
      </c>
      <c r="L963">
        <v>430</v>
      </c>
    </row>
    <row r="964" spans="8:12" x14ac:dyDescent="0.2">
      <c r="H964" t="s">
        <v>133</v>
      </c>
      <c r="I964">
        <v>1</v>
      </c>
      <c r="K964" t="s">
        <v>12</v>
      </c>
      <c r="L964">
        <v>430</v>
      </c>
    </row>
    <row r="965" spans="8:12" x14ac:dyDescent="0.2">
      <c r="H965" t="s">
        <v>133</v>
      </c>
      <c r="I965">
        <v>1</v>
      </c>
      <c r="K965" t="s">
        <v>12</v>
      </c>
      <c r="L965">
        <v>430</v>
      </c>
    </row>
    <row r="966" spans="8:12" x14ac:dyDescent="0.2">
      <c r="H966" t="s">
        <v>133</v>
      </c>
      <c r="I966">
        <v>1</v>
      </c>
      <c r="K966" t="s">
        <v>12</v>
      </c>
      <c r="L966">
        <v>430</v>
      </c>
    </row>
    <row r="967" spans="8:12" x14ac:dyDescent="0.2">
      <c r="H967" t="s">
        <v>133</v>
      </c>
      <c r="I967">
        <v>1</v>
      </c>
      <c r="K967" t="s">
        <v>12</v>
      </c>
      <c r="L967">
        <v>430</v>
      </c>
    </row>
    <row r="968" spans="8:12" x14ac:dyDescent="0.2">
      <c r="H968" t="s">
        <v>133</v>
      </c>
      <c r="I968">
        <v>1</v>
      </c>
      <c r="K968" t="s">
        <v>12</v>
      </c>
      <c r="L968">
        <v>430</v>
      </c>
    </row>
    <row r="969" spans="8:12" x14ac:dyDescent="0.2">
      <c r="H969" t="s">
        <v>133</v>
      </c>
      <c r="I969">
        <v>1</v>
      </c>
      <c r="K969" t="s">
        <v>12</v>
      </c>
      <c r="L969">
        <v>430</v>
      </c>
    </row>
    <row r="970" spans="8:12" x14ac:dyDescent="0.2">
      <c r="H970" t="s">
        <v>118</v>
      </c>
      <c r="K970" t="s">
        <v>12</v>
      </c>
      <c r="L970">
        <v>430</v>
      </c>
    </row>
    <row r="971" spans="8:12" x14ac:dyDescent="0.2">
      <c r="H971" t="s">
        <v>118</v>
      </c>
      <c r="K971" t="s">
        <v>12</v>
      </c>
      <c r="L971">
        <v>430</v>
      </c>
    </row>
    <row r="972" spans="8:12" x14ac:dyDescent="0.2">
      <c r="H972" t="s">
        <v>118</v>
      </c>
      <c r="K972" t="s">
        <v>12</v>
      </c>
      <c r="L972">
        <v>430</v>
      </c>
    </row>
    <row r="973" spans="8:12" x14ac:dyDescent="0.2">
      <c r="H973" t="s">
        <v>118</v>
      </c>
      <c r="K973" t="s">
        <v>12</v>
      </c>
      <c r="L973">
        <v>430</v>
      </c>
    </row>
    <row r="974" spans="8:12" x14ac:dyDescent="0.2">
      <c r="H974" t="s">
        <v>118</v>
      </c>
      <c r="K974" t="s">
        <v>12</v>
      </c>
      <c r="L974">
        <v>430</v>
      </c>
    </row>
    <row r="975" spans="8:12" x14ac:dyDescent="0.2">
      <c r="H975" t="s">
        <v>118</v>
      </c>
      <c r="K975" t="s">
        <v>12</v>
      </c>
      <c r="L975">
        <v>430</v>
      </c>
    </row>
    <row r="976" spans="8:12" x14ac:dyDescent="0.2">
      <c r="H976" t="s">
        <v>118</v>
      </c>
      <c r="K976" t="s">
        <v>12</v>
      </c>
      <c r="L976">
        <v>430</v>
      </c>
    </row>
    <row r="977" spans="8:12" x14ac:dyDescent="0.2">
      <c r="H977" t="s">
        <v>118</v>
      </c>
      <c r="K977" t="s">
        <v>12</v>
      </c>
      <c r="L977">
        <v>430</v>
      </c>
    </row>
    <row r="978" spans="8:12" x14ac:dyDescent="0.2">
      <c r="H978" t="s">
        <v>132</v>
      </c>
      <c r="I978">
        <v>0</v>
      </c>
      <c r="K978" t="s">
        <v>12</v>
      </c>
      <c r="L978">
        <v>430</v>
      </c>
    </row>
    <row r="979" spans="8:12" x14ac:dyDescent="0.2">
      <c r="H979" t="s">
        <v>132</v>
      </c>
      <c r="I979">
        <v>0</v>
      </c>
      <c r="K979" t="s">
        <v>12</v>
      </c>
      <c r="L979">
        <v>430</v>
      </c>
    </row>
    <row r="980" spans="8:12" x14ac:dyDescent="0.2">
      <c r="H980" t="s">
        <v>132</v>
      </c>
      <c r="I980">
        <v>0</v>
      </c>
      <c r="K980" t="s">
        <v>12</v>
      </c>
      <c r="L980">
        <v>430</v>
      </c>
    </row>
    <row r="981" spans="8:12" x14ac:dyDescent="0.2">
      <c r="H981" t="s">
        <v>132</v>
      </c>
      <c r="I981">
        <v>0</v>
      </c>
      <c r="K981" t="s">
        <v>12</v>
      </c>
      <c r="L981">
        <v>430</v>
      </c>
    </row>
    <row r="982" spans="8:12" x14ac:dyDescent="0.2">
      <c r="H982" t="s">
        <v>132</v>
      </c>
      <c r="I982">
        <v>0</v>
      </c>
      <c r="K982" t="s">
        <v>12</v>
      </c>
      <c r="L982">
        <v>430</v>
      </c>
    </row>
    <row r="983" spans="8:12" x14ac:dyDescent="0.2">
      <c r="H983" t="s">
        <v>132</v>
      </c>
      <c r="I983">
        <v>0</v>
      </c>
      <c r="K983" t="s">
        <v>12</v>
      </c>
      <c r="L983">
        <v>430</v>
      </c>
    </row>
    <row r="984" spans="8:12" x14ac:dyDescent="0.2">
      <c r="H984" t="s">
        <v>132</v>
      </c>
      <c r="I984">
        <v>0</v>
      </c>
      <c r="K984" t="s">
        <v>12</v>
      </c>
      <c r="L984">
        <v>430</v>
      </c>
    </row>
    <row r="985" spans="8:12" x14ac:dyDescent="0.2">
      <c r="H985" t="s">
        <v>132</v>
      </c>
      <c r="I985">
        <v>0</v>
      </c>
      <c r="K985" t="s">
        <v>12</v>
      </c>
      <c r="L985">
        <v>430</v>
      </c>
    </row>
    <row r="986" spans="8:12" x14ac:dyDescent="0.2">
      <c r="H986" t="s">
        <v>132</v>
      </c>
      <c r="I986">
        <v>0</v>
      </c>
      <c r="K986" t="s">
        <v>12</v>
      </c>
      <c r="L986">
        <v>430</v>
      </c>
    </row>
    <row r="987" spans="8:12" x14ac:dyDescent="0.2">
      <c r="H987" t="s">
        <v>132</v>
      </c>
      <c r="I987">
        <v>0</v>
      </c>
      <c r="K987" t="s">
        <v>12</v>
      </c>
      <c r="L987">
        <v>430</v>
      </c>
    </row>
    <row r="988" spans="8:12" x14ac:dyDescent="0.2">
      <c r="H988" t="s">
        <v>132</v>
      </c>
      <c r="I988">
        <v>0</v>
      </c>
      <c r="K988" t="s">
        <v>12</v>
      </c>
      <c r="L988">
        <v>430</v>
      </c>
    </row>
    <row r="989" spans="8:12" x14ac:dyDescent="0.2">
      <c r="H989" t="s">
        <v>132</v>
      </c>
      <c r="I989">
        <v>0</v>
      </c>
      <c r="K989" t="s">
        <v>12</v>
      </c>
      <c r="L989">
        <v>430</v>
      </c>
    </row>
    <row r="990" spans="8:12" x14ac:dyDescent="0.2">
      <c r="H990" t="s">
        <v>132</v>
      </c>
      <c r="I990">
        <v>0</v>
      </c>
      <c r="K990" t="s">
        <v>12</v>
      </c>
      <c r="L990">
        <v>430</v>
      </c>
    </row>
    <row r="991" spans="8:12" x14ac:dyDescent="0.2">
      <c r="H991" t="s">
        <v>132</v>
      </c>
      <c r="I991">
        <v>0</v>
      </c>
      <c r="K991" t="s">
        <v>12</v>
      </c>
      <c r="L991">
        <v>430</v>
      </c>
    </row>
    <row r="992" spans="8:12" x14ac:dyDescent="0.2">
      <c r="H992" t="s">
        <v>132</v>
      </c>
      <c r="I992">
        <v>0</v>
      </c>
      <c r="K992" t="s">
        <v>12</v>
      </c>
      <c r="L992">
        <v>430</v>
      </c>
    </row>
    <row r="993" spans="8:12" x14ac:dyDescent="0.2">
      <c r="H993" t="s">
        <v>132</v>
      </c>
      <c r="I993">
        <v>0</v>
      </c>
      <c r="K993" t="s">
        <v>12</v>
      </c>
      <c r="L993">
        <v>430</v>
      </c>
    </row>
    <row r="994" spans="8:12" x14ac:dyDescent="0.2">
      <c r="H994" t="s">
        <v>132</v>
      </c>
      <c r="I994">
        <v>0</v>
      </c>
      <c r="K994" t="s">
        <v>12</v>
      </c>
      <c r="L994">
        <v>430</v>
      </c>
    </row>
    <row r="995" spans="8:12" x14ac:dyDescent="0.2">
      <c r="H995" t="s">
        <v>132</v>
      </c>
      <c r="I995">
        <v>0</v>
      </c>
      <c r="K995" t="s">
        <v>12</v>
      </c>
      <c r="L995">
        <v>430</v>
      </c>
    </row>
    <row r="996" spans="8:12" x14ac:dyDescent="0.2">
      <c r="H996" t="s">
        <v>132</v>
      </c>
      <c r="I996">
        <v>0</v>
      </c>
      <c r="K996" t="s">
        <v>12</v>
      </c>
      <c r="L996">
        <v>430</v>
      </c>
    </row>
    <row r="997" spans="8:12" x14ac:dyDescent="0.2">
      <c r="H997" t="s">
        <v>132</v>
      </c>
      <c r="I997">
        <v>0</v>
      </c>
      <c r="K997" t="s">
        <v>12</v>
      </c>
      <c r="L997">
        <v>430</v>
      </c>
    </row>
    <row r="998" spans="8:12" x14ac:dyDescent="0.2">
      <c r="H998" t="s">
        <v>132</v>
      </c>
      <c r="I998">
        <v>0</v>
      </c>
      <c r="K998" t="s">
        <v>12</v>
      </c>
      <c r="L998">
        <v>430</v>
      </c>
    </row>
    <row r="999" spans="8:12" x14ac:dyDescent="0.2">
      <c r="H999" t="s">
        <v>132</v>
      </c>
      <c r="I999">
        <v>0</v>
      </c>
      <c r="K999" t="s">
        <v>12</v>
      </c>
      <c r="L999">
        <v>430</v>
      </c>
    </row>
    <row r="1000" spans="8:12" x14ac:dyDescent="0.2">
      <c r="H1000" t="s">
        <v>132</v>
      </c>
      <c r="I1000">
        <v>0</v>
      </c>
      <c r="K1000" t="s">
        <v>12</v>
      </c>
      <c r="L1000">
        <v>430</v>
      </c>
    </row>
    <row r="1001" spans="8:12" x14ac:dyDescent="0.2">
      <c r="H1001" t="s">
        <v>132</v>
      </c>
      <c r="I1001">
        <v>0</v>
      </c>
      <c r="K1001" t="s">
        <v>12</v>
      </c>
      <c r="L1001">
        <v>430</v>
      </c>
    </row>
    <row r="1002" spans="8:12" x14ac:dyDescent="0.2">
      <c r="H1002" t="s">
        <v>132</v>
      </c>
      <c r="I1002">
        <v>0</v>
      </c>
      <c r="K1002" t="s">
        <v>12</v>
      </c>
      <c r="L1002">
        <v>430</v>
      </c>
    </row>
    <row r="1003" spans="8:12" x14ac:dyDescent="0.2">
      <c r="H1003" t="s">
        <v>132</v>
      </c>
      <c r="I1003">
        <v>0</v>
      </c>
      <c r="K1003" t="s">
        <v>12</v>
      </c>
      <c r="L1003">
        <v>430</v>
      </c>
    </row>
    <row r="1004" spans="8:12" x14ac:dyDescent="0.2">
      <c r="H1004" t="s">
        <v>132</v>
      </c>
      <c r="I1004">
        <v>0</v>
      </c>
      <c r="K1004" t="s">
        <v>12</v>
      </c>
      <c r="L1004">
        <v>430</v>
      </c>
    </row>
    <row r="1005" spans="8:12" x14ac:dyDescent="0.2">
      <c r="H1005" t="s">
        <v>132</v>
      </c>
      <c r="I1005">
        <v>0</v>
      </c>
      <c r="K1005" t="s">
        <v>12</v>
      </c>
      <c r="L1005">
        <v>430</v>
      </c>
    </row>
    <row r="1006" spans="8:12" x14ac:dyDescent="0.2">
      <c r="H1006" t="s">
        <v>132</v>
      </c>
      <c r="I1006">
        <v>0</v>
      </c>
      <c r="K1006" t="s">
        <v>12</v>
      </c>
      <c r="L1006">
        <v>430</v>
      </c>
    </row>
    <row r="1007" spans="8:12" x14ac:dyDescent="0.2">
      <c r="H1007" t="s">
        <v>132</v>
      </c>
      <c r="I1007">
        <v>0</v>
      </c>
      <c r="K1007" t="s">
        <v>12</v>
      </c>
      <c r="L1007">
        <v>430</v>
      </c>
    </row>
    <row r="1008" spans="8:12" x14ac:dyDescent="0.2">
      <c r="H1008" t="s">
        <v>132</v>
      </c>
      <c r="I1008">
        <v>0</v>
      </c>
      <c r="K1008" t="s">
        <v>12</v>
      </c>
      <c r="L1008">
        <v>430</v>
      </c>
    </row>
    <row r="1009" spans="8:12" x14ac:dyDescent="0.2">
      <c r="H1009" t="s">
        <v>132</v>
      </c>
      <c r="I1009">
        <v>0</v>
      </c>
      <c r="K1009" t="s">
        <v>12</v>
      </c>
      <c r="L1009">
        <v>430</v>
      </c>
    </row>
    <row r="1010" spans="8:12" x14ac:dyDescent="0.2">
      <c r="H1010" t="s">
        <v>132</v>
      </c>
      <c r="I1010">
        <v>0</v>
      </c>
      <c r="K1010" t="s">
        <v>12</v>
      </c>
      <c r="L1010">
        <v>430</v>
      </c>
    </row>
    <row r="1011" spans="8:12" x14ac:dyDescent="0.2">
      <c r="H1011" t="s">
        <v>132</v>
      </c>
      <c r="I1011">
        <v>0</v>
      </c>
      <c r="K1011" t="s">
        <v>12</v>
      </c>
      <c r="L1011">
        <v>430</v>
      </c>
    </row>
    <row r="1012" spans="8:12" x14ac:dyDescent="0.2">
      <c r="H1012" t="s">
        <v>132</v>
      </c>
      <c r="I1012">
        <v>0</v>
      </c>
      <c r="K1012" t="s">
        <v>12</v>
      </c>
      <c r="L1012">
        <v>430</v>
      </c>
    </row>
    <row r="1013" spans="8:12" x14ac:dyDescent="0.2">
      <c r="H1013" t="s">
        <v>132</v>
      </c>
      <c r="I1013">
        <v>0</v>
      </c>
      <c r="K1013" t="s">
        <v>12</v>
      </c>
      <c r="L1013">
        <v>430</v>
      </c>
    </row>
    <row r="1014" spans="8:12" x14ac:dyDescent="0.2">
      <c r="H1014" t="s">
        <v>132</v>
      </c>
      <c r="I1014">
        <v>0</v>
      </c>
      <c r="K1014" t="s">
        <v>12</v>
      </c>
      <c r="L1014">
        <v>430</v>
      </c>
    </row>
    <row r="1015" spans="8:12" x14ac:dyDescent="0.2">
      <c r="H1015" t="s">
        <v>132</v>
      </c>
      <c r="I1015">
        <v>0</v>
      </c>
      <c r="K1015" t="s">
        <v>12</v>
      </c>
      <c r="L1015">
        <v>430</v>
      </c>
    </row>
    <row r="1016" spans="8:12" x14ac:dyDescent="0.2">
      <c r="H1016" t="s">
        <v>132</v>
      </c>
      <c r="I1016">
        <v>0</v>
      </c>
      <c r="K1016" t="s">
        <v>12</v>
      </c>
      <c r="L1016">
        <v>430</v>
      </c>
    </row>
    <row r="1017" spans="8:12" x14ac:dyDescent="0.2">
      <c r="H1017" t="s">
        <v>132</v>
      </c>
      <c r="I1017">
        <v>0</v>
      </c>
      <c r="K1017" t="s">
        <v>12</v>
      </c>
      <c r="L1017">
        <v>430</v>
      </c>
    </row>
    <row r="1018" spans="8:12" x14ac:dyDescent="0.2">
      <c r="H1018" t="s">
        <v>132</v>
      </c>
      <c r="I1018">
        <v>0</v>
      </c>
      <c r="K1018" t="s">
        <v>12</v>
      </c>
      <c r="L1018">
        <v>430</v>
      </c>
    </row>
    <row r="1019" spans="8:12" x14ac:dyDescent="0.2">
      <c r="H1019" t="s">
        <v>132</v>
      </c>
      <c r="I1019">
        <v>0</v>
      </c>
      <c r="K1019" t="s">
        <v>12</v>
      </c>
      <c r="L1019">
        <v>430</v>
      </c>
    </row>
    <row r="1020" spans="8:12" x14ac:dyDescent="0.2">
      <c r="H1020" t="s">
        <v>132</v>
      </c>
      <c r="I1020">
        <v>0</v>
      </c>
      <c r="K1020" t="s">
        <v>12</v>
      </c>
      <c r="L1020">
        <v>430</v>
      </c>
    </row>
    <row r="1021" spans="8:12" x14ac:dyDescent="0.2">
      <c r="H1021" t="s">
        <v>132</v>
      </c>
      <c r="I1021">
        <v>0</v>
      </c>
      <c r="K1021" t="s">
        <v>12</v>
      </c>
      <c r="L1021">
        <v>430</v>
      </c>
    </row>
    <row r="1022" spans="8:12" x14ac:dyDescent="0.2">
      <c r="H1022" t="s">
        <v>132</v>
      </c>
      <c r="I1022">
        <v>0</v>
      </c>
      <c r="K1022" t="s">
        <v>12</v>
      </c>
      <c r="L1022">
        <v>430</v>
      </c>
    </row>
    <row r="1023" spans="8:12" x14ac:dyDescent="0.2">
      <c r="H1023" t="s">
        <v>117</v>
      </c>
      <c r="I1023">
        <v>2</v>
      </c>
      <c r="K1023" t="s">
        <v>12</v>
      </c>
      <c r="L1023">
        <v>430</v>
      </c>
    </row>
    <row r="1024" spans="8:12" x14ac:dyDescent="0.2">
      <c r="H1024" t="s">
        <v>117</v>
      </c>
      <c r="I1024">
        <v>2</v>
      </c>
      <c r="K1024" t="s">
        <v>12</v>
      </c>
      <c r="L1024">
        <v>430</v>
      </c>
    </row>
    <row r="1025" spans="8:12" x14ac:dyDescent="0.2">
      <c r="H1025" t="s">
        <v>120</v>
      </c>
      <c r="I1025">
        <v>2</v>
      </c>
      <c r="K1025" t="s">
        <v>12</v>
      </c>
      <c r="L1025">
        <v>430</v>
      </c>
    </row>
    <row r="1026" spans="8:12" x14ac:dyDescent="0.2">
      <c r="H1026" t="s">
        <v>120</v>
      </c>
      <c r="I1026">
        <v>2</v>
      </c>
      <c r="K1026" t="s">
        <v>12</v>
      </c>
      <c r="L1026">
        <v>430</v>
      </c>
    </row>
    <row r="1027" spans="8:12" x14ac:dyDescent="0.2">
      <c r="H1027" t="s">
        <v>130</v>
      </c>
      <c r="I1027">
        <v>2</v>
      </c>
      <c r="K1027" t="s">
        <v>12</v>
      </c>
      <c r="L1027">
        <v>430</v>
      </c>
    </row>
    <row r="1028" spans="8:12" x14ac:dyDescent="0.2">
      <c r="H1028" t="s">
        <v>130</v>
      </c>
      <c r="I1028">
        <v>2</v>
      </c>
      <c r="K1028" t="s">
        <v>12</v>
      </c>
      <c r="L1028">
        <v>430</v>
      </c>
    </row>
    <row r="1029" spans="8:12" x14ac:dyDescent="0.2">
      <c r="K1029" t="s">
        <v>12</v>
      </c>
      <c r="L1029">
        <v>430</v>
      </c>
    </row>
    <row r="1030" spans="8:12" x14ac:dyDescent="0.2">
      <c r="H1030" t="s">
        <v>117</v>
      </c>
      <c r="I1030">
        <v>2</v>
      </c>
      <c r="K1030" t="s">
        <v>43</v>
      </c>
      <c r="L1030">
        <v>118</v>
      </c>
    </row>
    <row r="1031" spans="8:12" x14ac:dyDescent="0.2">
      <c r="H1031" t="s">
        <v>138</v>
      </c>
      <c r="I1031">
        <v>1</v>
      </c>
      <c r="K1031" t="s">
        <v>43</v>
      </c>
      <c r="L1031">
        <v>118</v>
      </c>
    </row>
    <row r="1032" spans="8:12" x14ac:dyDescent="0.2">
      <c r="H1032" t="s">
        <v>117</v>
      </c>
      <c r="I1032">
        <v>2</v>
      </c>
      <c r="K1032" t="s">
        <v>43</v>
      </c>
      <c r="L1032">
        <v>118</v>
      </c>
    </row>
    <row r="1033" spans="8:12" x14ac:dyDescent="0.2">
      <c r="H1033" t="s">
        <v>140</v>
      </c>
      <c r="I1033">
        <v>1</v>
      </c>
      <c r="K1033" t="s">
        <v>43</v>
      </c>
      <c r="L1033">
        <v>118</v>
      </c>
    </row>
    <row r="1034" spans="8:12" x14ac:dyDescent="0.2">
      <c r="H1034" t="s">
        <v>132</v>
      </c>
      <c r="I1034">
        <v>0</v>
      </c>
      <c r="K1034" t="s">
        <v>43</v>
      </c>
      <c r="L1034">
        <v>118</v>
      </c>
    </row>
    <row r="1035" spans="8:12" x14ac:dyDescent="0.2">
      <c r="H1035" t="s">
        <v>118</v>
      </c>
      <c r="K1035" t="s">
        <v>43</v>
      </c>
      <c r="L1035">
        <v>118</v>
      </c>
    </row>
    <row r="1036" spans="8:12" x14ac:dyDescent="0.2">
      <c r="H1036" t="s">
        <v>117</v>
      </c>
      <c r="I1036">
        <v>2</v>
      </c>
      <c r="K1036" t="s">
        <v>43</v>
      </c>
      <c r="L1036">
        <v>118</v>
      </c>
    </row>
    <row r="1037" spans="8:12" x14ac:dyDescent="0.2">
      <c r="H1037" t="s">
        <v>119</v>
      </c>
      <c r="I1037">
        <v>2</v>
      </c>
      <c r="K1037" t="s">
        <v>43</v>
      </c>
      <c r="L1037">
        <v>118</v>
      </c>
    </row>
    <row r="1038" spans="8:12" x14ac:dyDescent="0.2">
      <c r="H1038" t="s">
        <v>119</v>
      </c>
      <c r="I1038">
        <v>2</v>
      </c>
      <c r="K1038" t="s">
        <v>43</v>
      </c>
      <c r="L1038">
        <v>118</v>
      </c>
    </row>
    <row r="1039" spans="8:12" x14ac:dyDescent="0.2">
      <c r="H1039" t="s">
        <v>131</v>
      </c>
      <c r="I1039">
        <v>1</v>
      </c>
      <c r="K1039" t="s">
        <v>43</v>
      </c>
      <c r="L1039">
        <v>118</v>
      </c>
    </row>
    <row r="1040" spans="8:12" x14ac:dyDescent="0.2">
      <c r="H1040" t="s">
        <v>117</v>
      </c>
      <c r="I1040">
        <v>2</v>
      </c>
      <c r="K1040" t="s">
        <v>43</v>
      </c>
      <c r="L1040">
        <v>118</v>
      </c>
    </row>
    <row r="1041" spans="8:12" x14ac:dyDescent="0.2">
      <c r="H1041" t="s">
        <v>138</v>
      </c>
      <c r="I1041">
        <v>1</v>
      </c>
      <c r="K1041" t="s">
        <v>43</v>
      </c>
      <c r="L1041">
        <v>118</v>
      </c>
    </row>
    <row r="1042" spans="8:12" x14ac:dyDescent="0.2">
      <c r="H1042" t="s">
        <v>131</v>
      </c>
      <c r="I1042">
        <v>1</v>
      </c>
      <c r="K1042" t="s">
        <v>43</v>
      </c>
      <c r="L1042">
        <v>118</v>
      </c>
    </row>
    <row r="1043" spans="8:12" x14ac:dyDescent="0.2">
      <c r="H1043" t="s">
        <v>122</v>
      </c>
      <c r="I1043">
        <v>2</v>
      </c>
      <c r="K1043" t="s">
        <v>43</v>
      </c>
      <c r="L1043">
        <v>118</v>
      </c>
    </row>
    <row r="1044" spans="8:12" x14ac:dyDescent="0.2">
      <c r="H1044" t="s">
        <v>117</v>
      </c>
      <c r="I1044">
        <v>2</v>
      </c>
      <c r="K1044" t="s">
        <v>43</v>
      </c>
      <c r="L1044">
        <v>118</v>
      </c>
    </row>
    <row r="1045" spans="8:12" x14ac:dyDescent="0.2">
      <c r="H1045" t="s">
        <v>117</v>
      </c>
      <c r="I1045">
        <v>2</v>
      </c>
      <c r="K1045" t="s">
        <v>43</v>
      </c>
      <c r="L1045">
        <v>118</v>
      </c>
    </row>
    <row r="1046" spans="8:12" x14ac:dyDescent="0.2">
      <c r="H1046" t="s">
        <v>119</v>
      </c>
      <c r="I1046">
        <v>2</v>
      </c>
      <c r="K1046" t="s">
        <v>32</v>
      </c>
      <c r="L1046">
        <v>151</v>
      </c>
    </row>
    <row r="1047" spans="8:12" x14ac:dyDescent="0.2">
      <c r="H1047" t="s">
        <v>128</v>
      </c>
      <c r="I1047">
        <v>1</v>
      </c>
      <c r="K1047" t="s">
        <v>16</v>
      </c>
      <c r="L1047">
        <v>166</v>
      </c>
    </row>
    <row r="1048" spans="8:12" x14ac:dyDescent="0.2">
      <c r="H1048" t="s">
        <v>127</v>
      </c>
      <c r="I1048">
        <v>1</v>
      </c>
      <c r="K1048" t="s">
        <v>16</v>
      </c>
      <c r="L1048">
        <v>166</v>
      </c>
    </row>
    <row r="1049" spans="8:12" x14ac:dyDescent="0.2">
      <c r="H1049" t="s">
        <v>117</v>
      </c>
      <c r="I1049">
        <v>2</v>
      </c>
      <c r="K1049" t="s">
        <v>16</v>
      </c>
      <c r="L1049">
        <v>166</v>
      </c>
    </row>
    <row r="1050" spans="8:12" x14ac:dyDescent="0.2">
      <c r="H1050" t="s">
        <v>116</v>
      </c>
      <c r="I1050">
        <v>1</v>
      </c>
      <c r="K1050" t="s">
        <v>16</v>
      </c>
      <c r="L1050">
        <v>166</v>
      </c>
    </row>
    <row r="1051" spans="8:12" x14ac:dyDescent="0.2">
      <c r="H1051" t="s">
        <v>123</v>
      </c>
      <c r="I1051">
        <v>2</v>
      </c>
      <c r="K1051" t="s">
        <v>16</v>
      </c>
      <c r="L1051">
        <v>166</v>
      </c>
    </row>
    <row r="1052" spans="8:12" x14ac:dyDescent="0.2">
      <c r="K1052" t="s">
        <v>16</v>
      </c>
      <c r="L1052">
        <v>166</v>
      </c>
    </row>
    <row r="1053" spans="8:12" x14ac:dyDescent="0.2">
      <c r="H1053" t="s">
        <v>129</v>
      </c>
      <c r="I1053">
        <v>1</v>
      </c>
      <c r="K1053" t="s">
        <v>26</v>
      </c>
      <c r="L1053">
        <v>169</v>
      </c>
    </row>
    <row r="1054" spans="8:12" x14ac:dyDescent="0.2">
      <c r="H1054" t="s">
        <v>131</v>
      </c>
      <c r="I1054">
        <v>1</v>
      </c>
      <c r="K1054" t="s">
        <v>26</v>
      </c>
      <c r="L1054">
        <v>169</v>
      </c>
    </row>
    <row r="1055" spans="8:12" x14ac:dyDescent="0.2">
      <c r="H1055" t="s">
        <v>131</v>
      </c>
      <c r="I1055">
        <v>1</v>
      </c>
      <c r="K1055" t="s">
        <v>26</v>
      </c>
      <c r="L1055">
        <v>169</v>
      </c>
    </row>
    <row r="1056" spans="8:12" x14ac:dyDescent="0.2">
      <c r="H1056" t="s">
        <v>118</v>
      </c>
      <c r="K1056" t="s">
        <v>26</v>
      </c>
      <c r="L1056">
        <v>169</v>
      </c>
    </row>
    <row r="1057" spans="8:12" x14ac:dyDescent="0.2">
      <c r="H1057" t="s">
        <v>118</v>
      </c>
      <c r="K1057" t="s">
        <v>26</v>
      </c>
      <c r="L1057">
        <v>169</v>
      </c>
    </row>
    <row r="1058" spans="8:12" x14ac:dyDescent="0.2">
      <c r="H1058" t="s">
        <v>118</v>
      </c>
      <c r="K1058" t="s">
        <v>26</v>
      </c>
      <c r="L1058">
        <v>169</v>
      </c>
    </row>
    <row r="1059" spans="8:12" x14ac:dyDescent="0.2">
      <c r="H1059" t="s">
        <v>124</v>
      </c>
      <c r="I1059">
        <v>2</v>
      </c>
      <c r="K1059" t="s">
        <v>26</v>
      </c>
      <c r="L1059">
        <v>169</v>
      </c>
    </row>
    <row r="1060" spans="8:12" x14ac:dyDescent="0.2">
      <c r="H1060" t="s">
        <v>117</v>
      </c>
      <c r="I1060">
        <v>2</v>
      </c>
      <c r="K1060" t="s">
        <v>26</v>
      </c>
      <c r="L1060">
        <v>169</v>
      </c>
    </row>
    <row r="1061" spans="8:12" x14ac:dyDescent="0.2">
      <c r="H1061" t="s">
        <v>117</v>
      </c>
      <c r="I1061">
        <v>2</v>
      </c>
      <c r="K1061" t="s">
        <v>26</v>
      </c>
      <c r="L1061">
        <v>169</v>
      </c>
    </row>
    <row r="1062" spans="8:12" x14ac:dyDescent="0.2">
      <c r="H1062" t="s">
        <v>116</v>
      </c>
      <c r="I1062">
        <v>1</v>
      </c>
      <c r="K1062" t="s">
        <v>26</v>
      </c>
      <c r="L1062">
        <v>169</v>
      </c>
    </row>
    <row r="1063" spans="8:12" x14ac:dyDescent="0.2">
      <c r="H1063" t="s">
        <v>138</v>
      </c>
      <c r="I1063">
        <v>1</v>
      </c>
      <c r="K1063" t="s">
        <v>26</v>
      </c>
      <c r="L1063">
        <v>169</v>
      </c>
    </row>
    <row r="1064" spans="8:12" x14ac:dyDescent="0.2">
      <c r="H1064" t="s">
        <v>126</v>
      </c>
      <c r="I1064">
        <v>2</v>
      </c>
      <c r="K1064" t="s">
        <v>31</v>
      </c>
      <c r="L1064">
        <v>170</v>
      </c>
    </row>
    <row r="1065" spans="8:12" x14ac:dyDescent="0.2">
      <c r="H1065" t="s">
        <v>117</v>
      </c>
      <c r="I1065">
        <v>2</v>
      </c>
      <c r="K1065" t="s">
        <v>31</v>
      </c>
      <c r="L1065">
        <v>170</v>
      </c>
    </row>
    <row r="1066" spans="8:12" x14ac:dyDescent="0.2">
      <c r="H1066" t="s">
        <v>119</v>
      </c>
      <c r="I1066">
        <v>2</v>
      </c>
      <c r="K1066" t="s">
        <v>51</v>
      </c>
      <c r="L1066">
        <v>177</v>
      </c>
    </row>
    <row r="1067" spans="8:12" x14ac:dyDescent="0.2">
      <c r="H1067" t="s">
        <v>131</v>
      </c>
      <c r="I1067">
        <v>1</v>
      </c>
      <c r="K1067" t="s">
        <v>44</v>
      </c>
      <c r="L1067">
        <v>178</v>
      </c>
    </row>
    <row r="1068" spans="8:12" x14ac:dyDescent="0.2">
      <c r="H1068" t="s">
        <v>128</v>
      </c>
      <c r="I1068">
        <v>1</v>
      </c>
      <c r="K1068" t="s">
        <v>58</v>
      </c>
      <c r="L1068">
        <v>189</v>
      </c>
    </row>
    <row r="1069" spans="8:12" x14ac:dyDescent="0.2">
      <c r="H1069" t="s">
        <v>131</v>
      </c>
      <c r="I1069">
        <v>1</v>
      </c>
      <c r="K1069" t="s">
        <v>24</v>
      </c>
      <c r="L1069">
        <v>193</v>
      </c>
    </row>
    <row r="1070" spans="8:12" x14ac:dyDescent="0.2">
      <c r="H1070" t="s">
        <v>128</v>
      </c>
      <c r="I1070">
        <v>1</v>
      </c>
      <c r="K1070" t="s">
        <v>24</v>
      </c>
      <c r="L1070">
        <v>193</v>
      </c>
    </row>
    <row r="1071" spans="8:12" x14ac:dyDescent="0.2">
      <c r="H1071" t="s">
        <v>128</v>
      </c>
      <c r="I1071">
        <v>1</v>
      </c>
      <c r="K1071" t="s">
        <v>24</v>
      </c>
      <c r="L1071">
        <v>193</v>
      </c>
    </row>
    <row r="1072" spans="8:12" x14ac:dyDescent="0.2">
      <c r="H1072" t="s">
        <v>126</v>
      </c>
      <c r="I1072">
        <v>2</v>
      </c>
      <c r="K1072" t="s">
        <v>24</v>
      </c>
      <c r="L1072">
        <v>193</v>
      </c>
    </row>
    <row r="1073" spans="8:12" x14ac:dyDescent="0.2">
      <c r="H1073" t="s">
        <v>126</v>
      </c>
      <c r="I1073">
        <v>2</v>
      </c>
      <c r="K1073" t="s">
        <v>24</v>
      </c>
      <c r="L1073">
        <v>193</v>
      </c>
    </row>
    <row r="1074" spans="8:12" x14ac:dyDescent="0.2">
      <c r="H1074" t="s">
        <v>118</v>
      </c>
      <c r="K1074" t="s">
        <v>24</v>
      </c>
      <c r="L1074">
        <v>193</v>
      </c>
    </row>
    <row r="1075" spans="8:12" x14ac:dyDescent="0.2">
      <c r="H1075" t="s">
        <v>117</v>
      </c>
      <c r="I1075">
        <v>2</v>
      </c>
      <c r="K1075" t="s">
        <v>24</v>
      </c>
      <c r="L1075">
        <v>193</v>
      </c>
    </row>
    <row r="1076" spans="8:12" x14ac:dyDescent="0.2">
      <c r="H1076" t="s">
        <v>117</v>
      </c>
      <c r="I1076">
        <v>2</v>
      </c>
      <c r="K1076" t="s">
        <v>24</v>
      </c>
      <c r="L1076">
        <v>193</v>
      </c>
    </row>
    <row r="1077" spans="8:12" x14ac:dyDescent="0.2">
      <c r="H1077" t="s">
        <v>117</v>
      </c>
      <c r="I1077">
        <v>2</v>
      </c>
      <c r="K1077" t="s">
        <v>24</v>
      </c>
      <c r="L1077">
        <v>193</v>
      </c>
    </row>
    <row r="1078" spans="8:12" x14ac:dyDescent="0.2">
      <c r="H1078" t="s">
        <v>116</v>
      </c>
      <c r="I1078">
        <v>1</v>
      </c>
      <c r="K1078" t="s">
        <v>24</v>
      </c>
      <c r="L1078">
        <v>193</v>
      </c>
    </row>
    <row r="1079" spans="8:12" x14ac:dyDescent="0.2">
      <c r="H1079" t="s">
        <v>130</v>
      </c>
      <c r="I1079">
        <v>2</v>
      </c>
      <c r="K1079" t="s">
        <v>30</v>
      </c>
      <c r="L1079">
        <v>196</v>
      </c>
    </row>
    <row r="1080" spans="8:12" x14ac:dyDescent="0.2">
      <c r="H1080" t="s">
        <v>131</v>
      </c>
      <c r="I1080">
        <v>1</v>
      </c>
      <c r="K1080" t="s">
        <v>17</v>
      </c>
      <c r="L1080">
        <v>206</v>
      </c>
    </row>
    <row r="1081" spans="8:12" x14ac:dyDescent="0.2">
      <c r="H1081" t="s">
        <v>127</v>
      </c>
      <c r="I1081">
        <v>1</v>
      </c>
      <c r="K1081" t="s">
        <v>17</v>
      </c>
      <c r="L1081">
        <v>206</v>
      </c>
    </row>
    <row r="1082" spans="8:12" x14ac:dyDescent="0.2">
      <c r="H1082" t="s">
        <v>126</v>
      </c>
      <c r="I1082">
        <v>2</v>
      </c>
      <c r="K1082" t="s">
        <v>17</v>
      </c>
      <c r="L1082">
        <v>206</v>
      </c>
    </row>
    <row r="1083" spans="8:12" x14ac:dyDescent="0.2">
      <c r="H1083" t="s">
        <v>134</v>
      </c>
      <c r="I1083">
        <v>1</v>
      </c>
      <c r="K1083" t="s">
        <v>17</v>
      </c>
      <c r="L1083">
        <v>206</v>
      </c>
    </row>
    <row r="1084" spans="8:12" x14ac:dyDescent="0.2">
      <c r="H1084" t="s">
        <v>118</v>
      </c>
      <c r="K1084" t="s">
        <v>17</v>
      </c>
      <c r="L1084">
        <v>206</v>
      </c>
    </row>
    <row r="1085" spans="8:12" x14ac:dyDescent="0.2">
      <c r="H1085" t="s">
        <v>116</v>
      </c>
      <c r="I1085">
        <v>1</v>
      </c>
      <c r="K1085" t="s">
        <v>17</v>
      </c>
      <c r="L1085">
        <v>206</v>
      </c>
    </row>
    <row r="1086" spans="8:12" x14ac:dyDescent="0.2">
      <c r="H1086" t="s">
        <v>116</v>
      </c>
      <c r="I1086">
        <v>1</v>
      </c>
      <c r="K1086" t="s">
        <v>17</v>
      </c>
      <c r="L1086">
        <v>206</v>
      </c>
    </row>
    <row r="1087" spans="8:12" x14ac:dyDescent="0.2">
      <c r="H1087" t="s">
        <v>116</v>
      </c>
      <c r="I1087">
        <v>1</v>
      </c>
      <c r="K1087" t="s">
        <v>17</v>
      </c>
      <c r="L1087">
        <v>206</v>
      </c>
    </row>
    <row r="1088" spans="8:12" x14ac:dyDescent="0.2">
      <c r="H1088" t="s">
        <v>142</v>
      </c>
      <c r="I1088">
        <v>2</v>
      </c>
      <c r="K1088" t="s">
        <v>17</v>
      </c>
      <c r="L1088">
        <v>206</v>
      </c>
    </row>
    <row r="1089" spans="8:12" x14ac:dyDescent="0.2">
      <c r="H1089" t="s">
        <v>121</v>
      </c>
      <c r="I1089">
        <v>1</v>
      </c>
      <c r="K1089" t="s">
        <v>17</v>
      </c>
      <c r="L1089">
        <v>206</v>
      </c>
    </row>
    <row r="1090" spans="8:12" x14ac:dyDescent="0.2">
      <c r="H1090" t="s">
        <v>130</v>
      </c>
      <c r="I1090">
        <v>2</v>
      </c>
      <c r="K1090" t="s">
        <v>17</v>
      </c>
      <c r="L1090">
        <v>206</v>
      </c>
    </row>
    <row r="1091" spans="8:12" x14ac:dyDescent="0.2">
      <c r="H1091" t="s">
        <v>130</v>
      </c>
      <c r="I1091">
        <v>2</v>
      </c>
      <c r="K1091" t="s">
        <v>61</v>
      </c>
      <c r="L1091">
        <v>216</v>
      </c>
    </row>
    <row r="1092" spans="8:12" x14ac:dyDescent="0.2">
      <c r="H1092" t="s">
        <v>124</v>
      </c>
      <c r="I1092">
        <v>2</v>
      </c>
      <c r="K1092" t="s">
        <v>61</v>
      </c>
      <c r="L1092">
        <v>216</v>
      </c>
    </row>
    <row r="1093" spans="8:12" x14ac:dyDescent="0.2">
      <c r="H1093" t="s">
        <v>117</v>
      </c>
      <c r="I1093">
        <v>2</v>
      </c>
      <c r="K1093" t="s">
        <v>61</v>
      </c>
      <c r="L1093">
        <v>216</v>
      </c>
    </row>
    <row r="1094" spans="8:12" x14ac:dyDescent="0.2">
      <c r="H1094" t="s">
        <v>116</v>
      </c>
      <c r="I1094">
        <v>1</v>
      </c>
      <c r="K1094" t="s">
        <v>61</v>
      </c>
      <c r="L1094">
        <v>216</v>
      </c>
    </row>
    <row r="1095" spans="8:12" x14ac:dyDescent="0.2">
      <c r="H1095" t="s">
        <v>117</v>
      </c>
      <c r="I1095">
        <v>2</v>
      </c>
      <c r="K1095" t="s">
        <v>61</v>
      </c>
      <c r="L1095">
        <v>216</v>
      </c>
    </row>
    <row r="1096" spans="8:12" x14ac:dyDescent="0.2">
      <c r="H1096" t="s">
        <v>131</v>
      </c>
      <c r="I1096">
        <v>1</v>
      </c>
      <c r="K1096" t="s">
        <v>14</v>
      </c>
      <c r="L1096">
        <v>227</v>
      </c>
    </row>
    <row r="1097" spans="8:12" x14ac:dyDescent="0.2">
      <c r="H1097" t="s">
        <v>116</v>
      </c>
      <c r="I1097">
        <v>1</v>
      </c>
      <c r="K1097" t="s">
        <v>68</v>
      </c>
      <c r="L1097">
        <v>248</v>
      </c>
    </row>
    <row r="1098" spans="8:12" x14ac:dyDescent="0.2">
      <c r="H1098" t="s">
        <v>116</v>
      </c>
      <c r="I1098">
        <v>1</v>
      </c>
      <c r="K1098" t="s">
        <v>68</v>
      </c>
      <c r="L1098">
        <v>248</v>
      </c>
    </row>
    <row r="1099" spans="8:12" x14ac:dyDescent="0.2">
      <c r="H1099" t="s">
        <v>121</v>
      </c>
      <c r="I1099">
        <v>1</v>
      </c>
      <c r="K1099" t="s">
        <v>56</v>
      </c>
      <c r="L1099">
        <v>286</v>
      </c>
    </row>
    <row r="1100" spans="8:12" x14ac:dyDescent="0.2">
      <c r="H1100" t="s">
        <v>126</v>
      </c>
      <c r="I1100">
        <v>2</v>
      </c>
      <c r="K1100" t="s">
        <v>56</v>
      </c>
      <c r="L1100">
        <v>286</v>
      </c>
    </row>
    <row r="1101" spans="8:12" x14ac:dyDescent="0.2">
      <c r="H1101" t="s">
        <v>127</v>
      </c>
      <c r="I1101">
        <v>1</v>
      </c>
      <c r="K1101" t="s">
        <v>56</v>
      </c>
      <c r="L1101">
        <v>286</v>
      </c>
    </row>
    <row r="1102" spans="8:12" x14ac:dyDescent="0.2">
      <c r="H1102" t="s">
        <v>116</v>
      </c>
      <c r="I1102">
        <v>1</v>
      </c>
      <c r="K1102" t="s">
        <v>56</v>
      </c>
      <c r="L1102">
        <v>286</v>
      </c>
    </row>
    <row r="1103" spans="8:12" x14ac:dyDescent="0.2">
      <c r="H1103" t="s">
        <v>117</v>
      </c>
      <c r="I1103">
        <v>2</v>
      </c>
      <c r="K1103" t="s">
        <v>56</v>
      </c>
      <c r="L1103">
        <v>286</v>
      </c>
    </row>
    <row r="1104" spans="8:12" x14ac:dyDescent="0.2">
      <c r="H1104" t="s">
        <v>131</v>
      </c>
      <c r="I1104">
        <v>1</v>
      </c>
      <c r="K1104" t="s">
        <v>56</v>
      </c>
      <c r="L1104">
        <v>286</v>
      </c>
    </row>
    <row r="1105" spans="8:12" x14ac:dyDescent="0.2">
      <c r="H1105" t="s">
        <v>131</v>
      </c>
      <c r="I1105">
        <v>1</v>
      </c>
      <c r="K1105" t="s">
        <v>56</v>
      </c>
      <c r="L1105">
        <v>286</v>
      </c>
    </row>
    <row r="1106" spans="8:12" x14ac:dyDescent="0.2">
      <c r="H1106" t="s">
        <v>131</v>
      </c>
      <c r="I1106">
        <v>1</v>
      </c>
      <c r="K1106" t="s">
        <v>20</v>
      </c>
      <c r="L1106">
        <v>292</v>
      </c>
    </row>
    <row r="1107" spans="8:12" x14ac:dyDescent="0.2">
      <c r="H1107" t="s">
        <v>124</v>
      </c>
      <c r="I1107">
        <v>2</v>
      </c>
      <c r="K1107" t="s">
        <v>20</v>
      </c>
      <c r="L1107">
        <v>292</v>
      </c>
    </row>
    <row r="1108" spans="8:12" x14ac:dyDescent="0.2">
      <c r="H1108" t="s">
        <v>121</v>
      </c>
      <c r="I1108">
        <v>1</v>
      </c>
      <c r="K1108" t="s">
        <v>20</v>
      </c>
      <c r="L1108">
        <v>292</v>
      </c>
    </row>
    <row r="1109" spans="8:12" x14ac:dyDescent="0.2">
      <c r="H1109" t="s">
        <v>116</v>
      </c>
      <c r="I1109">
        <v>1</v>
      </c>
      <c r="K1109" t="s">
        <v>54</v>
      </c>
      <c r="L1109">
        <v>298</v>
      </c>
    </row>
    <row r="1110" spans="8:12" x14ac:dyDescent="0.2">
      <c r="H1110" t="s">
        <v>117</v>
      </c>
      <c r="I1110">
        <v>2</v>
      </c>
      <c r="K1110" t="s">
        <v>54</v>
      </c>
      <c r="L1110">
        <v>298</v>
      </c>
    </row>
    <row r="1111" spans="8:12" x14ac:dyDescent="0.2">
      <c r="H1111" t="s">
        <v>117</v>
      </c>
      <c r="I1111">
        <v>2</v>
      </c>
      <c r="K1111" t="s">
        <v>54</v>
      </c>
      <c r="L1111">
        <v>298</v>
      </c>
    </row>
    <row r="1112" spans="8:12" x14ac:dyDescent="0.2">
      <c r="H1112" t="s">
        <v>118</v>
      </c>
      <c r="K1112" t="s">
        <v>34</v>
      </c>
      <c r="L1112">
        <v>409</v>
      </c>
    </row>
    <row r="1113" spans="8:12" x14ac:dyDescent="0.2">
      <c r="H1113" t="s">
        <v>120</v>
      </c>
      <c r="I1113">
        <v>2</v>
      </c>
      <c r="K1113" t="s">
        <v>34</v>
      </c>
      <c r="L1113">
        <v>409</v>
      </c>
    </row>
    <row r="1114" spans="8:12" x14ac:dyDescent="0.2">
      <c r="H1114" t="s">
        <v>135</v>
      </c>
      <c r="I1114">
        <v>1</v>
      </c>
      <c r="K1114" t="s">
        <v>39</v>
      </c>
      <c r="L1114">
        <v>335</v>
      </c>
    </row>
    <row r="1115" spans="8:12" x14ac:dyDescent="0.2">
      <c r="H1115" t="s">
        <v>118</v>
      </c>
      <c r="K1115" t="s">
        <v>39</v>
      </c>
      <c r="L1115">
        <v>335</v>
      </c>
    </row>
    <row r="1116" spans="8:12" x14ac:dyDescent="0.2">
      <c r="H1116" t="s">
        <v>127</v>
      </c>
      <c r="I1116">
        <v>1</v>
      </c>
      <c r="K1116" t="s">
        <v>39</v>
      </c>
      <c r="L1116">
        <v>335</v>
      </c>
    </row>
    <row r="1117" spans="8:12" x14ac:dyDescent="0.2">
      <c r="H1117" t="s">
        <v>127</v>
      </c>
      <c r="I1117">
        <v>1</v>
      </c>
      <c r="K1117" t="s">
        <v>39</v>
      </c>
      <c r="L1117">
        <v>335</v>
      </c>
    </row>
    <row r="1118" spans="8:12" x14ac:dyDescent="0.2">
      <c r="H1118" t="s">
        <v>117</v>
      </c>
      <c r="I1118">
        <v>2</v>
      </c>
      <c r="K1118" t="s">
        <v>39</v>
      </c>
      <c r="L1118">
        <v>335</v>
      </c>
    </row>
    <row r="1119" spans="8:12" x14ac:dyDescent="0.2">
      <c r="H1119" t="s">
        <v>119</v>
      </c>
      <c r="I1119">
        <v>2</v>
      </c>
      <c r="K1119" t="s">
        <v>39</v>
      </c>
      <c r="L1119">
        <v>335</v>
      </c>
    </row>
    <row r="1120" spans="8:12" x14ac:dyDescent="0.2">
      <c r="H1120" t="s">
        <v>124</v>
      </c>
      <c r="I1120">
        <v>2</v>
      </c>
      <c r="K1120" t="s">
        <v>39</v>
      </c>
      <c r="L1120">
        <v>335</v>
      </c>
    </row>
    <row r="1121" spans="8:12" x14ac:dyDescent="0.2">
      <c r="H1121" t="s">
        <v>124</v>
      </c>
      <c r="I1121">
        <v>2</v>
      </c>
      <c r="K1121" t="s">
        <v>29</v>
      </c>
      <c r="L1121">
        <v>341</v>
      </c>
    </row>
    <row r="1122" spans="8:12" x14ac:dyDescent="0.2">
      <c r="H1122" t="s">
        <v>131</v>
      </c>
      <c r="I1122">
        <v>1</v>
      </c>
      <c r="K1122" t="s">
        <v>28</v>
      </c>
      <c r="L1122">
        <v>368</v>
      </c>
    </row>
    <row r="1123" spans="8:12" x14ac:dyDescent="0.2">
      <c r="H1123" t="s">
        <v>131</v>
      </c>
      <c r="I1123">
        <v>1</v>
      </c>
      <c r="K1123" t="s">
        <v>28</v>
      </c>
      <c r="L1123">
        <v>368</v>
      </c>
    </row>
    <row r="1124" spans="8:12" x14ac:dyDescent="0.2">
      <c r="H1124" t="s">
        <v>128</v>
      </c>
      <c r="I1124">
        <v>1</v>
      </c>
      <c r="K1124" t="s">
        <v>28</v>
      </c>
      <c r="L1124">
        <v>368</v>
      </c>
    </row>
    <row r="1125" spans="8:12" x14ac:dyDescent="0.2">
      <c r="H1125" t="s">
        <v>128</v>
      </c>
      <c r="I1125">
        <v>1</v>
      </c>
      <c r="K1125" t="s">
        <v>28</v>
      </c>
      <c r="L1125">
        <v>368</v>
      </c>
    </row>
    <row r="1126" spans="8:12" x14ac:dyDescent="0.2">
      <c r="H1126" t="s">
        <v>118</v>
      </c>
      <c r="K1126" t="s">
        <v>28</v>
      </c>
      <c r="L1126">
        <v>368</v>
      </c>
    </row>
    <row r="1127" spans="8:12" x14ac:dyDescent="0.2">
      <c r="H1127" t="s">
        <v>124</v>
      </c>
      <c r="I1127">
        <v>2</v>
      </c>
      <c r="K1127" t="s">
        <v>28</v>
      </c>
      <c r="L1127">
        <v>368</v>
      </c>
    </row>
    <row r="1128" spans="8:12" x14ac:dyDescent="0.2">
      <c r="H1128" t="s">
        <v>117</v>
      </c>
      <c r="I1128">
        <v>2</v>
      </c>
      <c r="K1128" t="s">
        <v>28</v>
      </c>
      <c r="L1128">
        <v>368</v>
      </c>
    </row>
    <row r="1129" spans="8:12" x14ac:dyDescent="0.2">
      <c r="H1129" t="s">
        <v>123</v>
      </c>
      <c r="I1129">
        <v>2</v>
      </c>
      <c r="K1129" t="s">
        <v>28</v>
      </c>
      <c r="L1129">
        <v>368</v>
      </c>
    </row>
    <row r="1130" spans="8:12" x14ac:dyDescent="0.2">
      <c r="H1130" t="s">
        <v>121</v>
      </c>
      <c r="I1130">
        <v>1</v>
      </c>
      <c r="K1130" t="s">
        <v>28</v>
      </c>
      <c r="L1130">
        <v>368</v>
      </c>
    </row>
    <row r="1131" spans="8:12" x14ac:dyDescent="0.2">
      <c r="H1131" t="s">
        <v>121</v>
      </c>
      <c r="I1131">
        <v>1</v>
      </c>
      <c r="K1131" t="s">
        <v>28</v>
      </c>
      <c r="L1131">
        <v>368</v>
      </c>
    </row>
    <row r="1132" spans="8:12" x14ac:dyDescent="0.2">
      <c r="H1132" t="s">
        <v>131</v>
      </c>
      <c r="I1132">
        <v>1</v>
      </c>
      <c r="K1132" t="s">
        <v>42</v>
      </c>
      <c r="L1132">
        <v>369</v>
      </c>
    </row>
    <row r="1133" spans="8:12" x14ac:dyDescent="0.2">
      <c r="H1133" t="s">
        <v>118</v>
      </c>
      <c r="K1133" t="s">
        <v>42</v>
      </c>
      <c r="L1133">
        <v>369</v>
      </c>
    </row>
    <row r="1134" spans="8:12" x14ac:dyDescent="0.2">
      <c r="H1134" t="s">
        <v>117</v>
      </c>
      <c r="I1134">
        <v>2</v>
      </c>
      <c r="K1134" t="s">
        <v>22</v>
      </c>
      <c r="L1134">
        <v>373</v>
      </c>
    </row>
    <row r="1135" spans="8:12" x14ac:dyDescent="0.2">
      <c r="H1135" t="s">
        <v>121</v>
      </c>
      <c r="I1135">
        <v>1</v>
      </c>
      <c r="K1135" t="s">
        <v>22</v>
      </c>
      <c r="L1135">
        <v>373</v>
      </c>
    </row>
    <row r="1136" spans="8:12" x14ac:dyDescent="0.2">
      <c r="H1136" t="s">
        <v>133</v>
      </c>
      <c r="I1136">
        <v>1</v>
      </c>
      <c r="K1136" t="s">
        <v>22</v>
      </c>
      <c r="L1136">
        <v>373</v>
      </c>
    </row>
    <row r="1137" spans="8:12" x14ac:dyDescent="0.2">
      <c r="H1137" t="s">
        <v>128</v>
      </c>
      <c r="I1137">
        <v>1</v>
      </c>
      <c r="K1137" t="s">
        <v>22</v>
      </c>
      <c r="L1137">
        <v>373</v>
      </c>
    </row>
    <row r="1138" spans="8:12" x14ac:dyDescent="0.2">
      <c r="H1138" t="s">
        <v>128</v>
      </c>
      <c r="I1138">
        <v>1</v>
      </c>
      <c r="K1138" t="s">
        <v>22</v>
      </c>
      <c r="L1138">
        <v>373</v>
      </c>
    </row>
    <row r="1139" spans="8:12" x14ac:dyDescent="0.2">
      <c r="H1139" t="s">
        <v>120</v>
      </c>
      <c r="I1139">
        <v>2</v>
      </c>
      <c r="K1139" t="s">
        <v>22</v>
      </c>
      <c r="L1139">
        <v>373</v>
      </c>
    </row>
    <row r="1140" spans="8:12" x14ac:dyDescent="0.2">
      <c r="H1140" t="s">
        <v>116</v>
      </c>
      <c r="I1140">
        <v>1</v>
      </c>
      <c r="K1140" t="s">
        <v>22</v>
      </c>
      <c r="L1140">
        <v>373</v>
      </c>
    </row>
    <row r="1141" spans="8:12" x14ac:dyDescent="0.2">
      <c r="H1141" t="s">
        <v>116</v>
      </c>
      <c r="I1141">
        <v>1</v>
      </c>
      <c r="K1141" t="s">
        <v>22</v>
      </c>
      <c r="L1141">
        <v>373</v>
      </c>
    </row>
    <row r="1142" spans="8:12" x14ac:dyDescent="0.2">
      <c r="H1142" t="s">
        <v>116</v>
      </c>
      <c r="I1142">
        <v>1</v>
      </c>
      <c r="K1142" t="s">
        <v>22</v>
      </c>
      <c r="L1142">
        <v>373</v>
      </c>
    </row>
    <row r="1143" spans="8:12" x14ac:dyDescent="0.2">
      <c r="H1143" t="s">
        <v>120</v>
      </c>
      <c r="I1143">
        <v>2</v>
      </c>
      <c r="K1143" t="s">
        <v>11</v>
      </c>
      <c r="L1143">
        <v>251</v>
      </c>
    </row>
    <row r="1144" spans="8:12" x14ac:dyDescent="0.2">
      <c r="H1144" t="s">
        <v>122</v>
      </c>
      <c r="I1144">
        <v>2</v>
      </c>
      <c r="K1144" t="s">
        <v>11</v>
      </c>
      <c r="L1144">
        <v>251</v>
      </c>
    </row>
    <row r="1145" spans="8:12" x14ac:dyDescent="0.2">
      <c r="H1145" t="s">
        <v>131</v>
      </c>
      <c r="I1145">
        <v>1</v>
      </c>
      <c r="K1145" t="s">
        <v>33</v>
      </c>
      <c r="L1145">
        <v>4</v>
      </c>
    </row>
    <row r="1146" spans="8:12" x14ac:dyDescent="0.2">
      <c r="H1146" t="s">
        <v>131</v>
      </c>
      <c r="I1146">
        <v>1</v>
      </c>
      <c r="K1146" t="s">
        <v>33</v>
      </c>
      <c r="L1146">
        <v>4</v>
      </c>
    </row>
    <row r="1147" spans="8:12" x14ac:dyDescent="0.2">
      <c r="H1147" t="s">
        <v>133</v>
      </c>
      <c r="I1147">
        <v>1</v>
      </c>
      <c r="K1147" t="s">
        <v>33</v>
      </c>
      <c r="L1147">
        <v>4</v>
      </c>
    </row>
    <row r="1148" spans="8:12" x14ac:dyDescent="0.2">
      <c r="H1148" t="s">
        <v>136</v>
      </c>
      <c r="I1148">
        <v>1</v>
      </c>
      <c r="K1148" t="s">
        <v>33</v>
      </c>
      <c r="L1148">
        <v>4</v>
      </c>
    </row>
    <row r="1149" spans="8:12" x14ac:dyDescent="0.2">
      <c r="H1149" t="s">
        <v>117</v>
      </c>
      <c r="I1149">
        <v>2</v>
      </c>
      <c r="K1149" t="s">
        <v>33</v>
      </c>
      <c r="L1149">
        <v>4</v>
      </c>
    </row>
    <row r="1150" spans="8:12" x14ac:dyDescent="0.2">
      <c r="H1150" t="s">
        <v>117</v>
      </c>
      <c r="I1150">
        <v>2</v>
      </c>
      <c r="K1150" t="s">
        <v>33</v>
      </c>
      <c r="L1150">
        <v>4</v>
      </c>
    </row>
    <row r="1151" spans="8:12" x14ac:dyDescent="0.2">
      <c r="H1151" t="s">
        <v>117</v>
      </c>
      <c r="I1151">
        <v>2</v>
      </c>
      <c r="K1151" t="s">
        <v>33</v>
      </c>
      <c r="L1151">
        <v>4</v>
      </c>
    </row>
    <row r="1152" spans="8:12" x14ac:dyDescent="0.2">
      <c r="H1152" t="s">
        <v>117</v>
      </c>
      <c r="I1152">
        <v>2</v>
      </c>
      <c r="K1152" t="s">
        <v>33</v>
      </c>
      <c r="L1152">
        <v>4</v>
      </c>
    </row>
    <row r="1153" spans="8:12" x14ac:dyDescent="0.2">
      <c r="H1153" t="s">
        <v>140</v>
      </c>
      <c r="I1153">
        <v>1</v>
      </c>
      <c r="K1153" t="s">
        <v>33</v>
      </c>
      <c r="L1153">
        <v>4</v>
      </c>
    </row>
    <row r="1154" spans="8:12" x14ac:dyDescent="0.2">
      <c r="H1154" t="s">
        <v>123</v>
      </c>
      <c r="I1154">
        <v>2</v>
      </c>
      <c r="K1154" t="s">
        <v>33</v>
      </c>
      <c r="L1154">
        <v>4</v>
      </c>
    </row>
    <row r="1155" spans="8:12" x14ac:dyDescent="0.2">
      <c r="H1155" t="s">
        <v>117</v>
      </c>
      <c r="I1155">
        <v>2</v>
      </c>
      <c r="K1155" t="s">
        <v>64</v>
      </c>
      <c r="L1155">
        <v>18</v>
      </c>
    </row>
    <row r="1156" spans="8:12" x14ac:dyDescent="0.2">
      <c r="H1156" t="s">
        <v>116</v>
      </c>
      <c r="I1156">
        <v>1</v>
      </c>
      <c r="K1156" t="s">
        <v>10</v>
      </c>
      <c r="L1156">
        <v>31</v>
      </c>
    </row>
    <row r="1157" spans="8:12" x14ac:dyDescent="0.2">
      <c r="H1157" t="s">
        <v>131</v>
      </c>
      <c r="I1157">
        <v>1</v>
      </c>
      <c r="K1157" t="s">
        <v>19</v>
      </c>
      <c r="L1157">
        <v>33</v>
      </c>
    </row>
    <row r="1158" spans="8:12" x14ac:dyDescent="0.2">
      <c r="H1158" t="s">
        <v>126</v>
      </c>
      <c r="I1158">
        <v>2</v>
      </c>
      <c r="K1158" t="s">
        <v>19</v>
      </c>
      <c r="L1158">
        <v>33</v>
      </c>
    </row>
    <row r="1159" spans="8:12" x14ac:dyDescent="0.2">
      <c r="H1159" t="s">
        <v>117</v>
      </c>
      <c r="I1159">
        <v>2</v>
      </c>
      <c r="K1159" t="s">
        <v>19</v>
      </c>
      <c r="L1159">
        <v>33</v>
      </c>
    </row>
    <row r="1160" spans="8:12" x14ac:dyDescent="0.2">
      <c r="H1160" t="s">
        <v>116</v>
      </c>
      <c r="I1160">
        <v>1</v>
      </c>
      <c r="K1160" t="s">
        <v>19</v>
      </c>
      <c r="L1160">
        <v>33</v>
      </c>
    </row>
    <row r="1161" spans="8:12" x14ac:dyDescent="0.2">
      <c r="H1161" t="s">
        <v>117</v>
      </c>
      <c r="I1161">
        <v>2</v>
      </c>
      <c r="K1161" t="s">
        <v>78</v>
      </c>
      <c r="L1161">
        <v>36</v>
      </c>
    </row>
    <row r="1162" spans="8:12" x14ac:dyDescent="0.2">
      <c r="H1162" t="s">
        <v>139</v>
      </c>
      <c r="I1162">
        <v>1</v>
      </c>
      <c r="K1162" t="s">
        <v>81</v>
      </c>
      <c r="L1162">
        <v>402</v>
      </c>
    </row>
    <row r="1163" spans="8:12" x14ac:dyDescent="0.2">
      <c r="H1163" t="s">
        <v>121</v>
      </c>
      <c r="I1163">
        <v>1</v>
      </c>
      <c r="K1163" t="s">
        <v>15</v>
      </c>
      <c r="L1163">
        <v>40</v>
      </c>
    </row>
    <row r="1164" spans="8:12" x14ac:dyDescent="0.2">
      <c r="H1164" t="s">
        <v>121</v>
      </c>
      <c r="I1164">
        <v>1</v>
      </c>
      <c r="K1164" t="s">
        <v>15</v>
      </c>
      <c r="L1164">
        <v>40</v>
      </c>
    </row>
    <row r="1165" spans="8:12" x14ac:dyDescent="0.2">
      <c r="H1165" t="s">
        <v>118</v>
      </c>
      <c r="K1165" t="s">
        <v>15</v>
      </c>
      <c r="L1165">
        <v>40</v>
      </c>
    </row>
    <row r="1166" spans="8:12" x14ac:dyDescent="0.2">
      <c r="H1166" t="s">
        <v>118</v>
      </c>
      <c r="K1166" t="s">
        <v>15</v>
      </c>
      <c r="L1166">
        <v>40</v>
      </c>
    </row>
    <row r="1167" spans="8:12" x14ac:dyDescent="0.2">
      <c r="H1167" t="s">
        <v>118</v>
      </c>
      <c r="K1167" t="s">
        <v>15</v>
      </c>
      <c r="L1167">
        <v>40</v>
      </c>
    </row>
    <row r="1168" spans="8:12" x14ac:dyDescent="0.2">
      <c r="H1168" t="s">
        <v>119</v>
      </c>
      <c r="I1168">
        <v>2</v>
      </c>
      <c r="K1168" t="s">
        <v>15</v>
      </c>
      <c r="L1168">
        <v>40</v>
      </c>
    </row>
    <row r="1169" spans="8:12" x14ac:dyDescent="0.2">
      <c r="H1169" t="s">
        <v>131</v>
      </c>
      <c r="I1169">
        <v>1</v>
      </c>
      <c r="K1169" t="s">
        <v>15</v>
      </c>
      <c r="L1169">
        <v>40</v>
      </c>
    </row>
    <row r="1170" spans="8:12" x14ac:dyDescent="0.2">
      <c r="H1170" t="s">
        <v>122</v>
      </c>
      <c r="I1170">
        <v>2</v>
      </c>
      <c r="K1170" t="s">
        <v>15</v>
      </c>
      <c r="L1170">
        <v>40</v>
      </c>
    </row>
    <row r="1171" spans="8:12" x14ac:dyDescent="0.2">
      <c r="H1171" t="s">
        <v>117</v>
      </c>
      <c r="I1171">
        <v>2</v>
      </c>
      <c r="K1171" t="s">
        <v>15</v>
      </c>
      <c r="L1171">
        <v>40</v>
      </c>
    </row>
    <row r="1172" spans="8:12" x14ac:dyDescent="0.2">
      <c r="H1172" t="s">
        <v>126</v>
      </c>
      <c r="I1172">
        <v>2</v>
      </c>
      <c r="K1172" t="s">
        <v>23</v>
      </c>
      <c r="L1172">
        <v>49</v>
      </c>
    </row>
    <row r="1173" spans="8:12" x14ac:dyDescent="0.2">
      <c r="H1173" t="s">
        <v>116</v>
      </c>
      <c r="I1173">
        <v>1</v>
      </c>
      <c r="K1173" t="s">
        <v>23</v>
      </c>
      <c r="L1173">
        <v>49</v>
      </c>
    </row>
    <row r="1174" spans="8:12" x14ac:dyDescent="0.2">
      <c r="H1174" t="s">
        <v>116</v>
      </c>
      <c r="I1174">
        <v>1</v>
      </c>
      <c r="K1174" t="s">
        <v>23</v>
      </c>
      <c r="L1174">
        <v>49</v>
      </c>
    </row>
    <row r="1175" spans="8:12" x14ac:dyDescent="0.2">
      <c r="H1175" t="s">
        <v>131</v>
      </c>
      <c r="I1175">
        <v>1</v>
      </c>
      <c r="K1175" t="s">
        <v>35</v>
      </c>
      <c r="L1175">
        <v>58</v>
      </c>
    </row>
    <row r="1176" spans="8:12" x14ac:dyDescent="0.2">
      <c r="H1176" t="s">
        <v>144</v>
      </c>
      <c r="I1176">
        <v>1</v>
      </c>
      <c r="K1176" t="s">
        <v>35</v>
      </c>
      <c r="L1176">
        <v>58</v>
      </c>
    </row>
    <row r="1177" spans="8:12" x14ac:dyDescent="0.2">
      <c r="H1177" t="s">
        <v>122</v>
      </c>
      <c r="I1177">
        <v>2</v>
      </c>
      <c r="K1177" t="s">
        <v>18</v>
      </c>
      <c r="L1177">
        <v>75</v>
      </c>
    </row>
    <row r="1178" spans="8:12" x14ac:dyDescent="0.2">
      <c r="H1178" t="s">
        <v>134</v>
      </c>
      <c r="I1178">
        <v>1</v>
      </c>
      <c r="K1178" t="s">
        <v>18</v>
      </c>
      <c r="L1178">
        <v>75</v>
      </c>
    </row>
    <row r="1179" spans="8:12" x14ac:dyDescent="0.2">
      <c r="H1179" t="s">
        <v>132</v>
      </c>
      <c r="I1179">
        <v>0</v>
      </c>
      <c r="K1179" t="s">
        <v>18</v>
      </c>
      <c r="L1179">
        <v>75</v>
      </c>
    </row>
    <row r="1180" spans="8:12" x14ac:dyDescent="0.2">
      <c r="H1180" t="s">
        <v>117</v>
      </c>
      <c r="I1180">
        <v>2</v>
      </c>
      <c r="K1180" t="s">
        <v>18</v>
      </c>
      <c r="L1180">
        <v>75</v>
      </c>
    </row>
    <row r="1181" spans="8:12" x14ac:dyDescent="0.2">
      <c r="H1181" t="s">
        <v>121</v>
      </c>
      <c r="I1181">
        <v>1</v>
      </c>
      <c r="K1181" t="s">
        <v>18</v>
      </c>
      <c r="L1181">
        <v>75</v>
      </c>
    </row>
    <row r="1182" spans="8:12" x14ac:dyDescent="0.2">
      <c r="H1182" t="s">
        <v>131</v>
      </c>
      <c r="I1182">
        <v>1</v>
      </c>
      <c r="K1182" t="s">
        <v>27</v>
      </c>
      <c r="L1182">
        <v>78</v>
      </c>
    </row>
    <row r="1183" spans="8:12" x14ac:dyDescent="0.2">
      <c r="H1183" t="s">
        <v>117</v>
      </c>
      <c r="I1183">
        <v>2</v>
      </c>
      <c r="K1183" t="s">
        <v>27</v>
      </c>
      <c r="L1183">
        <v>78</v>
      </c>
    </row>
    <row r="1184" spans="8:12" x14ac:dyDescent="0.2">
      <c r="H1184" t="s">
        <v>127</v>
      </c>
      <c r="I1184">
        <v>1</v>
      </c>
      <c r="K1184" t="s">
        <v>55</v>
      </c>
      <c r="L1184">
        <v>83</v>
      </c>
    </row>
    <row r="1185" spans="8:12" x14ac:dyDescent="0.2">
      <c r="H1185" t="s">
        <v>119</v>
      </c>
      <c r="I1185">
        <v>2</v>
      </c>
      <c r="K1185" t="s">
        <v>25</v>
      </c>
      <c r="L1185">
        <v>84</v>
      </c>
    </row>
    <row r="1186" spans="8:12" x14ac:dyDescent="0.2">
      <c r="H1186" t="s">
        <v>126</v>
      </c>
      <c r="I1186">
        <v>2</v>
      </c>
      <c r="K1186" t="s">
        <v>25</v>
      </c>
      <c r="L1186">
        <v>84</v>
      </c>
    </row>
    <row r="1187" spans="8:12" x14ac:dyDescent="0.2">
      <c r="H1187" t="s">
        <v>131</v>
      </c>
      <c r="I1187">
        <v>1</v>
      </c>
      <c r="K1187" t="s">
        <v>41</v>
      </c>
      <c r="L1187">
        <v>96</v>
      </c>
    </row>
    <row r="1188" spans="8:12" x14ac:dyDescent="0.2">
      <c r="H1188" t="s">
        <v>131</v>
      </c>
      <c r="I1188">
        <v>1</v>
      </c>
      <c r="K1188" t="s">
        <v>41</v>
      </c>
      <c r="L1188">
        <v>96</v>
      </c>
    </row>
    <row r="1189" spans="8:12" x14ac:dyDescent="0.2">
      <c r="H1189" t="s">
        <v>127</v>
      </c>
      <c r="I1189">
        <v>1</v>
      </c>
      <c r="K1189" t="s">
        <v>41</v>
      </c>
      <c r="L1189">
        <v>96</v>
      </c>
    </row>
    <row r="1190" spans="8:12" x14ac:dyDescent="0.2">
      <c r="H1190" t="s">
        <v>118</v>
      </c>
      <c r="K1190" t="s">
        <v>41</v>
      </c>
      <c r="L1190">
        <v>96</v>
      </c>
    </row>
    <row r="1191" spans="8:12" x14ac:dyDescent="0.2">
      <c r="H1191" t="s">
        <v>124</v>
      </c>
      <c r="I1191">
        <v>2</v>
      </c>
      <c r="K1191" t="s">
        <v>41</v>
      </c>
      <c r="L1191">
        <v>96</v>
      </c>
    </row>
    <row r="1192" spans="8:12" x14ac:dyDescent="0.2">
      <c r="H1192" t="s">
        <v>117</v>
      </c>
      <c r="I1192">
        <v>2</v>
      </c>
      <c r="K1192" t="s">
        <v>41</v>
      </c>
      <c r="L1192">
        <v>96</v>
      </c>
    </row>
    <row r="1193" spans="8:12" x14ac:dyDescent="0.2">
      <c r="H1193" t="s">
        <v>116</v>
      </c>
      <c r="I1193">
        <v>1</v>
      </c>
      <c r="K1193" t="s">
        <v>41</v>
      </c>
      <c r="L1193">
        <v>96</v>
      </c>
    </row>
    <row r="1194" spans="8:12" x14ac:dyDescent="0.2">
      <c r="H1194" t="s">
        <v>117</v>
      </c>
      <c r="I1194">
        <v>2</v>
      </c>
      <c r="K1194" t="s">
        <v>48</v>
      </c>
      <c r="L1194">
        <v>110</v>
      </c>
    </row>
    <row r="1195" spans="8:12" x14ac:dyDescent="0.2">
      <c r="H1195" t="s">
        <v>116</v>
      </c>
      <c r="I1195">
        <v>1</v>
      </c>
      <c r="K1195" t="s">
        <v>48</v>
      </c>
      <c r="L1195">
        <v>110</v>
      </c>
    </row>
    <row r="1196" spans="8:12" x14ac:dyDescent="0.2">
      <c r="H1196" t="s">
        <v>144</v>
      </c>
      <c r="I1196">
        <v>1</v>
      </c>
      <c r="K1196" t="s">
        <v>48</v>
      </c>
      <c r="L1196">
        <v>110</v>
      </c>
    </row>
    <row r="1197" spans="8:12" x14ac:dyDescent="0.2">
      <c r="H1197" t="s">
        <v>120</v>
      </c>
      <c r="I1197">
        <v>2</v>
      </c>
      <c r="K1197" t="s">
        <v>48</v>
      </c>
      <c r="L1197">
        <v>110</v>
      </c>
    </row>
    <row r="1198" spans="8:12" x14ac:dyDescent="0.2">
      <c r="H1198" t="s">
        <v>131</v>
      </c>
      <c r="I1198">
        <v>1</v>
      </c>
      <c r="K1198" t="s">
        <v>12</v>
      </c>
      <c r="L1198">
        <v>430</v>
      </c>
    </row>
    <row r="1199" spans="8:12" x14ac:dyDescent="0.2">
      <c r="H1199" t="s">
        <v>119</v>
      </c>
      <c r="I1199">
        <v>2</v>
      </c>
      <c r="K1199" t="s">
        <v>12</v>
      </c>
      <c r="L1199">
        <v>430</v>
      </c>
    </row>
    <row r="1200" spans="8:12" x14ac:dyDescent="0.2">
      <c r="H1200" t="s">
        <v>127</v>
      </c>
      <c r="I1200">
        <v>1</v>
      </c>
      <c r="K1200" t="s">
        <v>12</v>
      </c>
      <c r="L1200">
        <v>430</v>
      </c>
    </row>
    <row r="1201" spans="8:12" x14ac:dyDescent="0.2">
      <c r="H1201" t="s">
        <v>118</v>
      </c>
      <c r="K1201" t="s">
        <v>12</v>
      </c>
      <c r="L1201">
        <v>430</v>
      </c>
    </row>
    <row r="1202" spans="8:12" x14ac:dyDescent="0.2">
      <c r="H1202" t="s">
        <v>118</v>
      </c>
      <c r="K1202" t="s">
        <v>12</v>
      </c>
      <c r="L1202">
        <v>430</v>
      </c>
    </row>
    <row r="1203" spans="8:12" x14ac:dyDescent="0.2">
      <c r="H1203" t="s">
        <v>118</v>
      </c>
      <c r="K1203" t="s">
        <v>12</v>
      </c>
      <c r="L1203">
        <v>430</v>
      </c>
    </row>
    <row r="1204" spans="8:12" x14ac:dyDescent="0.2">
      <c r="H1204" t="s">
        <v>118</v>
      </c>
      <c r="K1204" t="s">
        <v>12</v>
      </c>
      <c r="L1204">
        <v>430</v>
      </c>
    </row>
    <row r="1205" spans="8:12" x14ac:dyDescent="0.2">
      <c r="H1205" t="s">
        <v>118</v>
      </c>
      <c r="K1205" t="s">
        <v>12</v>
      </c>
      <c r="L1205">
        <v>430</v>
      </c>
    </row>
    <row r="1206" spans="8:12" x14ac:dyDescent="0.2">
      <c r="H1206" t="s">
        <v>118</v>
      </c>
      <c r="K1206" t="s">
        <v>12</v>
      </c>
      <c r="L1206">
        <v>430</v>
      </c>
    </row>
    <row r="1207" spans="8:12" x14ac:dyDescent="0.2">
      <c r="H1207" t="s">
        <v>118</v>
      </c>
      <c r="K1207" t="s">
        <v>12</v>
      </c>
      <c r="L1207">
        <v>430</v>
      </c>
    </row>
    <row r="1208" spans="8:12" x14ac:dyDescent="0.2">
      <c r="H1208" t="s">
        <v>118</v>
      </c>
      <c r="K1208" t="s">
        <v>12</v>
      </c>
      <c r="L1208">
        <v>430</v>
      </c>
    </row>
    <row r="1209" spans="8:12" x14ac:dyDescent="0.2">
      <c r="H1209" t="s">
        <v>118</v>
      </c>
      <c r="K1209" t="s">
        <v>12</v>
      </c>
      <c r="L1209">
        <v>430</v>
      </c>
    </row>
    <row r="1210" spans="8:12" x14ac:dyDescent="0.2">
      <c r="H1210" t="s">
        <v>132</v>
      </c>
      <c r="I1210">
        <v>0</v>
      </c>
      <c r="K1210" t="s">
        <v>12</v>
      </c>
      <c r="L1210">
        <v>430</v>
      </c>
    </row>
    <row r="1211" spans="8:12" x14ac:dyDescent="0.2">
      <c r="H1211" t="s">
        <v>132</v>
      </c>
      <c r="I1211">
        <v>0</v>
      </c>
      <c r="K1211" t="s">
        <v>12</v>
      </c>
      <c r="L1211">
        <v>430</v>
      </c>
    </row>
    <row r="1212" spans="8:12" x14ac:dyDescent="0.2">
      <c r="H1212" t="s">
        <v>132</v>
      </c>
      <c r="I1212">
        <v>0</v>
      </c>
      <c r="K1212" t="s">
        <v>12</v>
      </c>
      <c r="L1212">
        <v>430</v>
      </c>
    </row>
    <row r="1213" spans="8:12" x14ac:dyDescent="0.2">
      <c r="H1213" t="s">
        <v>132</v>
      </c>
      <c r="I1213">
        <v>0</v>
      </c>
      <c r="K1213" t="s">
        <v>12</v>
      </c>
      <c r="L1213">
        <v>430</v>
      </c>
    </row>
    <row r="1214" spans="8:12" x14ac:dyDescent="0.2">
      <c r="H1214" t="s">
        <v>132</v>
      </c>
      <c r="I1214">
        <v>0</v>
      </c>
      <c r="K1214" t="s">
        <v>12</v>
      </c>
      <c r="L1214">
        <v>430</v>
      </c>
    </row>
    <row r="1215" spans="8:12" x14ac:dyDescent="0.2">
      <c r="H1215" t="s">
        <v>132</v>
      </c>
      <c r="I1215">
        <v>0</v>
      </c>
      <c r="K1215" t="s">
        <v>12</v>
      </c>
      <c r="L1215">
        <v>430</v>
      </c>
    </row>
    <row r="1216" spans="8:12" x14ac:dyDescent="0.2">
      <c r="H1216" t="s">
        <v>132</v>
      </c>
      <c r="I1216">
        <v>0</v>
      </c>
      <c r="K1216" t="s">
        <v>12</v>
      </c>
      <c r="L1216">
        <v>430</v>
      </c>
    </row>
    <row r="1217" spans="8:12" x14ac:dyDescent="0.2">
      <c r="H1217" t="s">
        <v>132</v>
      </c>
      <c r="I1217">
        <v>0</v>
      </c>
      <c r="K1217" t="s">
        <v>12</v>
      </c>
      <c r="L1217">
        <v>430</v>
      </c>
    </row>
    <row r="1218" spans="8:12" x14ac:dyDescent="0.2">
      <c r="H1218" t="s">
        <v>132</v>
      </c>
      <c r="I1218">
        <v>0</v>
      </c>
      <c r="K1218" t="s">
        <v>12</v>
      </c>
      <c r="L1218">
        <v>430</v>
      </c>
    </row>
    <row r="1219" spans="8:12" x14ac:dyDescent="0.2">
      <c r="H1219" t="s">
        <v>132</v>
      </c>
      <c r="I1219">
        <v>0</v>
      </c>
      <c r="K1219" t="s">
        <v>12</v>
      </c>
      <c r="L1219">
        <v>430</v>
      </c>
    </row>
    <row r="1220" spans="8:12" x14ac:dyDescent="0.2">
      <c r="H1220" t="s">
        <v>132</v>
      </c>
      <c r="I1220">
        <v>0</v>
      </c>
      <c r="K1220" t="s">
        <v>12</v>
      </c>
      <c r="L1220">
        <v>430</v>
      </c>
    </row>
    <row r="1221" spans="8:12" x14ac:dyDescent="0.2">
      <c r="H1221" t="s">
        <v>132</v>
      </c>
      <c r="I1221">
        <v>0</v>
      </c>
      <c r="K1221" t="s">
        <v>12</v>
      </c>
      <c r="L1221">
        <v>430</v>
      </c>
    </row>
    <row r="1222" spans="8:12" x14ac:dyDescent="0.2">
      <c r="H1222" t="s">
        <v>132</v>
      </c>
      <c r="I1222">
        <v>0</v>
      </c>
      <c r="K1222" t="s">
        <v>12</v>
      </c>
      <c r="L1222">
        <v>430</v>
      </c>
    </row>
    <row r="1223" spans="8:12" x14ac:dyDescent="0.2">
      <c r="H1223" t="s">
        <v>132</v>
      </c>
      <c r="I1223">
        <v>0</v>
      </c>
      <c r="K1223" t="s">
        <v>12</v>
      </c>
      <c r="L1223">
        <v>430</v>
      </c>
    </row>
    <row r="1224" spans="8:12" x14ac:dyDescent="0.2">
      <c r="H1224" t="s">
        <v>132</v>
      </c>
      <c r="I1224">
        <v>0</v>
      </c>
      <c r="K1224" t="s">
        <v>12</v>
      </c>
      <c r="L1224">
        <v>430</v>
      </c>
    </row>
    <row r="1225" spans="8:12" x14ac:dyDescent="0.2">
      <c r="H1225" t="s">
        <v>132</v>
      </c>
      <c r="I1225">
        <v>0</v>
      </c>
      <c r="K1225" t="s">
        <v>12</v>
      </c>
      <c r="L1225">
        <v>430</v>
      </c>
    </row>
    <row r="1226" spans="8:12" x14ac:dyDescent="0.2">
      <c r="H1226" t="s">
        <v>132</v>
      </c>
      <c r="I1226">
        <v>0</v>
      </c>
      <c r="K1226" t="s">
        <v>12</v>
      </c>
      <c r="L1226">
        <v>430</v>
      </c>
    </row>
    <row r="1227" spans="8:12" x14ac:dyDescent="0.2">
      <c r="H1227" t="s">
        <v>132</v>
      </c>
      <c r="I1227">
        <v>0</v>
      </c>
      <c r="K1227" t="s">
        <v>12</v>
      </c>
      <c r="L1227">
        <v>430</v>
      </c>
    </row>
    <row r="1228" spans="8:12" x14ac:dyDescent="0.2">
      <c r="H1228" t="s">
        <v>132</v>
      </c>
      <c r="I1228">
        <v>0</v>
      </c>
      <c r="K1228" t="s">
        <v>12</v>
      </c>
      <c r="L1228">
        <v>430</v>
      </c>
    </row>
    <row r="1229" spans="8:12" x14ac:dyDescent="0.2">
      <c r="H1229" t="s">
        <v>132</v>
      </c>
      <c r="I1229">
        <v>0</v>
      </c>
      <c r="K1229" t="s">
        <v>12</v>
      </c>
      <c r="L1229">
        <v>430</v>
      </c>
    </row>
    <row r="1230" spans="8:12" x14ac:dyDescent="0.2">
      <c r="H1230" t="s">
        <v>132</v>
      </c>
      <c r="I1230">
        <v>0</v>
      </c>
      <c r="K1230" t="s">
        <v>12</v>
      </c>
      <c r="L1230">
        <v>430</v>
      </c>
    </row>
    <row r="1231" spans="8:12" x14ac:dyDescent="0.2">
      <c r="H1231" t="s">
        <v>132</v>
      </c>
      <c r="I1231">
        <v>0</v>
      </c>
      <c r="K1231" t="s">
        <v>12</v>
      </c>
      <c r="L1231">
        <v>430</v>
      </c>
    </row>
    <row r="1232" spans="8:12" x14ac:dyDescent="0.2">
      <c r="H1232" t="s">
        <v>132</v>
      </c>
      <c r="I1232">
        <v>0</v>
      </c>
      <c r="K1232" t="s">
        <v>12</v>
      </c>
      <c r="L1232">
        <v>430</v>
      </c>
    </row>
    <row r="1233" spans="8:12" x14ac:dyDescent="0.2">
      <c r="H1233" t="s">
        <v>132</v>
      </c>
      <c r="I1233">
        <v>0</v>
      </c>
      <c r="K1233" t="s">
        <v>12</v>
      </c>
      <c r="L1233">
        <v>430</v>
      </c>
    </row>
    <row r="1234" spans="8:12" x14ac:dyDescent="0.2">
      <c r="H1234" t="s">
        <v>132</v>
      </c>
      <c r="I1234">
        <v>0</v>
      </c>
      <c r="K1234" t="s">
        <v>12</v>
      </c>
      <c r="L1234">
        <v>430</v>
      </c>
    </row>
    <row r="1235" spans="8:12" x14ac:dyDescent="0.2">
      <c r="H1235" t="s">
        <v>132</v>
      </c>
      <c r="I1235">
        <v>0</v>
      </c>
      <c r="K1235" t="s">
        <v>12</v>
      </c>
      <c r="L1235">
        <v>430</v>
      </c>
    </row>
    <row r="1236" spans="8:12" x14ac:dyDescent="0.2">
      <c r="H1236" t="s">
        <v>132</v>
      </c>
      <c r="I1236">
        <v>0</v>
      </c>
      <c r="K1236" t="s">
        <v>12</v>
      </c>
      <c r="L1236">
        <v>430</v>
      </c>
    </row>
    <row r="1237" spans="8:12" x14ac:dyDescent="0.2">
      <c r="H1237" t="s">
        <v>132</v>
      </c>
      <c r="I1237">
        <v>0</v>
      </c>
      <c r="K1237" t="s">
        <v>12</v>
      </c>
      <c r="L1237">
        <v>430</v>
      </c>
    </row>
    <row r="1238" spans="8:12" x14ac:dyDescent="0.2">
      <c r="H1238" t="s">
        <v>132</v>
      </c>
      <c r="I1238">
        <v>0</v>
      </c>
      <c r="K1238" t="s">
        <v>12</v>
      </c>
      <c r="L1238">
        <v>430</v>
      </c>
    </row>
    <row r="1239" spans="8:12" x14ac:dyDescent="0.2">
      <c r="H1239" t="s">
        <v>132</v>
      </c>
      <c r="I1239">
        <v>0</v>
      </c>
      <c r="K1239" t="s">
        <v>12</v>
      </c>
      <c r="L1239">
        <v>430</v>
      </c>
    </row>
    <row r="1240" spans="8:12" x14ac:dyDescent="0.2">
      <c r="H1240" t="s">
        <v>132</v>
      </c>
      <c r="I1240">
        <v>0</v>
      </c>
      <c r="K1240" t="s">
        <v>12</v>
      </c>
      <c r="L1240">
        <v>430</v>
      </c>
    </row>
    <row r="1241" spans="8:12" x14ac:dyDescent="0.2">
      <c r="H1241" t="s">
        <v>132</v>
      </c>
      <c r="I1241">
        <v>0</v>
      </c>
      <c r="K1241" t="s">
        <v>12</v>
      </c>
      <c r="L1241">
        <v>430</v>
      </c>
    </row>
    <row r="1242" spans="8:12" x14ac:dyDescent="0.2">
      <c r="H1242" t="s">
        <v>132</v>
      </c>
      <c r="I1242">
        <v>0</v>
      </c>
      <c r="K1242" t="s">
        <v>12</v>
      </c>
      <c r="L1242">
        <v>430</v>
      </c>
    </row>
    <row r="1243" spans="8:12" x14ac:dyDescent="0.2">
      <c r="H1243" t="s">
        <v>132</v>
      </c>
      <c r="I1243">
        <v>0</v>
      </c>
      <c r="K1243" t="s">
        <v>12</v>
      </c>
      <c r="L1243">
        <v>430</v>
      </c>
    </row>
    <row r="1244" spans="8:12" x14ac:dyDescent="0.2">
      <c r="H1244" t="s">
        <v>132</v>
      </c>
      <c r="I1244">
        <v>0</v>
      </c>
      <c r="K1244" t="s">
        <v>12</v>
      </c>
      <c r="L1244">
        <v>430</v>
      </c>
    </row>
    <row r="1245" spans="8:12" x14ac:dyDescent="0.2">
      <c r="H1245" t="s">
        <v>132</v>
      </c>
      <c r="I1245">
        <v>0</v>
      </c>
      <c r="K1245" t="s">
        <v>12</v>
      </c>
      <c r="L1245">
        <v>430</v>
      </c>
    </row>
    <row r="1246" spans="8:12" x14ac:dyDescent="0.2">
      <c r="H1246" t="s">
        <v>132</v>
      </c>
      <c r="I1246">
        <v>0</v>
      </c>
      <c r="K1246" t="s">
        <v>12</v>
      </c>
      <c r="L1246">
        <v>430</v>
      </c>
    </row>
    <row r="1247" spans="8:12" x14ac:dyDescent="0.2">
      <c r="H1247" t="s">
        <v>132</v>
      </c>
      <c r="I1247">
        <v>0</v>
      </c>
      <c r="K1247" t="s">
        <v>12</v>
      </c>
      <c r="L1247">
        <v>430</v>
      </c>
    </row>
    <row r="1248" spans="8:12" x14ac:dyDescent="0.2">
      <c r="H1248" t="s">
        <v>132</v>
      </c>
      <c r="I1248">
        <v>0</v>
      </c>
      <c r="K1248" t="s">
        <v>12</v>
      </c>
      <c r="L1248">
        <v>430</v>
      </c>
    </row>
    <row r="1249" spans="8:12" x14ac:dyDescent="0.2">
      <c r="H1249" t="s">
        <v>132</v>
      </c>
      <c r="I1249">
        <v>0</v>
      </c>
      <c r="K1249" t="s">
        <v>12</v>
      </c>
      <c r="L1249">
        <v>430</v>
      </c>
    </row>
    <row r="1250" spans="8:12" x14ac:dyDescent="0.2">
      <c r="H1250" t="s">
        <v>132</v>
      </c>
      <c r="I1250">
        <v>0</v>
      </c>
      <c r="K1250" t="s">
        <v>12</v>
      </c>
      <c r="L1250">
        <v>430</v>
      </c>
    </row>
    <row r="1251" spans="8:12" x14ac:dyDescent="0.2">
      <c r="H1251" t="s">
        <v>132</v>
      </c>
      <c r="I1251">
        <v>0</v>
      </c>
      <c r="K1251" t="s">
        <v>12</v>
      </c>
      <c r="L1251">
        <v>430</v>
      </c>
    </row>
    <row r="1252" spans="8:12" x14ac:dyDescent="0.2">
      <c r="H1252" t="s">
        <v>132</v>
      </c>
      <c r="I1252">
        <v>0</v>
      </c>
      <c r="K1252" t="s">
        <v>12</v>
      </c>
      <c r="L1252">
        <v>430</v>
      </c>
    </row>
    <row r="1253" spans="8:12" x14ac:dyDescent="0.2">
      <c r="H1253" t="s">
        <v>132</v>
      </c>
      <c r="I1253">
        <v>0</v>
      </c>
      <c r="K1253" t="s">
        <v>12</v>
      </c>
      <c r="L1253">
        <v>430</v>
      </c>
    </row>
    <row r="1254" spans="8:12" x14ac:dyDescent="0.2">
      <c r="H1254" t="s">
        <v>132</v>
      </c>
      <c r="I1254">
        <v>0</v>
      </c>
      <c r="K1254" t="s">
        <v>12</v>
      </c>
      <c r="L1254">
        <v>430</v>
      </c>
    </row>
    <row r="1255" spans="8:12" x14ac:dyDescent="0.2">
      <c r="H1255" t="s">
        <v>132</v>
      </c>
      <c r="I1255">
        <v>0</v>
      </c>
      <c r="K1255" t="s">
        <v>12</v>
      </c>
      <c r="L1255">
        <v>430</v>
      </c>
    </row>
    <row r="1256" spans="8:12" x14ac:dyDescent="0.2">
      <c r="H1256" t="s">
        <v>132</v>
      </c>
      <c r="I1256">
        <v>0</v>
      </c>
      <c r="K1256" t="s">
        <v>12</v>
      </c>
      <c r="L1256">
        <v>430</v>
      </c>
    </row>
    <row r="1257" spans="8:12" x14ac:dyDescent="0.2">
      <c r="H1257" t="s">
        <v>132</v>
      </c>
      <c r="I1257">
        <v>0</v>
      </c>
      <c r="K1257" t="s">
        <v>12</v>
      </c>
      <c r="L1257">
        <v>430</v>
      </c>
    </row>
    <row r="1258" spans="8:12" x14ac:dyDescent="0.2">
      <c r="H1258" t="s">
        <v>132</v>
      </c>
      <c r="I1258">
        <v>0</v>
      </c>
      <c r="K1258" t="s">
        <v>12</v>
      </c>
      <c r="L1258">
        <v>430</v>
      </c>
    </row>
    <row r="1259" spans="8:12" x14ac:dyDescent="0.2">
      <c r="H1259" t="s">
        <v>132</v>
      </c>
      <c r="I1259">
        <v>0</v>
      </c>
      <c r="K1259" t="s">
        <v>12</v>
      </c>
      <c r="L1259">
        <v>430</v>
      </c>
    </row>
    <row r="1260" spans="8:12" x14ac:dyDescent="0.2">
      <c r="H1260" t="s">
        <v>132</v>
      </c>
      <c r="I1260">
        <v>0</v>
      </c>
      <c r="K1260" t="s">
        <v>12</v>
      </c>
      <c r="L1260">
        <v>430</v>
      </c>
    </row>
    <row r="1261" spans="8:12" x14ac:dyDescent="0.2">
      <c r="H1261" t="s">
        <v>132</v>
      </c>
      <c r="I1261">
        <v>0</v>
      </c>
      <c r="K1261" t="s">
        <v>12</v>
      </c>
      <c r="L1261">
        <v>430</v>
      </c>
    </row>
    <row r="1262" spans="8:12" x14ac:dyDescent="0.2">
      <c r="H1262" t="s">
        <v>132</v>
      </c>
      <c r="I1262">
        <v>0</v>
      </c>
      <c r="K1262" t="s">
        <v>12</v>
      </c>
      <c r="L1262">
        <v>430</v>
      </c>
    </row>
    <row r="1263" spans="8:12" x14ac:dyDescent="0.2">
      <c r="H1263" t="s">
        <v>132</v>
      </c>
      <c r="I1263">
        <v>0</v>
      </c>
      <c r="K1263" t="s">
        <v>12</v>
      </c>
      <c r="L1263">
        <v>430</v>
      </c>
    </row>
    <row r="1264" spans="8:12" x14ac:dyDescent="0.2">
      <c r="H1264" t="s">
        <v>132</v>
      </c>
      <c r="I1264">
        <v>0</v>
      </c>
      <c r="K1264" t="s">
        <v>12</v>
      </c>
      <c r="L1264">
        <v>430</v>
      </c>
    </row>
    <row r="1265" spans="8:12" x14ac:dyDescent="0.2">
      <c r="H1265" t="s">
        <v>117</v>
      </c>
      <c r="I1265">
        <v>2</v>
      </c>
      <c r="K1265" t="s">
        <v>12</v>
      </c>
      <c r="L1265">
        <v>430</v>
      </c>
    </row>
    <row r="1266" spans="8:12" x14ac:dyDescent="0.2">
      <c r="H1266" t="s">
        <v>117</v>
      </c>
      <c r="I1266">
        <v>2</v>
      </c>
      <c r="K1266" t="s">
        <v>12</v>
      </c>
      <c r="L1266">
        <v>430</v>
      </c>
    </row>
    <row r="1267" spans="8:12" x14ac:dyDescent="0.2">
      <c r="H1267" t="s">
        <v>117</v>
      </c>
      <c r="I1267">
        <v>2</v>
      </c>
      <c r="K1267" t="s">
        <v>12</v>
      </c>
      <c r="L1267">
        <v>430</v>
      </c>
    </row>
    <row r="1268" spans="8:12" x14ac:dyDescent="0.2">
      <c r="H1268" t="s">
        <v>116</v>
      </c>
      <c r="I1268">
        <v>1</v>
      </c>
      <c r="K1268" t="s">
        <v>12</v>
      </c>
      <c r="L1268">
        <v>430</v>
      </c>
    </row>
    <row r="1269" spans="8:12" x14ac:dyDescent="0.2">
      <c r="H1269" t="s">
        <v>116</v>
      </c>
      <c r="I1269">
        <v>1</v>
      </c>
      <c r="K1269" t="s">
        <v>12</v>
      </c>
      <c r="L1269">
        <v>430</v>
      </c>
    </row>
    <row r="1270" spans="8:12" x14ac:dyDescent="0.2">
      <c r="H1270" t="s">
        <v>138</v>
      </c>
      <c r="I1270">
        <v>1</v>
      </c>
      <c r="K1270" t="s">
        <v>12</v>
      </c>
      <c r="L1270">
        <v>430</v>
      </c>
    </row>
    <row r="1271" spans="8:12" x14ac:dyDescent="0.2">
      <c r="H1271" t="s">
        <v>121</v>
      </c>
      <c r="I1271">
        <v>1</v>
      </c>
      <c r="K1271" t="s">
        <v>12</v>
      </c>
      <c r="L1271">
        <v>430</v>
      </c>
    </row>
    <row r="1272" spans="8:12" x14ac:dyDescent="0.2">
      <c r="H1272" t="s">
        <v>120</v>
      </c>
      <c r="I1272">
        <v>2</v>
      </c>
      <c r="K1272" t="s">
        <v>12</v>
      </c>
      <c r="L1272">
        <v>430</v>
      </c>
    </row>
    <row r="1273" spans="8:12" x14ac:dyDescent="0.2">
      <c r="H1273" t="s">
        <v>125</v>
      </c>
      <c r="I1273">
        <v>2</v>
      </c>
      <c r="K1273" t="s">
        <v>12</v>
      </c>
      <c r="L1273">
        <v>430</v>
      </c>
    </row>
    <row r="1274" spans="8:12" x14ac:dyDescent="0.2">
      <c r="K1274" t="s">
        <v>12</v>
      </c>
      <c r="L1274">
        <v>430</v>
      </c>
    </row>
    <row r="1275" spans="8:12" x14ac:dyDescent="0.2">
      <c r="H1275" t="s">
        <v>120</v>
      </c>
      <c r="I1275">
        <v>2</v>
      </c>
      <c r="K1275" t="s">
        <v>43</v>
      </c>
      <c r="L1275">
        <v>118</v>
      </c>
    </row>
    <row r="1276" spans="8:12" x14ac:dyDescent="0.2">
      <c r="H1276" t="s">
        <v>118</v>
      </c>
      <c r="K1276" t="s">
        <v>43</v>
      </c>
      <c r="L1276">
        <v>118</v>
      </c>
    </row>
    <row r="1277" spans="8:12" x14ac:dyDescent="0.2">
      <c r="H1277" t="s">
        <v>118</v>
      </c>
      <c r="K1277" t="s">
        <v>43</v>
      </c>
      <c r="L1277">
        <v>118</v>
      </c>
    </row>
    <row r="1278" spans="8:12" x14ac:dyDescent="0.2">
      <c r="H1278" t="s">
        <v>136</v>
      </c>
      <c r="I1278">
        <v>1</v>
      </c>
      <c r="K1278" t="s">
        <v>43</v>
      </c>
      <c r="L1278">
        <v>118</v>
      </c>
    </row>
    <row r="1279" spans="8:12" x14ac:dyDescent="0.2">
      <c r="H1279" t="s">
        <v>119</v>
      </c>
      <c r="I1279">
        <v>2</v>
      </c>
      <c r="K1279" t="s">
        <v>43</v>
      </c>
      <c r="L1279">
        <v>118</v>
      </c>
    </row>
    <row r="1280" spans="8:12" x14ac:dyDescent="0.2">
      <c r="H1280" t="s">
        <v>117</v>
      </c>
      <c r="I1280">
        <v>2</v>
      </c>
      <c r="K1280" t="s">
        <v>43</v>
      </c>
      <c r="L1280">
        <v>118</v>
      </c>
    </row>
    <row r="1281" spans="8:12" x14ac:dyDescent="0.2">
      <c r="H1281" t="s">
        <v>117</v>
      </c>
      <c r="I1281">
        <v>2</v>
      </c>
      <c r="K1281" t="s">
        <v>43</v>
      </c>
      <c r="L1281">
        <v>118</v>
      </c>
    </row>
    <row r="1282" spans="8:12" x14ac:dyDescent="0.2">
      <c r="H1282" t="s">
        <v>117</v>
      </c>
      <c r="I1282">
        <v>2</v>
      </c>
      <c r="K1282" t="s">
        <v>43</v>
      </c>
      <c r="L1282">
        <v>118</v>
      </c>
    </row>
    <row r="1283" spans="8:12" x14ac:dyDescent="0.2">
      <c r="H1283" t="s">
        <v>124</v>
      </c>
      <c r="I1283">
        <v>2</v>
      </c>
      <c r="K1283" t="s">
        <v>43</v>
      </c>
      <c r="L1283">
        <v>118</v>
      </c>
    </row>
    <row r="1284" spans="8:12" x14ac:dyDescent="0.2">
      <c r="H1284" t="s">
        <v>118</v>
      </c>
      <c r="K1284" t="s">
        <v>43</v>
      </c>
      <c r="L1284">
        <v>118</v>
      </c>
    </row>
    <row r="1285" spans="8:12" x14ac:dyDescent="0.2">
      <c r="H1285" t="s">
        <v>124</v>
      </c>
      <c r="I1285">
        <v>2</v>
      </c>
      <c r="K1285" t="s">
        <v>43</v>
      </c>
      <c r="L1285">
        <v>118</v>
      </c>
    </row>
    <row r="1286" spans="8:12" x14ac:dyDescent="0.2">
      <c r="H1286" t="s">
        <v>131</v>
      </c>
      <c r="I1286">
        <v>1</v>
      </c>
      <c r="K1286" t="s">
        <v>40</v>
      </c>
      <c r="L1286">
        <v>140</v>
      </c>
    </row>
    <row r="1287" spans="8:12" x14ac:dyDescent="0.2">
      <c r="H1287" t="s">
        <v>131</v>
      </c>
      <c r="I1287">
        <v>1</v>
      </c>
      <c r="K1287" t="s">
        <v>40</v>
      </c>
      <c r="L1287">
        <v>140</v>
      </c>
    </row>
    <row r="1288" spans="8:12" x14ac:dyDescent="0.2">
      <c r="H1288" t="s">
        <v>131</v>
      </c>
      <c r="I1288">
        <v>1</v>
      </c>
      <c r="K1288" t="s">
        <v>40</v>
      </c>
      <c r="L1288">
        <v>140</v>
      </c>
    </row>
    <row r="1289" spans="8:12" x14ac:dyDescent="0.2">
      <c r="H1289" t="s">
        <v>139</v>
      </c>
      <c r="I1289">
        <v>1</v>
      </c>
      <c r="K1289" t="s">
        <v>40</v>
      </c>
      <c r="L1289">
        <v>140</v>
      </c>
    </row>
    <row r="1290" spans="8:12" x14ac:dyDescent="0.2">
      <c r="H1290" t="s">
        <v>119</v>
      </c>
      <c r="I1290">
        <v>2</v>
      </c>
      <c r="K1290" t="s">
        <v>32</v>
      </c>
      <c r="L1290">
        <v>151</v>
      </c>
    </row>
    <row r="1291" spans="8:12" x14ac:dyDescent="0.2">
      <c r="H1291" t="s">
        <v>130</v>
      </c>
      <c r="I1291">
        <v>2</v>
      </c>
      <c r="K1291" t="s">
        <v>32</v>
      </c>
      <c r="L1291">
        <v>151</v>
      </c>
    </row>
    <row r="1292" spans="8:12" x14ac:dyDescent="0.2">
      <c r="H1292" t="s">
        <v>120</v>
      </c>
      <c r="I1292">
        <v>2</v>
      </c>
      <c r="K1292" t="s">
        <v>32</v>
      </c>
      <c r="L1292">
        <v>151</v>
      </c>
    </row>
    <row r="1293" spans="8:12" x14ac:dyDescent="0.2">
      <c r="H1293" t="s">
        <v>121</v>
      </c>
      <c r="I1293">
        <v>1</v>
      </c>
      <c r="K1293" t="s">
        <v>32</v>
      </c>
      <c r="L1293">
        <v>151</v>
      </c>
    </row>
    <row r="1294" spans="8:12" x14ac:dyDescent="0.2">
      <c r="H1294" t="s">
        <v>126</v>
      </c>
      <c r="I1294">
        <v>2</v>
      </c>
      <c r="K1294" t="s">
        <v>32</v>
      </c>
      <c r="L1294">
        <v>151</v>
      </c>
    </row>
    <row r="1295" spans="8:12" x14ac:dyDescent="0.2">
      <c r="H1295" t="s">
        <v>126</v>
      </c>
      <c r="I1295">
        <v>2</v>
      </c>
      <c r="K1295" t="s">
        <v>32</v>
      </c>
      <c r="L1295">
        <v>151</v>
      </c>
    </row>
    <row r="1296" spans="8:12" x14ac:dyDescent="0.2">
      <c r="H1296" t="s">
        <v>133</v>
      </c>
      <c r="I1296">
        <v>1</v>
      </c>
      <c r="K1296" t="s">
        <v>16</v>
      </c>
      <c r="L1296">
        <v>166</v>
      </c>
    </row>
    <row r="1297" spans="8:12" x14ac:dyDescent="0.2">
      <c r="H1297" t="s">
        <v>118</v>
      </c>
      <c r="K1297" t="s">
        <v>16</v>
      </c>
      <c r="L1297">
        <v>166</v>
      </c>
    </row>
    <row r="1298" spans="8:12" x14ac:dyDescent="0.2">
      <c r="H1298" t="s">
        <v>124</v>
      </c>
      <c r="I1298">
        <v>2</v>
      </c>
      <c r="K1298" t="s">
        <v>16</v>
      </c>
      <c r="L1298">
        <v>166</v>
      </c>
    </row>
    <row r="1299" spans="8:12" x14ac:dyDescent="0.2">
      <c r="H1299" t="s">
        <v>117</v>
      </c>
      <c r="I1299">
        <v>2</v>
      </c>
      <c r="K1299" t="s">
        <v>16</v>
      </c>
      <c r="L1299">
        <v>166</v>
      </c>
    </row>
    <row r="1300" spans="8:12" x14ac:dyDescent="0.2">
      <c r="H1300" t="s">
        <v>138</v>
      </c>
      <c r="I1300">
        <v>1</v>
      </c>
      <c r="K1300" t="s">
        <v>16</v>
      </c>
      <c r="L1300">
        <v>166</v>
      </c>
    </row>
    <row r="1301" spans="8:12" x14ac:dyDescent="0.2">
      <c r="H1301" t="s">
        <v>129</v>
      </c>
      <c r="I1301">
        <v>1</v>
      </c>
      <c r="K1301" t="s">
        <v>26</v>
      </c>
      <c r="L1301">
        <v>169</v>
      </c>
    </row>
    <row r="1302" spans="8:12" x14ac:dyDescent="0.2">
      <c r="H1302" t="s">
        <v>131</v>
      </c>
      <c r="I1302">
        <v>1</v>
      </c>
      <c r="K1302" t="s">
        <v>26</v>
      </c>
      <c r="L1302">
        <v>169</v>
      </c>
    </row>
    <row r="1303" spans="8:12" x14ac:dyDescent="0.2">
      <c r="H1303" t="s">
        <v>131</v>
      </c>
      <c r="I1303">
        <v>1</v>
      </c>
      <c r="K1303" t="s">
        <v>26</v>
      </c>
      <c r="L1303">
        <v>169</v>
      </c>
    </row>
    <row r="1304" spans="8:12" x14ac:dyDescent="0.2">
      <c r="H1304" t="s">
        <v>131</v>
      </c>
      <c r="I1304">
        <v>1</v>
      </c>
      <c r="K1304" t="s">
        <v>26</v>
      </c>
      <c r="L1304">
        <v>169</v>
      </c>
    </row>
    <row r="1305" spans="8:12" x14ac:dyDescent="0.2">
      <c r="H1305" t="s">
        <v>131</v>
      </c>
      <c r="I1305">
        <v>1</v>
      </c>
      <c r="K1305" t="s">
        <v>26</v>
      </c>
      <c r="L1305">
        <v>169</v>
      </c>
    </row>
    <row r="1306" spans="8:12" x14ac:dyDescent="0.2">
      <c r="H1306" t="s">
        <v>133</v>
      </c>
      <c r="I1306">
        <v>1</v>
      </c>
      <c r="K1306" t="s">
        <v>26</v>
      </c>
      <c r="L1306">
        <v>169</v>
      </c>
    </row>
    <row r="1307" spans="8:12" x14ac:dyDescent="0.2">
      <c r="H1307" t="s">
        <v>126</v>
      </c>
      <c r="I1307">
        <v>2</v>
      </c>
      <c r="K1307" t="s">
        <v>26</v>
      </c>
      <c r="L1307">
        <v>169</v>
      </c>
    </row>
    <row r="1308" spans="8:12" x14ac:dyDescent="0.2">
      <c r="H1308" t="s">
        <v>118</v>
      </c>
      <c r="K1308" t="s">
        <v>26</v>
      </c>
      <c r="L1308">
        <v>169</v>
      </c>
    </row>
    <row r="1309" spans="8:12" x14ac:dyDescent="0.2">
      <c r="H1309" t="s">
        <v>118</v>
      </c>
      <c r="K1309" t="s">
        <v>26</v>
      </c>
      <c r="L1309">
        <v>169</v>
      </c>
    </row>
    <row r="1310" spans="8:12" x14ac:dyDescent="0.2">
      <c r="H1310" t="s">
        <v>118</v>
      </c>
      <c r="K1310" t="s">
        <v>26</v>
      </c>
      <c r="L1310">
        <v>169</v>
      </c>
    </row>
    <row r="1311" spans="8:12" x14ac:dyDescent="0.2">
      <c r="H1311" t="s">
        <v>124</v>
      </c>
      <c r="I1311">
        <v>2</v>
      </c>
      <c r="K1311" t="s">
        <v>26</v>
      </c>
      <c r="L1311">
        <v>169</v>
      </c>
    </row>
    <row r="1312" spans="8:12" x14ac:dyDescent="0.2">
      <c r="H1312" t="s">
        <v>124</v>
      </c>
      <c r="I1312">
        <v>2</v>
      </c>
      <c r="K1312" t="s">
        <v>26</v>
      </c>
      <c r="L1312">
        <v>169</v>
      </c>
    </row>
    <row r="1313" spans="8:12" x14ac:dyDescent="0.2">
      <c r="H1313" t="s">
        <v>117</v>
      </c>
      <c r="I1313">
        <v>2</v>
      </c>
      <c r="K1313" t="s">
        <v>26</v>
      </c>
      <c r="L1313">
        <v>169</v>
      </c>
    </row>
    <row r="1314" spans="8:12" x14ac:dyDescent="0.2">
      <c r="H1314" t="s">
        <v>139</v>
      </c>
      <c r="I1314">
        <v>1</v>
      </c>
      <c r="K1314" t="s">
        <v>26</v>
      </c>
      <c r="L1314">
        <v>169</v>
      </c>
    </row>
    <row r="1315" spans="8:12" x14ac:dyDescent="0.2">
      <c r="H1315" t="s">
        <v>139</v>
      </c>
      <c r="I1315">
        <v>1</v>
      </c>
      <c r="K1315" t="s">
        <v>26</v>
      </c>
      <c r="L1315">
        <v>169</v>
      </c>
    </row>
    <row r="1316" spans="8:12" x14ac:dyDescent="0.2">
      <c r="H1316" t="s">
        <v>116</v>
      </c>
      <c r="I1316">
        <v>1</v>
      </c>
      <c r="K1316" t="s">
        <v>26</v>
      </c>
      <c r="L1316">
        <v>169</v>
      </c>
    </row>
    <row r="1317" spans="8:12" x14ac:dyDescent="0.2">
      <c r="H1317" t="s">
        <v>120</v>
      </c>
      <c r="I1317">
        <v>2</v>
      </c>
      <c r="K1317" t="s">
        <v>26</v>
      </c>
      <c r="L1317">
        <v>169</v>
      </c>
    </row>
    <row r="1318" spans="8:12" x14ac:dyDescent="0.2">
      <c r="H1318" t="s">
        <v>130</v>
      </c>
      <c r="I1318">
        <v>2</v>
      </c>
      <c r="K1318" t="s">
        <v>26</v>
      </c>
      <c r="L1318">
        <v>169</v>
      </c>
    </row>
    <row r="1319" spans="8:12" x14ac:dyDescent="0.2">
      <c r="H1319" t="s">
        <v>131</v>
      </c>
      <c r="I1319">
        <v>1</v>
      </c>
      <c r="K1319" t="s">
        <v>31</v>
      </c>
      <c r="L1319">
        <v>170</v>
      </c>
    </row>
    <row r="1320" spans="8:12" x14ac:dyDescent="0.2">
      <c r="H1320" t="s">
        <v>118</v>
      </c>
      <c r="K1320" t="s">
        <v>31</v>
      </c>
      <c r="L1320">
        <v>170</v>
      </c>
    </row>
    <row r="1321" spans="8:12" x14ac:dyDescent="0.2">
      <c r="H1321" t="s">
        <v>117</v>
      </c>
      <c r="I1321">
        <v>2</v>
      </c>
      <c r="K1321" t="s">
        <v>31</v>
      </c>
      <c r="L1321">
        <v>170</v>
      </c>
    </row>
    <row r="1322" spans="8:12" x14ac:dyDescent="0.2">
      <c r="H1322" t="s">
        <v>117</v>
      </c>
      <c r="I1322">
        <v>2</v>
      </c>
      <c r="K1322" t="s">
        <v>31</v>
      </c>
      <c r="L1322">
        <v>170</v>
      </c>
    </row>
    <row r="1323" spans="8:12" x14ac:dyDescent="0.2">
      <c r="H1323" t="s">
        <v>118</v>
      </c>
      <c r="K1323" t="s">
        <v>70</v>
      </c>
      <c r="L1323">
        <v>178</v>
      </c>
    </row>
    <row r="1324" spans="8:12" x14ac:dyDescent="0.2">
      <c r="H1324" t="s">
        <v>117</v>
      </c>
      <c r="I1324">
        <v>2</v>
      </c>
      <c r="K1324" t="s">
        <v>58</v>
      </c>
      <c r="L1324">
        <v>189</v>
      </c>
    </row>
    <row r="1325" spans="8:12" x14ac:dyDescent="0.2">
      <c r="H1325" t="s">
        <v>138</v>
      </c>
      <c r="I1325">
        <v>1</v>
      </c>
      <c r="K1325" t="s">
        <v>58</v>
      </c>
      <c r="L1325">
        <v>189</v>
      </c>
    </row>
    <row r="1326" spans="8:12" x14ac:dyDescent="0.2">
      <c r="H1326" t="s">
        <v>117</v>
      </c>
      <c r="I1326">
        <v>2</v>
      </c>
      <c r="K1326" t="s">
        <v>58</v>
      </c>
      <c r="L1326">
        <v>189</v>
      </c>
    </row>
    <row r="1327" spans="8:12" x14ac:dyDescent="0.2">
      <c r="H1327" t="s">
        <v>119</v>
      </c>
      <c r="I1327">
        <v>2</v>
      </c>
      <c r="K1327" t="s">
        <v>24</v>
      </c>
      <c r="L1327">
        <v>193</v>
      </c>
    </row>
    <row r="1328" spans="8:12" x14ac:dyDescent="0.2">
      <c r="H1328" t="s">
        <v>118</v>
      </c>
      <c r="K1328" t="s">
        <v>24</v>
      </c>
      <c r="L1328">
        <v>193</v>
      </c>
    </row>
    <row r="1329" spans="8:12" x14ac:dyDescent="0.2">
      <c r="H1329" t="s">
        <v>117</v>
      </c>
      <c r="I1329">
        <v>2</v>
      </c>
      <c r="K1329" t="s">
        <v>24</v>
      </c>
      <c r="L1329">
        <v>193</v>
      </c>
    </row>
    <row r="1330" spans="8:12" x14ac:dyDescent="0.2">
      <c r="H1330" t="s">
        <v>116</v>
      </c>
      <c r="I1330">
        <v>1</v>
      </c>
      <c r="K1330" t="s">
        <v>24</v>
      </c>
      <c r="L1330">
        <v>193</v>
      </c>
    </row>
    <row r="1331" spans="8:12" x14ac:dyDescent="0.2">
      <c r="H1331" t="s">
        <v>128</v>
      </c>
      <c r="I1331">
        <v>1</v>
      </c>
      <c r="K1331" t="s">
        <v>30</v>
      </c>
      <c r="L1331">
        <v>196</v>
      </c>
    </row>
    <row r="1332" spans="8:12" x14ac:dyDescent="0.2">
      <c r="H1332" t="s">
        <v>133</v>
      </c>
      <c r="I1332">
        <v>1</v>
      </c>
      <c r="K1332" t="s">
        <v>30</v>
      </c>
      <c r="L1332">
        <v>196</v>
      </c>
    </row>
    <row r="1333" spans="8:12" x14ac:dyDescent="0.2">
      <c r="H1333" t="s">
        <v>121</v>
      </c>
      <c r="I1333">
        <v>1</v>
      </c>
      <c r="K1333" t="s">
        <v>30</v>
      </c>
      <c r="L1333">
        <v>196</v>
      </c>
    </row>
    <row r="1334" spans="8:12" x14ac:dyDescent="0.2">
      <c r="H1334" t="s">
        <v>120</v>
      </c>
      <c r="I1334">
        <v>2</v>
      </c>
      <c r="K1334" t="s">
        <v>37</v>
      </c>
      <c r="L1334">
        <v>201</v>
      </c>
    </row>
    <row r="1335" spans="8:12" x14ac:dyDescent="0.2">
      <c r="H1335" t="s">
        <v>133</v>
      </c>
      <c r="I1335">
        <v>1</v>
      </c>
      <c r="K1335" t="s">
        <v>17</v>
      </c>
      <c r="L1335">
        <v>206</v>
      </c>
    </row>
    <row r="1336" spans="8:12" x14ac:dyDescent="0.2">
      <c r="H1336" t="s">
        <v>133</v>
      </c>
      <c r="I1336">
        <v>1</v>
      </c>
      <c r="K1336" t="s">
        <v>17</v>
      </c>
      <c r="L1336">
        <v>206</v>
      </c>
    </row>
    <row r="1337" spans="8:12" x14ac:dyDescent="0.2">
      <c r="H1337" t="s">
        <v>118</v>
      </c>
      <c r="K1337" t="s">
        <v>17</v>
      </c>
      <c r="L1337">
        <v>206</v>
      </c>
    </row>
    <row r="1338" spans="8:12" x14ac:dyDescent="0.2">
      <c r="H1338" t="s">
        <v>118</v>
      </c>
      <c r="K1338" t="s">
        <v>17</v>
      </c>
      <c r="L1338">
        <v>206</v>
      </c>
    </row>
    <row r="1339" spans="8:12" x14ac:dyDescent="0.2">
      <c r="H1339" t="s">
        <v>117</v>
      </c>
      <c r="I1339">
        <v>2</v>
      </c>
      <c r="K1339" t="s">
        <v>17</v>
      </c>
      <c r="L1339">
        <v>206</v>
      </c>
    </row>
    <row r="1340" spans="8:12" x14ac:dyDescent="0.2">
      <c r="H1340" t="s">
        <v>117</v>
      </c>
      <c r="I1340">
        <v>2</v>
      </c>
      <c r="K1340" t="s">
        <v>17</v>
      </c>
      <c r="L1340">
        <v>206</v>
      </c>
    </row>
    <row r="1341" spans="8:12" x14ac:dyDescent="0.2">
      <c r="H1341" t="s">
        <v>117</v>
      </c>
      <c r="I1341">
        <v>2</v>
      </c>
      <c r="K1341" t="s">
        <v>17</v>
      </c>
      <c r="L1341">
        <v>206</v>
      </c>
    </row>
    <row r="1342" spans="8:12" x14ac:dyDescent="0.2">
      <c r="H1342" t="s">
        <v>116</v>
      </c>
      <c r="I1342">
        <v>1</v>
      </c>
      <c r="K1342" t="s">
        <v>17</v>
      </c>
      <c r="L1342">
        <v>206</v>
      </c>
    </row>
    <row r="1343" spans="8:12" x14ac:dyDescent="0.2">
      <c r="H1343" t="s">
        <v>124</v>
      </c>
      <c r="I1343">
        <v>2</v>
      </c>
      <c r="K1343" t="s">
        <v>63</v>
      </c>
      <c r="L1343">
        <v>210</v>
      </c>
    </row>
    <row r="1344" spans="8:12" x14ac:dyDescent="0.2">
      <c r="H1344" t="s">
        <v>127</v>
      </c>
      <c r="I1344">
        <v>1</v>
      </c>
      <c r="K1344" t="s">
        <v>63</v>
      </c>
      <c r="L1344">
        <v>210</v>
      </c>
    </row>
    <row r="1345" spans="8:12" x14ac:dyDescent="0.2">
      <c r="H1345" t="s">
        <v>130</v>
      </c>
      <c r="I1345">
        <v>2</v>
      </c>
      <c r="K1345" t="s">
        <v>61</v>
      </c>
      <c r="L1345">
        <v>216</v>
      </c>
    </row>
    <row r="1346" spans="8:12" x14ac:dyDescent="0.2">
      <c r="H1346" t="s">
        <v>136</v>
      </c>
      <c r="I1346">
        <v>1</v>
      </c>
      <c r="K1346" t="s">
        <v>61</v>
      </c>
      <c r="L1346">
        <v>216</v>
      </c>
    </row>
    <row r="1347" spans="8:12" x14ac:dyDescent="0.2">
      <c r="H1347" t="s">
        <v>128</v>
      </c>
      <c r="I1347">
        <v>1</v>
      </c>
      <c r="K1347" t="s">
        <v>61</v>
      </c>
      <c r="L1347">
        <v>216</v>
      </c>
    </row>
    <row r="1348" spans="8:12" x14ac:dyDescent="0.2">
      <c r="H1348" t="s">
        <v>130</v>
      </c>
      <c r="I1348">
        <v>2</v>
      </c>
      <c r="K1348" t="s">
        <v>61</v>
      </c>
      <c r="L1348">
        <v>216</v>
      </c>
    </row>
    <row r="1349" spans="8:12" x14ac:dyDescent="0.2">
      <c r="H1349" t="s">
        <v>119</v>
      </c>
      <c r="I1349">
        <v>2</v>
      </c>
      <c r="K1349" t="s">
        <v>61</v>
      </c>
      <c r="L1349">
        <v>216</v>
      </c>
    </row>
    <row r="1350" spans="8:12" x14ac:dyDescent="0.2">
      <c r="H1350" t="s">
        <v>131</v>
      </c>
      <c r="I1350">
        <v>1</v>
      </c>
      <c r="K1350" t="s">
        <v>61</v>
      </c>
      <c r="L1350">
        <v>216</v>
      </c>
    </row>
    <row r="1351" spans="8:12" x14ac:dyDescent="0.2">
      <c r="H1351" t="s">
        <v>129</v>
      </c>
      <c r="I1351">
        <v>1</v>
      </c>
      <c r="K1351" t="s">
        <v>61</v>
      </c>
      <c r="L1351">
        <v>216</v>
      </c>
    </row>
    <row r="1352" spans="8:12" x14ac:dyDescent="0.2">
      <c r="H1352" t="s">
        <v>116</v>
      </c>
      <c r="I1352">
        <v>1</v>
      </c>
      <c r="K1352" t="s">
        <v>61</v>
      </c>
      <c r="L1352">
        <v>216</v>
      </c>
    </row>
    <row r="1353" spans="8:12" x14ac:dyDescent="0.2">
      <c r="H1353" t="s">
        <v>128</v>
      </c>
      <c r="I1353">
        <v>1</v>
      </c>
      <c r="K1353" t="s">
        <v>14</v>
      </c>
      <c r="L1353">
        <v>227</v>
      </c>
    </row>
    <row r="1354" spans="8:12" x14ac:dyDescent="0.2">
      <c r="H1354" t="s">
        <v>127</v>
      </c>
      <c r="I1354">
        <v>1</v>
      </c>
      <c r="K1354" t="s">
        <v>14</v>
      </c>
      <c r="L1354">
        <v>227</v>
      </c>
    </row>
    <row r="1355" spans="8:12" x14ac:dyDescent="0.2">
      <c r="H1355" t="s">
        <v>127</v>
      </c>
      <c r="I1355">
        <v>1</v>
      </c>
      <c r="K1355" t="s">
        <v>14</v>
      </c>
      <c r="L1355">
        <v>227</v>
      </c>
    </row>
    <row r="1356" spans="8:12" x14ac:dyDescent="0.2">
      <c r="H1356" t="s">
        <v>118</v>
      </c>
      <c r="K1356" t="s">
        <v>14</v>
      </c>
      <c r="L1356">
        <v>227</v>
      </c>
    </row>
    <row r="1357" spans="8:12" x14ac:dyDescent="0.2">
      <c r="H1357" t="s">
        <v>124</v>
      </c>
      <c r="I1357">
        <v>2</v>
      </c>
      <c r="K1357" t="s">
        <v>14</v>
      </c>
      <c r="L1357">
        <v>227</v>
      </c>
    </row>
    <row r="1358" spans="8:12" x14ac:dyDescent="0.2">
      <c r="H1358" t="s">
        <v>117</v>
      </c>
      <c r="I1358">
        <v>2</v>
      </c>
      <c r="K1358" t="s">
        <v>14</v>
      </c>
      <c r="L1358">
        <v>227</v>
      </c>
    </row>
    <row r="1359" spans="8:12" x14ac:dyDescent="0.2">
      <c r="H1359" t="s">
        <v>117</v>
      </c>
      <c r="I1359">
        <v>2</v>
      </c>
      <c r="K1359" t="s">
        <v>14</v>
      </c>
      <c r="L1359">
        <v>227</v>
      </c>
    </row>
    <row r="1360" spans="8:12" x14ac:dyDescent="0.2">
      <c r="H1360" t="s">
        <v>138</v>
      </c>
      <c r="I1360">
        <v>1</v>
      </c>
      <c r="K1360" t="s">
        <v>14</v>
      </c>
      <c r="L1360">
        <v>227</v>
      </c>
    </row>
    <row r="1361" spans="8:12" x14ac:dyDescent="0.2">
      <c r="H1361" t="s">
        <v>121</v>
      </c>
      <c r="I1361">
        <v>1</v>
      </c>
      <c r="K1361" t="s">
        <v>14</v>
      </c>
      <c r="L1361">
        <v>227</v>
      </c>
    </row>
    <row r="1362" spans="8:12" x14ac:dyDescent="0.2">
      <c r="H1362" t="s">
        <v>139</v>
      </c>
      <c r="I1362">
        <v>1</v>
      </c>
      <c r="K1362" t="s">
        <v>57</v>
      </c>
      <c r="L1362">
        <v>235</v>
      </c>
    </row>
    <row r="1363" spans="8:12" x14ac:dyDescent="0.2">
      <c r="H1363" t="s">
        <v>131</v>
      </c>
      <c r="I1363">
        <v>1</v>
      </c>
      <c r="K1363" t="s">
        <v>46</v>
      </c>
      <c r="L1363">
        <v>260</v>
      </c>
    </row>
    <row r="1364" spans="8:12" x14ac:dyDescent="0.2">
      <c r="H1364" t="s">
        <v>121</v>
      </c>
      <c r="I1364">
        <v>1</v>
      </c>
      <c r="K1364" t="s">
        <v>56</v>
      </c>
      <c r="L1364">
        <v>286</v>
      </c>
    </row>
    <row r="1365" spans="8:12" x14ac:dyDescent="0.2">
      <c r="H1365" t="s">
        <v>118</v>
      </c>
      <c r="K1365" t="s">
        <v>56</v>
      </c>
      <c r="L1365">
        <v>286</v>
      </c>
    </row>
    <row r="1366" spans="8:12" x14ac:dyDescent="0.2">
      <c r="H1366" t="s">
        <v>121</v>
      </c>
      <c r="I1366">
        <v>1</v>
      </c>
      <c r="K1366" t="s">
        <v>20</v>
      </c>
      <c r="L1366">
        <v>292</v>
      </c>
    </row>
    <row r="1367" spans="8:12" x14ac:dyDescent="0.2">
      <c r="H1367" t="s">
        <v>124</v>
      </c>
      <c r="I1367">
        <v>2</v>
      </c>
      <c r="K1367" t="s">
        <v>54</v>
      </c>
      <c r="L1367">
        <v>298</v>
      </c>
    </row>
    <row r="1368" spans="8:12" x14ac:dyDescent="0.2">
      <c r="H1368" t="s">
        <v>131</v>
      </c>
      <c r="I1368">
        <v>1</v>
      </c>
      <c r="K1368" t="s">
        <v>54</v>
      </c>
      <c r="L1368">
        <v>298</v>
      </c>
    </row>
    <row r="1369" spans="8:12" x14ac:dyDescent="0.2">
      <c r="H1369" t="s">
        <v>116</v>
      </c>
      <c r="I1369">
        <v>1</v>
      </c>
      <c r="K1369" t="s">
        <v>34</v>
      </c>
      <c r="L1369">
        <v>409</v>
      </c>
    </row>
    <row r="1370" spans="8:12" x14ac:dyDescent="0.2">
      <c r="H1370" t="s">
        <v>120</v>
      </c>
      <c r="I1370">
        <v>2</v>
      </c>
      <c r="K1370" t="s">
        <v>39</v>
      </c>
      <c r="L1370">
        <v>335</v>
      </c>
    </row>
    <row r="1371" spans="8:12" x14ac:dyDescent="0.2">
      <c r="H1371" t="s">
        <v>138</v>
      </c>
      <c r="I1371">
        <v>1</v>
      </c>
      <c r="K1371" t="s">
        <v>39</v>
      </c>
      <c r="L1371">
        <v>335</v>
      </c>
    </row>
    <row r="1372" spans="8:12" x14ac:dyDescent="0.2">
      <c r="H1372" t="s">
        <v>138</v>
      </c>
      <c r="I1372">
        <v>1</v>
      </c>
      <c r="K1372" t="s">
        <v>39</v>
      </c>
      <c r="L1372">
        <v>335</v>
      </c>
    </row>
    <row r="1373" spans="8:12" x14ac:dyDescent="0.2">
      <c r="H1373" t="s">
        <v>116</v>
      </c>
      <c r="I1373">
        <v>1</v>
      </c>
      <c r="K1373" t="s">
        <v>39</v>
      </c>
      <c r="L1373">
        <v>335</v>
      </c>
    </row>
    <row r="1374" spans="8:12" x14ac:dyDescent="0.2">
      <c r="H1374" t="s">
        <v>124</v>
      </c>
      <c r="I1374">
        <v>2</v>
      </c>
      <c r="K1374" t="s">
        <v>39</v>
      </c>
      <c r="L1374">
        <v>335</v>
      </c>
    </row>
    <row r="1375" spans="8:12" x14ac:dyDescent="0.2">
      <c r="H1375" t="s">
        <v>126</v>
      </c>
      <c r="I1375">
        <v>2</v>
      </c>
      <c r="K1375" t="s">
        <v>39</v>
      </c>
      <c r="L1375">
        <v>335</v>
      </c>
    </row>
    <row r="1376" spans="8:12" x14ac:dyDescent="0.2">
      <c r="H1376" t="s">
        <v>117</v>
      </c>
      <c r="I1376">
        <v>2</v>
      </c>
      <c r="K1376" t="s">
        <v>39</v>
      </c>
      <c r="L1376">
        <v>335</v>
      </c>
    </row>
    <row r="1377" spans="8:12" x14ac:dyDescent="0.2">
      <c r="H1377" t="s">
        <v>119</v>
      </c>
      <c r="I1377">
        <v>2</v>
      </c>
      <c r="K1377" t="s">
        <v>39</v>
      </c>
      <c r="L1377">
        <v>335</v>
      </c>
    </row>
    <row r="1378" spans="8:12" x14ac:dyDescent="0.2">
      <c r="H1378" t="s">
        <v>119</v>
      </c>
      <c r="I1378">
        <v>2</v>
      </c>
      <c r="K1378" t="s">
        <v>39</v>
      </c>
      <c r="L1378">
        <v>335</v>
      </c>
    </row>
    <row r="1379" spans="8:12" x14ac:dyDescent="0.2">
      <c r="H1379" t="s">
        <v>128</v>
      </c>
      <c r="I1379">
        <v>1</v>
      </c>
      <c r="K1379" t="s">
        <v>39</v>
      </c>
      <c r="L1379">
        <v>335</v>
      </c>
    </row>
    <row r="1380" spans="8:12" x14ac:dyDescent="0.2">
      <c r="H1380" t="s">
        <v>131</v>
      </c>
      <c r="I1380">
        <v>1</v>
      </c>
      <c r="K1380" t="s">
        <v>39</v>
      </c>
      <c r="L1380">
        <v>335</v>
      </c>
    </row>
    <row r="1381" spans="8:12" x14ac:dyDescent="0.2">
      <c r="H1381" t="s">
        <v>124</v>
      </c>
      <c r="I1381">
        <v>2</v>
      </c>
      <c r="K1381" t="s">
        <v>39</v>
      </c>
      <c r="L1381">
        <v>335</v>
      </c>
    </row>
    <row r="1382" spans="8:12" x14ac:dyDescent="0.2">
      <c r="H1382" t="s">
        <v>118</v>
      </c>
      <c r="K1382" t="s">
        <v>29</v>
      </c>
      <c r="L1382">
        <v>341</v>
      </c>
    </row>
    <row r="1383" spans="8:12" x14ac:dyDescent="0.2">
      <c r="H1383" t="s">
        <v>117</v>
      </c>
      <c r="I1383">
        <v>2</v>
      </c>
      <c r="K1383" t="s">
        <v>29</v>
      </c>
      <c r="L1383">
        <v>341</v>
      </c>
    </row>
    <row r="1384" spans="8:12" x14ac:dyDescent="0.2">
      <c r="H1384" t="s">
        <v>117</v>
      </c>
      <c r="I1384">
        <v>2</v>
      </c>
      <c r="K1384" t="s">
        <v>29</v>
      </c>
      <c r="L1384">
        <v>341</v>
      </c>
    </row>
    <row r="1385" spans="8:12" x14ac:dyDescent="0.2">
      <c r="H1385" t="s">
        <v>116</v>
      </c>
      <c r="I1385">
        <v>1</v>
      </c>
      <c r="K1385" t="s">
        <v>29</v>
      </c>
      <c r="L1385">
        <v>341</v>
      </c>
    </row>
    <row r="1386" spans="8:12" x14ac:dyDescent="0.2">
      <c r="H1386" t="s">
        <v>125</v>
      </c>
      <c r="I1386">
        <v>2</v>
      </c>
      <c r="K1386" t="s">
        <v>29</v>
      </c>
      <c r="L1386">
        <v>341</v>
      </c>
    </row>
    <row r="1387" spans="8:12" x14ac:dyDescent="0.2">
      <c r="H1387" t="s">
        <v>126</v>
      </c>
      <c r="I1387">
        <v>2</v>
      </c>
      <c r="K1387" t="s">
        <v>62</v>
      </c>
      <c r="L1387">
        <v>347</v>
      </c>
    </row>
    <row r="1388" spans="8:12" x14ac:dyDescent="0.2">
      <c r="H1388" t="s">
        <v>118</v>
      </c>
      <c r="K1388" t="s">
        <v>62</v>
      </c>
      <c r="L1388">
        <v>347</v>
      </c>
    </row>
    <row r="1389" spans="8:12" x14ac:dyDescent="0.2">
      <c r="H1389" t="s">
        <v>131</v>
      </c>
      <c r="I1389">
        <v>1</v>
      </c>
      <c r="K1389" t="s">
        <v>36</v>
      </c>
      <c r="L1389">
        <v>361</v>
      </c>
    </row>
    <row r="1390" spans="8:12" x14ac:dyDescent="0.2">
      <c r="H1390" t="s">
        <v>131</v>
      </c>
      <c r="I1390">
        <v>1</v>
      </c>
      <c r="K1390" t="s">
        <v>36</v>
      </c>
      <c r="L1390">
        <v>361</v>
      </c>
    </row>
    <row r="1391" spans="8:12" x14ac:dyDescent="0.2">
      <c r="H1391" t="s">
        <v>124</v>
      </c>
      <c r="I1391">
        <v>2</v>
      </c>
      <c r="K1391" t="s">
        <v>36</v>
      </c>
      <c r="L1391">
        <v>361</v>
      </c>
    </row>
    <row r="1392" spans="8:12" x14ac:dyDescent="0.2">
      <c r="H1392" t="s">
        <v>117</v>
      </c>
      <c r="I1392">
        <v>2</v>
      </c>
      <c r="K1392" t="s">
        <v>28</v>
      </c>
      <c r="L1392">
        <v>368</v>
      </c>
    </row>
    <row r="1393" spans="8:12" x14ac:dyDescent="0.2">
      <c r="H1393" t="s">
        <v>116</v>
      </c>
      <c r="I1393">
        <v>1</v>
      </c>
      <c r="K1393" t="s">
        <v>28</v>
      </c>
      <c r="L1393">
        <v>368</v>
      </c>
    </row>
    <row r="1394" spans="8:12" x14ac:dyDescent="0.2">
      <c r="H1394" t="s">
        <v>130</v>
      </c>
      <c r="I1394">
        <v>2</v>
      </c>
      <c r="K1394" t="s">
        <v>28</v>
      </c>
      <c r="L1394">
        <v>368</v>
      </c>
    </row>
    <row r="1395" spans="8:12" x14ac:dyDescent="0.2">
      <c r="H1395" t="s">
        <v>128</v>
      </c>
      <c r="I1395">
        <v>1</v>
      </c>
      <c r="K1395" t="s">
        <v>42</v>
      </c>
      <c r="L1395">
        <v>369</v>
      </c>
    </row>
    <row r="1396" spans="8:12" x14ac:dyDescent="0.2">
      <c r="H1396" t="s">
        <v>116</v>
      </c>
      <c r="I1396">
        <v>1</v>
      </c>
      <c r="K1396" t="s">
        <v>42</v>
      </c>
      <c r="L1396">
        <v>369</v>
      </c>
    </row>
    <row r="1397" spans="8:12" x14ac:dyDescent="0.2">
      <c r="H1397" t="s">
        <v>116</v>
      </c>
      <c r="I1397">
        <v>1</v>
      </c>
      <c r="K1397" t="s">
        <v>42</v>
      </c>
      <c r="L1397">
        <v>369</v>
      </c>
    </row>
    <row r="1398" spans="8:12" x14ac:dyDescent="0.2">
      <c r="H1398" t="s">
        <v>117</v>
      </c>
      <c r="I1398">
        <v>2</v>
      </c>
      <c r="K1398" t="s">
        <v>84</v>
      </c>
      <c r="L1398">
        <v>373</v>
      </c>
    </row>
    <row r="1399" spans="8:12" x14ac:dyDescent="0.2">
      <c r="H1399" t="s">
        <v>128</v>
      </c>
      <c r="I1399">
        <v>1</v>
      </c>
      <c r="K1399" t="s">
        <v>22</v>
      </c>
      <c r="L1399">
        <v>373</v>
      </c>
    </row>
    <row r="1400" spans="8:12" x14ac:dyDescent="0.2">
      <c r="H1400" t="s">
        <v>128</v>
      </c>
      <c r="I1400">
        <v>1</v>
      </c>
      <c r="K1400" t="s">
        <v>22</v>
      </c>
      <c r="L1400">
        <v>373</v>
      </c>
    </row>
    <row r="1401" spans="8:12" x14ac:dyDescent="0.2">
      <c r="H1401" t="s">
        <v>117</v>
      </c>
      <c r="I1401">
        <v>2</v>
      </c>
      <c r="K1401" t="s">
        <v>77</v>
      </c>
      <c r="L1401">
        <v>377</v>
      </c>
    </row>
    <row r="1402" spans="8:12" x14ac:dyDescent="0.2">
      <c r="H1402" t="s">
        <v>133</v>
      </c>
      <c r="I1402">
        <v>1</v>
      </c>
      <c r="K1402" t="s">
        <v>11</v>
      </c>
      <c r="L1402">
        <v>251</v>
      </c>
    </row>
    <row r="1403" spans="8:12" x14ac:dyDescent="0.2">
      <c r="H1403" t="s">
        <v>132</v>
      </c>
      <c r="I1403">
        <v>0</v>
      </c>
      <c r="K1403" t="s">
        <v>11</v>
      </c>
      <c r="L1403">
        <v>251</v>
      </c>
    </row>
    <row r="1404" spans="8:12" x14ac:dyDescent="0.2">
      <c r="H1404" t="s">
        <v>128</v>
      </c>
      <c r="I1404">
        <v>1</v>
      </c>
      <c r="K1404" t="s">
        <v>47</v>
      </c>
      <c r="L1404">
        <v>393</v>
      </c>
    </row>
    <row r="1405" spans="8:12" x14ac:dyDescent="0.2">
      <c r="H1405" t="s">
        <v>117</v>
      </c>
      <c r="I1405">
        <v>2</v>
      </c>
      <c r="K1405" t="s">
        <v>47</v>
      </c>
      <c r="L1405">
        <v>393</v>
      </c>
    </row>
    <row r="1406" spans="8:12" x14ac:dyDescent="0.2">
      <c r="H1406" t="s">
        <v>116</v>
      </c>
      <c r="I1406">
        <v>1</v>
      </c>
      <c r="K1406" t="s">
        <v>90</v>
      </c>
      <c r="L1406">
        <v>414</v>
      </c>
    </row>
    <row r="1407" spans="8:12" x14ac:dyDescent="0.2">
      <c r="H1407" t="s">
        <v>131</v>
      </c>
      <c r="I1407">
        <v>1</v>
      </c>
      <c r="K1407" t="s">
        <v>33</v>
      </c>
      <c r="L1407">
        <v>4</v>
      </c>
    </row>
    <row r="1408" spans="8:12" x14ac:dyDescent="0.2">
      <c r="H1408" t="s">
        <v>117</v>
      </c>
      <c r="I1408">
        <v>2</v>
      </c>
      <c r="K1408" t="s">
        <v>33</v>
      </c>
      <c r="L1408">
        <v>4</v>
      </c>
    </row>
    <row r="1409" spans="8:12" x14ac:dyDescent="0.2">
      <c r="H1409" t="s">
        <v>117</v>
      </c>
      <c r="I1409">
        <v>2</v>
      </c>
      <c r="K1409" t="s">
        <v>33</v>
      </c>
      <c r="L1409">
        <v>4</v>
      </c>
    </row>
    <row r="1410" spans="8:12" x14ac:dyDescent="0.2">
      <c r="H1410" t="s">
        <v>117</v>
      </c>
      <c r="I1410">
        <v>2</v>
      </c>
      <c r="K1410" t="s">
        <v>33</v>
      </c>
      <c r="L1410">
        <v>4</v>
      </c>
    </row>
    <row r="1411" spans="8:12" x14ac:dyDescent="0.2">
      <c r="H1411" t="s">
        <v>118</v>
      </c>
      <c r="K1411" t="s">
        <v>19</v>
      </c>
      <c r="L1411">
        <v>33</v>
      </c>
    </row>
    <row r="1412" spans="8:12" x14ac:dyDescent="0.2">
      <c r="H1412" t="s">
        <v>118</v>
      </c>
      <c r="K1412" t="s">
        <v>15</v>
      </c>
      <c r="L1412">
        <v>40</v>
      </c>
    </row>
    <row r="1413" spans="8:12" x14ac:dyDescent="0.2">
      <c r="H1413" t="s">
        <v>128</v>
      </c>
      <c r="I1413">
        <v>1</v>
      </c>
      <c r="K1413" t="s">
        <v>15</v>
      </c>
      <c r="L1413">
        <v>40</v>
      </c>
    </row>
    <row r="1414" spans="8:12" x14ac:dyDescent="0.2">
      <c r="H1414" t="s">
        <v>131</v>
      </c>
      <c r="I1414">
        <v>1</v>
      </c>
      <c r="K1414" t="s">
        <v>35</v>
      </c>
      <c r="L1414">
        <v>58</v>
      </c>
    </row>
    <row r="1415" spans="8:12" x14ac:dyDescent="0.2">
      <c r="H1415" t="s">
        <v>117</v>
      </c>
      <c r="I1415">
        <v>2</v>
      </c>
      <c r="K1415" t="s">
        <v>18</v>
      </c>
      <c r="L1415">
        <v>75</v>
      </c>
    </row>
    <row r="1416" spans="8:12" x14ac:dyDescent="0.2">
      <c r="H1416" t="s">
        <v>116</v>
      </c>
      <c r="I1416">
        <v>1</v>
      </c>
      <c r="K1416" t="s">
        <v>18</v>
      </c>
      <c r="L1416">
        <v>75</v>
      </c>
    </row>
    <row r="1417" spans="8:12" x14ac:dyDescent="0.2">
      <c r="H1417" t="s">
        <v>131</v>
      </c>
      <c r="I1417">
        <v>1</v>
      </c>
      <c r="K1417" t="s">
        <v>41</v>
      </c>
      <c r="L1417">
        <v>96</v>
      </c>
    </row>
    <row r="1418" spans="8:12" x14ac:dyDescent="0.2">
      <c r="H1418" t="s">
        <v>133</v>
      </c>
      <c r="I1418">
        <v>1</v>
      </c>
      <c r="K1418" t="s">
        <v>12</v>
      </c>
      <c r="L1418">
        <v>430</v>
      </c>
    </row>
    <row r="1419" spans="8:12" x14ac:dyDescent="0.2">
      <c r="H1419" t="s">
        <v>118</v>
      </c>
      <c r="K1419" t="s">
        <v>12</v>
      </c>
      <c r="L1419">
        <v>430</v>
      </c>
    </row>
    <row r="1420" spans="8:12" x14ac:dyDescent="0.2">
      <c r="H1420" t="s">
        <v>118</v>
      </c>
      <c r="K1420" t="s">
        <v>12</v>
      </c>
      <c r="L1420">
        <v>430</v>
      </c>
    </row>
    <row r="1421" spans="8:12" x14ac:dyDescent="0.2">
      <c r="H1421" t="s">
        <v>132</v>
      </c>
      <c r="I1421">
        <v>0</v>
      </c>
      <c r="K1421" t="s">
        <v>12</v>
      </c>
      <c r="L1421">
        <v>430</v>
      </c>
    </row>
    <row r="1422" spans="8:12" x14ac:dyDescent="0.2">
      <c r="H1422" t="s">
        <v>132</v>
      </c>
      <c r="I1422">
        <v>0</v>
      </c>
      <c r="K1422" t="s">
        <v>12</v>
      </c>
      <c r="L1422">
        <v>430</v>
      </c>
    </row>
    <row r="1423" spans="8:12" x14ac:dyDescent="0.2">
      <c r="H1423" t="s">
        <v>132</v>
      </c>
      <c r="I1423">
        <v>0</v>
      </c>
      <c r="K1423" t="s">
        <v>12</v>
      </c>
      <c r="L1423">
        <v>430</v>
      </c>
    </row>
    <row r="1424" spans="8:12" x14ac:dyDescent="0.2">
      <c r="H1424" t="s">
        <v>132</v>
      </c>
      <c r="I1424">
        <v>0</v>
      </c>
      <c r="K1424" t="s">
        <v>12</v>
      </c>
      <c r="L1424">
        <v>430</v>
      </c>
    </row>
    <row r="1425" spans="8:12" x14ac:dyDescent="0.2">
      <c r="H1425" t="s">
        <v>132</v>
      </c>
      <c r="I1425">
        <v>0</v>
      </c>
      <c r="K1425" t="s">
        <v>12</v>
      </c>
      <c r="L1425">
        <v>430</v>
      </c>
    </row>
    <row r="1426" spans="8:12" x14ac:dyDescent="0.2">
      <c r="H1426" t="s">
        <v>132</v>
      </c>
      <c r="I1426">
        <v>0</v>
      </c>
      <c r="K1426" t="s">
        <v>12</v>
      </c>
      <c r="L1426">
        <v>430</v>
      </c>
    </row>
    <row r="1427" spans="8:12" x14ac:dyDescent="0.2">
      <c r="H1427" t="s">
        <v>132</v>
      </c>
      <c r="I1427">
        <v>0</v>
      </c>
      <c r="K1427" t="s">
        <v>12</v>
      </c>
      <c r="L1427">
        <v>430</v>
      </c>
    </row>
    <row r="1428" spans="8:12" x14ac:dyDescent="0.2">
      <c r="H1428" t="s">
        <v>132</v>
      </c>
      <c r="I1428">
        <v>0</v>
      </c>
      <c r="K1428" t="s">
        <v>12</v>
      </c>
      <c r="L1428">
        <v>430</v>
      </c>
    </row>
    <row r="1429" spans="8:12" x14ac:dyDescent="0.2">
      <c r="H1429" t="s">
        <v>117</v>
      </c>
      <c r="I1429">
        <v>2</v>
      </c>
      <c r="K1429" t="s">
        <v>12</v>
      </c>
      <c r="L1429">
        <v>430</v>
      </c>
    </row>
    <row r="1430" spans="8:12" x14ac:dyDescent="0.2">
      <c r="H1430" t="s">
        <v>117</v>
      </c>
      <c r="I1430">
        <v>2</v>
      </c>
      <c r="K1430" t="s">
        <v>12</v>
      </c>
      <c r="L1430">
        <v>430</v>
      </c>
    </row>
    <row r="1431" spans="8:12" x14ac:dyDescent="0.2">
      <c r="H1431" t="s">
        <v>120</v>
      </c>
      <c r="I1431">
        <v>2</v>
      </c>
      <c r="K1431" t="s">
        <v>43</v>
      </c>
      <c r="L1431">
        <v>118</v>
      </c>
    </row>
    <row r="1432" spans="8:12" x14ac:dyDescent="0.2">
      <c r="H1432" t="s">
        <v>118</v>
      </c>
      <c r="K1432" t="s">
        <v>43</v>
      </c>
      <c r="L1432">
        <v>118</v>
      </c>
    </row>
    <row r="1433" spans="8:12" x14ac:dyDescent="0.2">
      <c r="H1433" t="s">
        <v>131</v>
      </c>
      <c r="I1433">
        <v>1</v>
      </c>
      <c r="K1433" t="s">
        <v>43</v>
      </c>
      <c r="L1433">
        <v>118</v>
      </c>
    </row>
    <row r="1434" spans="8:12" x14ac:dyDescent="0.2">
      <c r="H1434" t="s">
        <v>118</v>
      </c>
      <c r="K1434" t="s">
        <v>40</v>
      </c>
      <c r="L1434">
        <v>140</v>
      </c>
    </row>
    <row r="1435" spans="8:12" x14ac:dyDescent="0.2">
      <c r="H1435" t="s">
        <v>117</v>
      </c>
      <c r="I1435">
        <v>2</v>
      </c>
      <c r="K1435" t="s">
        <v>16</v>
      </c>
      <c r="L1435">
        <v>166</v>
      </c>
    </row>
    <row r="1436" spans="8:12" x14ac:dyDescent="0.2">
      <c r="H1436" t="s">
        <v>129</v>
      </c>
      <c r="I1436">
        <v>1</v>
      </c>
      <c r="K1436" t="s">
        <v>26</v>
      </c>
      <c r="L1436">
        <v>169</v>
      </c>
    </row>
    <row r="1437" spans="8:12" x14ac:dyDescent="0.2">
      <c r="H1437" t="s">
        <v>125</v>
      </c>
      <c r="I1437">
        <v>2</v>
      </c>
      <c r="K1437" t="s">
        <v>31</v>
      </c>
      <c r="L1437">
        <v>170</v>
      </c>
    </row>
    <row r="1438" spans="8:12" x14ac:dyDescent="0.2">
      <c r="H1438" t="s">
        <v>131</v>
      </c>
      <c r="I1438">
        <v>1</v>
      </c>
      <c r="K1438" t="s">
        <v>58</v>
      </c>
      <c r="L1438">
        <v>189</v>
      </c>
    </row>
    <row r="1439" spans="8:12" x14ac:dyDescent="0.2">
      <c r="H1439" t="s">
        <v>133</v>
      </c>
      <c r="I1439">
        <v>1</v>
      </c>
      <c r="K1439" t="s">
        <v>58</v>
      </c>
      <c r="L1439">
        <v>189</v>
      </c>
    </row>
    <row r="1440" spans="8:12" x14ac:dyDescent="0.2">
      <c r="H1440" t="s">
        <v>131</v>
      </c>
      <c r="I1440">
        <v>1</v>
      </c>
      <c r="K1440" t="s">
        <v>58</v>
      </c>
      <c r="L1440">
        <v>189</v>
      </c>
    </row>
    <row r="1441" spans="8:12" x14ac:dyDescent="0.2">
      <c r="H1441" t="s">
        <v>131</v>
      </c>
      <c r="I1441">
        <v>1</v>
      </c>
      <c r="K1441" t="s">
        <v>30</v>
      </c>
      <c r="L1441">
        <v>196</v>
      </c>
    </row>
    <row r="1442" spans="8:12" x14ac:dyDescent="0.2">
      <c r="H1442" t="s">
        <v>118</v>
      </c>
      <c r="K1442" t="s">
        <v>17</v>
      </c>
      <c r="L1442">
        <v>206</v>
      </c>
    </row>
    <row r="1443" spans="8:12" x14ac:dyDescent="0.2">
      <c r="H1443" t="s">
        <v>116</v>
      </c>
      <c r="I1443">
        <v>1</v>
      </c>
      <c r="K1443" t="s">
        <v>17</v>
      </c>
      <c r="L1443">
        <v>206</v>
      </c>
    </row>
    <row r="1444" spans="8:12" x14ac:dyDescent="0.2">
      <c r="H1444" t="s">
        <v>117</v>
      </c>
      <c r="I1444">
        <v>2</v>
      </c>
      <c r="K1444" t="s">
        <v>59</v>
      </c>
      <c r="L1444">
        <v>233</v>
      </c>
    </row>
    <row r="1445" spans="8:12" x14ac:dyDescent="0.2">
      <c r="H1445" t="s">
        <v>118</v>
      </c>
      <c r="K1445" t="s">
        <v>39</v>
      </c>
      <c r="L1445">
        <v>335</v>
      </c>
    </row>
    <row r="1446" spans="8:12" x14ac:dyDescent="0.2">
      <c r="H1446" t="s">
        <v>133</v>
      </c>
      <c r="I1446">
        <v>1</v>
      </c>
      <c r="K1446" t="s">
        <v>39</v>
      </c>
      <c r="L1446">
        <v>335</v>
      </c>
    </row>
    <row r="1447" spans="8:12" x14ac:dyDescent="0.2">
      <c r="H1447" t="s">
        <v>117</v>
      </c>
      <c r="I1447">
        <v>2</v>
      </c>
      <c r="K1447" t="s">
        <v>62</v>
      </c>
      <c r="L1447">
        <v>347</v>
      </c>
    </row>
    <row r="1448" spans="8:12" x14ac:dyDescent="0.2">
      <c r="H1448" t="s">
        <v>118</v>
      </c>
      <c r="K1448" t="s">
        <v>36</v>
      </c>
      <c r="L1448">
        <v>361</v>
      </c>
    </row>
    <row r="1449" spans="8:12" x14ac:dyDescent="0.2">
      <c r="H1449" t="s">
        <v>126</v>
      </c>
      <c r="I1449">
        <v>2</v>
      </c>
      <c r="K1449" t="s">
        <v>28</v>
      </c>
      <c r="L1449">
        <v>368</v>
      </c>
    </row>
    <row r="1450" spans="8:12" x14ac:dyDescent="0.2">
      <c r="H1450" t="s">
        <v>116</v>
      </c>
      <c r="I1450">
        <v>1</v>
      </c>
      <c r="K1450" t="s">
        <v>28</v>
      </c>
      <c r="L1450">
        <v>368</v>
      </c>
    </row>
    <row r="1451" spans="8:12" x14ac:dyDescent="0.2">
      <c r="H1451" t="s">
        <v>144</v>
      </c>
      <c r="I1451">
        <v>1</v>
      </c>
      <c r="K1451" t="s">
        <v>86</v>
      </c>
      <c r="L1451">
        <v>370</v>
      </c>
    </row>
    <row r="1452" spans="8:12" x14ac:dyDescent="0.2">
      <c r="H1452" t="s">
        <v>127</v>
      </c>
      <c r="I1452">
        <v>1</v>
      </c>
      <c r="K1452" t="s">
        <v>38</v>
      </c>
      <c r="L1452">
        <v>251</v>
      </c>
    </row>
    <row r="1453" spans="8:12" x14ac:dyDescent="0.2">
      <c r="H1453" t="s">
        <v>121</v>
      </c>
      <c r="I1453">
        <v>1</v>
      </c>
      <c r="K1453" t="s">
        <v>15</v>
      </c>
      <c r="L1453">
        <v>40</v>
      </c>
    </row>
    <row r="1454" spans="8:12" x14ac:dyDescent="0.2">
      <c r="H1454" t="s">
        <v>117</v>
      </c>
      <c r="I1454">
        <v>2</v>
      </c>
      <c r="K1454" t="s">
        <v>18</v>
      </c>
      <c r="L1454">
        <v>75</v>
      </c>
    </row>
    <row r="1455" spans="8:12" x14ac:dyDescent="0.2">
      <c r="H1455" t="s">
        <v>126</v>
      </c>
      <c r="I1455">
        <v>2</v>
      </c>
      <c r="K1455" t="s">
        <v>17</v>
      </c>
      <c r="L1455">
        <v>206</v>
      </c>
    </row>
    <row r="1456" spans="8:12" x14ac:dyDescent="0.2">
      <c r="H1456" t="s">
        <v>117</v>
      </c>
      <c r="I1456">
        <v>2</v>
      </c>
      <c r="K1456" t="s">
        <v>46</v>
      </c>
      <c r="L1456">
        <v>260</v>
      </c>
    </row>
    <row r="1457" spans="11:12" x14ac:dyDescent="0.2">
      <c r="K1457" t="s">
        <v>32</v>
      </c>
      <c r="L1457">
        <v>151</v>
      </c>
    </row>
    <row r="1459" spans="11:12" x14ac:dyDescent="0.2">
      <c r="K1459" t="s">
        <v>32</v>
      </c>
      <c r="L1459">
        <v>151</v>
      </c>
    </row>
    <row r="1460" spans="11:12" x14ac:dyDescent="0.2">
      <c r="K1460" t="s">
        <v>11</v>
      </c>
      <c r="L1460">
        <v>251</v>
      </c>
    </row>
    <row r="1462" spans="11:12" x14ac:dyDescent="0.2">
      <c r="K1462" t="s">
        <v>32</v>
      </c>
      <c r="L1462">
        <v>151</v>
      </c>
    </row>
    <row r="1463" spans="11:12" x14ac:dyDescent="0.2">
      <c r="K1463" t="s">
        <v>32</v>
      </c>
      <c r="L1463">
        <v>151</v>
      </c>
    </row>
    <row r="1464" spans="11:12" x14ac:dyDescent="0.2">
      <c r="K1464" t="s">
        <v>32</v>
      </c>
      <c r="L1464">
        <v>151</v>
      </c>
    </row>
    <row r="1465" spans="11:12" x14ac:dyDescent="0.2">
      <c r="K1465" t="s">
        <v>102</v>
      </c>
      <c r="L1465">
        <v>428</v>
      </c>
    </row>
    <row r="1466" spans="11:12" x14ac:dyDescent="0.2">
      <c r="K1466" t="s">
        <v>32</v>
      </c>
      <c r="L1466">
        <v>151</v>
      </c>
    </row>
    <row r="1467" spans="11:12" x14ac:dyDescent="0.2">
      <c r="K1467" t="s">
        <v>32</v>
      </c>
      <c r="L1467">
        <v>151</v>
      </c>
    </row>
    <row r="1468" spans="11:12" x14ac:dyDescent="0.2">
      <c r="K1468" t="s">
        <v>32</v>
      </c>
      <c r="L1468">
        <v>151</v>
      </c>
    </row>
    <row r="1469" spans="11:12" x14ac:dyDescent="0.2">
      <c r="K1469" t="s">
        <v>32</v>
      </c>
      <c r="L1469">
        <v>151</v>
      </c>
    </row>
    <row r="1470" spans="11:12" x14ac:dyDescent="0.2">
      <c r="K1470" t="s">
        <v>32</v>
      </c>
      <c r="L1470">
        <v>151</v>
      </c>
    </row>
    <row r="1471" spans="11:12" x14ac:dyDescent="0.2">
      <c r="K1471" t="s">
        <v>15</v>
      </c>
      <c r="L1471">
        <v>40</v>
      </c>
    </row>
    <row r="1472" spans="11:12" x14ac:dyDescent="0.2">
      <c r="K1472" t="s">
        <v>32</v>
      </c>
      <c r="L1472">
        <v>151</v>
      </c>
    </row>
    <row r="1473" spans="11:12" x14ac:dyDescent="0.2">
      <c r="K1473" t="s">
        <v>32</v>
      </c>
      <c r="L1473">
        <v>151</v>
      </c>
    </row>
    <row r="1474" spans="11:12" x14ac:dyDescent="0.2">
      <c r="K1474" t="s">
        <v>32</v>
      </c>
      <c r="L1474">
        <v>151</v>
      </c>
    </row>
    <row r="1476" spans="11:12" x14ac:dyDescent="0.2">
      <c r="K1476" t="s">
        <v>32</v>
      </c>
      <c r="L1476">
        <v>151</v>
      </c>
    </row>
    <row r="1477" spans="11:12" x14ac:dyDescent="0.2">
      <c r="K1477" t="s">
        <v>32</v>
      </c>
      <c r="L1477">
        <v>151</v>
      </c>
    </row>
    <row r="1478" spans="11:12" x14ac:dyDescent="0.2">
      <c r="K1478" t="s">
        <v>32</v>
      </c>
      <c r="L1478">
        <v>151</v>
      </c>
    </row>
    <row r="1479" spans="11:12" x14ac:dyDescent="0.2">
      <c r="K1479" t="s">
        <v>32</v>
      </c>
      <c r="L1479">
        <v>151</v>
      </c>
    </row>
    <row r="1480" spans="11:12" x14ac:dyDescent="0.2">
      <c r="K1480" t="s">
        <v>32</v>
      </c>
      <c r="L1480">
        <v>151</v>
      </c>
    </row>
    <row r="1481" spans="11:12" x14ac:dyDescent="0.2">
      <c r="K1481" t="s">
        <v>32</v>
      </c>
      <c r="L1481">
        <v>151</v>
      </c>
    </row>
    <row r="1482" spans="11:12" x14ac:dyDescent="0.2">
      <c r="K1482" t="s">
        <v>32</v>
      </c>
      <c r="L1482">
        <v>151</v>
      </c>
    </row>
    <row r="1483" spans="11:12" x14ac:dyDescent="0.2">
      <c r="K1483" t="s">
        <v>32</v>
      </c>
      <c r="L1483">
        <v>151</v>
      </c>
    </row>
    <row r="1485" spans="11:12" x14ac:dyDescent="0.2">
      <c r="K1485" t="s">
        <v>32</v>
      </c>
      <c r="L1485">
        <v>151</v>
      </c>
    </row>
    <row r="1486" spans="11:12" x14ac:dyDescent="0.2">
      <c r="K1486" t="s">
        <v>32</v>
      </c>
      <c r="L1486">
        <v>151</v>
      </c>
    </row>
    <row r="1487" spans="11:12" x14ac:dyDescent="0.2">
      <c r="K1487" t="s">
        <v>32</v>
      </c>
      <c r="L1487">
        <v>151</v>
      </c>
    </row>
    <row r="1488" spans="11:12" x14ac:dyDescent="0.2">
      <c r="K1488" t="s">
        <v>32</v>
      </c>
      <c r="L1488">
        <v>151</v>
      </c>
    </row>
    <row r="1489" spans="11:12" x14ac:dyDescent="0.2">
      <c r="K1489" t="s">
        <v>32</v>
      </c>
      <c r="L1489">
        <v>151</v>
      </c>
    </row>
    <row r="1490" spans="11:12" x14ac:dyDescent="0.2">
      <c r="K1490" t="s">
        <v>32</v>
      </c>
      <c r="L1490">
        <v>151</v>
      </c>
    </row>
    <row r="1491" spans="11:12" x14ac:dyDescent="0.2">
      <c r="K1491" t="s">
        <v>11</v>
      </c>
      <c r="L1491">
        <v>251</v>
      </c>
    </row>
    <row r="1492" spans="11:12" x14ac:dyDescent="0.2">
      <c r="K1492" t="s">
        <v>43</v>
      </c>
      <c r="L1492">
        <v>118</v>
      </c>
    </row>
    <row r="1493" spans="11:12" x14ac:dyDescent="0.2">
      <c r="K1493" t="s">
        <v>11</v>
      </c>
      <c r="L1493">
        <v>251</v>
      </c>
    </row>
    <row r="1494" spans="11:12" x14ac:dyDescent="0.2">
      <c r="K1494" t="s">
        <v>32</v>
      </c>
      <c r="L1494">
        <v>151</v>
      </c>
    </row>
    <row r="1495" spans="11:12" x14ac:dyDescent="0.2">
      <c r="K1495" t="s">
        <v>32</v>
      </c>
      <c r="L1495">
        <v>151</v>
      </c>
    </row>
    <row r="1496" spans="11:12" x14ac:dyDescent="0.2">
      <c r="K1496" t="s">
        <v>32</v>
      </c>
      <c r="L1496">
        <v>151</v>
      </c>
    </row>
    <row r="1497" spans="11:12" x14ac:dyDescent="0.2">
      <c r="K1497" t="s">
        <v>32</v>
      </c>
      <c r="L1497">
        <v>151</v>
      </c>
    </row>
    <row r="1498" spans="11:12" x14ac:dyDescent="0.2">
      <c r="K1498" t="s">
        <v>32</v>
      </c>
      <c r="L1498">
        <v>151</v>
      </c>
    </row>
    <row r="1499" spans="11:12" x14ac:dyDescent="0.2">
      <c r="K1499" t="s">
        <v>113</v>
      </c>
      <c r="L1499">
        <v>418</v>
      </c>
    </row>
    <row r="1500" spans="11:12" x14ac:dyDescent="0.2">
      <c r="K1500" t="s">
        <v>32</v>
      </c>
      <c r="L1500">
        <v>151</v>
      </c>
    </row>
    <row r="1501" spans="11:12" x14ac:dyDescent="0.2">
      <c r="K1501" t="s">
        <v>102</v>
      </c>
      <c r="L1501">
        <v>428</v>
      </c>
    </row>
    <row r="1502" spans="11:12" x14ac:dyDescent="0.2">
      <c r="K1502" t="s">
        <v>32</v>
      </c>
      <c r="L1502">
        <v>151</v>
      </c>
    </row>
    <row r="1503" spans="11:12" x14ac:dyDescent="0.2">
      <c r="K1503" t="s">
        <v>32</v>
      </c>
      <c r="L1503">
        <v>151</v>
      </c>
    </row>
    <row r="1504" spans="11:12" x14ac:dyDescent="0.2">
      <c r="K1504" t="s">
        <v>11</v>
      </c>
      <c r="L1504">
        <v>251</v>
      </c>
    </row>
    <row r="1505" spans="11:12" x14ac:dyDescent="0.2">
      <c r="K1505" t="s">
        <v>32</v>
      </c>
      <c r="L1505">
        <v>151</v>
      </c>
    </row>
    <row r="1506" spans="11:12" x14ac:dyDescent="0.2">
      <c r="K1506" t="s">
        <v>32</v>
      </c>
      <c r="L1506">
        <v>151</v>
      </c>
    </row>
    <row r="1507" spans="11:12" x14ac:dyDescent="0.2">
      <c r="K1507" t="s">
        <v>87</v>
      </c>
      <c r="L1507">
        <v>411</v>
      </c>
    </row>
    <row r="1509" spans="11:12" x14ac:dyDescent="0.2">
      <c r="K1509" t="s">
        <v>32</v>
      </c>
      <c r="L1509">
        <v>151</v>
      </c>
    </row>
    <row r="1510" spans="11:12" x14ac:dyDescent="0.2">
      <c r="K1510" t="s">
        <v>32</v>
      </c>
      <c r="L1510">
        <v>151</v>
      </c>
    </row>
    <row r="1511" spans="11:12" x14ac:dyDescent="0.2">
      <c r="K1511" t="s">
        <v>15</v>
      </c>
      <c r="L1511">
        <v>40</v>
      </c>
    </row>
    <row r="1512" spans="11:12" x14ac:dyDescent="0.2">
      <c r="K1512" t="s">
        <v>15</v>
      </c>
      <c r="L1512">
        <v>40</v>
      </c>
    </row>
    <row r="1513" spans="11:12" x14ac:dyDescent="0.2">
      <c r="K1513" t="s">
        <v>32</v>
      </c>
      <c r="L1513">
        <v>151</v>
      </c>
    </row>
    <row r="1514" spans="11:12" x14ac:dyDescent="0.2">
      <c r="K1514" t="s">
        <v>32</v>
      </c>
      <c r="L1514">
        <v>151</v>
      </c>
    </row>
    <row r="1515" spans="11:12" x14ac:dyDescent="0.2">
      <c r="K1515" t="s">
        <v>102</v>
      </c>
      <c r="L1515">
        <v>428</v>
      </c>
    </row>
    <row r="1516" spans="11:12" x14ac:dyDescent="0.2">
      <c r="K1516" t="s">
        <v>15</v>
      </c>
      <c r="L1516">
        <v>40</v>
      </c>
    </row>
    <row r="1517" spans="11:12" x14ac:dyDescent="0.2">
      <c r="K1517" t="s">
        <v>15</v>
      </c>
      <c r="L1517">
        <v>40</v>
      </c>
    </row>
    <row r="1519" spans="11:12" x14ac:dyDescent="0.2">
      <c r="K1519" t="s">
        <v>15</v>
      </c>
      <c r="L1519">
        <v>40</v>
      </c>
    </row>
    <row r="1520" spans="11:12" x14ac:dyDescent="0.2">
      <c r="K1520" t="s">
        <v>32</v>
      </c>
      <c r="L1520">
        <v>151</v>
      </c>
    </row>
    <row r="1521" spans="11:12" x14ac:dyDescent="0.2">
      <c r="K1521" t="s">
        <v>32</v>
      </c>
      <c r="L1521">
        <v>151</v>
      </c>
    </row>
    <row r="1522" spans="11:12" x14ac:dyDescent="0.2">
      <c r="K1522" t="s">
        <v>32</v>
      </c>
      <c r="L1522">
        <v>151</v>
      </c>
    </row>
    <row r="1523" spans="11:12" x14ac:dyDescent="0.2">
      <c r="K1523" t="s">
        <v>32</v>
      </c>
      <c r="L1523">
        <v>151</v>
      </c>
    </row>
    <row r="1524" spans="11:12" x14ac:dyDescent="0.2">
      <c r="K1524" t="s">
        <v>32</v>
      </c>
      <c r="L1524">
        <v>151</v>
      </c>
    </row>
    <row r="1525" spans="11:12" x14ac:dyDescent="0.2">
      <c r="K1525" t="s">
        <v>32</v>
      </c>
      <c r="L1525">
        <v>151</v>
      </c>
    </row>
    <row r="1526" spans="11:12" x14ac:dyDescent="0.2">
      <c r="K1526" t="s">
        <v>32</v>
      </c>
      <c r="L1526">
        <v>151</v>
      </c>
    </row>
    <row r="1527" spans="11:12" x14ac:dyDescent="0.2">
      <c r="K1527" t="s">
        <v>32</v>
      </c>
      <c r="L1527">
        <v>151</v>
      </c>
    </row>
    <row r="1528" spans="11:12" x14ac:dyDescent="0.2">
      <c r="K1528" t="s">
        <v>32</v>
      </c>
      <c r="L1528">
        <v>151</v>
      </c>
    </row>
    <row r="1529" spans="11:12" x14ac:dyDescent="0.2">
      <c r="K1529" t="s">
        <v>32</v>
      </c>
      <c r="L1529">
        <v>151</v>
      </c>
    </row>
    <row r="1530" spans="11:12" x14ac:dyDescent="0.2">
      <c r="K1530" t="s">
        <v>32</v>
      </c>
      <c r="L1530">
        <v>151</v>
      </c>
    </row>
    <row r="1531" spans="11:12" x14ac:dyDescent="0.2">
      <c r="K1531" t="s">
        <v>32</v>
      </c>
      <c r="L1531">
        <v>151</v>
      </c>
    </row>
    <row r="1532" spans="11:12" x14ac:dyDescent="0.2">
      <c r="K1532" t="s">
        <v>32</v>
      </c>
      <c r="L1532">
        <v>151</v>
      </c>
    </row>
    <row r="1533" spans="11:12" x14ac:dyDescent="0.2">
      <c r="K1533" t="s">
        <v>32</v>
      </c>
      <c r="L1533">
        <v>151</v>
      </c>
    </row>
    <row r="1534" spans="11:12" x14ac:dyDescent="0.2">
      <c r="K1534" t="s">
        <v>32</v>
      </c>
      <c r="L1534">
        <v>151</v>
      </c>
    </row>
    <row r="1535" spans="11:12" x14ac:dyDescent="0.2">
      <c r="K1535" t="s">
        <v>32</v>
      </c>
      <c r="L1535">
        <v>151</v>
      </c>
    </row>
    <row r="1536" spans="11:12" x14ac:dyDescent="0.2">
      <c r="K1536" t="s">
        <v>11</v>
      </c>
      <c r="L1536">
        <v>251</v>
      </c>
    </row>
    <row r="1537" spans="11:12" x14ac:dyDescent="0.2">
      <c r="K1537" t="s">
        <v>11</v>
      </c>
      <c r="L1537">
        <v>251</v>
      </c>
    </row>
    <row r="1538" spans="11:12" x14ac:dyDescent="0.2">
      <c r="K1538" t="s">
        <v>11</v>
      </c>
      <c r="L1538">
        <v>251</v>
      </c>
    </row>
    <row r="1539" spans="11:12" x14ac:dyDescent="0.2">
      <c r="K1539" t="s">
        <v>11</v>
      </c>
      <c r="L1539">
        <v>251</v>
      </c>
    </row>
    <row r="1540" spans="11:12" x14ac:dyDescent="0.2">
      <c r="K1540" t="s">
        <v>11</v>
      </c>
      <c r="L1540">
        <v>251</v>
      </c>
    </row>
    <row r="1541" spans="11:12" x14ac:dyDescent="0.2">
      <c r="K1541" t="s">
        <v>11</v>
      </c>
      <c r="L1541">
        <v>251</v>
      </c>
    </row>
    <row r="1543" spans="11:12" x14ac:dyDescent="0.2">
      <c r="K1543" t="s">
        <v>32</v>
      </c>
      <c r="L1543">
        <v>151</v>
      </c>
    </row>
    <row r="1544" spans="11:12" x14ac:dyDescent="0.2">
      <c r="K1544" t="s">
        <v>22</v>
      </c>
      <c r="L1544">
        <v>373</v>
      </c>
    </row>
    <row r="1545" spans="11:12" x14ac:dyDescent="0.2">
      <c r="K1545" t="s">
        <v>32</v>
      </c>
      <c r="L1545">
        <v>151</v>
      </c>
    </row>
    <row r="1546" spans="11:12" x14ac:dyDescent="0.2">
      <c r="K1546" t="s">
        <v>32</v>
      </c>
      <c r="L1546">
        <v>151</v>
      </c>
    </row>
    <row r="1547" spans="11:12" x14ac:dyDescent="0.2">
      <c r="K1547" t="s">
        <v>32</v>
      </c>
      <c r="L1547">
        <v>151</v>
      </c>
    </row>
    <row r="1549" spans="11:12" x14ac:dyDescent="0.2">
      <c r="K1549" t="s">
        <v>32</v>
      </c>
      <c r="L1549">
        <v>151</v>
      </c>
    </row>
    <row r="1550" spans="11:12" x14ac:dyDescent="0.2">
      <c r="K1550" t="s">
        <v>32</v>
      </c>
      <c r="L1550">
        <v>151</v>
      </c>
    </row>
    <row r="1552" spans="11:12" x14ac:dyDescent="0.2">
      <c r="K1552" t="s">
        <v>32</v>
      </c>
      <c r="L1552">
        <v>151</v>
      </c>
    </row>
    <row r="1554" spans="11:12" x14ac:dyDescent="0.2">
      <c r="K1554" t="s">
        <v>32</v>
      </c>
      <c r="L1554">
        <v>151</v>
      </c>
    </row>
    <row r="1555" spans="11:12" x14ac:dyDescent="0.2">
      <c r="K1555" t="s">
        <v>32</v>
      </c>
      <c r="L1555">
        <v>151</v>
      </c>
    </row>
    <row r="1556" spans="11:12" x14ac:dyDescent="0.2">
      <c r="K1556" t="s">
        <v>15</v>
      </c>
      <c r="L1556">
        <v>40</v>
      </c>
    </row>
    <row r="1557" spans="11:12" x14ac:dyDescent="0.2">
      <c r="K1557" t="s">
        <v>32</v>
      </c>
      <c r="L1557">
        <v>151</v>
      </c>
    </row>
    <row r="1558" spans="11:12" x14ac:dyDescent="0.2">
      <c r="K1558" t="s">
        <v>32</v>
      </c>
      <c r="L1558">
        <v>151</v>
      </c>
    </row>
    <row r="1559" spans="11:12" x14ac:dyDescent="0.2">
      <c r="K1559" t="s">
        <v>32</v>
      </c>
      <c r="L1559">
        <v>151</v>
      </c>
    </row>
    <row r="1560" spans="11:12" x14ac:dyDescent="0.2">
      <c r="K1560" t="s">
        <v>32</v>
      </c>
      <c r="L1560">
        <v>151</v>
      </c>
    </row>
    <row r="1561" spans="11:12" x14ac:dyDescent="0.2">
      <c r="K1561" t="s">
        <v>32</v>
      </c>
      <c r="L1561">
        <v>151</v>
      </c>
    </row>
    <row r="1562" spans="11:12" x14ac:dyDescent="0.2">
      <c r="K1562" t="s">
        <v>32</v>
      </c>
      <c r="L1562">
        <v>151</v>
      </c>
    </row>
    <row r="1563" spans="11:12" x14ac:dyDescent="0.2">
      <c r="K1563" t="s">
        <v>32</v>
      </c>
      <c r="L1563">
        <v>151</v>
      </c>
    </row>
    <row r="1564" spans="11:12" x14ac:dyDescent="0.2">
      <c r="K1564" t="s">
        <v>32</v>
      </c>
      <c r="L1564">
        <v>151</v>
      </c>
    </row>
    <row r="1565" spans="11:12" x14ac:dyDescent="0.2">
      <c r="K1565" t="s">
        <v>43</v>
      </c>
      <c r="L1565">
        <v>118</v>
      </c>
    </row>
    <row r="1566" spans="11:12" x14ac:dyDescent="0.2">
      <c r="K1566" t="s">
        <v>32</v>
      </c>
      <c r="L1566">
        <v>151</v>
      </c>
    </row>
    <row r="1567" spans="11:12" x14ac:dyDescent="0.2">
      <c r="K1567" t="s">
        <v>32</v>
      </c>
      <c r="L1567">
        <v>151</v>
      </c>
    </row>
    <row r="1568" spans="11:12" x14ac:dyDescent="0.2">
      <c r="K1568" t="s">
        <v>32</v>
      </c>
      <c r="L1568">
        <v>151</v>
      </c>
    </row>
    <row r="1569" spans="11:12" x14ac:dyDescent="0.2">
      <c r="K1569" t="s">
        <v>32</v>
      </c>
      <c r="L1569">
        <v>151</v>
      </c>
    </row>
    <row r="1570" spans="11:12" x14ac:dyDescent="0.2">
      <c r="K1570" t="s">
        <v>32</v>
      </c>
      <c r="L1570">
        <v>151</v>
      </c>
    </row>
    <row r="1571" spans="11:12" x14ac:dyDescent="0.2">
      <c r="K1571" t="s">
        <v>32</v>
      </c>
      <c r="L1571">
        <v>151</v>
      </c>
    </row>
    <row r="1572" spans="11:12" x14ac:dyDescent="0.2">
      <c r="K1572" t="s">
        <v>32</v>
      </c>
      <c r="L1572">
        <v>151</v>
      </c>
    </row>
    <row r="1573" spans="11:12" x14ac:dyDescent="0.2">
      <c r="K1573" t="s">
        <v>32</v>
      </c>
      <c r="L1573">
        <v>151</v>
      </c>
    </row>
    <row r="1574" spans="11:12" x14ac:dyDescent="0.2">
      <c r="K1574" t="s">
        <v>32</v>
      </c>
      <c r="L1574">
        <v>151</v>
      </c>
    </row>
    <row r="1575" spans="11:12" x14ac:dyDescent="0.2">
      <c r="K1575" t="s">
        <v>32</v>
      </c>
      <c r="L1575">
        <v>151</v>
      </c>
    </row>
    <row r="1576" spans="11:12" x14ac:dyDescent="0.2">
      <c r="K1576" t="s">
        <v>32</v>
      </c>
      <c r="L1576">
        <v>151</v>
      </c>
    </row>
    <row r="1577" spans="11:12" x14ac:dyDescent="0.2">
      <c r="K1577" t="s">
        <v>32</v>
      </c>
      <c r="L1577">
        <v>151</v>
      </c>
    </row>
    <row r="1578" spans="11:12" x14ac:dyDescent="0.2">
      <c r="K1578" t="s">
        <v>32</v>
      </c>
      <c r="L1578">
        <v>151</v>
      </c>
    </row>
    <row r="1579" spans="11:12" x14ac:dyDescent="0.2">
      <c r="K1579" t="s">
        <v>32</v>
      </c>
      <c r="L1579">
        <v>151</v>
      </c>
    </row>
    <row r="1580" spans="11:12" x14ac:dyDescent="0.2">
      <c r="K1580" t="s">
        <v>32</v>
      </c>
      <c r="L1580">
        <v>151</v>
      </c>
    </row>
    <row r="1581" spans="11:12" x14ac:dyDescent="0.2">
      <c r="K1581" t="s">
        <v>32</v>
      </c>
      <c r="L1581">
        <v>151</v>
      </c>
    </row>
    <row r="1582" spans="11:12" x14ac:dyDescent="0.2">
      <c r="K1582" t="s">
        <v>11</v>
      </c>
      <c r="L1582">
        <v>251</v>
      </c>
    </row>
    <row r="1583" spans="11:12" x14ac:dyDescent="0.2">
      <c r="K1583" t="s">
        <v>11</v>
      </c>
      <c r="L1583">
        <v>251</v>
      </c>
    </row>
    <row r="1584" spans="11:12" x14ac:dyDescent="0.2">
      <c r="K1584" t="s">
        <v>11</v>
      </c>
      <c r="L1584">
        <v>251</v>
      </c>
    </row>
    <row r="1585" spans="11:12" x14ac:dyDescent="0.2">
      <c r="K1585" t="s">
        <v>11</v>
      </c>
      <c r="L1585">
        <v>251</v>
      </c>
    </row>
    <row r="1586" spans="11:12" x14ac:dyDescent="0.2">
      <c r="K1586" t="s">
        <v>32</v>
      </c>
      <c r="L1586">
        <v>151</v>
      </c>
    </row>
    <row r="1587" spans="11:12" x14ac:dyDescent="0.2">
      <c r="K1587" t="s">
        <v>32</v>
      </c>
      <c r="L1587">
        <v>151</v>
      </c>
    </row>
    <row r="1588" spans="11:12" x14ac:dyDescent="0.2">
      <c r="K1588" t="s">
        <v>16</v>
      </c>
      <c r="L1588">
        <v>166</v>
      </c>
    </row>
    <row r="1589" spans="11:12" x14ac:dyDescent="0.2">
      <c r="K1589" t="s">
        <v>32</v>
      </c>
      <c r="L1589">
        <v>151</v>
      </c>
    </row>
    <row r="1590" spans="11:12" x14ac:dyDescent="0.2">
      <c r="K1590" t="s">
        <v>32</v>
      </c>
      <c r="L1590">
        <v>151</v>
      </c>
    </row>
    <row r="1591" spans="11:12" x14ac:dyDescent="0.2">
      <c r="K1591" t="s">
        <v>32</v>
      </c>
      <c r="L1591">
        <v>151</v>
      </c>
    </row>
    <row r="1592" spans="11:12" x14ac:dyDescent="0.2">
      <c r="K1592" t="s">
        <v>32</v>
      </c>
      <c r="L1592">
        <v>151</v>
      </c>
    </row>
    <row r="1593" spans="11:12" x14ac:dyDescent="0.2">
      <c r="K1593" t="s">
        <v>32</v>
      </c>
      <c r="L1593">
        <v>151</v>
      </c>
    </row>
    <row r="1594" spans="11:12" x14ac:dyDescent="0.2">
      <c r="K1594" t="s">
        <v>32</v>
      </c>
      <c r="L1594">
        <v>151</v>
      </c>
    </row>
    <row r="1595" spans="11:12" x14ac:dyDescent="0.2">
      <c r="K1595" t="s">
        <v>32</v>
      </c>
      <c r="L1595">
        <v>151</v>
      </c>
    </row>
    <row r="1596" spans="11:12" x14ac:dyDescent="0.2">
      <c r="K1596" t="s">
        <v>102</v>
      </c>
      <c r="L1596">
        <v>428</v>
      </c>
    </row>
    <row r="1597" spans="11:12" x14ac:dyDescent="0.2">
      <c r="K1597" t="s">
        <v>32</v>
      </c>
      <c r="L1597">
        <v>151</v>
      </c>
    </row>
    <row r="1598" spans="11:12" x14ac:dyDescent="0.2">
      <c r="K1598" t="s">
        <v>102</v>
      </c>
      <c r="L1598">
        <v>428</v>
      </c>
    </row>
    <row r="1599" spans="11:12" x14ac:dyDescent="0.2">
      <c r="K1599" t="s">
        <v>102</v>
      </c>
      <c r="L1599">
        <v>428</v>
      </c>
    </row>
    <row r="1600" spans="11:12" x14ac:dyDescent="0.2">
      <c r="K1600" t="s">
        <v>32</v>
      </c>
      <c r="L1600">
        <v>151</v>
      </c>
    </row>
    <row r="1601" spans="11:12" x14ac:dyDescent="0.2">
      <c r="K1601" t="s">
        <v>102</v>
      </c>
      <c r="L1601">
        <v>428</v>
      </c>
    </row>
    <row r="1602" spans="11:12" x14ac:dyDescent="0.2">
      <c r="K1602" t="s">
        <v>101</v>
      </c>
      <c r="L1602">
        <v>420</v>
      </c>
    </row>
    <row r="1603" spans="11:12" x14ac:dyDescent="0.2">
      <c r="K1603" t="s">
        <v>32</v>
      </c>
      <c r="L1603">
        <v>151</v>
      </c>
    </row>
    <row r="1604" spans="11:12" x14ac:dyDescent="0.2">
      <c r="K1604" t="s">
        <v>32</v>
      </c>
      <c r="L1604">
        <v>151</v>
      </c>
    </row>
    <row r="1605" spans="11:12" x14ac:dyDescent="0.2">
      <c r="K1605" t="s">
        <v>32</v>
      </c>
      <c r="L1605">
        <v>151</v>
      </c>
    </row>
    <row r="1606" spans="11:12" x14ac:dyDescent="0.2">
      <c r="K1606" t="s">
        <v>32</v>
      </c>
      <c r="L1606">
        <v>151</v>
      </c>
    </row>
    <row r="1607" spans="11:12" x14ac:dyDescent="0.2">
      <c r="K1607" t="s">
        <v>32</v>
      </c>
      <c r="L1607">
        <v>151</v>
      </c>
    </row>
    <row r="1608" spans="11:12" x14ac:dyDescent="0.2">
      <c r="K1608" t="s">
        <v>43</v>
      </c>
      <c r="L1608">
        <v>118</v>
      </c>
    </row>
    <row r="1609" spans="11:12" x14ac:dyDescent="0.2">
      <c r="K1609" t="s">
        <v>32</v>
      </c>
      <c r="L1609">
        <v>151</v>
      </c>
    </row>
    <row r="1610" spans="11:12" x14ac:dyDescent="0.2">
      <c r="K1610" t="s">
        <v>32</v>
      </c>
      <c r="L1610">
        <v>151</v>
      </c>
    </row>
    <row r="1611" spans="11:12" x14ac:dyDescent="0.2">
      <c r="K1611" t="s">
        <v>32</v>
      </c>
      <c r="L1611">
        <v>151</v>
      </c>
    </row>
    <row r="1612" spans="11:12" x14ac:dyDescent="0.2">
      <c r="K1612" t="s">
        <v>32</v>
      </c>
      <c r="L1612">
        <v>151</v>
      </c>
    </row>
    <row r="1613" spans="11:12" x14ac:dyDescent="0.2">
      <c r="K1613" t="s">
        <v>11</v>
      </c>
      <c r="L1613">
        <v>251</v>
      </c>
    </row>
    <row r="1614" spans="11:12" x14ac:dyDescent="0.2">
      <c r="K1614" t="s">
        <v>32</v>
      </c>
      <c r="L1614">
        <v>151</v>
      </c>
    </row>
    <row r="1615" spans="11:12" x14ac:dyDescent="0.2">
      <c r="K1615" t="s">
        <v>32</v>
      </c>
      <c r="L1615">
        <v>151</v>
      </c>
    </row>
    <row r="1616" spans="11:12" x14ac:dyDescent="0.2">
      <c r="K1616" t="s">
        <v>32</v>
      </c>
      <c r="L1616">
        <v>151</v>
      </c>
    </row>
    <row r="1617" spans="11:12" x14ac:dyDescent="0.2">
      <c r="K1617" t="s">
        <v>32</v>
      </c>
      <c r="L1617">
        <v>151</v>
      </c>
    </row>
    <row r="1618" spans="11:12" x14ac:dyDescent="0.2">
      <c r="K1618" t="s">
        <v>32</v>
      </c>
      <c r="L1618">
        <v>151</v>
      </c>
    </row>
    <row r="1619" spans="11:12" x14ac:dyDescent="0.2">
      <c r="K1619" t="s">
        <v>97</v>
      </c>
    </row>
    <row r="1620" spans="11:12" x14ac:dyDescent="0.2">
      <c r="K1620" t="s">
        <v>32</v>
      </c>
      <c r="L1620">
        <v>151</v>
      </c>
    </row>
    <row r="1621" spans="11:12" x14ac:dyDescent="0.2">
      <c r="K1621" t="s">
        <v>32</v>
      </c>
      <c r="L1621">
        <v>151</v>
      </c>
    </row>
    <row r="1622" spans="11:12" x14ac:dyDescent="0.2">
      <c r="K1622" t="s">
        <v>32</v>
      </c>
      <c r="L1622">
        <v>151</v>
      </c>
    </row>
    <row r="1623" spans="11:12" x14ac:dyDescent="0.2">
      <c r="K1623" t="s">
        <v>22</v>
      </c>
      <c r="L1623">
        <v>373</v>
      </c>
    </row>
    <row r="1624" spans="11:12" x14ac:dyDescent="0.2">
      <c r="K1624" t="s">
        <v>15</v>
      </c>
      <c r="L1624">
        <v>40</v>
      </c>
    </row>
    <row r="1625" spans="11:12" x14ac:dyDescent="0.2">
      <c r="K1625" t="s">
        <v>32</v>
      </c>
      <c r="L1625">
        <v>151</v>
      </c>
    </row>
    <row r="1626" spans="11:12" x14ac:dyDescent="0.2">
      <c r="K1626" t="s">
        <v>22</v>
      </c>
      <c r="L1626">
        <v>373</v>
      </c>
    </row>
    <row r="1627" spans="11:12" x14ac:dyDescent="0.2">
      <c r="K1627" t="s">
        <v>22</v>
      </c>
      <c r="L1627">
        <v>373</v>
      </c>
    </row>
    <row r="1628" spans="11:12" x14ac:dyDescent="0.2">
      <c r="K1628" t="s">
        <v>15</v>
      </c>
      <c r="L1628">
        <v>40</v>
      </c>
    </row>
    <row r="1629" spans="11:12" x14ac:dyDescent="0.2">
      <c r="K1629" t="s">
        <v>87</v>
      </c>
      <c r="L1629">
        <v>411</v>
      </c>
    </row>
    <row r="1630" spans="11:12" x14ac:dyDescent="0.2">
      <c r="K1630" t="s">
        <v>19</v>
      </c>
      <c r="L1630">
        <v>33</v>
      </c>
    </row>
    <row r="1631" spans="11:12" x14ac:dyDescent="0.2">
      <c r="K1631" t="s">
        <v>32</v>
      </c>
      <c r="L1631">
        <v>151</v>
      </c>
    </row>
    <row r="1633" spans="11:12" x14ac:dyDescent="0.2">
      <c r="K1633" t="s">
        <v>32</v>
      </c>
      <c r="L1633">
        <v>151</v>
      </c>
    </row>
    <row r="1634" spans="11:12" x14ac:dyDescent="0.2">
      <c r="K1634" t="s">
        <v>32</v>
      </c>
      <c r="L1634">
        <v>151</v>
      </c>
    </row>
    <row r="1635" spans="11:12" x14ac:dyDescent="0.2">
      <c r="K1635" t="s">
        <v>32</v>
      </c>
      <c r="L1635">
        <v>151</v>
      </c>
    </row>
    <row r="1636" spans="11:12" x14ac:dyDescent="0.2">
      <c r="K1636" t="s">
        <v>32</v>
      </c>
      <c r="L1636">
        <v>151</v>
      </c>
    </row>
    <row r="1637" spans="11:12" x14ac:dyDescent="0.2">
      <c r="K1637" t="s">
        <v>32</v>
      </c>
      <c r="L1637">
        <v>151</v>
      </c>
    </row>
    <row r="1638" spans="11:12" x14ac:dyDescent="0.2">
      <c r="K1638" t="s">
        <v>32</v>
      </c>
      <c r="L1638">
        <v>151</v>
      </c>
    </row>
    <row r="1639" spans="11:12" x14ac:dyDescent="0.2">
      <c r="K1639" t="s">
        <v>22</v>
      </c>
      <c r="L1639">
        <v>373</v>
      </c>
    </row>
    <row r="1640" spans="11:12" x14ac:dyDescent="0.2">
      <c r="K1640" t="s">
        <v>56</v>
      </c>
      <c r="L1640">
        <v>286</v>
      </c>
    </row>
    <row r="1641" spans="11:12" x14ac:dyDescent="0.2">
      <c r="K1641" t="s">
        <v>63</v>
      </c>
      <c r="L1641">
        <v>210</v>
      </c>
    </row>
    <row r="1642" spans="11:12" x14ac:dyDescent="0.2">
      <c r="K1642" t="s">
        <v>63</v>
      </c>
      <c r="L1642">
        <v>210</v>
      </c>
    </row>
    <row r="1643" spans="11:12" x14ac:dyDescent="0.2">
      <c r="K1643" t="s">
        <v>63</v>
      </c>
      <c r="L1643">
        <v>210</v>
      </c>
    </row>
    <row r="1644" spans="11:12" x14ac:dyDescent="0.2">
      <c r="K1644" t="s">
        <v>63</v>
      </c>
      <c r="L1644">
        <v>210</v>
      </c>
    </row>
    <row r="1645" spans="11:12" x14ac:dyDescent="0.2">
      <c r="K1645" t="s">
        <v>32</v>
      </c>
      <c r="L1645">
        <v>151</v>
      </c>
    </row>
    <row r="1646" spans="11:12" x14ac:dyDescent="0.2">
      <c r="K1646" t="s">
        <v>32</v>
      </c>
      <c r="L1646">
        <v>151</v>
      </c>
    </row>
    <row r="1647" spans="11:12" x14ac:dyDescent="0.2">
      <c r="K1647" t="s">
        <v>32</v>
      </c>
      <c r="L1647">
        <v>151</v>
      </c>
    </row>
    <row r="1648" spans="11:12" x14ac:dyDescent="0.2">
      <c r="K1648" t="s">
        <v>32</v>
      </c>
      <c r="L1648">
        <v>151</v>
      </c>
    </row>
    <row r="1649" spans="11:12" x14ac:dyDescent="0.2">
      <c r="K1649" t="s">
        <v>32</v>
      </c>
      <c r="L1649">
        <v>151</v>
      </c>
    </row>
    <row r="1650" spans="11:12" x14ac:dyDescent="0.2">
      <c r="K1650" t="s">
        <v>32</v>
      </c>
      <c r="L1650">
        <v>151</v>
      </c>
    </row>
    <row r="1651" spans="11:12" x14ac:dyDescent="0.2">
      <c r="K1651" t="s">
        <v>32</v>
      </c>
      <c r="L1651">
        <v>151</v>
      </c>
    </row>
    <row r="1652" spans="11:12" x14ac:dyDescent="0.2">
      <c r="K1652" t="s">
        <v>32</v>
      </c>
      <c r="L1652">
        <v>151</v>
      </c>
    </row>
    <row r="1653" spans="11:12" x14ac:dyDescent="0.2">
      <c r="K1653" t="s">
        <v>32</v>
      </c>
      <c r="L1653">
        <v>151</v>
      </c>
    </row>
    <row r="1654" spans="11:12" x14ac:dyDescent="0.2">
      <c r="K1654" t="s">
        <v>32</v>
      </c>
      <c r="L1654">
        <v>151</v>
      </c>
    </row>
    <row r="1655" spans="11:12" x14ac:dyDescent="0.2">
      <c r="K1655" t="s">
        <v>32</v>
      </c>
      <c r="L1655">
        <v>151</v>
      </c>
    </row>
    <row r="1657" spans="11:12" x14ac:dyDescent="0.2">
      <c r="K1657" t="s">
        <v>32</v>
      </c>
      <c r="L1657">
        <v>151</v>
      </c>
    </row>
    <row r="1658" spans="11:12" x14ac:dyDescent="0.2">
      <c r="K1658" t="s">
        <v>32</v>
      </c>
      <c r="L1658">
        <v>151</v>
      </c>
    </row>
    <row r="1659" spans="11:12" x14ac:dyDescent="0.2">
      <c r="K1659" t="s">
        <v>32</v>
      </c>
      <c r="L1659">
        <v>151</v>
      </c>
    </row>
    <row r="1660" spans="11:12" x14ac:dyDescent="0.2">
      <c r="K1660" t="s">
        <v>32</v>
      </c>
      <c r="L1660">
        <v>151</v>
      </c>
    </row>
    <row r="1661" spans="11:12" x14ac:dyDescent="0.2">
      <c r="K1661" t="s">
        <v>63</v>
      </c>
      <c r="L1661">
        <v>210</v>
      </c>
    </row>
    <row r="1662" spans="11:12" x14ac:dyDescent="0.2">
      <c r="K1662" t="s">
        <v>15</v>
      </c>
      <c r="L1662">
        <v>40</v>
      </c>
    </row>
    <row r="1666" spans="11:12" x14ac:dyDescent="0.2">
      <c r="K1666" t="s">
        <v>112</v>
      </c>
      <c r="L1666">
        <v>180</v>
      </c>
    </row>
    <row r="1669" spans="11:12" x14ac:dyDescent="0.2">
      <c r="K1669" t="s">
        <v>32</v>
      </c>
      <c r="L1669">
        <v>151</v>
      </c>
    </row>
    <row r="1672" spans="11:12" x14ac:dyDescent="0.2">
      <c r="K1672" t="s">
        <v>99</v>
      </c>
      <c r="L1672">
        <v>415</v>
      </c>
    </row>
    <row r="1674" spans="11:12" x14ac:dyDescent="0.2">
      <c r="K1674" t="s">
        <v>32</v>
      </c>
      <c r="L1674">
        <v>151</v>
      </c>
    </row>
    <row r="1675" spans="11:12" x14ac:dyDescent="0.2">
      <c r="K1675" t="s">
        <v>32</v>
      </c>
      <c r="L1675">
        <v>151</v>
      </c>
    </row>
    <row r="1676" spans="11:12" x14ac:dyDescent="0.2">
      <c r="K1676" t="s">
        <v>32</v>
      </c>
      <c r="L1676">
        <v>151</v>
      </c>
    </row>
    <row r="1677" spans="11:12" x14ac:dyDescent="0.2">
      <c r="K1677" t="s">
        <v>32</v>
      </c>
      <c r="L1677">
        <v>151</v>
      </c>
    </row>
    <row r="1678" spans="11:12" x14ac:dyDescent="0.2">
      <c r="K1678" t="s">
        <v>32</v>
      </c>
      <c r="L1678">
        <v>151</v>
      </c>
    </row>
    <row r="1679" spans="11:12" x14ac:dyDescent="0.2">
      <c r="K1679" t="s">
        <v>32</v>
      </c>
      <c r="L1679">
        <v>151</v>
      </c>
    </row>
    <row r="1680" spans="11:12" x14ac:dyDescent="0.2">
      <c r="K1680" t="s">
        <v>32</v>
      </c>
      <c r="L1680">
        <v>151</v>
      </c>
    </row>
    <row r="1681" spans="11:12" x14ac:dyDescent="0.2">
      <c r="K1681" t="s">
        <v>32</v>
      </c>
      <c r="L1681">
        <v>151</v>
      </c>
    </row>
    <row r="1682" spans="11:12" x14ac:dyDescent="0.2">
      <c r="K1682" t="s">
        <v>32</v>
      </c>
      <c r="L1682">
        <v>151</v>
      </c>
    </row>
    <row r="1683" spans="11:12" x14ac:dyDescent="0.2">
      <c r="K1683" t="s">
        <v>32</v>
      </c>
      <c r="L1683">
        <v>151</v>
      </c>
    </row>
    <row r="1684" spans="11:12" x14ac:dyDescent="0.2">
      <c r="K1684" t="s">
        <v>11</v>
      </c>
      <c r="L1684">
        <v>251</v>
      </c>
    </row>
    <row r="1685" spans="11:12" x14ac:dyDescent="0.2">
      <c r="K1685" t="s">
        <v>11</v>
      </c>
      <c r="L1685">
        <v>251</v>
      </c>
    </row>
    <row r="1686" spans="11:12" x14ac:dyDescent="0.2">
      <c r="K1686" t="s">
        <v>11</v>
      </c>
      <c r="L1686">
        <v>251</v>
      </c>
    </row>
    <row r="1687" spans="11:12" x14ac:dyDescent="0.2">
      <c r="K1687" t="s">
        <v>16</v>
      </c>
      <c r="L1687">
        <v>166</v>
      </c>
    </row>
    <row r="1688" spans="11:12" x14ac:dyDescent="0.2">
      <c r="K1688" t="s">
        <v>32</v>
      </c>
      <c r="L1688">
        <v>151</v>
      </c>
    </row>
    <row r="1689" spans="11:12" x14ac:dyDescent="0.2">
      <c r="K1689" t="s">
        <v>32</v>
      </c>
      <c r="L1689">
        <v>151</v>
      </c>
    </row>
    <row r="1690" spans="11:12" x14ac:dyDescent="0.2">
      <c r="K1690" t="s">
        <v>32</v>
      </c>
      <c r="L1690">
        <v>151</v>
      </c>
    </row>
    <row r="1691" spans="11:12" x14ac:dyDescent="0.2">
      <c r="K1691" t="s">
        <v>32</v>
      </c>
      <c r="L1691">
        <v>151</v>
      </c>
    </row>
    <row r="1692" spans="11:12" x14ac:dyDescent="0.2">
      <c r="K1692" t="s">
        <v>32</v>
      </c>
      <c r="L1692">
        <v>151</v>
      </c>
    </row>
    <row r="1693" spans="11:12" x14ac:dyDescent="0.2">
      <c r="K1693" t="s">
        <v>32</v>
      </c>
      <c r="L1693">
        <v>151</v>
      </c>
    </row>
    <row r="1694" spans="11:12" x14ac:dyDescent="0.2">
      <c r="K1694" t="s">
        <v>32</v>
      </c>
      <c r="L1694">
        <v>151</v>
      </c>
    </row>
    <row r="1695" spans="11:12" x14ac:dyDescent="0.2">
      <c r="K1695" t="s">
        <v>32</v>
      </c>
      <c r="L1695">
        <v>151</v>
      </c>
    </row>
    <row r="1696" spans="11:12" x14ac:dyDescent="0.2">
      <c r="K1696" t="s">
        <v>32</v>
      </c>
      <c r="L1696">
        <v>151</v>
      </c>
    </row>
    <row r="1697" spans="11:12" x14ac:dyDescent="0.2">
      <c r="K1697" t="s">
        <v>32</v>
      </c>
      <c r="L1697">
        <v>151</v>
      </c>
    </row>
    <row r="1698" spans="11:12" x14ac:dyDescent="0.2">
      <c r="K1698" t="s">
        <v>32</v>
      </c>
      <c r="L1698">
        <v>151</v>
      </c>
    </row>
    <row r="1699" spans="11:12" x14ac:dyDescent="0.2">
      <c r="K1699" t="s">
        <v>32</v>
      </c>
      <c r="L1699">
        <v>151</v>
      </c>
    </row>
    <row r="1700" spans="11:12" x14ac:dyDescent="0.2">
      <c r="K1700" t="s">
        <v>102</v>
      </c>
      <c r="L1700">
        <v>428</v>
      </c>
    </row>
    <row r="1701" spans="11:12" x14ac:dyDescent="0.2">
      <c r="K1701" t="s">
        <v>32</v>
      </c>
      <c r="L1701">
        <v>151</v>
      </c>
    </row>
    <row r="1702" spans="11:12" x14ac:dyDescent="0.2">
      <c r="K1702" t="s">
        <v>32</v>
      </c>
      <c r="L1702">
        <v>151</v>
      </c>
    </row>
    <row r="1703" spans="11:12" x14ac:dyDescent="0.2">
      <c r="K1703" t="s">
        <v>32</v>
      </c>
      <c r="L1703">
        <v>151</v>
      </c>
    </row>
    <row r="1704" spans="11:12" x14ac:dyDescent="0.2">
      <c r="K1704" t="s">
        <v>22</v>
      </c>
      <c r="L1704">
        <v>373</v>
      </c>
    </row>
    <row r="1705" spans="11:12" x14ac:dyDescent="0.2">
      <c r="K1705" t="s">
        <v>22</v>
      </c>
      <c r="L1705">
        <v>373</v>
      </c>
    </row>
    <row r="1706" spans="11:12" x14ac:dyDescent="0.2">
      <c r="K1706" t="s">
        <v>15</v>
      </c>
      <c r="L1706">
        <v>40</v>
      </c>
    </row>
    <row r="1707" spans="11:12" x14ac:dyDescent="0.2">
      <c r="K1707" t="s">
        <v>32</v>
      </c>
      <c r="L1707">
        <v>151</v>
      </c>
    </row>
    <row r="1708" spans="11:12" x14ac:dyDescent="0.2">
      <c r="K1708" t="s">
        <v>32</v>
      </c>
      <c r="L1708">
        <v>151</v>
      </c>
    </row>
    <row r="1710" spans="11:12" x14ac:dyDescent="0.2">
      <c r="K1710" t="s">
        <v>32</v>
      </c>
      <c r="L1710">
        <v>151</v>
      </c>
    </row>
    <row r="1711" spans="11:12" x14ac:dyDescent="0.2">
      <c r="K1711" t="s">
        <v>32</v>
      </c>
      <c r="L1711">
        <v>151</v>
      </c>
    </row>
    <row r="1712" spans="11:12" x14ac:dyDescent="0.2">
      <c r="K1712" t="s">
        <v>32</v>
      </c>
      <c r="L1712">
        <v>151</v>
      </c>
    </row>
    <row r="1713" spans="11:12" x14ac:dyDescent="0.2">
      <c r="K1713" t="s">
        <v>32</v>
      </c>
      <c r="L1713">
        <v>151</v>
      </c>
    </row>
    <row r="1714" spans="11:12" x14ac:dyDescent="0.2">
      <c r="K1714" t="s">
        <v>32</v>
      </c>
      <c r="L1714">
        <v>151</v>
      </c>
    </row>
    <row r="1715" spans="11:12" x14ac:dyDescent="0.2">
      <c r="K1715" t="s">
        <v>15</v>
      </c>
      <c r="L1715">
        <v>40</v>
      </c>
    </row>
    <row r="1716" spans="11:12" x14ac:dyDescent="0.2">
      <c r="K1716" t="s">
        <v>32</v>
      </c>
      <c r="L1716">
        <v>151</v>
      </c>
    </row>
    <row r="1717" spans="11:12" x14ac:dyDescent="0.2">
      <c r="K1717" t="s">
        <v>32</v>
      </c>
      <c r="L1717">
        <v>151</v>
      </c>
    </row>
    <row r="1718" spans="11:12" x14ac:dyDescent="0.2">
      <c r="K1718" t="s">
        <v>63</v>
      </c>
      <c r="L1718">
        <v>210</v>
      </c>
    </row>
    <row r="1719" spans="11:12" x14ac:dyDescent="0.2">
      <c r="K1719" t="s">
        <v>11</v>
      </c>
      <c r="L1719">
        <v>251</v>
      </c>
    </row>
    <row r="1720" spans="11:12" x14ac:dyDescent="0.2">
      <c r="K1720" t="s">
        <v>32</v>
      </c>
      <c r="L1720">
        <v>151</v>
      </c>
    </row>
    <row r="1721" spans="11:12" x14ac:dyDescent="0.2">
      <c r="K1721" t="s">
        <v>32</v>
      </c>
      <c r="L1721">
        <v>151</v>
      </c>
    </row>
    <row r="1722" spans="11:12" x14ac:dyDescent="0.2">
      <c r="K1722" t="s">
        <v>32</v>
      </c>
      <c r="L1722">
        <v>151</v>
      </c>
    </row>
    <row r="1723" spans="11:12" x14ac:dyDescent="0.2">
      <c r="K1723" t="s">
        <v>32</v>
      </c>
      <c r="L1723">
        <v>151</v>
      </c>
    </row>
    <row r="1724" spans="11:12" x14ac:dyDescent="0.2">
      <c r="K1724" t="s">
        <v>58</v>
      </c>
      <c r="L1724">
        <v>189</v>
      </c>
    </row>
    <row r="1725" spans="11:12" x14ac:dyDescent="0.2">
      <c r="K1725" t="s">
        <v>58</v>
      </c>
      <c r="L1725">
        <v>189</v>
      </c>
    </row>
    <row r="1726" spans="11:12" x14ac:dyDescent="0.2">
      <c r="K1726" t="s">
        <v>32</v>
      </c>
      <c r="L1726">
        <v>151</v>
      </c>
    </row>
    <row r="1727" spans="11:12" x14ac:dyDescent="0.2">
      <c r="K1727" t="s">
        <v>72</v>
      </c>
      <c r="L1727">
        <v>406</v>
      </c>
    </row>
    <row r="1728" spans="11:12" x14ac:dyDescent="0.2">
      <c r="K1728" t="s">
        <v>72</v>
      </c>
      <c r="L1728">
        <v>406</v>
      </c>
    </row>
    <row r="1729" spans="11:12" x14ac:dyDescent="0.2">
      <c r="K1729" t="s">
        <v>32</v>
      </c>
      <c r="L1729">
        <v>151</v>
      </c>
    </row>
    <row r="1730" spans="11:12" x14ac:dyDescent="0.2">
      <c r="K1730" t="s">
        <v>32</v>
      </c>
      <c r="L1730">
        <v>151</v>
      </c>
    </row>
    <row r="1731" spans="11:12" x14ac:dyDescent="0.2">
      <c r="K1731" t="s">
        <v>32</v>
      </c>
      <c r="L1731">
        <v>151</v>
      </c>
    </row>
    <row r="1734" spans="11:12" x14ac:dyDescent="0.2">
      <c r="K1734" t="s">
        <v>32</v>
      </c>
      <c r="L1734">
        <v>151</v>
      </c>
    </row>
    <row r="1735" spans="11:12" x14ac:dyDescent="0.2">
      <c r="K1735" t="s">
        <v>32</v>
      </c>
      <c r="L1735">
        <v>151</v>
      </c>
    </row>
    <row r="1736" spans="11:12" x14ac:dyDescent="0.2">
      <c r="K1736" t="s">
        <v>32</v>
      </c>
      <c r="L1736">
        <v>151</v>
      </c>
    </row>
    <row r="1737" spans="11:12" x14ac:dyDescent="0.2">
      <c r="K1737" t="s">
        <v>32</v>
      </c>
      <c r="L1737">
        <v>151</v>
      </c>
    </row>
    <row r="1738" spans="11:12" x14ac:dyDescent="0.2">
      <c r="K1738" t="s">
        <v>32</v>
      </c>
      <c r="L1738">
        <v>151</v>
      </c>
    </row>
    <row r="1739" spans="11:12" x14ac:dyDescent="0.2">
      <c r="K1739" t="s">
        <v>32</v>
      </c>
      <c r="L1739">
        <v>151</v>
      </c>
    </row>
    <row r="1740" spans="11:12" x14ac:dyDescent="0.2">
      <c r="K1740" t="s">
        <v>32</v>
      </c>
      <c r="L1740">
        <v>151</v>
      </c>
    </row>
    <row r="1741" spans="11:12" x14ac:dyDescent="0.2">
      <c r="K1741" t="s">
        <v>32</v>
      </c>
      <c r="L1741">
        <v>151</v>
      </c>
    </row>
    <row r="1742" spans="11:12" x14ac:dyDescent="0.2">
      <c r="K1742" t="s">
        <v>32</v>
      </c>
      <c r="L1742">
        <v>151</v>
      </c>
    </row>
    <row r="1743" spans="11:12" x14ac:dyDescent="0.2">
      <c r="K1743" t="s">
        <v>32</v>
      </c>
      <c r="L1743">
        <v>151</v>
      </c>
    </row>
    <row r="1744" spans="11:12" x14ac:dyDescent="0.2">
      <c r="K1744" t="s">
        <v>72</v>
      </c>
      <c r="L1744">
        <v>406</v>
      </c>
    </row>
    <row r="1745" spans="11:12" x14ac:dyDescent="0.2">
      <c r="K1745" t="s">
        <v>63</v>
      </c>
      <c r="L1745">
        <v>210</v>
      </c>
    </row>
    <row r="1746" spans="11:12" x14ac:dyDescent="0.2">
      <c r="K1746" t="s">
        <v>15</v>
      </c>
      <c r="L1746">
        <v>40</v>
      </c>
    </row>
    <row r="1747" spans="11:12" x14ac:dyDescent="0.2">
      <c r="K1747" t="s">
        <v>11</v>
      </c>
      <c r="L1747">
        <v>251</v>
      </c>
    </row>
    <row r="1749" spans="11:12" x14ac:dyDescent="0.2">
      <c r="K1749" t="s">
        <v>32</v>
      </c>
      <c r="L1749">
        <v>151</v>
      </c>
    </row>
    <row r="1750" spans="11:12" x14ac:dyDescent="0.2">
      <c r="K1750" t="s">
        <v>15</v>
      </c>
      <c r="L1750">
        <v>40</v>
      </c>
    </row>
    <row r="1751" spans="11:12" x14ac:dyDescent="0.2">
      <c r="K1751" t="s">
        <v>32</v>
      </c>
      <c r="L1751">
        <v>151</v>
      </c>
    </row>
    <row r="1752" spans="11:12" x14ac:dyDescent="0.2">
      <c r="K1752" t="s">
        <v>32</v>
      </c>
      <c r="L1752">
        <v>151</v>
      </c>
    </row>
    <row r="1753" spans="11:12" x14ac:dyDescent="0.2">
      <c r="K1753" t="s">
        <v>32</v>
      </c>
      <c r="L1753">
        <v>151</v>
      </c>
    </row>
    <row r="1754" spans="11:12" x14ac:dyDescent="0.2">
      <c r="K1754" t="s">
        <v>32</v>
      </c>
      <c r="L1754">
        <v>151</v>
      </c>
    </row>
    <row r="1755" spans="11:12" x14ac:dyDescent="0.2">
      <c r="K1755" t="s">
        <v>32</v>
      </c>
      <c r="L1755">
        <v>151</v>
      </c>
    </row>
    <row r="1756" spans="11:12" x14ac:dyDescent="0.2">
      <c r="K1756" t="s">
        <v>32</v>
      </c>
      <c r="L1756">
        <v>151</v>
      </c>
    </row>
    <row r="1757" spans="11:12" x14ac:dyDescent="0.2">
      <c r="K1757" t="s">
        <v>32</v>
      </c>
      <c r="L1757">
        <v>151</v>
      </c>
    </row>
    <row r="1758" spans="11:12" x14ac:dyDescent="0.2">
      <c r="K1758" t="s">
        <v>22</v>
      </c>
      <c r="L1758">
        <v>373</v>
      </c>
    </row>
    <row r="1759" spans="11:12" x14ac:dyDescent="0.2">
      <c r="K1759" t="s">
        <v>56</v>
      </c>
      <c r="L1759">
        <v>286</v>
      </c>
    </row>
    <row r="1760" spans="11:12" x14ac:dyDescent="0.2">
      <c r="K1760" t="s">
        <v>22</v>
      </c>
      <c r="L1760">
        <v>373</v>
      </c>
    </row>
    <row r="1761" spans="11:12" x14ac:dyDescent="0.2">
      <c r="K1761" t="s">
        <v>22</v>
      </c>
      <c r="L1761">
        <v>373</v>
      </c>
    </row>
    <row r="1762" spans="11:12" x14ac:dyDescent="0.2">
      <c r="K1762" t="s">
        <v>22</v>
      </c>
      <c r="L1762">
        <v>373</v>
      </c>
    </row>
    <row r="1763" spans="11:12" x14ac:dyDescent="0.2">
      <c r="K1763" t="s">
        <v>56</v>
      </c>
      <c r="L1763">
        <v>286</v>
      </c>
    </row>
    <row r="1764" spans="11:12" x14ac:dyDescent="0.2">
      <c r="K1764" t="s">
        <v>58</v>
      </c>
      <c r="L1764">
        <v>189</v>
      </c>
    </row>
    <row r="1765" spans="11:12" x14ac:dyDescent="0.2">
      <c r="K1765" t="s">
        <v>63</v>
      </c>
      <c r="L1765">
        <v>210</v>
      </c>
    </row>
    <row r="1766" spans="11:12" x14ac:dyDescent="0.2">
      <c r="K1766" t="s">
        <v>63</v>
      </c>
      <c r="L1766">
        <v>210</v>
      </c>
    </row>
    <row r="1767" spans="11:12" x14ac:dyDescent="0.2">
      <c r="K1767" t="s">
        <v>63</v>
      </c>
      <c r="L1767">
        <v>210</v>
      </c>
    </row>
    <row r="1768" spans="11:12" x14ac:dyDescent="0.2">
      <c r="K1768" t="s">
        <v>32</v>
      </c>
      <c r="L1768">
        <v>151</v>
      </c>
    </row>
    <row r="1769" spans="11:12" x14ac:dyDescent="0.2">
      <c r="K1769" t="s">
        <v>32</v>
      </c>
      <c r="L1769">
        <v>151</v>
      </c>
    </row>
    <row r="1770" spans="11:12" x14ac:dyDescent="0.2">
      <c r="K1770" t="s">
        <v>32</v>
      </c>
      <c r="L1770">
        <v>151</v>
      </c>
    </row>
    <row r="1771" spans="11:12" x14ac:dyDescent="0.2">
      <c r="K1771" t="s">
        <v>32</v>
      </c>
      <c r="L1771">
        <v>151</v>
      </c>
    </row>
    <row r="1772" spans="11:12" x14ac:dyDescent="0.2">
      <c r="K1772" t="s">
        <v>32</v>
      </c>
      <c r="L1772">
        <v>151</v>
      </c>
    </row>
    <row r="1773" spans="11:12" x14ac:dyDescent="0.2">
      <c r="K1773" t="s">
        <v>32</v>
      </c>
      <c r="L1773">
        <v>151</v>
      </c>
    </row>
    <row r="1774" spans="11:12" x14ac:dyDescent="0.2">
      <c r="K1774" t="s">
        <v>32</v>
      </c>
      <c r="L1774">
        <v>151</v>
      </c>
    </row>
    <row r="1775" spans="11:12" x14ac:dyDescent="0.2">
      <c r="K1775" t="s">
        <v>32</v>
      </c>
      <c r="L1775">
        <v>151</v>
      </c>
    </row>
    <row r="1776" spans="11:12" x14ac:dyDescent="0.2">
      <c r="K1776" t="s">
        <v>32</v>
      </c>
      <c r="L1776">
        <v>151</v>
      </c>
    </row>
    <row r="1777" spans="11:12" x14ac:dyDescent="0.2">
      <c r="K1777" t="s">
        <v>32</v>
      </c>
      <c r="L1777">
        <v>151</v>
      </c>
    </row>
    <row r="1778" spans="11:12" x14ac:dyDescent="0.2">
      <c r="K1778" t="s">
        <v>32</v>
      </c>
      <c r="L1778">
        <v>151</v>
      </c>
    </row>
    <row r="1779" spans="11:12" x14ac:dyDescent="0.2">
      <c r="K1779" t="s">
        <v>32</v>
      </c>
      <c r="L1779">
        <v>151</v>
      </c>
    </row>
    <row r="1780" spans="11:12" x14ac:dyDescent="0.2">
      <c r="K1780" t="s">
        <v>98</v>
      </c>
      <c r="L1780">
        <v>161</v>
      </c>
    </row>
    <row r="1781" spans="11:12" x14ac:dyDescent="0.2">
      <c r="K1781" t="s">
        <v>11</v>
      </c>
      <c r="L1781">
        <v>251</v>
      </c>
    </row>
    <row r="1782" spans="11:12" x14ac:dyDescent="0.2">
      <c r="K1782" t="s">
        <v>32</v>
      </c>
      <c r="L1782">
        <v>151</v>
      </c>
    </row>
    <row r="1783" spans="11:12" x14ac:dyDescent="0.2">
      <c r="K1783" t="s">
        <v>32</v>
      </c>
      <c r="L1783">
        <v>151</v>
      </c>
    </row>
    <row r="1784" spans="11:12" x14ac:dyDescent="0.2">
      <c r="K1784" t="s">
        <v>63</v>
      </c>
      <c r="L1784">
        <v>210</v>
      </c>
    </row>
    <row r="1785" spans="11:12" x14ac:dyDescent="0.2">
      <c r="K1785" t="s">
        <v>15</v>
      </c>
      <c r="L1785">
        <v>40</v>
      </c>
    </row>
    <row r="1786" spans="11:12" x14ac:dyDescent="0.2">
      <c r="K1786" t="s">
        <v>63</v>
      </c>
      <c r="L1786">
        <v>210</v>
      </c>
    </row>
    <row r="1787" spans="11:12" x14ac:dyDescent="0.2">
      <c r="K1787" t="s">
        <v>63</v>
      </c>
      <c r="L1787">
        <v>210</v>
      </c>
    </row>
    <row r="1788" spans="11:12" x14ac:dyDescent="0.2">
      <c r="K1788" t="s">
        <v>11</v>
      </c>
      <c r="L1788">
        <v>251</v>
      </c>
    </row>
    <row r="1789" spans="11:12" x14ac:dyDescent="0.2">
      <c r="K1789" t="s">
        <v>58</v>
      </c>
      <c r="L1789">
        <v>189</v>
      </c>
    </row>
    <row r="1790" spans="11:12" x14ac:dyDescent="0.2">
      <c r="K1790" t="s">
        <v>22</v>
      </c>
      <c r="L1790">
        <v>373</v>
      </c>
    </row>
    <row r="1791" spans="11:12" x14ac:dyDescent="0.2">
      <c r="K1791" t="s">
        <v>58</v>
      </c>
      <c r="L1791">
        <v>189</v>
      </c>
    </row>
    <row r="1792" spans="11:12" x14ac:dyDescent="0.2">
      <c r="K1792" t="s">
        <v>63</v>
      </c>
      <c r="L1792">
        <v>210</v>
      </c>
    </row>
    <row r="1793" spans="11:12" x14ac:dyDescent="0.2">
      <c r="K1793" t="s">
        <v>43</v>
      </c>
      <c r="L1793">
        <v>118</v>
      </c>
    </row>
    <row r="1794" spans="11:12" x14ac:dyDescent="0.2">
      <c r="K1794" t="s">
        <v>43</v>
      </c>
      <c r="L1794">
        <v>118</v>
      </c>
    </row>
    <row r="1795" spans="11:12" x14ac:dyDescent="0.2">
      <c r="K1795" t="s">
        <v>33</v>
      </c>
      <c r="L1795">
        <v>4</v>
      </c>
    </row>
    <row r="1796" spans="11:12" x14ac:dyDescent="0.2">
      <c r="K1796" t="s">
        <v>32</v>
      </c>
      <c r="L1796">
        <v>151</v>
      </c>
    </row>
    <row r="1797" spans="11:12" x14ac:dyDescent="0.2">
      <c r="K1797" t="s">
        <v>59</v>
      </c>
      <c r="L1797">
        <v>233</v>
      </c>
    </row>
    <row r="1798" spans="11:12" x14ac:dyDescent="0.2">
      <c r="K1798" t="s">
        <v>63</v>
      </c>
      <c r="L1798">
        <v>210</v>
      </c>
    </row>
    <row r="1799" spans="11:12" x14ac:dyDescent="0.2">
      <c r="K1799" t="s">
        <v>22</v>
      </c>
      <c r="L1799">
        <v>373</v>
      </c>
    </row>
    <row r="1800" spans="11:12" x14ac:dyDescent="0.2">
      <c r="K1800" t="s">
        <v>63</v>
      </c>
      <c r="L1800">
        <v>210</v>
      </c>
    </row>
    <row r="1801" spans="11:12" x14ac:dyDescent="0.2">
      <c r="K1801" t="s">
        <v>38</v>
      </c>
      <c r="L1801">
        <v>251</v>
      </c>
    </row>
    <row r="1802" spans="11:12" x14ac:dyDescent="0.2">
      <c r="K1802" t="s">
        <v>38</v>
      </c>
      <c r="L1802">
        <v>251</v>
      </c>
    </row>
    <row r="1803" spans="11:12" x14ac:dyDescent="0.2">
      <c r="K1803" t="s">
        <v>32</v>
      </c>
      <c r="L1803">
        <v>151</v>
      </c>
    </row>
    <row r="1804" spans="11:12" x14ac:dyDescent="0.2">
      <c r="K1804" t="s">
        <v>32</v>
      </c>
      <c r="L1804">
        <v>151</v>
      </c>
    </row>
    <row r="1805" spans="11:12" x14ac:dyDescent="0.2">
      <c r="K1805" t="s">
        <v>43</v>
      </c>
      <c r="L1805">
        <v>118</v>
      </c>
    </row>
    <row r="1808" spans="11:12" x14ac:dyDescent="0.2">
      <c r="K1808" t="s">
        <v>32</v>
      </c>
      <c r="L1808">
        <v>151</v>
      </c>
    </row>
    <row r="1809" spans="11:12" x14ac:dyDescent="0.2">
      <c r="K1809" t="s">
        <v>32</v>
      </c>
      <c r="L1809">
        <v>151</v>
      </c>
    </row>
    <row r="1810" spans="11:12" x14ac:dyDescent="0.2">
      <c r="K1810" t="s">
        <v>32</v>
      </c>
      <c r="L1810">
        <v>151</v>
      </c>
    </row>
    <row r="1811" spans="11:12" x14ac:dyDescent="0.2">
      <c r="K1811" t="s">
        <v>32</v>
      </c>
      <c r="L1811">
        <v>151</v>
      </c>
    </row>
    <row r="1812" spans="11:12" x14ac:dyDescent="0.2">
      <c r="K1812" t="s">
        <v>32</v>
      </c>
      <c r="L1812">
        <v>151</v>
      </c>
    </row>
    <row r="1813" spans="11:12" x14ac:dyDescent="0.2">
      <c r="K1813" t="s">
        <v>32</v>
      </c>
      <c r="L1813">
        <v>151</v>
      </c>
    </row>
    <row r="1814" spans="11:12" x14ac:dyDescent="0.2">
      <c r="K1814" t="s">
        <v>32</v>
      </c>
      <c r="L1814">
        <v>151</v>
      </c>
    </row>
    <row r="1815" spans="11:12" x14ac:dyDescent="0.2">
      <c r="K1815" t="s">
        <v>32</v>
      </c>
      <c r="L1815">
        <v>151</v>
      </c>
    </row>
    <row r="1816" spans="11:12" x14ac:dyDescent="0.2">
      <c r="K1816" t="s">
        <v>32</v>
      </c>
      <c r="L1816">
        <v>151</v>
      </c>
    </row>
    <row r="1817" spans="11:12" x14ac:dyDescent="0.2">
      <c r="K1817" t="s">
        <v>32</v>
      </c>
      <c r="L1817">
        <v>151</v>
      </c>
    </row>
    <row r="1818" spans="11:12" x14ac:dyDescent="0.2">
      <c r="K1818" t="s">
        <v>11</v>
      </c>
      <c r="L1818">
        <v>251</v>
      </c>
    </row>
    <row r="1819" spans="11:12" x14ac:dyDescent="0.2">
      <c r="K1819" t="s">
        <v>11</v>
      </c>
      <c r="L1819">
        <v>251</v>
      </c>
    </row>
    <row r="1820" spans="11:12" x14ac:dyDescent="0.2">
      <c r="K1820" t="s">
        <v>11</v>
      </c>
      <c r="L1820">
        <v>251</v>
      </c>
    </row>
    <row r="1821" spans="11:12" x14ac:dyDescent="0.2">
      <c r="K1821" t="s">
        <v>11</v>
      </c>
      <c r="L1821">
        <v>251</v>
      </c>
    </row>
    <row r="1822" spans="11:12" x14ac:dyDescent="0.2">
      <c r="K1822" t="s">
        <v>11</v>
      </c>
      <c r="L1822">
        <v>251</v>
      </c>
    </row>
    <row r="1823" spans="11:12" x14ac:dyDescent="0.2">
      <c r="K1823" t="s">
        <v>11</v>
      </c>
      <c r="L1823">
        <v>251</v>
      </c>
    </row>
    <row r="1824" spans="11:12" x14ac:dyDescent="0.2">
      <c r="K1824" t="s">
        <v>11</v>
      </c>
      <c r="L1824">
        <v>251</v>
      </c>
    </row>
    <row r="1825" spans="11:12" x14ac:dyDescent="0.2">
      <c r="K1825" t="s">
        <v>11</v>
      </c>
      <c r="L1825">
        <v>251</v>
      </c>
    </row>
    <row r="1826" spans="11:12" x14ac:dyDescent="0.2">
      <c r="K1826" t="s">
        <v>115</v>
      </c>
      <c r="L1826">
        <v>421</v>
      </c>
    </row>
    <row r="1827" spans="11:12" x14ac:dyDescent="0.2">
      <c r="K1827" t="s">
        <v>32</v>
      </c>
      <c r="L1827">
        <v>151</v>
      </c>
    </row>
    <row r="1828" spans="11:12" x14ac:dyDescent="0.2">
      <c r="K1828" t="s">
        <v>32</v>
      </c>
      <c r="L1828">
        <v>151</v>
      </c>
    </row>
    <row r="1829" spans="11:12" x14ac:dyDescent="0.2">
      <c r="K1829" t="s">
        <v>32</v>
      </c>
      <c r="L1829">
        <v>151</v>
      </c>
    </row>
    <row r="1830" spans="11:12" x14ac:dyDescent="0.2">
      <c r="K1830" t="s">
        <v>18</v>
      </c>
      <c r="L1830">
        <v>75</v>
      </c>
    </row>
    <row r="1831" spans="11:12" x14ac:dyDescent="0.2">
      <c r="K1831" t="s">
        <v>32</v>
      </c>
      <c r="L1831">
        <v>151</v>
      </c>
    </row>
    <row r="1832" spans="11:12" x14ac:dyDescent="0.2">
      <c r="K1832" t="s">
        <v>32</v>
      </c>
      <c r="L1832">
        <v>151</v>
      </c>
    </row>
    <row r="1833" spans="11:12" x14ac:dyDescent="0.2">
      <c r="K1833" t="s">
        <v>32</v>
      </c>
      <c r="L1833">
        <v>151</v>
      </c>
    </row>
    <row r="1834" spans="11:12" x14ac:dyDescent="0.2">
      <c r="K1834" t="s">
        <v>32</v>
      </c>
      <c r="L1834">
        <v>151</v>
      </c>
    </row>
    <row r="1835" spans="11:12" x14ac:dyDescent="0.2">
      <c r="K1835" t="s">
        <v>32</v>
      </c>
      <c r="L1835">
        <v>151</v>
      </c>
    </row>
    <row r="1836" spans="11:12" x14ac:dyDescent="0.2">
      <c r="K1836" t="s">
        <v>58</v>
      </c>
      <c r="L1836">
        <v>189</v>
      </c>
    </row>
    <row r="1837" spans="11:12" x14ac:dyDescent="0.2">
      <c r="K1837" t="s">
        <v>90</v>
      </c>
      <c r="L1837">
        <v>414</v>
      </c>
    </row>
    <row r="1838" spans="11:12" x14ac:dyDescent="0.2">
      <c r="K1838" t="s">
        <v>110</v>
      </c>
      <c r="L1838">
        <v>182</v>
      </c>
    </row>
    <row r="1839" spans="11:12" x14ac:dyDescent="0.2">
      <c r="K1839" t="s">
        <v>32</v>
      </c>
      <c r="L1839">
        <v>151</v>
      </c>
    </row>
    <row r="1840" spans="11:12" x14ac:dyDescent="0.2">
      <c r="K1840" t="s">
        <v>22</v>
      </c>
      <c r="L1840">
        <v>373</v>
      </c>
    </row>
    <row r="1841" spans="11:12" x14ac:dyDescent="0.2">
      <c r="K1841" t="s">
        <v>32</v>
      </c>
      <c r="L1841">
        <v>151</v>
      </c>
    </row>
    <row r="1842" spans="11:12" x14ac:dyDescent="0.2">
      <c r="K1842" t="s">
        <v>32</v>
      </c>
      <c r="L1842">
        <v>151</v>
      </c>
    </row>
    <row r="1843" spans="11:12" x14ac:dyDescent="0.2">
      <c r="K1843" t="s">
        <v>32</v>
      </c>
      <c r="L1843">
        <v>151</v>
      </c>
    </row>
    <row r="1844" spans="11:12" x14ac:dyDescent="0.2">
      <c r="K1844" t="s">
        <v>15</v>
      </c>
      <c r="L1844">
        <v>40</v>
      </c>
    </row>
    <row r="1845" spans="11:12" x14ac:dyDescent="0.2">
      <c r="K1845" t="s">
        <v>22</v>
      </c>
      <c r="L1845">
        <v>373</v>
      </c>
    </row>
    <row r="1846" spans="11:12" x14ac:dyDescent="0.2">
      <c r="K1846" t="s">
        <v>63</v>
      </c>
      <c r="L1846">
        <v>210</v>
      </c>
    </row>
    <row r="1847" spans="11:12" x14ac:dyDescent="0.2">
      <c r="K1847" t="s">
        <v>90</v>
      </c>
      <c r="L1847">
        <v>414</v>
      </c>
    </row>
    <row r="1848" spans="11:12" x14ac:dyDescent="0.2">
      <c r="K1848" t="s">
        <v>22</v>
      </c>
      <c r="L1848">
        <v>373</v>
      </c>
    </row>
    <row r="1849" spans="11:12" x14ac:dyDescent="0.2">
      <c r="K1849" t="s">
        <v>15</v>
      </c>
      <c r="L1849">
        <v>40</v>
      </c>
    </row>
    <row r="1850" spans="11:12" x14ac:dyDescent="0.2">
      <c r="K1850" t="s">
        <v>32</v>
      </c>
      <c r="L1850">
        <v>151</v>
      </c>
    </row>
    <row r="1851" spans="11:12" x14ac:dyDescent="0.2">
      <c r="K1851" t="s">
        <v>15</v>
      </c>
      <c r="L1851">
        <v>40</v>
      </c>
    </row>
    <row r="1852" spans="11:12" x14ac:dyDescent="0.2">
      <c r="K1852" t="s">
        <v>22</v>
      </c>
      <c r="L1852">
        <v>373</v>
      </c>
    </row>
    <row r="1853" spans="11:12" x14ac:dyDescent="0.2">
      <c r="K1853" t="s">
        <v>32</v>
      </c>
      <c r="L1853">
        <v>151</v>
      </c>
    </row>
    <row r="1854" spans="11:12" x14ac:dyDescent="0.2">
      <c r="K1854" t="s">
        <v>32</v>
      </c>
      <c r="L1854">
        <v>151</v>
      </c>
    </row>
    <row r="1855" spans="11:12" x14ac:dyDescent="0.2">
      <c r="K1855" t="s">
        <v>32</v>
      </c>
      <c r="L1855">
        <v>151</v>
      </c>
    </row>
    <row r="1856" spans="11:12" x14ac:dyDescent="0.2">
      <c r="K1856" t="s">
        <v>32</v>
      </c>
      <c r="L1856">
        <v>151</v>
      </c>
    </row>
    <row r="1857" spans="11:12" x14ac:dyDescent="0.2">
      <c r="K1857" t="s">
        <v>32</v>
      </c>
      <c r="L1857">
        <v>151</v>
      </c>
    </row>
    <row r="1858" spans="11:12" x14ac:dyDescent="0.2">
      <c r="K1858" t="s">
        <v>32</v>
      </c>
      <c r="L1858">
        <v>151</v>
      </c>
    </row>
    <row r="1859" spans="11:12" x14ac:dyDescent="0.2">
      <c r="K1859" t="s">
        <v>32</v>
      </c>
      <c r="L1859">
        <v>151</v>
      </c>
    </row>
    <row r="1860" spans="11:12" x14ac:dyDescent="0.2">
      <c r="K1860" t="s">
        <v>11</v>
      </c>
      <c r="L1860">
        <v>251</v>
      </c>
    </row>
    <row r="1861" spans="11:12" x14ac:dyDescent="0.2">
      <c r="K1861" t="s">
        <v>11</v>
      </c>
      <c r="L1861">
        <v>251</v>
      </c>
    </row>
    <row r="1862" spans="11:12" x14ac:dyDescent="0.2">
      <c r="K1862" t="s">
        <v>32</v>
      </c>
      <c r="L1862">
        <v>151</v>
      </c>
    </row>
    <row r="1863" spans="11:12" x14ac:dyDescent="0.2">
      <c r="K1863" t="s">
        <v>15</v>
      </c>
      <c r="L1863">
        <v>40</v>
      </c>
    </row>
    <row r="1864" spans="11:12" x14ac:dyDescent="0.2">
      <c r="K1864" t="s">
        <v>15</v>
      </c>
      <c r="L1864">
        <v>40</v>
      </c>
    </row>
    <row r="1865" spans="11:12" x14ac:dyDescent="0.2">
      <c r="K1865" t="s">
        <v>22</v>
      </c>
      <c r="L1865">
        <v>373</v>
      </c>
    </row>
    <row r="1866" spans="11:12" x14ac:dyDescent="0.2">
      <c r="K1866" t="s">
        <v>22</v>
      </c>
      <c r="L1866">
        <v>373</v>
      </c>
    </row>
    <row r="1867" spans="11:12" x14ac:dyDescent="0.2">
      <c r="K1867" t="s">
        <v>22</v>
      </c>
      <c r="L1867">
        <v>373</v>
      </c>
    </row>
    <row r="1868" spans="11:12" x14ac:dyDescent="0.2">
      <c r="K1868" t="s">
        <v>32</v>
      </c>
      <c r="L1868">
        <v>151</v>
      </c>
    </row>
    <row r="1869" spans="11:12" x14ac:dyDescent="0.2">
      <c r="K1869" t="s">
        <v>22</v>
      </c>
      <c r="L1869">
        <v>373</v>
      </c>
    </row>
    <row r="1870" spans="11:12" x14ac:dyDescent="0.2">
      <c r="K1870" t="s">
        <v>32</v>
      </c>
      <c r="L1870">
        <v>151</v>
      </c>
    </row>
    <row r="1871" spans="11:12" x14ac:dyDescent="0.2">
      <c r="K1871" t="s">
        <v>22</v>
      </c>
      <c r="L1871">
        <v>373</v>
      </c>
    </row>
    <row r="1872" spans="11:12" x14ac:dyDescent="0.2">
      <c r="K1872" t="s">
        <v>32</v>
      </c>
      <c r="L1872">
        <v>151</v>
      </c>
    </row>
    <row r="1873" spans="11:12" x14ac:dyDescent="0.2">
      <c r="K1873" t="s">
        <v>15</v>
      </c>
      <c r="L1873">
        <v>40</v>
      </c>
    </row>
    <row r="1874" spans="11:12" x14ac:dyDescent="0.2">
      <c r="K1874" t="s">
        <v>32</v>
      </c>
      <c r="L1874">
        <v>151</v>
      </c>
    </row>
    <row r="1875" spans="11:12" x14ac:dyDescent="0.2">
      <c r="K1875" t="s">
        <v>22</v>
      </c>
      <c r="L1875">
        <v>373</v>
      </c>
    </row>
    <row r="1877" spans="11:12" x14ac:dyDescent="0.2">
      <c r="K1877" t="s">
        <v>32</v>
      </c>
      <c r="L1877">
        <v>151</v>
      </c>
    </row>
    <row r="1878" spans="11:12" x14ac:dyDescent="0.2">
      <c r="K1878" t="s">
        <v>32</v>
      </c>
      <c r="L1878">
        <v>151</v>
      </c>
    </row>
    <row r="1879" spans="11:12" x14ac:dyDescent="0.2">
      <c r="K1879" t="s">
        <v>90</v>
      </c>
      <c r="L1879">
        <v>414</v>
      </c>
    </row>
    <row r="1880" spans="11:12" x14ac:dyDescent="0.2">
      <c r="K1880" t="s">
        <v>72</v>
      </c>
      <c r="L1880">
        <v>406</v>
      </c>
    </row>
    <row r="1881" spans="11:12" x14ac:dyDescent="0.2">
      <c r="K1881" t="s">
        <v>32</v>
      </c>
      <c r="L1881">
        <v>151</v>
      </c>
    </row>
    <row r="1882" spans="11:12" x14ac:dyDescent="0.2">
      <c r="K1882" t="s">
        <v>32</v>
      </c>
      <c r="L1882">
        <v>151</v>
      </c>
    </row>
    <row r="1883" spans="11:12" x14ac:dyDescent="0.2">
      <c r="K1883" t="s">
        <v>32</v>
      </c>
      <c r="L1883">
        <v>151</v>
      </c>
    </row>
    <row r="1884" spans="11:12" x14ac:dyDescent="0.2">
      <c r="K1884" t="s">
        <v>32</v>
      </c>
      <c r="L1884">
        <v>151</v>
      </c>
    </row>
    <row r="1885" spans="11:12" x14ac:dyDescent="0.2">
      <c r="K1885" t="s">
        <v>32</v>
      </c>
      <c r="L1885">
        <v>151</v>
      </c>
    </row>
    <row r="1886" spans="11:12" x14ac:dyDescent="0.2">
      <c r="K1886" t="s">
        <v>32</v>
      </c>
      <c r="L1886">
        <v>151</v>
      </c>
    </row>
    <row r="1887" spans="11:12" x14ac:dyDescent="0.2">
      <c r="K1887" t="s">
        <v>32</v>
      </c>
      <c r="L1887">
        <v>151</v>
      </c>
    </row>
    <row r="1888" spans="11:12" x14ac:dyDescent="0.2">
      <c r="K1888" t="s">
        <v>32</v>
      </c>
      <c r="L1888">
        <v>151</v>
      </c>
    </row>
    <row r="1889" spans="11:12" x14ac:dyDescent="0.2">
      <c r="K1889" t="s">
        <v>32</v>
      </c>
      <c r="L1889">
        <v>151</v>
      </c>
    </row>
    <row r="1890" spans="11:12" x14ac:dyDescent="0.2">
      <c r="K1890" t="s">
        <v>32</v>
      </c>
      <c r="L1890">
        <v>151</v>
      </c>
    </row>
    <row r="1891" spans="11:12" x14ac:dyDescent="0.2">
      <c r="K1891" t="s">
        <v>32</v>
      </c>
      <c r="L1891">
        <v>151</v>
      </c>
    </row>
    <row r="1892" spans="11:12" x14ac:dyDescent="0.2">
      <c r="K1892" t="s">
        <v>32</v>
      </c>
      <c r="L1892">
        <v>151</v>
      </c>
    </row>
    <row r="1893" spans="11:12" x14ac:dyDescent="0.2">
      <c r="K1893" t="s">
        <v>22</v>
      </c>
      <c r="L1893">
        <v>373</v>
      </c>
    </row>
    <row r="1894" spans="11:12" x14ac:dyDescent="0.2">
      <c r="K1894" t="s">
        <v>32</v>
      </c>
      <c r="L1894">
        <v>151</v>
      </c>
    </row>
    <row r="1895" spans="11:12" x14ac:dyDescent="0.2">
      <c r="K1895" t="s">
        <v>32</v>
      </c>
      <c r="L1895">
        <v>151</v>
      </c>
    </row>
    <row r="1896" spans="11:12" x14ac:dyDescent="0.2">
      <c r="K1896" t="s">
        <v>32</v>
      </c>
      <c r="L1896">
        <v>151</v>
      </c>
    </row>
    <row r="1897" spans="11:12" x14ac:dyDescent="0.2">
      <c r="K1897" t="s">
        <v>15</v>
      </c>
      <c r="L1897">
        <v>40</v>
      </c>
    </row>
    <row r="1898" spans="11:12" x14ac:dyDescent="0.2">
      <c r="K1898" t="s">
        <v>15</v>
      </c>
      <c r="L1898">
        <v>40</v>
      </c>
    </row>
    <row r="1899" spans="11:12" x14ac:dyDescent="0.2">
      <c r="K1899" t="s">
        <v>32</v>
      </c>
      <c r="L1899">
        <v>151</v>
      </c>
    </row>
    <row r="1900" spans="11:12" x14ac:dyDescent="0.2">
      <c r="K1900" t="s">
        <v>32</v>
      </c>
      <c r="L1900">
        <v>151</v>
      </c>
    </row>
    <row r="1901" spans="11:12" x14ac:dyDescent="0.2">
      <c r="K1901" t="s">
        <v>32</v>
      </c>
      <c r="L1901">
        <v>151</v>
      </c>
    </row>
    <row r="1902" spans="11:12" x14ac:dyDescent="0.2">
      <c r="K1902" t="s">
        <v>32</v>
      </c>
      <c r="L1902">
        <v>151</v>
      </c>
    </row>
    <row r="1903" spans="11:12" x14ac:dyDescent="0.2">
      <c r="K1903" t="s">
        <v>58</v>
      </c>
      <c r="L1903">
        <v>189</v>
      </c>
    </row>
    <row r="1904" spans="11:12" x14ac:dyDescent="0.2">
      <c r="K1904" t="s">
        <v>58</v>
      </c>
      <c r="L1904">
        <v>189</v>
      </c>
    </row>
    <row r="1905" spans="11:12" x14ac:dyDescent="0.2">
      <c r="K1905" t="s">
        <v>90</v>
      </c>
      <c r="L1905">
        <v>414</v>
      </c>
    </row>
    <row r="1906" spans="11:12" x14ac:dyDescent="0.2">
      <c r="K1906" t="s">
        <v>63</v>
      </c>
      <c r="L1906">
        <v>210</v>
      </c>
    </row>
    <row r="1907" spans="11:12" x14ac:dyDescent="0.2">
      <c r="K1907" t="s">
        <v>63</v>
      </c>
      <c r="L1907">
        <v>210</v>
      </c>
    </row>
    <row r="1908" spans="11:12" x14ac:dyDescent="0.2">
      <c r="K1908" t="s">
        <v>63</v>
      </c>
      <c r="L1908">
        <v>210</v>
      </c>
    </row>
    <row r="1909" spans="11:12" x14ac:dyDescent="0.2">
      <c r="K1909" t="s">
        <v>63</v>
      </c>
      <c r="L1909">
        <v>210</v>
      </c>
    </row>
    <row r="1912" spans="11:12" x14ac:dyDescent="0.2">
      <c r="K1912" t="s">
        <v>32</v>
      </c>
      <c r="L1912">
        <v>151</v>
      </c>
    </row>
    <row r="1913" spans="11:12" x14ac:dyDescent="0.2">
      <c r="K1913" t="s">
        <v>32</v>
      </c>
      <c r="L1913">
        <v>151</v>
      </c>
    </row>
    <row r="1914" spans="11:12" x14ac:dyDescent="0.2">
      <c r="K1914" t="s">
        <v>32</v>
      </c>
      <c r="L1914">
        <v>151</v>
      </c>
    </row>
    <row r="1915" spans="11:12" x14ac:dyDescent="0.2">
      <c r="K1915" t="s">
        <v>32</v>
      </c>
      <c r="L1915">
        <v>151</v>
      </c>
    </row>
    <row r="1916" spans="11:12" x14ac:dyDescent="0.2">
      <c r="K1916" t="s">
        <v>32</v>
      </c>
      <c r="L1916">
        <v>151</v>
      </c>
    </row>
    <row r="1917" spans="11:12" x14ac:dyDescent="0.2">
      <c r="K1917" t="s">
        <v>32</v>
      </c>
      <c r="L1917">
        <v>151</v>
      </c>
    </row>
    <row r="1918" spans="11:12" x14ac:dyDescent="0.2">
      <c r="K1918" t="s">
        <v>32</v>
      </c>
      <c r="L1918">
        <v>151</v>
      </c>
    </row>
    <row r="1919" spans="11:12" x14ac:dyDescent="0.2">
      <c r="K1919" t="s">
        <v>32</v>
      </c>
      <c r="L1919">
        <v>151</v>
      </c>
    </row>
    <row r="1920" spans="11:12" x14ac:dyDescent="0.2">
      <c r="K1920" t="s">
        <v>32</v>
      </c>
      <c r="L1920">
        <v>151</v>
      </c>
    </row>
    <row r="1921" spans="11:12" x14ac:dyDescent="0.2">
      <c r="K1921" t="s">
        <v>41</v>
      </c>
      <c r="L1921">
        <v>96</v>
      </c>
    </row>
    <row r="1922" spans="11:12" x14ac:dyDescent="0.2">
      <c r="K1922" t="s">
        <v>41</v>
      </c>
      <c r="L1922">
        <v>96</v>
      </c>
    </row>
    <row r="1923" spans="11:12" x14ac:dyDescent="0.2">
      <c r="K1923" t="s">
        <v>32</v>
      </c>
      <c r="L1923">
        <v>151</v>
      </c>
    </row>
    <row r="1924" spans="11:12" x14ac:dyDescent="0.2">
      <c r="K1924" t="s">
        <v>32</v>
      </c>
      <c r="L1924">
        <v>151</v>
      </c>
    </row>
    <row r="1925" spans="11:12" x14ac:dyDescent="0.2">
      <c r="K1925" t="s">
        <v>15</v>
      </c>
      <c r="L1925">
        <v>40</v>
      </c>
    </row>
    <row r="1926" spans="11:12" x14ac:dyDescent="0.2">
      <c r="K1926" t="s">
        <v>33</v>
      </c>
      <c r="L1926">
        <v>4</v>
      </c>
    </row>
    <row r="1927" spans="11:12" x14ac:dyDescent="0.2">
      <c r="K1927" t="s">
        <v>22</v>
      </c>
      <c r="L1927">
        <v>373</v>
      </c>
    </row>
    <row r="1929" spans="11:12" x14ac:dyDescent="0.2">
      <c r="K1929" t="s">
        <v>58</v>
      </c>
      <c r="L1929">
        <v>189</v>
      </c>
    </row>
    <row r="1930" spans="11:12" x14ac:dyDescent="0.2">
      <c r="K1930" t="s">
        <v>58</v>
      </c>
      <c r="L1930">
        <v>189</v>
      </c>
    </row>
    <row r="1931" spans="11:12" x14ac:dyDescent="0.2">
      <c r="K1931" t="s">
        <v>32</v>
      </c>
      <c r="L1931">
        <v>151</v>
      </c>
    </row>
    <row r="1932" spans="11:12" x14ac:dyDescent="0.2">
      <c r="K1932" t="s">
        <v>32</v>
      </c>
      <c r="L1932">
        <v>151</v>
      </c>
    </row>
    <row r="1933" spans="11:12" x14ac:dyDescent="0.2">
      <c r="K1933" t="s">
        <v>105</v>
      </c>
      <c r="L1933">
        <v>425</v>
      </c>
    </row>
    <row r="1935" spans="11:12" x14ac:dyDescent="0.2">
      <c r="K1935" t="s">
        <v>32</v>
      </c>
      <c r="L1935">
        <v>151</v>
      </c>
    </row>
    <row r="1936" spans="11:12" x14ac:dyDescent="0.2">
      <c r="K1936" t="s">
        <v>32</v>
      </c>
      <c r="L1936">
        <v>151</v>
      </c>
    </row>
    <row r="1937" spans="11:12" x14ac:dyDescent="0.2">
      <c r="K1937" t="s">
        <v>32</v>
      </c>
      <c r="L1937">
        <v>151</v>
      </c>
    </row>
    <row r="1938" spans="11:12" x14ac:dyDescent="0.2">
      <c r="K1938" t="s">
        <v>32</v>
      </c>
      <c r="L1938">
        <v>151</v>
      </c>
    </row>
    <row r="1939" spans="11:12" x14ac:dyDescent="0.2">
      <c r="K1939" t="s">
        <v>15</v>
      </c>
      <c r="L1939">
        <v>40</v>
      </c>
    </row>
    <row r="1940" spans="11:12" x14ac:dyDescent="0.2">
      <c r="K1940" t="s">
        <v>58</v>
      </c>
      <c r="L1940">
        <v>189</v>
      </c>
    </row>
    <row r="1941" spans="11:12" x14ac:dyDescent="0.2">
      <c r="K1941" t="s">
        <v>22</v>
      </c>
      <c r="L1941">
        <v>373</v>
      </c>
    </row>
    <row r="1942" spans="11:12" x14ac:dyDescent="0.2">
      <c r="K1942" t="s">
        <v>58</v>
      </c>
      <c r="L1942">
        <v>189</v>
      </c>
    </row>
    <row r="1943" spans="11:12" x14ac:dyDescent="0.2">
      <c r="K1943" t="s">
        <v>11</v>
      </c>
      <c r="L1943">
        <v>251</v>
      </c>
    </row>
    <row r="1944" spans="11:12" x14ac:dyDescent="0.2">
      <c r="K1944" t="s">
        <v>11</v>
      </c>
      <c r="L1944">
        <v>251</v>
      </c>
    </row>
    <row r="1945" spans="11:12" x14ac:dyDescent="0.2">
      <c r="K1945" t="s">
        <v>28</v>
      </c>
      <c r="L1945">
        <v>368</v>
      </c>
    </row>
    <row r="1946" spans="11:12" x14ac:dyDescent="0.2">
      <c r="K1946" t="s">
        <v>18</v>
      </c>
      <c r="L1946">
        <v>75</v>
      </c>
    </row>
    <row r="1948" spans="11:12" x14ac:dyDescent="0.2">
      <c r="K1948" t="s">
        <v>32</v>
      </c>
      <c r="L1948">
        <v>151</v>
      </c>
    </row>
    <row r="1949" spans="11:12" x14ac:dyDescent="0.2">
      <c r="K1949" t="s">
        <v>32</v>
      </c>
      <c r="L1949">
        <v>151</v>
      </c>
    </row>
    <row r="1950" spans="11:12" x14ac:dyDescent="0.2">
      <c r="K1950" t="s">
        <v>32</v>
      </c>
      <c r="L1950">
        <v>151</v>
      </c>
    </row>
    <row r="1951" spans="11:12" x14ac:dyDescent="0.2">
      <c r="K1951" t="s">
        <v>32</v>
      </c>
      <c r="L1951">
        <v>151</v>
      </c>
    </row>
    <row r="1952" spans="11:12" x14ac:dyDescent="0.2">
      <c r="K1952" t="s">
        <v>15</v>
      </c>
      <c r="L1952">
        <v>40</v>
      </c>
    </row>
    <row r="1953" spans="11:12" x14ac:dyDescent="0.2">
      <c r="K1953" t="s">
        <v>32</v>
      </c>
      <c r="L1953">
        <v>151</v>
      </c>
    </row>
    <row r="1954" spans="11:12" x14ac:dyDescent="0.2">
      <c r="K1954" t="s">
        <v>32</v>
      </c>
      <c r="L1954">
        <v>151</v>
      </c>
    </row>
    <row r="1955" spans="11:12" x14ac:dyDescent="0.2">
      <c r="K1955" t="s">
        <v>32</v>
      </c>
      <c r="L1955">
        <v>151</v>
      </c>
    </row>
    <row r="1956" spans="11:12" x14ac:dyDescent="0.2">
      <c r="K1956" t="s">
        <v>32</v>
      </c>
      <c r="L1956">
        <v>151</v>
      </c>
    </row>
    <row r="1957" spans="11:12" x14ac:dyDescent="0.2">
      <c r="K1957" t="s">
        <v>32</v>
      </c>
      <c r="L1957">
        <v>151</v>
      </c>
    </row>
    <row r="1958" spans="11:12" x14ac:dyDescent="0.2">
      <c r="K1958" t="s">
        <v>32</v>
      </c>
      <c r="L1958">
        <v>151</v>
      </c>
    </row>
    <row r="1959" spans="11:12" x14ac:dyDescent="0.2">
      <c r="K1959" t="s">
        <v>32</v>
      </c>
      <c r="L1959">
        <v>151</v>
      </c>
    </row>
    <row r="1960" spans="11:12" x14ac:dyDescent="0.2">
      <c r="K1960" t="s">
        <v>32</v>
      </c>
      <c r="L1960">
        <v>151</v>
      </c>
    </row>
    <row r="1961" spans="11:12" x14ac:dyDescent="0.2">
      <c r="K1961" t="s">
        <v>32</v>
      </c>
      <c r="L1961">
        <v>151</v>
      </c>
    </row>
    <row r="1962" spans="11:12" x14ac:dyDescent="0.2">
      <c r="K1962" t="s">
        <v>32</v>
      </c>
      <c r="L1962">
        <v>151</v>
      </c>
    </row>
    <row r="1963" spans="11:12" x14ac:dyDescent="0.2">
      <c r="K1963" t="s">
        <v>32</v>
      </c>
      <c r="L1963">
        <v>151</v>
      </c>
    </row>
    <row r="1964" spans="11:12" x14ac:dyDescent="0.2">
      <c r="K1964" t="s">
        <v>32</v>
      </c>
      <c r="L1964">
        <v>151</v>
      </c>
    </row>
    <row r="1965" spans="11:12" x14ac:dyDescent="0.2">
      <c r="K1965" t="s">
        <v>32</v>
      </c>
      <c r="L1965">
        <v>151</v>
      </c>
    </row>
    <row r="1966" spans="11:12" x14ac:dyDescent="0.2">
      <c r="K1966" t="s">
        <v>32</v>
      </c>
      <c r="L1966">
        <v>151</v>
      </c>
    </row>
    <row r="1967" spans="11:12" x14ac:dyDescent="0.2">
      <c r="K1967" t="s">
        <v>102</v>
      </c>
      <c r="L1967">
        <v>428</v>
      </c>
    </row>
    <row r="1968" spans="11:12" x14ac:dyDescent="0.2">
      <c r="K1968" t="s">
        <v>11</v>
      </c>
      <c r="L1968">
        <v>251</v>
      </c>
    </row>
    <row r="1969" spans="11:12" x14ac:dyDescent="0.2">
      <c r="K1969" t="s">
        <v>11</v>
      </c>
      <c r="L1969">
        <v>251</v>
      </c>
    </row>
    <row r="1970" spans="11:12" x14ac:dyDescent="0.2">
      <c r="K1970" t="s">
        <v>11</v>
      </c>
      <c r="L1970">
        <v>251</v>
      </c>
    </row>
    <row r="1971" spans="11:12" x14ac:dyDescent="0.2">
      <c r="K1971" t="s">
        <v>11</v>
      </c>
      <c r="L1971">
        <v>251</v>
      </c>
    </row>
    <row r="1972" spans="11:12" x14ac:dyDescent="0.2">
      <c r="K1972" t="s">
        <v>11</v>
      </c>
      <c r="L1972">
        <v>251</v>
      </c>
    </row>
    <row r="1973" spans="11:12" x14ac:dyDescent="0.2">
      <c r="K1973" t="s">
        <v>11</v>
      </c>
      <c r="L1973">
        <v>251</v>
      </c>
    </row>
    <row r="1974" spans="11:12" x14ac:dyDescent="0.2">
      <c r="K1974" t="s">
        <v>11</v>
      </c>
      <c r="L1974">
        <v>251</v>
      </c>
    </row>
    <row r="1975" spans="11:12" x14ac:dyDescent="0.2">
      <c r="K1975" t="s">
        <v>11</v>
      </c>
      <c r="L1975">
        <v>251</v>
      </c>
    </row>
    <row r="1976" spans="11:12" x14ac:dyDescent="0.2">
      <c r="K1976" t="s">
        <v>33</v>
      </c>
      <c r="L1976">
        <v>4</v>
      </c>
    </row>
    <row r="1977" spans="11:12" x14ac:dyDescent="0.2">
      <c r="K1977" t="s">
        <v>32</v>
      </c>
      <c r="L1977">
        <v>151</v>
      </c>
    </row>
    <row r="1978" spans="11:12" x14ac:dyDescent="0.2">
      <c r="K1978" t="s">
        <v>32</v>
      </c>
      <c r="L1978">
        <v>151</v>
      </c>
    </row>
    <row r="1979" spans="11:12" x14ac:dyDescent="0.2">
      <c r="K1979" t="s">
        <v>32</v>
      </c>
      <c r="L1979">
        <v>151</v>
      </c>
    </row>
    <row r="1980" spans="11:12" x14ac:dyDescent="0.2">
      <c r="K1980" t="s">
        <v>32</v>
      </c>
      <c r="L1980">
        <v>151</v>
      </c>
    </row>
    <row r="1981" spans="11:12" x14ac:dyDescent="0.2">
      <c r="K1981" t="s">
        <v>32</v>
      </c>
      <c r="L1981">
        <v>151</v>
      </c>
    </row>
    <row r="1982" spans="11:12" x14ac:dyDescent="0.2">
      <c r="K1982" t="s">
        <v>32</v>
      </c>
      <c r="L1982">
        <v>151</v>
      </c>
    </row>
    <row r="1983" spans="11:12" x14ac:dyDescent="0.2">
      <c r="K1983" t="s">
        <v>32</v>
      </c>
      <c r="L1983">
        <v>151</v>
      </c>
    </row>
    <row r="1984" spans="11:12" x14ac:dyDescent="0.2">
      <c r="K1984" t="s">
        <v>32</v>
      </c>
      <c r="L1984">
        <v>151</v>
      </c>
    </row>
    <row r="1985" spans="11:12" x14ac:dyDescent="0.2">
      <c r="K1985" t="s">
        <v>32</v>
      </c>
      <c r="L1985">
        <v>151</v>
      </c>
    </row>
    <row r="1986" spans="11:12" x14ac:dyDescent="0.2">
      <c r="K1986" t="s">
        <v>32</v>
      </c>
      <c r="L1986">
        <v>151</v>
      </c>
    </row>
    <row r="1987" spans="11:12" x14ac:dyDescent="0.2">
      <c r="K1987" t="s">
        <v>101</v>
      </c>
      <c r="L1987">
        <v>420</v>
      </c>
    </row>
    <row r="1988" spans="11:12" x14ac:dyDescent="0.2">
      <c r="K1988" t="s">
        <v>102</v>
      </c>
      <c r="L1988">
        <v>428</v>
      </c>
    </row>
    <row r="1990" spans="11:12" x14ac:dyDescent="0.2">
      <c r="K1990" t="s">
        <v>72</v>
      </c>
      <c r="L1990">
        <v>406</v>
      </c>
    </row>
    <row r="1991" spans="11:12" x14ac:dyDescent="0.2">
      <c r="K1991" t="s">
        <v>32</v>
      </c>
      <c r="L1991">
        <v>151</v>
      </c>
    </row>
    <row r="1992" spans="11:12" x14ac:dyDescent="0.2">
      <c r="K1992" t="s">
        <v>22</v>
      </c>
      <c r="L1992">
        <v>373</v>
      </c>
    </row>
    <row r="1993" spans="11:12" x14ac:dyDescent="0.2">
      <c r="K1993" t="s">
        <v>15</v>
      </c>
      <c r="L1993">
        <v>40</v>
      </c>
    </row>
    <row r="1994" spans="11:12" x14ac:dyDescent="0.2">
      <c r="K1994" t="s">
        <v>32</v>
      </c>
      <c r="L1994">
        <v>151</v>
      </c>
    </row>
    <row r="1995" spans="11:12" x14ac:dyDescent="0.2">
      <c r="K1995" t="s">
        <v>32</v>
      </c>
      <c r="L1995">
        <v>151</v>
      </c>
    </row>
    <row r="1996" spans="11:12" x14ac:dyDescent="0.2">
      <c r="K1996" t="s">
        <v>32</v>
      </c>
      <c r="L1996">
        <v>151</v>
      </c>
    </row>
    <row r="1997" spans="11:12" x14ac:dyDescent="0.2">
      <c r="K1997" t="s">
        <v>15</v>
      </c>
      <c r="L1997">
        <v>40</v>
      </c>
    </row>
    <row r="1998" spans="11:12" x14ac:dyDescent="0.2">
      <c r="K1998" t="s">
        <v>32</v>
      </c>
      <c r="L1998">
        <v>151</v>
      </c>
    </row>
    <row r="1999" spans="11:12" x14ac:dyDescent="0.2">
      <c r="K1999" t="s">
        <v>32</v>
      </c>
      <c r="L1999">
        <v>151</v>
      </c>
    </row>
    <row r="2000" spans="11:12" x14ac:dyDescent="0.2">
      <c r="K2000" t="s">
        <v>32</v>
      </c>
      <c r="L2000">
        <v>151</v>
      </c>
    </row>
    <row r="2002" spans="11:12" x14ac:dyDescent="0.2">
      <c r="K2002" t="s">
        <v>32</v>
      </c>
      <c r="L2002">
        <v>151</v>
      </c>
    </row>
    <row r="2003" spans="11:12" x14ac:dyDescent="0.2">
      <c r="K2003" t="s">
        <v>32</v>
      </c>
      <c r="L2003">
        <v>151</v>
      </c>
    </row>
    <row r="2004" spans="11:12" x14ac:dyDescent="0.2">
      <c r="K2004" t="s">
        <v>32</v>
      </c>
      <c r="L2004">
        <v>151</v>
      </c>
    </row>
    <row r="2005" spans="11:12" x14ac:dyDescent="0.2">
      <c r="K2005" t="s">
        <v>32</v>
      </c>
      <c r="L2005">
        <v>151</v>
      </c>
    </row>
    <row r="2006" spans="11:12" x14ac:dyDescent="0.2">
      <c r="K2006" t="s">
        <v>15</v>
      </c>
      <c r="L2006">
        <v>40</v>
      </c>
    </row>
    <row r="2007" spans="11:12" x14ac:dyDescent="0.2">
      <c r="K2007" t="s">
        <v>15</v>
      </c>
      <c r="L2007">
        <v>40</v>
      </c>
    </row>
    <row r="2008" spans="11:12" x14ac:dyDescent="0.2">
      <c r="K2008" t="s">
        <v>90</v>
      </c>
      <c r="L2008">
        <v>414</v>
      </c>
    </row>
    <row r="2009" spans="11:12" x14ac:dyDescent="0.2">
      <c r="K2009" t="s">
        <v>63</v>
      </c>
      <c r="L2009">
        <v>210</v>
      </c>
    </row>
    <row r="2010" spans="11:12" x14ac:dyDescent="0.2">
      <c r="K2010" t="s">
        <v>58</v>
      </c>
      <c r="L2010">
        <v>189</v>
      </c>
    </row>
    <row r="2011" spans="11:12" x14ac:dyDescent="0.2">
      <c r="K2011" t="s">
        <v>106</v>
      </c>
      <c r="L2011">
        <v>417</v>
      </c>
    </row>
    <row r="2012" spans="11:12" x14ac:dyDescent="0.2">
      <c r="K2012" t="s">
        <v>90</v>
      </c>
      <c r="L2012">
        <v>414</v>
      </c>
    </row>
    <row r="2013" spans="11:12" x14ac:dyDescent="0.2">
      <c r="K2013" t="s">
        <v>15</v>
      </c>
      <c r="L2013">
        <v>40</v>
      </c>
    </row>
    <row r="2014" spans="11:12" x14ac:dyDescent="0.2">
      <c r="K2014" t="s">
        <v>32</v>
      </c>
      <c r="L2014">
        <v>151</v>
      </c>
    </row>
    <row r="2015" spans="11:12" x14ac:dyDescent="0.2">
      <c r="K2015" t="s">
        <v>32</v>
      </c>
      <c r="L2015">
        <v>151</v>
      </c>
    </row>
    <row r="2016" spans="11:12" x14ac:dyDescent="0.2">
      <c r="K2016" t="s">
        <v>32</v>
      </c>
      <c r="L2016">
        <v>151</v>
      </c>
    </row>
    <row r="2017" spans="11:12" x14ac:dyDescent="0.2">
      <c r="K2017" t="s">
        <v>32</v>
      </c>
      <c r="L2017">
        <v>151</v>
      </c>
    </row>
    <row r="2018" spans="11:12" x14ac:dyDescent="0.2">
      <c r="K2018" t="s">
        <v>58</v>
      </c>
      <c r="L2018">
        <v>189</v>
      </c>
    </row>
    <row r="2019" spans="11:12" x14ac:dyDescent="0.2">
      <c r="K2019" t="s">
        <v>32</v>
      </c>
      <c r="L2019">
        <v>151</v>
      </c>
    </row>
    <row r="2020" spans="11:12" x14ac:dyDescent="0.2">
      <c r="K2020" t="s">
        <v>32</v>
      </c>
      <c r="L2020">
        <v>151</v>
      </c>
    </row>
    <row r="2021" spans="11:12" x14ac:dyDescent="0.2">
      <c r="K2021" t="s">
        <v>32</v>
      </c>
      <c r="L2021">
        <v>151</v>
      </c>
    </row>
    <row r="2022" spans="11:12" x14ac:dyDescent="0.2">
      <c r="K2022" t="s">
        <v>32</v>
      </c>
      <c r="L2022">
        <v>151</v>
      </c>
    </row>
    <row r="2023" spans="11:12" x14ac:dyDescent="0.2">
      <c r="K2023" t="s">
        <v>32</v>
      </c>
      <c r="L2023">
        <v>151</v>
      </c>
    </row>
    <row r="2024" spans="11:12" x14ac:dyDescent="0.2">
      <c r="K2024" t="s">
        <v>32</v>
      </c>
      <c r="L2024">
        <v>151</v>
      </c>
    </row>
    <row r="2025" spans="11:12" x14ac:dyDescent="0.2">
      <c r="K2025" t="s">
        <v>32</v>
      </c>
      <c r="L2025">
        <v>151</v>
      </c>
    </row>
    <row r="2026" spans="11:12" x14ac:dyDescent="0.2">
      <c r="K2026" t="s">
        <v>32</v>
      </c>
      <c r="L2026">
        <v>151</v>
      </c>
    </row>
    <row r="2027" spans="11:12" x14ac:dyDescent="0.2">
      <c r="K2027" t="s">
        <v>32</v>
      </c>
      <c r="L2027">
        <v>151</v>
      </c>
    </row>
    <row r="2028" spans="11:12" x14ac:dyDescent="0.2">
      <c r="K2028" t="s">
        <v>32</v>
      </c>
      <c r="L2028">
        <v>151</v>
      </c>
    </row>
    <row r="2029" spans="11:12" x14ac:dyDescent="0.2">
      <c r="K2029" t="s">
        <v>15</v>
      </c>
      <c r="L2029">
        <v>40</v>
      </c>
    </row>
    <row r="2030" spans="11:12" x14ac:dyDescent="0.2">
      <c r="K2030" t="s">
        <v>15</v>
      </c>
      <c r="L2030">
        <v>40</v>
      </c>
    </row>
    <row r="2031" spans="11:12" x14ac:dyDescent="0.2">
      <c r="K2031" t="s">
        <v>15</v>
      </c>
      <c r="L2031">
        <v>40</v>
      </c>
    </row>
    <row r="2032" spans="11:12" x14ac:dyDescent="0.2">
      <c r="K2032" t="s">
        <v>32</v>
      </c>
      <c r="L2032">
        <v>151</v>
      </c>
    </row>
    <row r="2033" spans="11:12" x14ac:dyDescent="0.2">
      <c r="K2033" t="s">
        <v>63</v>
      </c>
      <c r="L2033">
        <v>210</v>
      </c>
    </row>
    <row r="2034" spans="11:12" x14ac:dyDescent="0.2">
      <c r="K2034" t="s">
        <v>54</v>
      </c>
      <c r="L2034">
        <v>298</v>
      </c>
    </row>
    <row r="2035" spans="11:12" x14ac:dyDescent="0.2">
      <c r="K2035" t="s">
        <v>54</v>
      </c>
      <c r="L2035">
        <v>298</v>
      </c>
    </row>
    <row r="2036" spans="11:12" x14ac:dyDescent="0.2">
      <c r="K2036" t="s">
        <v>32</v>
      </c>
      <c r="L2036">
        <v>151</v>
      </c>
    </row>
    <row r="2037" spans="11:12" x14ac:dyDescent="0.2">
      <c r="K2037" t="s">
        <v>32</v>
      </c>
      <c r="L2037">
        <v>151</v>
      </c>
    </row>
    <row r="2038" spans="11:12" x14ac:dyDescent="0.2">
      <c r="K2038" t="s">
        <v>15</v>
      </c>
      <c r="L2038">
        <v>40</v>
      </c>
    </row>
    <row r="2039" spans="11:12" x14ac:dyDescent="0.2">
      <c r="K2039" t="s">
        <v>22</v>
      </c>
      <c r="L2039">
        <v>373</v>
      </c>
    </row>
    <row r="2040" spans="11:12" x14ac:dyDescent="0.2">
      <c r="K2040" t="s">
        <v>32</v>
      </c>
      <c r="L2040">
        <v>151</v>
      </c>
    </row>
    <row r="2041" spans="11:12" x14ac:dyDescent="0.2">
      <c r="K2041" t="s">
        <v>32</v>
      </c>
      <c r="L2041">
        <v>151</v>
      </c>
    </row>
    <row r="2042" spans="11:12" x14ac:dyDescent="0.2">
      <c r="K2042" t="s">
        <v>32</v>
      </c>
      <c r="L2042">
        <v>151</v>
      </c>
    </row>
    <row r="2043" spans="11:12" x14ac:dyDescent="0.2">
      <c r="K2043" t="s">
        <v>32</v>
      </c>
      <c r="L2043">
        <v>151</v>
      </c>
    </row>
    <row r="2044" spans="11:12" x14ac:dyDescent="0.2">
      <c r="K2044" t="s">
        <v>15</v>
      </c>
      <c r="L2044">
        <v>40</v>
      </c>
    </row>
    <row r="2045" spans="11:12" x14ac:dyDescent="0.2">
      <c r="K2045" t="s">
        <v>32</v>
      </c>
      <c r="L2045">
        <v>151</v>
      </c>
    </row>
    <row r="2046" spans="11:12" x14ac:dyDescent="0.2">
      <c r="K2046" t="s">
        <v>72</v>
      </c>
      <c r="L2046">
        <v>406</v>
      </c>
    </row>
    <row r="2047" spans="11:12" x14ac:dyDescent="0.2">
      <c r="K2047" t="s">
        <v>32</v>
      </c>
      <c r="L2047">
        <v>151</v>
      </c>
    </row>
    <row r="2048" spans="11:12" x14ac:dyDescent="0.2">
      <c r="K2048" t="s">
        <v>22</v>
      </c>
      <c r="L2048">
        <v>373</v>
      </c>
    </row>
    <row r="2049" spans="11:12" x14ac:dyDescent="0.2">
      <c r="K2049" t="s">
        <v>32</v>
      </c>
      <c r="L2049">
        <v>151</v>
      </c>
    </row>
    <row r="2050" spans="11:12" x14ac:dyDescent="0.2">
      <c r="K2050" t="s">
        <v>32</v>
      </c>
      <c r="L2050">
        <v>151</v>
      </c>
    </row>
    <row r="2051" spans="11:12" x14ac:dyDescent="0.2">
      <c r="K2051" t="s">
        <v>22</v>
      </c>
      <c r="L2051">
        <v>373</v>
      </c>
    </row>
    <row r="2052" spans="11:12" x14ac:dyDescent="0.2">
      <c r="K2052" t="s">
        <v>32</v>
      </c>
      <c r="L2052">
        <v>151</v>
      </c>
    </row>
    <row r="2053" spans="11:12" x14ac:dyDescent="0.2">
      <c r="K2053" t="s">
        <v>32</v>
      </c>
      <c r="L2053">
        <v>151</v>
      </c>
    </row>
    <row r="2054" spans="11:12" x14ac:dyDescent="0.2">
      <c r="K2054" t="s">
        <v>32</v>
      </c>
      <c r="L2054">
        <v>151</v>
      </c>
    </row>
    <row r="2055" spans="11:12" x14ac:dyDescent="0.2">
      <c r="K2055" t="s">
        <v>22</v>
      </c>
      <c r="L2055">
        <v>373</v>
      </c>
    </row>
    <row r="2056" spans="11:12" x14ac:dyDescent="0.2">
      <c r="K2056" t="s">
        <v>32</v>
      </c>
      <c r="L2056">
        <v>151</v>
      </c>
    </row>
    <row r="2057" spans="11:12" x14ac:dyDescent="0.2">
      <c r="K2057" t="s">
        <v>32</v>
      </c>
      <c r="L2057">
        <v>151</v>
      </c>
    </row>
    <row r="2058" spans="11:12" x14ac:dyDescent="0.2">
      <c r="K2058" t="s">
        <v>32</v>
      </c>
      <c r="L2058">
        <v>151</v>
      </c>
    </row>
    <row r="2059" spans="11:12" x14ac:dyDescent="0.2">
      <c r="K2059" t="s">
        <v>32</v>
      </c>
      <c r="L2059">
        <v>151</v>
      </c>
    </row>
    <row r="2060" spans="11:12" x14ac:dyDescent="0.2">
      <c r="K2060" t="s">
        <v>15</v>
      </c>
      <c r="L2060">
        <v>40</v>
      </c>
    </row>
    <row r="2061" spans="11:12" x14ac:dyDescent="0.2">
      <c r="K2061" t="s">
        <v>32</v>
      </c>
      <c r="L2061">
        <v>151</v>
      </c>
    </row>
    <row r="2062" spans="11:12" x14ac:dyDescent="0.2">
      <c r="K2062" t="s">
        <v>32</v>
      </c>
      <c r="L2062">
        <v>151</v>
      </c>
    </row>
    <row r="2063" spans="11:12" x14ac:dyDescent="0.2">
      <c r="K2063" t="s">
        <v>32</v>
      </c>
      <c r="L2063">
        <v>151</v>
      </c>
    </row>
    <row r="2064" spans="11:12" x14ac:dyDescent="0.2">
      <c r="K2064" t="s">
        <v>32</v>
      </c>
      <c r="L2064">
        <v>151</v>
      </c>
    </row>
    <row r="2065" spans="11:12" x14ac:dyDescent="0.2">
      <c r="K2065" t="s">
        <v>99</v>
      </c>
      <c r="L2065">
        <v>415</v>
      </c>
    </row>
    <row r="2066" spans="11:12" x14ac:dyDescent="0.2">
      <c r="K2066" t="s">
        <v>32</v>
      </c>
      <c r="L2066">
        <v>151</v>
      </c>
    </row>
    <row r="2067" spans="11:12" x14ac:dyDescent="0.2">
      <c r="K2067" t="s">
        <v>56</v>
      </c>
      <c r="L2067">
        <v>286</v>
      </c>
    </row>
    <row r="2068" spans="11:12" x14ac:dyDescent="0.2">
      <c r="K2068" t="s">
        <v>22</v>
      </c>
      <c r="L2068">
        <v>373</v>
      </c>
    </row>
    <row r="2069" spans="11:12" x14ac:dyDescent="0.2">
      <c r="K2069" t="s">
        <v>90</v>
      </c>
      <c r="L2069">
        <v>414</v>
      </c>
    </row>
    <row r="2070" spans="11:12" x14ac:dyDescent="0.2">
      <c r="K2070" t="s">
        <v>63</v>
      </c>
      <c r="L2070">
        <v>210</v>
      </c>
    </row>
    <row r="2071" spans="11:12" x14ac:dyDescent="0.2">
      <c r="K2071" t="s">
        <v>32</v>
      </c>
      <c r="L2071">
        <v>151</v>
      </c>
    </row>
    <row r="2072" spans="11:12" x14ac:dyDescent="0.2">
      <c r="K2072" t="s">
        <v>63</v>
      </c>
      <c r="L2072">
        <v>210</v>
      </c>
    </row>
    <row r="2073" spans="11:12" x14ac:dyDescent="0.2">
      <c r="K2073" t="s">
        <v>63</v>
      </c>
      <c r="L2073">
        <v>210</v>
      </c>
    </row>
    <row r="2074" spans="11:12" x14ac:dyDescent="0.2">
      <c r="K2074" t="s">
        <v>63</v>
      </c>
      <c r="L2074">
        <v>210</v>
      </c>
    </row>
    <row r="2075" spans="11:12" x14ac:dyDescent="0.2">
      <c r="K2075" t="s">
        <v>32</v>
      </c>
      <c r="L2075">
        <v>151</v>
      </c>
    </row>
    <row r="2076" spans="11:12" x14ac:dyDescent="0.2">
      <c r="K2076" t="s">
        <v>32</v>
      </c>
      <c r="L2076">
        <v>151</v>
      </c>
    </row>
    <row r="2077" spans="11:12" x14ac:dyDescent="0.2">
      <c r="K2077" t="s">
        <v>32</v>
      </c>
      <c r="L2077">
        <v>151</v>
      </c>
    </row>
    <row r="2078" spans="11:12" x14ac:dyDescent="0.2">
      <c r="K2078" t="s">
        <v>32</v>
      </c>
      <c r="L2078">
        <v>151</v>
      </c>
    </row>
    <row r="2079" spans="11:12" x14ac:dyDescent="0.2">
      <c r="K2079" t="s">
        <v>32</v>
      </c>
      <c r="L2079">
        <v>151</v>
      </c>
    </row>
    <row r="2080" spans="11:12" x14ac:dyDescent="0.2">
      <c r="K2080" t="s">
        <v>32</v>
      </c>
      <c r="L2080">
        <v>151</v>
      </c>
    </row>
    <row r="2081" spans="11:12" x14ac:dyDescent="0.2">
      <c r="K2081" t="s">
        <v>32</v>
      </c>
      <c r="L2081">
        <v>151</v>
      </c>
    </row>
    <row r="2082" spans="11:12" x14ac:dyDescent="0.2">
      <c r="K2082" t="s">
        <v>32</v>
      </c>
      <c r="L2082">
        <v>151</v>
      </c>
    </row>
    <row r="2083" spans="11:12" x14ac:dyDescent="0.2">
      <c r="K2083" t="s">
        <v>32</v>
      </c>
      <c r="L2083">
        <v>151</v>
      </c>
    </row>
    <row r="2084" spans="11:12" x14ac:dyDescent="0.2">
      <c r="K2084" t="s">
        <v>22</v>
      </c>
      <c r="L2084">
        <v>373</v>
      </c>
    </row>
    <row r="2085" spans="11:12" x14ac:dyDescent="0.2">
      <c r="K2085" t="s">
        <v>22</v>
      </c>
      <c r="L2085">
        <v>373</v>
      </c>
    </row>
    <row r="2086" spans="11:12" x14ac:dyDescent="0.2">
      <c r="K2086" t="s">
        <v>32</v>
      </c>
      <c r="L2086">
        <v>151</v>
      </c>
    </row>
    <row r="2087" spans="11:12" x14ac:dyDescent="0.2">
      <c r="K2087" t="s">
        <v>63</v>
      </c>
      <c r="L2087">
        <v>210</v>
      </c>
    </row>
    <row r="2088" spans="11:12" x14ac:dyDescent="0.2">
      <c r="K2088" t="s">
        <v>32</v>
      </c>
      <c r="L2088">
        <v>151</v>
      </c>
    </row>
    <row r="2089" spans="11:12" x14ac:dyDescent="0.2">
      <c r="K2089" t="s">
        <v>32</v>
      </c>
      <c r="L2089">
        <v>151</v>
      </c>
    </row>
    <row r="2090" spans="11:12" x14ac:dyDescent="0.2">
      <c r="K2090" t="s">
        <v>63</v>
      </c>
      <c r="L2090">
        <v>210</v>
      </c>
    </row>
    <row r="2091" spans="11:12" x14ac:dyDescent="0.2">
      <c r="K2091" t="s">
        <v>43</v>
      </c>
      <c r="L2091">
        <v>118</v>
      </c>
    </row>
    <row r="2092" spans="11:12" x14ac:dyDescent="0.2">
      <c r="K2092" t="s">
        <v>15</v>
      </c>
      <c r="L2092">
        <v>40</v>
      </c>
    </row>
    <row r="2093" spans="11:12" x14ac:dyDescent="0.2">
      <c r="K2093" t="s">
        <v>22</v>
      </c>
      <c r="L2093">
        <v>373</v>
      </c>
    </row>
    <row r="2094" spans="11:12" x14ac:dyDescent="0.2">
      <c r="K2094" t="s">
        <v>11</v>
      </c>
      <c r="L2094">
        <v>251</v>
      </c>
    </row>
    <row r="2095" spans="11:12" x14ac:dyDescent="0.2">
      <c r="K2095" t="s">
        <v>32</v>
      </c>
      <c r="L2095">
        <v>151</v>
      </c>
    </row>
    <row r="2096" spans="11:12" x14ac:dyDescent="0.2">
      <c r="K2096" t="s">
        <v>32</v>
      </c>
      <c r="L2096">
        <v>151</v>
      </c>
    </row>
    <row r="2097" spans="11:12" x14ac:dyDescent="0.2">
      <c r="K2097" t="s">
        <v>32</v>
      </c>
      <c r="L2097">
        <v>151</v>
      </c>
    </row>
    <row r="2098" spans="11:12" x14ac:dyDescent="0.2">
      <c r="K2098" t="s">
        <v>32</v>
      </c>
      <c r="L2098">
        <v>151</v>
      </c>
    </row>
    <row r="2099" spans="11:12" x14ac:dyDescent="0.2">
      <c r="K2099" t="s">
        <v>22</v>
      </c>
      <c r="L2099">
        <v>373</v>
      </c>
    </row>
    <row r="2100" spans="11:12" x14ac:dyDescent="0.2">
      <c r="K2100" t="s">
        <v>15</v>
      </c>
      <c r="L2100">
        <v>40</v>
      </c>
    </row>
    <row r="2101" spans="11:12" x14ac:dyDescent="0.2">
      <c r="K2101" t="s">
        <v>22</v>
      </c>
      <c r="L2101">
        <v>373</v>
      </c>
    </row>
    <row r="2102" spans="11:12" x14ac:dyDescent="0.2">
      <c r="K2102" t="s">
        <v>43</v>
      </c>
      <c r="L2102">
        <v>118</v>
      </c>
    </row>
    <row r="2103" spans="11:12" x14ac:dyDescent="0.2">
      <c r="K2103" t="s">
        <v>33</v>
      </c>
      <c r="L2103">
        <v>4</v>
      </c>
    </row>
    <row r="2104" spans="11:12" x14ac:dyDescent="0.2">
      <c r="K2104" t="s">
        <v>32</v>
      </c>
      <c r="L2104">
        <v>151</v>
      </c>
    </row>
    <row r="2105" spans="11:12" x14ac:dyDescent="0.2">
      <c r="K2105" t="s">
        <v>32</v>
      </c>
      <c r="L2105">
        <v>151</v>
      </c>
    </row>
    <row r="2106" spans="11:12" x14ac:dyDescent="0.2">
      <c r="K2106" t="s">
        <v>15</v>
      </c>
      <c r="L2106">
        <v>40</v>
      </c>
    </row>
    <row r="2108" spans="11:12" x14ac:dyDescent="0.2">
      <c r="K2108" t="s">
        <v>63</v>
      </c>
      <c r="L2108">
        <v>210</v>
      </c>
    </row>
    <row r="2109" spans="11:12" x14ac:dyDescent="0.2">
      <c r="K2109" t="s">
        <v>22</v>
      </c>
      <c r="L2109">
        <v>373</v>
      </c>
    </row>
    <row r="2110" spans="11:12" x14ac:dyDescent="0.2">
      <c r="K2110" t="s">
        <v>11</v>
      </c>
      <c r="L2110">
        <v>251</v>
      </c>
    </row>
    <row r="2111" spans="11:12" x14ac:dyDescent="0.2">
      <c r="K2111" t="s">
        <v>11</v>
      </c>
      <c r="L2111">
        <v>251</v>
      </c>
    </row>
    <row r="2112" spans="11:12" x14ac:dyDescent="0.2">
      <c r="K2112" t="s">
        <v>32</v>
      </c>
      <c r="L2112">
        <v>151</v>
      </c>
    </row>
    <row r="2113" spans="11:12" x14ac:dyDescent="0.2">
      <c r="K2113" t="s">
        <v>32</v>
      </c>
      <c r="L2113">
        <v>151</v>
      </c>
    </row>
    <row r="2114" spans="11:12" x14ac:dyDescent="0.2">
      <c r="K2114" t="s">
        <v>32</v>
      </c>
      <c r="L2114">
        <v>151</v>
      </c>
    </row>
    <row r="2115" spans="11:12" x14ac:dyDescent="0.2">
      <c r="K2115" t="s">
        <v>32</v>
      </c>
      <c r="L2115">
        <v>151</v>
      </c>
    </row>
    <row r="2116" spans="11:12" x14ac:dyDescent="0.2">
      <c r="K2116" t="s">
        <v>32</v>
      </c>
      <c r="L2116">
        <v>151</v>
      </c>
    </row>
    <row r="2117" spans="11:12" x14ac:dyDescent="0.2">
      <c r="K2117" t="s">
        <v>32</v>
      </c>
      <c r="L2117">
        <v>151</v>
      </c>
    </row>
    <row r="2118" spans="11:12" x14ac:dyDescent="0.2">
      <c r="K2118" t="s">
        <v>32</v>
      </c>
      <c r="L2118">
        <v>151</v>
      </c>
    </row>
    <row r="2119" spans="11:12" x14ac:dyDescent="0.2">
      <c r="K2119" t="s">
        <v>11</v>
      </c>
      <c r="L2119">
        <v>251</v>
      </c>
    </row>
    <row r="2120" spans="11:12" x14ac:dyDescent="0.2">
      <c r="K2120" t="s">
        <v>11</v>
      </c>
      <c r="L2120">
        <v>251</v>
      </c>
    </row>
    <row r="2121" spans="11:12" x14ac:dyDescent="0.2">
      <c r="K2121" t="s">
        <v>11</v>
      </c>
      <c r="L2121">
        <v>251</v>
      </c>
    </row>
    <row r="2122" spans="11:12" x14ac:dyDescent="0.2">
      <c r="K2122" t="s">
        <v>11</v>
      </c>
      <c r="L2122">
        <v>251</v>
      </c>
    </row>
    <row r="2123" spans="11:12" x14ac:dyDescent="0.2">
      <c r="K2123" t="s">
        <v>11</v>
      </c>
      <c r="L2123">
        <v>251</v>
      </c>
    </row>
    <row r="2124" spans="11:12" x14ac:dyDescent="0.2">
      <c r="K2124" t="s">
        <v>32</v>
      </c>
      <c r="L2124">
        <v>151</v>
      </c>
    </row>
    <row r="2125" spans="11:12" x14ac:dyDescent="0.2">
      <c r="K2125" t="s">
        <v>22</v>
      </c>
      <c r="L2125">
        <v>373</v>
      </c>
    </row>
    <row r="2126" spans="11:12" x14ac:dyDescent="0.2">
      <c r="K2126" t="s">
        <v>22</v>
      </c>
      <c r="L2126">
        <v>373</v>
      </c>
    </row>
    <row r="2128" spans="11:12" x14ac:dyDescent="0.2">
      <c r="K2128" t="s">
        <v>32</v>
      </c>
      <c r="L2128">
        <v>151</v>
      </c>
    </row>
    <row r="2129" spans="11:12" x14ac:dyDescent="0.2">
      <c r="K2129" t="s">
        <v>32</v>
      </c>
      <c r="L2129">
        <v>151</v>
      </c>
    </row>
    <row r="2130" spans="11:12" x14ac:dyDescent="0.2">
      <c r="K2130" t="s">
        <v>56</v>
      </c>
      <c r="L2130">
        <v>286</v>
      </c>
    </row>
    <row r="2131" spans="11:12" x14ac:dyDescent="0.2">
      <c r="K2131" t="s">
        <v>63</v>
      </c>
      <c r="L2131">
        <v>210</v>
      </c>
    </row>
    <row r="2132" spans="11:12" x14ac:dyDescent="0.2">
      <c r="K2132" t="s">
        <v>72</v>
      </c>
      <c r="L2132">
        <v>406</v>
      </c>
    </row>
    <row r="2133" spans="11:12" x14ac:dyDescent="0.2">
      <c r="K2133" t="s">
        <v>72</v>
      </c>
      <c r="L2133">
        <v>406</v>
      </c>
    </row>
    <row r="2134" spans="11:12" x14ac:dyDescent="0.2">
      <c r="K2134" t="s">
        <v>90</v>
      </c>
      <c r="L2134">
        <v>414</v>
      </c>
    </row>
    <row r="2135" spans="11:12" x14ac:dyDescent="0.2">
      <c r="K2135" t="s">
        <v>90</v>
      </c>
      <c r="L2135">
        <v>414</v>
      </c>
    </row>
    <row r="2136" spans="11:12" x14ac:dyDescent="0.2">
      <c r="K2136" t="s">
        <v>22</v>
      </c>
      <c r="L2136">
        <v>373</v>
      </c>
    </row>
    <row r="2137" spans="11:12" x14ac:dyDescent="0.2">
      <c r="K2137" t="s">
        <v>15</v>
      </c>
      <c r="L2137">
        <v>40</v>
      </c>
    </row>
    <row r="2138" spans="11:12" x14ac:dyDescent="0.2">
      <c r="K2138" t="s">
        <v>22</v>
      </c>
      <c r="L2138">
        <v>373</v>
      </c>
    </row>
    <row r="2139" spans="11:12" x14ac:dyDescent="0.2">
      <c r="K2139" t="s">
        <v>32</v>
      </c>
      <c r="L2139">
        <v>151</v>
      </c>
    </row>
    <row r="2140" spans="11:12" x14ac:dyDescent="0.2">
      <c r="K2140" t="s">
        <v>22</v>
      </c>
      <c r="L2140">
        <v>373</v>
      </c>
    </row>
    <row r="2141" spans="11:12" x14ac:dyDescent="0.2">
      <c r="K2141" t="s">
        <v>32</v>
      </c>
      <c r="L2141">
        <v>151</v>
      </c>
    </row>
    <row r="2142" spans="11:12" x14ac:dyDescent="0.2">
      <c r="K2142" t="s">
        <v>32</v>
      </c>
      <c r="L2142">
        <v>151</v>
      </c>
    </row>
    <row r="2143" spans="11:12" x14ac:dyDescent="0.2">
      <c r="K2143" t="s">
        <v>32</v>
      </c>
      <c r="L2143">
        <v>151</v>
      </c>
    </row>
    <row r="2144" spans="11:12" x14ac:dyDescent="0.2">
      <c r="K2144" t="s">
        <v>32</v>
      </c>
      <c r="L2144">
        <v>151</v>
      </c>
    </row>
    <row r="2145" spans="11:12" x14ac:dyDescent="0.2">
      <c r="K2145" t="s">
        <v>32</v>
      </c>
      <c r="L2145">
        <v>151</v>
      </c>
    </row>
    <row r="2147" spans="11:12" x14ac:dyDescent="0.2">
      <c r="K2147" t="s">
        <v>15</v>
      </c>
      <c r="L2147">
        <v>40</v>
      </c>
    </row>
    <row r="2148" spans="11:12" x14ac:dyDescent="0.2">
      <c r="K2148" t="s">
        <v>90</v>
      </c>
      <c r="L2148">
        <v>414</v>
      </c>
    </row>
    <row r="2149" spans="11:12" x14ac:dyDescent="0.2">
      <c r="K2149" t="s">
        <v>63</v>
      </c>
      <c r="L2149">
        <v>210</v>
      </c>
    </row>
    <row r="2150" spans="11:12" x14ac:dyDescent="0.2">
      <c r="K2150" t="s">
        <v>63</v>
      </c>
      <c r="L2150">
        <v>210</v>
      </c>
    </row>
    <row r="2151" spans="11:12" x14ac:dyDescent="0.2">
      <c r="K2151" t="s">
        <v>90</v>
      </c>
      <c r="L2151">
        <v>414</v>
      </c>
    </row>
    <row r="2152" spans="11:12" x14ac:dyDescent="0.2">
      <c r="K2152" t="s">
        <v>63</v>
      </c>
      <c r="L2152">
        <v>210</v>
      </c>
    </row>
    <row r="2153" spans="11:12" x14ac:dyDescent="0.2">
      <c r="K2153" t="s">
        <v>63</v>
      </c>
      <c r="L2153">
        <v>210</v>
      </c>
    </row>
    <row r="2154" spans="11:12" x14ac:dyDescent="0.2">
      <c r="K2154" t="s">
        <v>22</v>
      </c>
      <c r="L2154">
        <v>373</v>
      </c>
    </row>
    <row r="2155" spans="11:12" x14ac:dyDescent="0.2">
      <c r="K2155" t="s">
        <v>56</v>
      </c>
      <c r="L2155">
        <v>286</v>
      </c>
    </row>
    <row r="2157" spans="11:12" x14ac:dyDescent="0.2">
      <c r="K2157" t="s">
        <v>22</v>
      </c>
      <c r="L2157">
        <v>373</v>
      </c>
    </row>
    <row r="2158" spans="11:12" x14ac:dyDescent="0.2">
      <c r="K2158" t="s">
        <v>22</v>
      </c>
      <c r="L2158">
        <v>373</v>
      </c>
    </row>
    <row r="2159" spans="11:12" x14ac:dyDescent="0.2">
      <c r="K2159" t="s">
        <v>15</v>
      </c>
      <c r="L2159">
        <v>40</v>
      </c>
    </row>
    <row r="2160" spans="11:12" x14ac:dyDescent="0.2">
      <c r="K2160" t="s">
        <v>32</v>
      </c>
      <c r="L2160">
        <v>151</v>
      </c>
    </row>
    <row r="2161" spans="11:12" x14ac:dyDescent="0.2">
      <c r="K2161" t="s">
        <v>32</v>
      </c>
      <c r="L2161">
        <v>151</v>
      </c>
    </row>
    <row r="2162" spans="11:12" x14ac:dyDescent="0.2">
      <c r="K2162" t="s">
        <v>32</v>
      </c>
      <c r="L2162">
        <v>151</v>
      </c>
    </row>
    <row r="2163" spans="11:12" x14ac:dyDescent="0.2">
      <c r="K2163" t="s">
        <v>15</v>
      </c>
      <c r="L2163">
        <v>40</v>
      </c>
    </row>
    <row r="2164" spans="11:12" x14ac:dyDescent="0.2">
      <c r="K2164" t="s">
        <v>32</v>
      </c>
      <c r="L2164">
        <v>151</v>
      </c>
    </row>
    <row r="2165" spans="11:12" x14ac:dyDescent="0.2">
      <c r="K2165" t="s">
        <v>22</v>
      </c>
      <c r="L2165">
        <v>373</v>
      </c>
    </row>
    <row r="2166" spans="11:12" x14ac:dyDescent="0.2">
      <c r="K2166" t="s">
        <v>22</v>
      </c>
      <c r="L2166">
        <v>373</v>
      </c>
    </row>
    <row r="2167" spans="11:12" x14ac:dyDescent="0.2">
      <c r="K2167" t="s">
        <v>32</v>
      </c>
      <c r="L2167">
        <v>151</v>
      </c>
    </row>
    <row r="2168" spans="11:12" x14ac:dyDescent="0.2">
      <c r="K2168" t="s">
        <v>32</v>
      </c>
      <c r="L2168">
        <v>151</v>
      </c>
    </row>
    <row r="2169" spans="11:12" x14ac:dyDescent="0.2">
      <c r="K2169" t="s">
        <v>32</v>
      </c>
      <c r="L2169">
        <v>151</v>
      </c>
    </row>
    <row r="2170" spans="11:12" x14ac:dyDescent="0.2">
      <c r="K2170" t="s">
        <v>32</v>
      </c>
      <c r="L2170">
        <v>151</v>
      </c>
    </row>
    <row r="2171" spans="11:12" x14ac:dyDescent="0.2">
      <c r="K2171" t="s">
        <v>32</v>
      </c>
      <c r="L2171">
        <v>151</v>
      </c>
    </row>
    <row r="2172" spans="11:12" x14ac:dyDescent="0.2">
      <c r="K2172" t="s">
        <v>32</v>
      </c>
      <c r="L2172">
        <v>151</v>
      </c>
    </row>
    <row r="2173" spans="11:12" x14ac:dyDescent="0.2">
      <c r="K2173" t="s">
        <v>15</v>
      </c>
      <c r="L2173">
        <v>40</v>
      </c>
    </row>
    <row r="2175" spans="11:12" x14ac:dyDescent="0.2">
      <c r="K2175" t="s">
        <v>56</v>
      </c>
      <c r="L2175">
        <v>286</v>
      </c>
    </row>
    <row r="2176" spans="11:12" x14ac:dyDescent="0.2">
      <c r="K2176" t="s">
        <v>32</v>
      </c>
      <c r="L2176">
        <v>151</v>
      </c>
    </row>
    <row r="2177" spans="11:12" x14ac:dyDescent="0.2">
      <c r="K2177" t="s">
        <v>22</v>
      </c>
      <c r="L2177">
        <v>373</v>
      </c>
    </row>
    <row r="2178" spans="11:12" x14ac:dyDescent="0.2">
      <c r="K2178" t="s">
        <v>32</v>
      </c>
      <c r="L2178">
        <v>151</v>
      </c>
    </row>
    <row r="2179" spans="11:12" x14ac:dyDescent="0.2">
      <c r="K2179" t="s">
        <v>32</v>
      </c>
      <c r="L2179">
        <v>151</v>
      </c>
    </row>
    <row r="2180" spans="11:12" x14ac:dyDescent="0.2">
      <c r="K2180" t="s">
        <v>22</v>
      </c>
      <c r="L2180">
        <v>373</v>
      </c>
    </row>
    <row r="2181" spans="11:12" x14ac:dyDescent="0.2">
      <c r="K2181" t="s">
        <v>22</v>
      </c>
      <c r="L2181">
        <v>373</v>
      </c>
    </row>
    <row r="2182" spans="11:12" x14ac:dyDescent="0.2">
      <c r="K2182" t="s">
        <v>22</v>
      </c>
      <c r="L2182">
        <v>373</v>
      </c>
    </row>
    <row r="2183" spans="11:12" x14ac:dyDescent="0.2">
      <c r="K2183" t="s">
        <v>22</v>
      </c>
      <c r="L2183">
        <v>373</v>
      </c>
    </row>
    <row r="2184" spans="11:12" x14ac:dyDescent="0.2">
      <c r="K2184" t="s">
        <v>32</v>
      </c>
      <c r="L2184">
        <v>151</v>
      </c>
    </row>
    <row r="2185" spans="11:12" x14ac:dyDescent="0.2">
      <c r="K2185" t="s">
        <v>32</v>
      </c>
      <c r="L2185">
        <v>151</v>
      </c>
    </row>
    <row r="2186" spans="11:12" x14ac:dyDescent="0.2">
      <c r="K2186" t="s">
        <v>32</v>
      </c>
      <c r="L2186">
        <v>151</v>
      </c>
    </row>
    <row r="2187" spans="11:12" x14ac:dyDescent="0.2">
      <c r="K2187" t="s">
        <v>32</v>
      </c>
      <c r="L2187">
        <v>151</v>
      </c>
    </row>
    <row r="2188" spans="11:12" x14ac:dyDescent="0.2">
      <c r="K2188" t="s">
        <v>32</v>
      </c>
      <c r="L2188">
        <v>151</v>
      </c>
    </row>
    <row r="2189" spans="11:12" x14ac:dyDescent="0.2">
      <c r="K2189" t="s">
        <v>32</v>
      </c>
      <c r="L2189">
        <v>151</v>
      </c>
    </row>
    <row r="2190" spans="11:12" x14ac:dyDescent="0.2">
      <c r="K2190" t="s">
        <v>32</v>
      </c>
      <c r="L2190">
        <v>151</v>
      </c>
    </row>
    <row r="2191" spans="11:12" x14ac:dyDescent="0.2">
      <c r="K2191" t="s">
        <v>32</v>
      </c>
      <c r="L2191">
        <v>151</v>
      </c>
    </row>
    <row r="2192" spans="11:12" x14ac:dyDescent="0.2">
      <c r="K2192" t="s">
        <v>32</v>
      </c>
      <c r="L2192">
        <v>151</v>
      </c>
    </row>
    <row r="2193" spans="11:12" x14ac:dyDescent="0.2">
      <c r="K2193" t="s">
        <v>63</v>
      </c>
      <c r="L2193">
        <v>210</v>
      </c>
    </row>
    <row r="2194" spans="11:12" x14ac:dyDescent="0.2">
      <c r="K2194" t="s">
        <v>15</v>
      </c>
      <c r="L2194">
        <v>40</v>
      </c>
    </row>
    <row r="2195" spans="11:12" x14ac:dyDescent="0.2">
      <c r="K2195" t="s">
        <v>103</v>
      </c>
      <c r="L2195">
        <v>426</v>
      </c>
    </row>
    <row r="2196" spans="11:12" x14ac:dyDescent="0.2">
      <c r="K2196" t="s">
        <v>103</v>
      </c>
      <c r="L2196">
        <v>426</v>
      </c>
    </row>
    <row r="2197" spans="11:12" x14ac:dyDescent="0.2">
      <c r="K2197" t="s">
        <v>103</v>
      </c>
      <c r="L2197">
        <v>426</v>
      </c>
    </row>
    <row r="2199" spans="11:12" x14ac:dyDescent="0.2">
      <c r="K2199" t="s">
        <v>32</v>
      </c>
      <c r="L2199">
        <v>151</v>
      </c>
    </row>
    <row r="2200" spans="11:12" x14ac:dyDescent="0.2">
      <c r="K2200" t="s">
        <v>32</v>
      </c>
      <c r="L2200">
        <v>151</v>
      </c>
    </row>
    <row r="2202" spans="11:12" x14ac:dyDescent="0.2">
      <c r="K2202" t="s">
        <v>32</v>
      </c>
      <c r="L2202">
        <v>151</v>
      </c>
    </row>
    <row r="2203" spans="11:12" x14ac:dyDescent="0.2">
      <c r="K2203" t="s">
        <v>22</v>
      </c>
      <c r="L2203">
        <v>373</v>
      </c>
    </row>
    <row r="2204" spans="11:12" x14ac:dyDescent="0.2">
      <c r="K2204" t="s">
        <v>22</v>
      </c>
      <c r="L2204">
        <v>373</v>
      </c>
    </row>
    <row r="2205" spans="11:12" x14ac:dyDescent="0.2">
      <c r="K2205" t="s">
        <v>32</v>
      </c>
      <c r="L2205">
        <v>151</v>
      </c>
    </row>
    <row r="2206" spans="11:12" x14ac:dyDescent="0.2">
      <c r="K2206" t="s">
        <v>22</v>
      </c>
      <c r="L2206">
        <v>373</v>
      </c>
    </row>
    <row r="2207" spans="11:12" x14ac:dyDescent="0.2">
      <c r="K2207" t="s">
        <v>32</v>
      </c>
      <c r="L2207">
        <v>151</v>
      </c>
    </row>
    <row r="2208" spans="11:12" x14ac:dyDescent="0.2">
      <c r="K2208" t="s">
        <v>32</v>
      </c>
      <c r="L2208">
        <v>151</v>
      </c>
    </row>
    <row r="2209" spans="11:12" x14ac:dyDescent="0.2">
      <c r="K2209" t="s">
        <v>32</v>
      </c>
      <c r="L2209">
        <v>151</v>
      </c>
    </row>
    <row r="2210" spans="11:12" x14ac:dyDescent="0.2">
      <c r="K2210" t="s">
        <v>32</v>
      </c>
      <c r="L2210">
        <v>151</v>
      </c>
    </row>
    <row r="2211" spans="11:12" x14ac:dyDescent="0.2">
      <c r="K2211" t="s">
        <v>32</v>
      </c>
      <c r="L2211">
        <v>151</v>
      </c>
    </row>
    <row r="2212" spans="11:12" x14ac:dyDescent="0.2">
      <c r="K2212" t="s">
        <v>32</v>
      </c>
      <c r="L2212">
        <v>151</v>
      </c>
    </row>
    <row r="2213" spans="11:12" x14ac:dyDescent="0.2">
      <c r="K2213" t="s">
        <v>32</v>
      </c>
      <c r="L2213">
        <v>151</v>
      </c>
    </row>
    <row r="2214" spans="11:12" x14ac:dyDescent="0.2">
      <c r="K2214" t="s">
        <v>22</v>
      </c>
      <c r="L2214">
        <v>373</v>
      </c>
    </row>
    <row r="2215" spans="11:12" x14ac:dyDescent="0.2">
      <c r="K2215" t="s">
        <v>22</v>
      </c>
      <c r="L2215">
        <v>373</v>
      </c>
    </row>
    <row r="2216" spans="11:12" x14ac:dyDescent="0.2">
      <c r="K2216" t="s">
        <v>32</v>
      </c>
      <c r="L2216">
        <v>151</v>
      </c>
    </row>
    <row r="2217" spans="11:12" x14ac:dyDescent="0.2">
      <c r="K2217" t="s">
        <v>32</v>
      </c>
      <c r="L2217">
        <v>151</v>
      </c>
    </row>
    <row r="2218" spans="11:12" x14ac:dyDescent="0.2">
      <c r="K2218" t="s">
        <v>32</v>
      </c>
      <c r="L2218">
        <v>151</v>
      </c>
    </row>
    <row r="2219" spans="11:12" x14ac:dyDescent="0.2">
      <c r="K2219" t="s">
        <v>15</v>
      </c>
      <c r="L2219">
        <v>40</v>
      </c>
    </row>
    <row r="2220" spans="11:12" x14ac:dyDescent="0.2">
      <c r="K2220" t="s">
        <v>32</v>
      </c>
      <c r="L2220">
        <v>151</v>
      </c>
    </row>
    <row r="2221" spans="11:12" x14ac:dyDescent="0.2">
      <c r="K2221" t="s">
        <v>32</v>
      </c>
      <c r="L2221">
        <v>151</v>
      </c>
    </row>
    <row r="2222" spans="11:12" x14ac:dyDescent="0.2">
      <c r="K2222" t="s">
        <v>32</v>
      </c>
      <c r="L2222">
        <v>151</v>
      </c>
    </row>
    <row r="2223" spans="11:12" x14ac:dyDescent="0.2">
      <c r="K2223" t="s">
        <v>58</v>
      </c>
      <c r="L2223">
        <v>189</v>
      </c>
    </row>
    <row r="2224" spans="11:12" x14ac:dyDescent="0.2">
      <c r="K2224" t="s">
        <v>32</v>
      </c>
      <c r="L2224">
        <v>151</v>
      </c>
    </row>
    <row r="2225" spans="11:12" x14ac:dyDescent="0.2">
      <c r="K2225" t="s">
        <v>58</v>
      </c>
      <c r="L2225">
        <v>189</v>
      </c>
    </row>
    <row r="2228" spans="11:12" x14ac:dyDescent="0.2">
      <c r="K2228" t="s">
        <v>32</v>
      </c>
      <c r="L2228">
        <v>151</v>
      </c>
    </row>
    <row r="2229" spans="11:12" x14ac:dyDescent="0.2">
      <c r="K2229" t="s">
        <v>63</v>
      </c>
      <c r="L2229">
        <v>210</v>
      </c>
    </row>
    <row r="2230" spans="11:12" x14ac:dyDescent="0.2">
      <c r="K2230" t="s">
        <v>63</v>
      </c>
      <c r="L2230">
        <v>210</v>
      </c>
    </row>
    <row r="2231" spans="11:12" x14ac:dyDescent="0.2">
      <c r="K2231" t="s">
        <v>32</v>
      </c>
      <c r="L2231">
        <v>151</v>
      </c>
    </row>
    <row r="2232" spans="11:12" x14ac:dyDescent="0.2">
      <c r="K2232" t="s">
        <v>32</v>
      </c>
      <c r="L2232">
        <v>151</v>
      </c>
    </row>
    <row r="2233" spans="11:12" x14ac:dyDescent="0.2">
      <c r="K2233" t="s">
        <v>32</v>
      </c>
      <c r="L2233">
        <v>151</v>
      </c>
    </row>
    <row r="2234" spans="11:12" x14ac:dyDescent="0.2">
      <c r="K2234" t="s">
        <v>32</v>
      </c>
      <c r="L2234">
        <v>151</v>
      </c>
    </row>
    <row r="2235" spans="11:12" x14ac:dyDescent="0.2">
      <c r="K2235" t="s">
        <v>32</v>
      </c>
      <c r="L2235">
        <v>151</v>
      </c>
    </row>
    <row r="2236" spans="11:12" x14ac:dyDescent="0.2">
      <c r="K2236" t="s">
        <v>32</v>
      </c>
      <c r="L2236">
        <v>151</v>
      </c>
    </row>
    <row r="2237" spans="11:12" x14ac:dyDescent="0.2">
      <c r="K2237" t="s">
        <v>32</v>
      </c>
      <c r="L2237">
        <v>151</v>
      </c>
    </row>
    <row r="2238" spans="11:12" x14ac:dyDescent="0.2">
      <c r="K2238" t="s">
        <v>43</v>
      </c>
      <c r="L2238">
        <v>118</v>
      </c>
    </row>
    <row r="2239" spans="11:12" x14ac:dyDescent="0.2">
      <c r="K2239" t="s">
        <v>11</v>
      </c>
      <c r="L2239">
        <v>251</v>
      </c>
    </row>
    <row r="2240" spans="11:12" x14ac:dyDescent="0.2">
      <c r="K2240" t="s">
        <v>11</v>
      </c>
      <c r="L2240">
        <v>251</v>
      </c>
    </row>
    <row r="2241" spans="11:12" x14ac:dyDescent="0.2">
      <c r="K2241" t="s">
        <v>32</v>
      </c>
      <c r="L2241">
        <v>151</v>
      </c>
    </row>
    <row r="2242" spans="11:12" x14ac:dyDescent="0.2">
      <c r="K2242" t="s">
        <v>32</v>
      </c>
      <c r="L2242">
        <v>151</v>
      </c>
    </row>
    <row r="2243" spans="11:12" x14ac:dyDescent="0.2">
      <c r="K2243" t="s">
        <v>22</v>
      </c>
      <c r="L2243">
        <v>373</v>
      </c>
    </row>
    <row r="2244" spans="11:12" x14ac:dyDescent="0.2">
      <c r="K2244" t="s">
        <v>33</v>
      </c>
      <c r="L2244">
        <v>4</v>
      </c>
    </row>
    <row r="2245" spans="11:12" x14ac:dyDescent="0.2">
      <c r="K2245" t="s">
        <v>32</v>
      </c>
      <c r="L2245">
        <v>151</v>
      </c>
    </row>
    <row r="2246" spans="11:12" x14ac:dyDescent="0.2">
      <c r="K2246" t="s">
        <v>32</v>
      </c>
      <c r="L2246">
        <v>151</v>
      </c>
    </row>
    <row r="2247" spans="11:12" x14ac:dyDescent="0.2">
      <c r="K2247" t="s">
        <v>109</v>
      </c>
      <c r="L2247">
        <v>423</v>
      </c>
    </row>
    <row r="2248" spans="11:12" x14ac:dyDescent="0.2">
      <c r="K2248" t="s">
        <v>15</v>
      </c>
      <c r="L2248">
        <v>40</v>
      </c>
    </row>
    <row r="2249" spans="11:12" x14ac:dyDescent="0.2">
      <c r="K2249" t="s">
        <v>22</v>
      </c>
      <c r="L2249">
        <v>373</v>
      </c>
    </row>
    <row r="2250" spans="11:12" x14ac:dyDescent="0.2">
      <c r="K2250" t="s">
        <v>11</v>
      </c>
      <c r="L2250">
        <v>251</v>
      </c>
    </row>
    <row r="2251" spans="11:12" x14ac:dyDescent="0.2">
      <c r="K2251" t="s">
        <v>22</v>
      </c>
      <c r="L2251">
        <v>373</v>
      </c>
    </row>
    <row r="2252" spans="11:12" x14ac:dyDescent="0.2">
      <c r="K2252" t="s">
        <v>63</v>
      </c>
      <c r="L2252">
        <v>210</v>
      </c>
    </row>
    <row r="2253" spans="11:12" x14ac:dyDescent="0.2">
      <c r="K2253" t="s">
        <v>22</v>
      </c>
      <c r="L2253">
        <v>373</v>
      </c>
    </row>
    <row r="2254" spans="11:12" x14ac:dyDescent="0.2">
      <c r="K2254" t="s">
        <v>25</v>
      </c>
      <c r="L2254">
        <v>84</v>
      </c>
    </row>
    <row r="2255" spans="11:12" x14ac:dyDescent="0.2">
      <c r="K2255" t="s">
        <v>40</v>
      </c>
      <c r="L2255">
        <v>140</v>
      </c>
    </row>
    <row r="2256" spans="11:12" x14ac:dyDescent="0.2">
      <c r="K2256" t="s">
        <v>33</v>
      </c>
      <c r="L2256">
        <v>4</v>
      </c>
    </row>
    <row r="2257" spans="11:12" x14ac:dyDescent="0.2">
      <c r="K2257" t="s">
        <v>33</v>
      </c>
      <c r="L2257">
        <v>4</v>
      </c>
    </row>
    <row r="2258" spans="11:12" x14ac:dyDescent="0.2">
      <c r="K2258" t="s">
        <v>40</v>
      </c>
      <c r="L2258">
        <v>140</v>
      </c>
    </row>
    <row r="2259" spans="11:12" x14ac:dyDescent="0.2">
      <c r="K2259" t="s">
        <v>33</v>
      </c>
      <c r="L2259">
        <v>4</v>
      </c>
    </row>
    <row r="2260" spans="11:12" x14ac:dyDescent="0.2">
      <c r="K2260" t="s">
        <v>33</v>
      </c>
      <c r="L2260">
        <v>4</v>
      </c>
    </row>
    <row r="2261" spans="11:12" x14ac:dyDescent="0.2">
      <c r="K2261" t="s">
        <v>33</v>
      </c>
      <c r="L2261">
        <v>4</v>
      </c>
    </row>
    <row r="2262" spans="11:12" x14ac:dyDescent="0.2">
      <c r="K2262" t="s">
        <v>33</v>
      </c>
      <c r="L2262">
        <v>4</v>
      </c>
    </row>
    <row r="2263" spans="11:12" x14ac:dyDescent="0.2">
      <c r="K2263" t="s">
        <v>15</v>
      </c>
      <c r="L2263">
        <v>40</v>
      </c>
    </row>
    <row r="2264" spans="11:12" x14ac:dyDescent="0.2">
      <c r="K2264" t="s">
        <v>32</v>
      </c>
      <c r="L2264">
        <v>151</v>
      </c>
    </row>
    <row r="2265" spans="11:12" x14ac:dyDescent="0.2">
      <c r="K2265" t="s">
        <v>32</v>
      </c>
      <c r="L2265">
        <v>151</v>
      </c>
    </row>
    <row r="2266" spans="11:12" x14ac:dyDescent="0.2">
      <c r="K2266" t="s">
        <v>15</v>
      </c>
      <c r="L2266">
        <v>40</v>
      </c>
    </row>
    <row r="2267" spans="11:12" x14ac:dyDescent="0.2">
      <c r="K2267" t="s">
        <v>22</v>
      </c>
      <c r="L2267">
        <v>373</v>
      </c>
    </row>
    <row r="2268" spans="11:12" x14ac:dyDescent="0.2">
      <c r="K2268" t="s">
        <v>15</v>
      </c>
      <c r="L2268">
        <v>40</v>
      </c>
    </row>
    <row r="2269" spans="11:12" x14ac:dyDescent="0.2">
      <c r="K2269" t="s">
        <v>22</v>
      </c>
      <c r="L2269">
        <v>373</v>
      </c>
    </row>
    <row r="2270" spans="11:12" x14ac:dyDescent="0.2">
      <c r="K2270" t="s">
        <v>11</v>
      </c>
      <c r="L2270">
        <v>251</v>
      </c>
    </row>
    <row r="2272" spans="11:12" x14ac:dyDescent="0.2">
      <c r="K2272" t="s">
        <v>33</v>
      </c>
      <c r="L2272">
        <v>4</v>
      </c>
    </row>
    <row r="2273" spans="11:12" x14ac:dyDescent="0.2">
      <c r="K2273" t="s">
        <v>32</v>
      </c>
      <c r="L2273">
        <v>151</v>
      </c>
    </row>
    <row r="2274" spans="11:12" x14ac:dyDescent="0.2">
      <c r="K2274" t="s">
        <v>32</v>
      </c>
      <c r="L2274">
        <v>151</v>
      </c>
    </row>
    <row r="2275" spans="11:12" x14ac:dyDescent="0.2">
      <c r="K2275" t="s">
        <v>33</v>
      </c>
      <c r="L2275">
        <v>4</v>
      </c>
    </row>
    <row r="2278" spans="11:12" x14ac:dyDescent="0.2">
      <c r="K2278" t="s">
        <v>26</v>
      </c>
      <c r="L2278">
        <v>169</v>
      </c>
    </row>
    <row r="2280" spans="11:12" x14ac:dyDescent="0.2">
      <c r="K2280" t="s">
        <v>32</v>
      </c>
      <c r="L2280">
        <v>151</v>
      </c>
    </row>
    <row r="2281" spans="11:12" x14ac:dyDescent="0.2">
      <c r="K2281" t="s">
        <v>32</v>
      </c>
      <c r="L2281">
        <v>151</v>
      </c>
    </row>
    <row r="2282" spans="11:12" x14ac:dyDescent="0.2">
      <c r="K2282" t="s">
        <v>32</v>
      </c>
      <c r="L2282">
        <v>151</v>
      </c>
    </row>
    <row r="2283" spans="11:12" x14ac:dyDescent="0.2">
      <c r="K2283" t="s">
        <v>32</v>
      </c>
      <c r="L2283">
        <v>151</v>
      </c>
    </row>
    <row r="2284" spans="11:12" x14ac:dyDescent="0.2">
      <c r="K2284" t="s">
        <v>32</v>
      </c>
      <c r="L2284">
        <v>151</v>
      </c>
    </row>
    <row r="2285" spans="11:12" x14ac:dyDescent="0.2">
      <c r="K2285" t="s">
        <v>32</v>
      </c>
      <c r="L2285">
        <v>151</v>
      </c>
    </row>
    <row r="2286" spans="11:12" x14ac:dyDescent="0.2">
      <c r="K2286" t="s">
        <v>32</v>
      </c>
      <c r="L2286">
        <v>151</v>
      </c>
    </row>
    <row r="2287" spans="11:12" x14ac:dyDescent="0.2">
      <c r="K2287" t="s">
        <v>32</v>
      </c>
      <c r="L2287">
        <v>151</v>
      </c>
    </row>
    <row r="2288" spans="11:12" x14ac:dyDescent="0.2">
      <c r="K2288" t="s">
        <v>32</v>
      </c>
      <c r="L2288">
        <v>151</v>
      </c>
    </row>
    <row r="2289" spans="11:12" x14ac:dyDescent="0.2">
      <c r="K2289" t="s">
        <v>32</v>
      </c>
      <c r="L2289">
        <v>151</v>
      </c>
    </row>
    <row r="2290" spans="11:12" x14ac:dyDescent="0.2">
      <c r="K2290" t="s">
        <v>11</v>
      </c>
      <c r="L2290">
        <v>251</v>
      </c>
    </row>
    <row r="2291" spans="11:12" x14ac:dyDescent="0.2">
      <c r="K2291" t="s">
        <v>11</v>
      </c>
      <c r="L2291">
        <v>251</v>
      </c>
    </row>
    <row r="2292" spans="11:12" x14ac:dyDescent="0.2">
      <c r="K2292" t="s">
        <v>43</v>
      </c>
      <c r="L2292">
        <v>118</v>
      </c>
    </row>
    <row r="2293" spans="11:12" x14ac:dyDescent="0.2">
      <c r="K2293" t="s">
        <v>11</v>
      </c>
      <c r="L2293">
        <v>251</v>
      </c>
    </row>
    <row r="2294" spans="11:12" x14ac:dyDescent="0.2">
      <c r="K2294" t="s">
        <v>11</v>
      </c>
      <c r="L2294">
        <v>251</v>
      </c>
    </row>
    <row r="2295" spans="11:12" x14ac:dyDescent="0.2">
      <c r="K2295" t="s">
        <v>11</v>
      </c>
      <c r="L2295">
        <v>251</v>
      </c>
    </row>
    <row r="2297" spans="11:12" x14ac:dyDescent="0.2">
      <c r="K2297" t="s">
        <v>15</v>
      </c>
      <c r="L2297">
        <v>40</v>
      </c>
    </row>
    <row r="2298" spans="11:12" x14ac:dyDescent="0.2">
      <c r="K2298" t="s">
        <v>32</v>
      </c>
      <c r="L2298">
        <v>151</v>
      </c>
    </row>
    <row r="2299" spans="11:12" x14ac:dyDescent="0.2">
      <c r="K2299" t="s">
        <v>32</v>
      </c>
      <c r="L2299">
        <v>151</v>
      </c>
    </row>
    <row r="2300" spans="11:12" x14ac:dyDescent="0.2">
      <c r="K2300" t="s">
        <v>32</v>
      </c>
      <c r="L2300">
        <v>151</v>
      </c>
    </row>
    <row r="2302" spans="11:12" x14ac:dyDescent="0.2">
      <c r="K2302" t="s">
        <v>32</v>
      </c>
      <c r="L2302">
        <v>151</v>
      </c>
    </row>
    <row r="2304" spans="11:12" x14ac:dyDescent="0.2">
      <c r="K2304" t="s">
        <v>15</v>
      </c>
      <c r="L2304">
        <v>40</v>
      </c>
    </row>
    <row r="2305" spans="11:12" x14ac:dyDescent="0.2">
      <c r="K2305" t="s">
        <v>56</v>
      </c>
      <c r="L2305">
        <v>286</v>
      </c>
    </row>
    <row r="2306" spans="11:12" x14ac:dyDescent="0.2">
      <c r="K2306" t="s">
        <v>56</v>
      </c>
      <c r="L2306">
        <v>286</v>
      </c>
    </row>
    <row r="2307" spans="11:12" x14ac:dyDescent="0.2">
      <c r="K2307" t="s">
        <v>15</v>
      </c>
      <c r="L2307">
        <v>40</v>
      </c>
    </row>
    <row r="2308" spans="11:12" x14ac:dyDescent="0.2">
      <c r="K2308" t="s">
        <v>102</v>
      </c>
      <c r="L2308">
        <v>428</v>
      </c>
    </row>
    <row r="2309" spans="11:12" x14ac:dyDescent="0.2">
      <c r="K2309" t="s">
        <v>102</v>
      </c>
      <c r="L2309">
        <v>428</v>
      </c>
    </row>
    <row r="2310" spans="11:12" x14ac:dyDescent="0.2">
      <c r="K2310" t="s">
        <v>32</v>
      </c>
      <c r="L2310">
        <v>151</v>
      </c>
    </row>
    <row r="2311" spans="11:12" x14ac:dyDescent="0.2">
      <c r="K2311" t="s">
        <v>32</v>
      </c>
      <c r="L2311">
        <v>151</v>
      </c>
    </row>
    <row r="2312" spans="11:12" x14ac:dyDescent="0.2">
      <c r="K2312" t="s">
        <v>32</v>
      </c>
      <c r="L2312">
        <v>151</v>
      </c>
    </row>
    <row r="2313" spans="11:12" x14ac:dyDescent="0.2">
      <c r="K2313" t="s">
        <v>32</v>
      </c>
      <c r="L2313">
        <v>151</v>
      </c>
    </row>
    <row r="2314" spans="11:12" x14ac:dyDescent="0.2">
      <c r="K2314" t="s">
        <v>22</v>
      </c>
      <c r="L2314">
        <v>373</v>
      </c>
    </row>
    <row r="2315" spans="11:12" x14ac:dyDescent="0.2">
      <c r="K2315" t="s">
        <v>32</v>
      </c>
      <c r="L2315">
        <v>151</v>
      </c>
    </row>
    <row r="2316" spans="11:12" x14ac:dyDescent="0.2">
      <c r="K2316" t="s">
        <v>114</v>
      </c>
      <c r="L2316">
        <v>427</v>
      </c>
    </row>
    <row r="2317" spans="11:12" x14ac:dyDescent="0.2">
      <c r="K2317" t="s">
        <v>32</v>
      </c>
      <c r="L2317">
        <v>151</v>
      </c>
    </row>
    <row r="2318" spans="11:12" x14ac:dyDescent="0.2">
      <c r="K2318" t="s">
        <v>15</v>
      </c>
      <c r="L2318">
        <v>40</v>
      </c>
    </row>
    <row r="2319" spans="11:12" x14ac:dyDescent="0.2">
      <c r="K2319" t="s">
        <v>32</v>
      </c>
      <c r="L2319">
        <v>151</v>
      </c>
    </row>
    <row r="2320" spans="11:12" x14ac:dyDescent="0.2">
      <c r="K2320" t="s">
        <v>32</v>
      </c>
      <c r="L2320">
        <v>151</v>
      </c>
    </row>
    <row r="2321" spans="11:12" x14ac:dyDescent="0.2">
      <c r="K2321" t="s">
        <v>32</v>
      </c>
      <c r="L2321">
        <v>151</v>
      </c>
    </row>
    <row r="2322" spans="11:12" x14ac:dyDescent="0.2">
      <c r="K2322" t="s">
        <v>32</v>
      </c>
      <c r="L2322">
        <v>151</v>
      </c>
    </row>
    <row r="2323" spans="11:12" x14ac:dyDescent="0.2">
      <c r="K2323" t="s">
        <v>32</v>
      </c>
      <c r="L2323">
        <v>151</v>
      </c>
    </row>
    <row r="2324" spans="11:12" x14ac:dyDescent="0.2">
      <c r="K2324" t="s">
        <v>32</v>
      </c>
      <c r="L2324">
        <v>151</v>
      </c>
    </row>
    <row r="2325" spans="11:12" x14ac:dyDescent="0.2">
      <c r="K2325" t="s">
        <v>32</v>
      </c>
      <c r="L2325">
        <v>151</v>
      </c>
    </row>
    <row r="2326" spans="11:12" x14ac:dyDescent="0.2">
      <c r="K2326" t="s">
        <v>32</v>
      </c>
      <c r="L2326">
        <v>151</v>
      </c>
    </row>
    <row r="2327" spans="11:12" x14ac:dyDescent="0.2">
      <c r="K2327" t="s">
        <v>32</v>
      </c>
      <c r="L2327">
        <v>151</v>
      </c>
    </row>
    <row r="2328" spans="11:12" x14ac:dyDescent="0.2">
      <c r="K2328" t="s">
        <v>32</v>
      </c>
      <c r="L2328">
        <v>151</v>
      </c>
    </row>
    <row r="2329" spans="11:12" x14ac:dyDescent="0.2">
      <c r="K2329" t="s">
        <v>32</v>
      </c>
      <c r="L2329">
        <v>151</v>
      </c>
    </row>
    <row r="2330" spans="11:12" x14ac:dyDescent="0.2">
      <c r="K2330" t="s">
        <v>32</v>
      </c>
      <c r="L2330">
        <v>151</v>
      </c>
    </row>
    <row r="2331" spans="11:12" x14ac:dyDescent="0.2">
      <c r="K2331" t="s">
        <v>15</v>
      </c>
      <c r="L2331">
        <v>40</v>
      </c>
    </row>
    <row r="2332" spans="11:12" x14ac:dyDescent="0.2">
      <c r="K2332" t="s">
        <v>15</v>
      </c>
      <c r="L2332">
        <v>40</v>
      </c>
    </row>
    <row r="2333" spans="11:12" x14ac:dyDescent="0.2">
      <c r="K2333" t="s">
        <v>56</v>
      </c>
      <c r="L2333">
        <v>286</v>
      </c>
    </row>
    <row r="2336" spans="11:12" x14ac:dyDescent="0.2">
      <c r="K2336" t="s">
        <v>32</v>
      </c>
      <c r="L2336">
        <v>151</v>
      </c>
    </row>
    <row r="2337" spans="11:12" x14ac:dyDescent="0.2">
      <c r="K2337" t="s">
        <v>32</v>
      </c>
      <c r="L2337">
        <v>151</v>
      </c>
    </row>
    <row r="2338" spans="11:12" x14ac:dyDescent="0.2">
      <c r="K2338" t="s">
        <v>56</v>
      </c>
      <c r="L2338">
        <v>286</v>
      </c>
    </row>
    <row r="2339" spans="11:12" x14ac:dyDescent="0.2">
      <c r="K2339" t="s">
        <v>32</v>
      </c>
      <c r="L2339">
        <v>151</v>
      </c>
    </row>
    <row r="2340" spans="11:12" x14ac:dyDescent="0.2">
      <c r="K2340" t="s">
        <v>32</v>
      </c>
      <c r="L2340">
        <v>151</v>
      </c>
    </row>
    <row r="2342" spans="11:12" x14ac:dyDescent="0.2">
      <c r="K2342" t="s">
        <v>22</v>
      </c>
      <c r="L2342">
        <v>373</v>
      </c>
    </row>
    <row r="2343" spans="11:12" x14ac:dyDescent="0.2">
      <c r="K2343" t="s">
        <v>32</v>
      </c>
      <c r="L2343">
        <v>151</v>
      </c>
    </row>
    <row r="2344" spans="11:12" x14ac:dyDescent="0.2">
      <c r="K2344" t="s">
        <v>32</v>
      </c>
      <c r="L2344">
        <v>151</v>
      </c>
    </row>
    <row r="2345" spans="11:12" x14ac:dyDescent="0.2">
      <c r="K2345" t="s">
        <v>32</v>
      </c>
      <c r="L2345">
        <v>151</v>
      </c>
    </row>
    <row r="2346" spans="11:12" x14ac:dyDescent="0.2">
      <c r="K2346" t="s">
        <v>32</v>
      </c>
      <c r="L2346">
        <v>151</v>
      </c>
    </row>
    <row r="2347" spans="11:12" x14ac:dyDescent="0.2">
      <c r="K2347" t="s">
        <v>32</v>
      </c>
      <c r="L2347">
        <v>151</v>
      </c>
    </row>
    <row r="2348" spans="11:12" x14ac:dyDescent="0.2">
      <c r="K2348" t="s">
        <v>32</v>
      </c>
      <c r="L2348">
        <v>151</v>
      </c>
    </row>
    <row r="2349" spans="11:12" x14ac:dyDescent="0.2">
      <c r="K2349" t="s">
        <v>32</v>
      </c>
      <c r="L2349">
        <v>151</v>
      </c>
    </row>
    <row r="2350" spans="11:12" x14ac:dyDescent="0.2">
      <c r="K2350" t="s">
        <v>15</v>
      </c>
      <c r="L2350">
        <v>40</v>
      </c>
    </row>
    <row r="2351" spans="11:12" x14ac:dyDescent="0.2">
      <c r="K2351" t="s">
        <v>32</v>
      </c>
      <c r="L2351">
        <v>151</v>
      </c>
    </row>
    <row r="2352" spans="11:12" x14ac:dyDescent="0.2">
      <c r="K2352" t="s">
        <v>32</v>
      </c>
      <c r="L2352">
        <v>151</v>
      </c>
    </row>
    <row r="2353" spans="11:12" x14ac:dyDescent="0.2">
      <c r="K2353" t="s">
        <v>15</v>
      </c>
      <c r="L2353">
        <v>40</v>
      </c>
    </row>
    <row r="2354" spans="11:12" x14ac:dyDescent="0.2">
      <c r="K2354" t="s">
        <v>32</v>
      </c>
      <c r="L2354">
        <v>151</v>
      </c>
    </row>
    <row r="2355" spans="11:12" x14ac:dyDescent="0.2">
      <c r="K2355" t="s">
        <v>15</v>
      </c>
      <c r="L2355">
        <v>40</v>
      </c>
    </row>
    <row r="2356" spans="11:12" x14ac:dyDescent="0.2">
      <c r="K2356" t="s">
        <v>22</v>
      </c>
      <c r="L2356">
        <v>373</v>
      </c>
    </row>
    <row r="2357" spans="11:12" x14ac:dyDescent="0.2">
      <c r="K2357" t="s">
        <v>32</v>
      </c>
      <c r="L2357">
        <v>151</v>
      </c>
    </row>
    <row r="2358" spans="11:12" x14ac:dyDescent="0.2">
      <c r="K2358" t="s">
        <v>15</v>
      </c>
      <c r="L2358">
        <v>40</v>
      </c>
    </row>
    <row r="2359" spans="11:12" x14ac:dyDescent="0.2">
      <c r="K2359" t="s">
        <v>22</v>
      </c>
      <c r="L2359">
        <v>373</v>
      </c>
    </row>
    <row r="2360" spans="11:12" x14ac:dyDescent="0.2">
      <c r="K2360" t="s">
        <v>32</v>
      </c>
      <c r="L2360">
        <v>151</v>
      </c>
    </row>
    <row r="2361" spans="11:12" x14ac:dyDescent="0.2">
      <c r="K2361" t="s">
        <v>32</v>
      </c>
      <c r="L2361">
        <v>151</v>
      </c>
    </row>
    <row r="2362" spans="11:12" x14ac:dyDescent="0.2">
      <c r="K2362" t="s">
        <v>15</v>
      </c>
      <c r="L2362">
        <v>40</v>
      </c>
    </row>
    <row r="2363" spans="11:12" x14ac:dyDescent="0.2">
      <c r="K2363" t="s">
        <v>15</v>
      </c>
      <c r="L2363">
        <v>40</v>
      </c>
    </row>
    <row r="2364" spans="11:12" x14ac:dyDescent="0.2">
      <c r="K2364" t="s">
        <v>102</v>
      </c>
      <c r="L2364">
        <v>428</v>
      </c>
    </row>
    <row r="2365" spans="11:12" x14ac:dyDescent="0.2">
      <c r="K2365" t="s">
        <v>32</v>
      </c>
      <c r="L2365">
        <v>151</v>
      </c>
    </row>
    <row r="2366" spans="11:12" x14ac:dyDescent="0.2">
      <c r="K2366" t="s">
        <v>22</v>
      </c>
      <c r="L2366">
        <v>373</v>
      </c>
    </row>
    <row r="2367" spans="11:12" x14ac:dyDescent="0.2">
      <c r="K2367" t="s">
        <v>22</v>
      </c>
      <c r="L2367">
        <v>373</v>
      </c>
    </row>
    <row r="2368" spans="11:12" x14ac:dyDescent="0.2">
      <c r="K2368" t="s">
        <v>32</v>
      </c>
      <c r="L2368">
        <v>151</v>
      </c>
    </row>
    <row r="2369" spans="11:12" x14ac:dyDescent="0.2">
      <c r="K2369" t="s">
        <v>32</v>
      </c>
      <c r="L2369">
        <v>151</v>
      </c>
    </row>
    <row r="2370" spans="11:12" x14ac:dyDescent="0.2">
      <c r="K2370" t="s">
        <v>32</v>
      </c>
      <c r="L2370">
        <v>151</v>
      </c>
    </row>
    <row r="2371" spans="11:12" x14ac:dyDescent="0.2">
      <c r="K2371" t="s">
        <v>32</v>
      </c>
      <c r="L2371">
        <v>151</v>
      </c>
    </row>
    <row r="2372" spans="11:12" x14ac:dyDescent="0.2">
      <c r="K2372" t="s">
        <v>32</v>
      </c>
      <c r="L2372">
        <v>151</v>
      </c>
    </row>
    <row r="2373" spans="11:12" x14ac:dyDescent="0.2">
      <c r="K2373" t="s">
        <v>32</v>
      </c>
      <c r="L2373">
        <v>151</v>
      </c>
    </row>
    <row r="2374" spans="11:12" x14ac:dyDescent="0.2">
      <c r="K2374" t="s">
        <v>32</v>
      </c>
      <c r="L2374">
        <v>151</v>
      </c>
    </row>
    <row r="2375" spans="11:12" x14ac:dyDescent="0.2">
      <c r="K2375" t="s">
        <v>11</v>
      </c>
      <c r="L2375">
        <v>251</v>
      </c>
    </row>
    <row r="2376" spans="11:12" x14ac:dyDescent="0.2">
      <c r="K2376" t="s">
        <v>11</v>
      </c>
      <c r="L2376">
        <v>251</v>
      </c>
    </row>
    <row r="2377" spans="11:12" x14ac:dyDescent="0.2">
      <c r="K2377" t="s">
        <v>11</v>
      </c>
      <c r="L2377">
        <v>251</v>
      </c>
    </row>
    <row r="2378" spans="11:12" x14ac:dyDescent="0.2">
      <c r="K2378" t="s">
        <v>103</v>
      </c>
      <c r="L2378">
        <v>426</v>
      </c>
    </row>
    <row r="2379" spans="11:12" x14ac:dyDescent="0.2">
      <c r="K2379" t="s">
        <v>11</v>
      </c>
      <c r="L2379">
        <v>251</v>
      </c>
    </row>
    <row r="2380" spans="11:12" x14ac:dyDescent="0.2">
      <c r="K2380" t="s">
        <v>11</v>
      </c>
      <c r="L2380">
        <v>251</v>
      </c>
    </row>
    <row r="2381" spans="11:12" x14ac:dyDescent="0.2">
      <c r="K2381" t="s">
        <v>11</v>
      </c>
      <c r="L2381">
        <v>251</v>
      </c>
    </row>
    <row r="2382" spans="11:12" x14ac:dyDescent="0.2">
      <c r="K2382" t="s">
        <v>11</v>
      </c>
      <c r="L2382">
        <v>251</v>
      </c>
    </row>
    <row r="2383" spans="11:12" x14ac:dyDescent="0.2">
      <c r="K2383" t="s">
        <v>11</v>
      </c>
      <c r="L2383">
        <v>251</v>
      </c>
    </row>
    <row r="2384" spans="11:12" x14ac:dyDescent="0.2">
      <c r="K2384" t="s">
        <v>104</v>
      </c>
      <c r="L2384">
        <v>426</v>
      </c>
    </row>
    <row r="2385" spans="11:12" x14ac:dyDescent="0.2">
      <c r="K2385" t="s">
        <v>11</v>
      </c>
      <c r="L2385">
        <v>251</v>
      </c>
    </row>
    <row r="2386" spans="11:12" x14ac:dyDescent="0.2">
      <c r="K2386" t="s">
        <v>32</v>
      </c>
      <c r="L2386">
        <v>151</v>
      </c>
    </row>
    <row r="2387" spans="11:12" x14ac:dyDescent="0.2">
      <c r="K2387" t="s">
        <v>32</v>
      </c>
      <c r="L2387">
        <v>151</v>
      </c>
    </row>
    <row r="2388" spans="11:12" x14ac:dyDescent="0.2">
      <c r="K2388" t="s">
        <v>32</v>
      </c>
      <c r="L2388">
        <v>151</v>
      </c>
    </row>
    <row r="2389" spans="11:12" x14ac:dyDescent="0.2">
      <c r="K2389" t="s">
        <v>32</v>
      </c>
      <c r="L2389">
        <v>151</v>
      </c>
    </row>
    <row r="2390" spans="11:12" x14ac:dyDescent="0.2">
      <c r="K2390" t="s">
        <v>22</v>
      </c>
      <c r="L2390">
        <v>373</v>
      </c>
    </row>
    <row r="2391" spans="11:12" x14ac:dyDescent="0.2">
      <c r="K2391" t="s">
        <v>15</v>
      </c>
      <c r="L2391">
        <v>40</v>
      </c>
    </row>
    <row r="2393" spans="11:12" x14ac:dyDescent="0.2">
      <c r="K2393" t="s">
        <v>32</v>
      </c>
      <c r="L2393">
        <v>151</v>
      </c>
    </row>
    <row r="2394" spans="11:12" x14ac:dyDescent="0.2">
      <c r="K2394" t="s">
        <v>32</v>
      </c>
      <c r="L2394">
        <v>151</v>
      </c>
    </row>
    <row r="2395" spans="11:12" x14ac:dyDescent="0.2">
      <c r="K2395" t="s">
        <v>32</v>
      </c>
      <c r="L2395">
        <v>151</v>
      </c>
    </row>
    <row r="2396" spans="11:12" x14ac:dyDescent="0.2">
      <c r="K2396" t="s">
        <v>15</v>
      </c>
      <c r="L2396">
        <v>40</v>
      </c>
    </row>
    <row r="2397" spans="11:12" x14ac:dyDescent="0.2">
      <c r="K2397" t="s">
        <v>100</v>
      </c>
      <c r="L2397">
        <v>419</v>
      </c>
    </row>
    <row r="2398" spans="11:12" x14ac:dyDescent="0.2">
      <c r="K2398" t="s">
        <v>100</v>
      </c>
      <c r="L2398">
        <v>419</v>
      </c>
    </row>
    <row r="2399" spans="11:12" x14ac:dyDescent="0.2">
      <c r="K2399" t="s">
        <v>100</v>
      </c>
      <c r="L2399">
        <v>419</v>
      </c>
    </row>
    <row r="2400" spans="11:12" x14ac:dyDescent="0.2">
      <c r="K2400" t="s">
        <v>63</v>
      </c>
      <c r="L2400">
        <v>210</v>
      </c>
    </row>
    <row r="2401" spans="11:12" x14ac:dyDescent="0.2">
      <c r="K2401" t="s">
        <v>63</v>
      </c>
      <c r="L2401">
        <v>210</v>
      </c>
    </row>
    <row r="2402" spans="11:12" x14ac:dyDescent="0.2">
      <c r="K2402" t="s">
        <v>63</v>
      </c>
      <c r="L2402">
        <v>210</v>
      </c>
    </row>
    <row r="2403" spans="11:12" x14ac:dyDescent="0.2">
      <c r="K2403" t="s">
        <v>63</v>
      </c>
      <c r="L2403">
        <v>210</v>
      </c>
    </row>
    <row r="2404" spans="11:12" x14ac:dyDescent="0.2">
      <c r="K2404" t="s">
        <v>56</v>
      </c>
      <c r="L2404">
        <v>286</v>
      </c>
    </row>
    <row r="2405" spans="11:12" x14ac:dyDescent="0.2">
      <c r="K2405" t="s">
        <v>15</v>
      </c>
      <c r="L2405">
        <v>40</v>
      </c>
    </row>
    <row r="2406" spans="11:12" x14ac:dyDescent="0.2">
      <c r="K2406" t="s">
        <v>32</v>
      </c>
      <c r="L2406">
        <v>151</v>
      </c>
    </row>
    <row r="2407" spans="11:12" x14ac:dyDescent="0.2">
      <c r="K2407" t="s">
        <v>32</v>
      </c>
      <c r="L2407">
        <v>151</v>
      </c>
    </row>
    <row r="2408" spans="11:12" x14ac:dyDescent="0.2">
      <c r="K2408" t="s">
        <v>32</v>
      </c>
      <c r="L2408">
        <v>151</v>
      </c>
    </row>
    <row r="2409" spans="11:12" x14ac:dyDescent="0.2">
      <c r="K2409" t="s">
        <v>15</v>
      </c>
      <c r="L2409">
        <v>40</v>
      </c>
    </row>
    <row r="2410" spans="11:12" x14ac:dyDescent="0.2">
      <c r="K2410" t="s">
        <v>15</v>
      </c>
      <c r="L2410">
        <v>40</v>
      </c>
    </row>
    <row r="2411" spans="11:12" x14ac:dyDescent="0.2">
      <c r="K2411" t="s">
        <v>15</v>
      </c>
      <c r="L2411">
        <v>40</v>
      </c>
    </row>
    <row r="2412" spans="11:12" x14ac:dyDescent="0.2">
      <c r="K2412" t="s">
        <v>32</v>
      </c>
      <c r="L2412">
        <v>151</v>
      </c>
    </row>
    <row r="2413" spans="11:12" x14ac:dyDescent="0.2">
      <c r="K2413" t="s">
        <v>42</v>
      </c>
      <c r="L2413">
        <v>369</v>
      </c>
    </row>
    <row r="2414" spans="11:12" x14ac:dyDescent="0.2">
      <c r="K2414" t="s">
        <v>56</v>
      </c>
      <c r="L2414">
        <v>286</v>
      </c>
    </row>
    <row r="2415" spans="11:12" x14ac:dyDescent="0.2">
      <c r="K2415" t="s">
        <v>33</v>
      </c>
      <c r="L2415">
        <v>4</v>
      </c>
    </row>
    <row r="2416" spans="11:12" x14ac:dyDescent="0.2">
      <c r="K2416" t="s">
        <v>99</v>
      </c>
      <c r="L2416">
        <v>415</v>
      </c>
    </row>
    <row r="2417" spans="11:12" x14ac:dyDescent="0.2">
      <c r="K2417" t="s">
        <v>22</v>
      </c>
      <c r="L2417">
        <v>373</v>
      </c>
    </row>
    <row r="2418" spans="11:12" x14ac:dyDescent="0.2">
      <c r="K2418" t="s">
        <v>32</v>
      </c>
      <c r="L2418">
        <v>151</v>
      </c>
    </row>
    <row r="2419" spans="11:12" x14ac:dyDescent="0.2">
      <c r="K2419" t="s">
        <v>11</v>
      </c>
      <c r="L2419">
        <v>251</v>
      </c>
    </row>
    <row r="2420" spans="11:12" x14ac:dyDescent="0.2">
      <c r="K2420" t="s">
        <v>15</v>
      </c>
      <c r="L2420">
        <v>40</v>
      </c>
    </row>
    <row r="2421" spans="11:12" x14ac:dyDescent="0.2">
      <c r="K2421" t="s">
        <v>22</v>
      </c>
      <c r="L2421">
        <v>373</v>
      </c>
    </row>
    <row r="2422" spans="11:12" x14ac:dyDescent="0.2">
      <c r="K2422" t="s">
        <v>26</v>
      </c>
      <c r="L2422">
        <v>169</v>
      </c>
    </row>
    <row r="2423" spans="11:12" x14ac:dyDescent="0.2">
      <c r="K2423" t="s">
        <v>33</v>
      </c>
      <c r="L2423">
        <v>4</v>
      </c>
    </row>
    <row r="2424" spans="11:12" x14ac:dyDescent="0.2">
      <c r="K2424" t="s">
        <v>33</v>
      </c>
      <c r="L2424">
        <v>4</v>
      </c>
    </row>
    <row r="2425" spans="11:12" x14ac:dyDescent="0.2">
      <c r="K2425" t="s">
        <v>22</v>
      </c>
      <c r="L2425">
        <v>373</v>
      </c>
    </row>
    <row r="2426" spans="11:12" x14ac:dyDescent="0.2">
      <c r="K2426" t="s">
        <v>15</v>
      </c>
      <c r="L2426">
        <v>40</v>
      </c>
    </row>
    <row r="2427" spans="11:12" x14ac:dyDescent="0.2">
      <c r="K2427" t="s">
        <v>22</v>
      </c>
      <c r="L2427">
        <v>373</v>
      </c>
    </row>
    <row r="2428" spans="11:12" x14ac:dyDescent="0.2">
      <c r="K2428" t="s">
        <v>58</v>
      </c>
      <c r="L2428">
        <v>189</v>
      </c>
    </row>
    <row r="2429" spans="11:12" x14ac:dyDescent="0.2">
      <c r="K2429" t="s">
        <v>22</v>
      </c>
      <c r="L2429">
        <v>373</v>
      </c>
    </row>
    <row r="2430" spans="11:12" x14ac:dyDescent="0.2">
      <c r="K2430" t="s">
        <v>34</v>
      </c>
      <c r="L2430">
        <v>409</v>
      </c>
    </row>
    <row r="2433" spans="11:12" x14ac:dyDescent="0.2">
      <c r="K2433" t="s">
        <v>32</v>
      </c>
      <c r="L2433">
        <v>151</v>
      </c>
    </row>
    <row r="2434" spans="11:12" x14ac:dyDescent="0.2">
      <c r="K2434" t="s">
        <v>32</v>
      </c>
      <c r="L2434">
        <v>151</v>
      </c>
    </row>
    <row r="2435" spans="11:12" x14ac:dyDescent="0.2">
      <c r="K2435" t="s">
        <v>32</v>
      </c>
      <c r="L2435">
        <v>151</v>
      </c>
    </row>
    <row r="2436" spans="11:12" x14ac:dyDescent="0.2">
      <c r="K2436" t="s">
        <v>32</v>
      </c>
      <c r="L2436">
        <v>151</v>
      </c>
    </row>
    <row r="2437" spans="11:12" x14ac:dyDescent="0.2">
      <c r="K2437" t="s">
        <v>56</v>
      </c>
      <c r="L2437">
        <v>286</v>
      </c>
    </row>
    <row r="2438" spans="11:12" x14ac:dyDescent="0.2">
      <c r="K2438" t="s">
        <v>15</v>
      </c>
      <c r="L2438">
        <v>40</v>
      </c>
    </row>
    <row r="2439" spans="11:12" x14ac:dyDescent="0.2">
      <c r="K2439" t="s">
        <v>11</v>
      </c>
      <c r="L2439">
        <v>251</v>
      </c>
    </row>
    <row r="2440" spans="11:12" x14ac:dyDescent="0.2">
      <c r="K2440" t="s">
        <v>15</v>
      </c>
      <c r="L2440">
        <v>40</v>
      </c>
    </row>
    <row r="2441" spans="11:12" x14ac:dyDescent="0.2">
      <c r="K2441" t="s">
        <v>22</v>
      </c>
      <c r="L2441">
        <v>373</v>
      </c>
    </row>
    <row r="2442" spans="11:12" x14ac:dyDescent="0.2">
      <c r="K2442" t="s">
        <v>22</v>
      </c>
      <c r="L2442">
        <v>373</v>
      </c>
    </row>
    <row r="2443" spans="11:12" x14ac:dyDescent="0.2">
      <c r="K2443" t="s">
        <v>43</v>
      </c>
      <c r="L2443">
        <v>118</v>
      </c>
    </row>
    <row r="2444" spans="11:12" x14ac:dyDescent="0.2">
      <c r="K2444" t="s">
        <v>22</v>
      </c>
      <c r="L2444">
        <v>373</v>
      </c>
    </row>
    <row r="2445" spans="11:12" x14ac:dyDescent="0.2">
      <c r="K2445" t="s">
        <v>60</v>
      </c>
    </row>
    <row r="2446" spans="11:12" x14ac:dyDescent="0.2">
      <c r="K2446" t="s">
        <v>22</v>
      </c>
      <c r="L2446">
        <v>373</v>
      </c>
    </row>
    <row r="2447" spans="11:12" x14ac:dyDescent="0.2">
      <c r="K2447" t="s">
        <v>108</v>
      </c>
      <c r="L2447">
        <v>429</v>
      </c>
    </row>
    <row r="2448" spans="11:12" x14ac:dyDescent="0.2">
      <c r="K2448" t="s">
        <v>15</v>
      </c>
      <c r="L2448">
        <v>40</v>
      </c>
    </row>
    <row r="2449" spans="11:12" x14ac:dyDescent="0.2">
      <c r="K2449" t="s">
        <v>15</v>
      </c>
      <c r="L2449">
        <v>40</v>
      </c>
    </row>
    <row r="2450" spans="11:12" x14ac:dyDescent="0.2">
      <c r="K2450" t="s">
        <v>15</v>
      </c>
      <c r="L2450">
        <v>40</v>
      </c>
    </row>
    <row r="2451" spans="11:12" x14ac:dyDescent="0.2">
      <c r="K2451" t="s">
        <v>58</v>
      </c>
      <c r="L2451">
        <v>189</v>
      </c>
    </row>
    <row r="2452" spans="11:12" x14ac:dyDescent="0.2">
      <c r="K2452" t="s">
        <v>22</v>
      </c>
      <c r="L2452">
        <v>373</v>
      </c>
    </row>
    <row r="2453" spans="11:12" x14ac:dyDescent="0.2">
      <c r="K2453" t="s">
        <v>15</v>
      </c>
      <c r="L2453">
        <v>40</v>
      </c>
    </row>
    <row r="2454" spans="11:12" x14ac:dyDescent="0.2">
      <c r="K2454" t="s">
        <v>54</v>
      </c>
      <c r="L2454">
        <v>298</v>
      </c>
    </row>
    <row r="2455" spans="11:12" x14ac:dyDescent="0.2">
      <c r="K2455" t="s">
        <v>33</v>
      </c>
      <c r="L2455">
        <v>4</v>
      </c>
    </row>
    <row r="2456" spans="11:12" x14ac:dyDescent="0.2">
      <c r="K2456" t="s">
        <v>20</v>
      </c>
      <c r="L2456">
        <v>292</v>
      </c>
    </row>
    <row r="2457" spans="11:12" x14ac:dyDescent="0.2">
      <c r="K2457" t="s">
        <v>20</v>
      </c>
      <c r="L2457">
        <v>292</v>
      </c>
    </row>
    <row r="2458" spans="11:12" x14ac:dyDescent="0.2">
      <c r="K2458" t="s">
        <v>20</v>
      </c>
      <c r="L2458">
        <v>292</v>
      </c>
    </row>
    <row r="2459" spans="11:12" x14ac:dyDescent="0.2">
      <c r="K2459" t="s">
        <v>33</v>
      </c>
      <c r="L2459">
        <v>4</v>
      </c>
    </row>
    <row r="2460" spans="11:12" x14ac:dyDescent="0.2">
      <c r="K2460" t="s">
        <v>33</v>
      </c>
      <c r="L2460">
        <v>4</v>
      </c>
    </row>
    <row r="2461" spans="11:12" x14ac:dyDescent="0.2">
      <c r="K2461" t="s">
        <v>33</v>
      </c>
      <c r="L2461">
        <v>4</v>
      </c>
    </row>
    <row r="2462" spans="11:12" x14ac:dyDescent="0.2">
      <c r="K2462" t="s">
        <v>33</v>
      </c>
      <c r="L2462">
        <v>4</v>
      </c>
    </row>
    <row r="2463" spans="11:12" x14ac:dyDescent="0.2">
      <c r="K2463" t="s">
        <v>26</v>
      </c>
      <c r="L2463">
        <v>169</v>
      </c>
    </row>
    <row r="2464" spans="11:12" x14ac:dyDescent="0.2">
      <c r="K2464" t="s">
        <v>33</v>
      </c>
      <c r="L2464">
        <v>4</v>
      </c>
    </row>
    <row r="2465" spans="11:12" x14ac:dyDescent="0.2">
      <c r="K2465" t="s">
        <v>33</v>
      </c>
      <c r="L2465">
        <v>4</v>
      </c>
    </row>
    <row r="2466" spans="11:12" x14ac:dyDescent="0.2">
      <c r="K2466" t="s">
        <v>26</v>
      </c>
      <c r="L2466">
        <v>169</v>
      </c>
    </row>
    <row r="2467" spans="11:12" x14ac:dyDescent="0.2">
      <c r="K2467" t="s">
        <v>18</v>
      </c>
      <c r="L2467">
        <v>75</v>
      </c>
    </row>
    <row r="2468" spans="11:12" x14ac:dyDescent="0.2">
      <c r="K2468" t="s">
        <v>33</v>
      </c>
      <c r="L2468">
        <v>4</v>
      </c>
    </row>
    <row r="2469" spans="11:12" x14ac:dyDescent="0.2">
      <c r="K2469" t="s">
        <v>33</v>
      </c>
      <c r="L2469">
        <v>4</v>
      </c>
    </row>
    <row r="2470" spans="11:12" x14ac:dyDescent="0.2">
      <c r="K2470" t="s">
        <v>33</v>
      </c>
      <c r="L2470">
        <v>4</v>
      </c>
    </row>
    <row r="2471" spans="11:12" x14ac:dyDescent="0.2">
      <c r="K2471" t="s">
        <v>68</v>
      </c>
      <c r="L2471">
        <v>248</v>
      </c>
    </row>
    <row r="2478" spans="11:12" x14ac:dyDescent="0.2">
      <c r="K2478" t="s">
        <v>11</v>
      </c>
      <c r="L2478">
        <v>251</v>
      </c>
    </row>
    <row r="2479" spans="11:12" x14ac:dyDescent="0.2">
      <c r="K2479" t="s">
        <v>33</v>
      </c>
      <c r="L2479">
        <v>4</v>
      </c>
    </row>
    <row r="2480" spans="11:12" x14ac:dyDescent="0.2">
      <c r="K2480" t="s">
        <v>32</v>
      </c>
      <c r="L2480">
        <v>151</v>
      </c>
    </row>
    <row r="2481" spans="11:12" x14ac:dyDescent="0.2">
      <c r="K2481" t="s">
        <v>15</v>
      </c>
      <c r="L2481">
        <v>40</v>
      </c>
    </row>
    <row r="2482" spans="11:12" x14ac:dyDescent="0.2">
      <c r="K2482" t="s">
        <v>32</v>
      </c>
      <c r="L2482">
        <v>151</v>
      </c>
    </row>
    <row r="2484" spans="11:12" x14ac:dyDescent="0.2">
      <c r="K2484" t="s">
        <v>32</v>
      </c>
      <c r="L2484">
        <v>151</v>
      </c>
    </row>
    <row r="2485" spans="11:12" x14ac:dyDescent="0.2">
      <c r="K2485" t="s">
        <v>32</v>
      </c>
      <c r="L2485">
        <v>151</v>
      </c>
    </row>
    <row r="2486" spans="11:12" x14ac:dyDescent="0.2">
      <c r="K2486" t="s">
        <v>32</v>
      </c>
      <c r="L2486">
        <v>151</v>
      </c>
    </row>
    <row r="2487" spans="11:12" x14ac:dyDescent="0.2">
      <c r="K2487" t="s">
        <v>32</v>
      </c>
      <c r="L2487">
        <v>151</v>
      </c>
    </row>
    <row r="2488" spans="11:12" x14ac:dyDescent="0.2">
      <c r="K2488" t="s">
        <v>32</v>
      </c>
      <c r="L2488">
        <v>151</v>
      </c>
    </row>
    <row r="2489" spans="11:12" x14ac:dyDescent="0.2">
      <c r="K2489" t="s">
        <v>32</v>
      </c>
      <c r="L2489">
        <v>151</v>
      </c>
    </row>
    <row r="2490" spans="11:12" x14ac:dyDescent="0.2">
      <c r="K2490" t="s">
        <v>32</v>
      </c>
      <c r="L2490">
        <v>151</v>
      </c>
    </row>
    <row r="2491" spans="11:12" x14ac:dyDescent="0.2">
      <c r="K2491" t="s">
        <v>32</v>
      </c>
      <c r="L2491">
        <v>151</v>
      </c>
    </row>
    <row r="2492" spans="11:12" x14ac:dyDescent="0.2">
      <c r="K2492" t="s">
        <v>32</v>
      </c>
      <c r="L2492">
        <v>151</v>
      </c>
    </row>
    <row r="2493" spans="11:12" x14ac:dyDescent="0.2">
      <c r="K2493" t="s">
        <v>32</v>
      </c>
      <c r="L2493">
        <v>151</v>
      </c>
    </row>
    <row r="2494" spans="11:12" x14ac:dyDescent="0.2">
      <c r="K2494" t="s">
        <v>32</v>
      </c>
      <c r="L2494">
        <v>151</v>
      </c>
    </row>
    <row r="2495" spans="11:12" x14ac:dyDescent="0.2">
      <c r="K2495" t="s">
        <v>32</v>
      </c>
      <c r="L2495">
        <v>151</v>
      </c>
    </row>
    <row r="2496" spans="11:12" x14ac:dyDescent="0.2">
      <c r="K2496" t="s">
        <v>11</v>
      </c>
      <c r="L2496">
        <v>251</v>
      </c>
    </row>
    <row r="2497" spans="11:12" x14ac:dyDescent="0.2">
      <c r="K2497" t="s">
        <v>11</v>
      </c>
      <c r="L2497">
        <v>251</v>
      </c>
    </row>
    <row r="2498" spans="11:12" x14ac:dyDescent="0.2">
      <c r="K2498" t="s">
        <v>43</v>
      </c>
      <c r="L2498">
        <v>118</v>
      </c>
    </row>
    <row r="2501" spans="11:12" x14ac:dyDescent="0.2">
      <c r="K2501" t="s">
        <v>32</v>
      </c>
      <c r="L2501">
        <v>151</v>
      </c>
    </row>
    <row r="2502" spans="11:12" x14ac:dyDescent="0.2">
      <c r="K2502" t="s">
        <v>32</v>
      </c>
      <c r="L2502">
        <v>151</v>
      </c>
    </row>
    <row r="2503" spans="11:12" x14ac:dyDescent="0.2">
      <c r="K2503" t="s">
        <v>32</v>
      </c>
      <c r="L2503">
        <v>151</v>
      </c>
    </row>
    <row r="2504" spans="11:12" x14ac:dyDescent="0.2">
      <c r="K2504" t="s">
        <v>32</v>
      </c>
      <c r="L2504">
        <v>151</v>
      </c>
    </row>
    <row r="2505" spans="11:12" x14ac:dyDescent="0.2">
      <c r="K2505" t="s">
        <v>32</v>
      </c>
      <c r="L2505">
        <v>151</v>
      </c>
    </row>
    <row r="2506" spans="11:12" x14ac:dyDescent="0.2">
      <c r="K2506" t="s">
        <v>32</v>
      </c>
      <c r="L2506">
        <v>151</v>
      </c>
    </row>
    <row r="2507" spans="11:12" x14ac:dyDescent="0.2">
      <c r="K2507" t="s">
        <v>32</v>
      </c>
      <c r="L2507">
        <v>151</v>
      </c>
    </row>
    <row r="2508" spans="11:12" x14ac:dyDescent="0.2">
      <c r="K2508" t="s">
        <v>15</v>
      </c>
      <c r="L2508">
        <v>40</v>
      </c>
    </row>
    <row r="2509" spans="11:12" x14ac:dyDescent="0.2">
      <c r="K2509" t="s">
        <v>15</v>
      </c>
      <c r="L2509">
        <v>40</v>
      </c>
    </row>
    <row r="2510" spans="11:12" x14ac:dyDescent="0.2">
      <c r="K2510" t="s">
        <v>56</v>
      </c>
      <c r="L2510">
        <v>286</v>
      </c>
    </row>
    <row r="2511" spans="11:12" x14ac:dyDescent="0.2">
      <c r="K2511" t="s">
        <v>32</v>
      </c>
      <c r="L2511">
        <v>151</v>
      </c>
    </row>
    <row r="2512" spans="11:12" x14ac:dyDescent="0.2">
      <c r="K2512" t="s">
        <v>32</v>
      </c>
      <c r="L2512">
        <v>151</v>
      </c>
    </row>
    <row r="2513" spans="11:12" x14ac:dyDescent="0.2">
      <c r="K2513" t="s">
        <v>56</v>
      </c>
      <c r="L2513">
        <v>286</v>
      </c>
    </row>
    <row r="2514" spans="11:12" x14ac:dyDescent="0.2">
      <c r="K2514" t="s">
        <v>56</v>
      </c>
      <c r="L2514">
        <v>286</v>
      </c>
    </row>
    <row r="2515" spans="11:12" x14ac:dyDescent="0.2">
      <c r="K2515" t="s">
        <v>32</v>
      </c>
      <c r="L2515">
        <v>151</v>
      </c>
    </row>
    <row r="2516" spans="11:12" x14ac:dyDescent="0.2">
      <c r="K2516" t="s">
        <v>15</v>
      </c>
      <c r="L2516">
        <v>40</v>
      </c>
    </row>
    <row r="2517" spans="11:12" x14ac:dyDescent="0.2">
      <c r="K2517" t="s">
        <v>15</v>
      </c>
      <c r="L2517">
        <v>40</v>
      </c>
    </row>
    <row r="2518" spans="11:12" x14ac:dyDescent="0.2">
      <c r="K2518" t="s">
        <v>22</v>
      </c>
      <c r="L2518">
        <v>373</v>
      </c>
    </row>
    <row r="2519" spans="11:12" x14ac:dyDescent="0.2">
      <c r="K2519" t="s">
        <v>101</v>
      </c>
      <c r="L2519">
        <v>420</v>
      </c>
    </row>
    <row r="2520" spans="11:12" x14ac:dyDescent="0.2">
      <c r="K2520" t="s">
        <v>32</v>
      </c>
      <c r="L2520">
        <v>151</v>
      </c>
    </row>
    <row r="2521" spans="11:12" x14ac:dyDescent="0.2">
      <c r="K2521" t="s">
        <v>58</v>
      </c>
      <c r="L2521">
        <v>189</v>
      </c>
    </row>
    <row r="2522" spans="11:12" x14ac:dyDescent="0.2">
      <c r="K2522" t="s">
        <v>63</v>
      </c>
      <c r="L2522">
        <v>210</v>
      </c>
    </row>
    <row r="2523" spans="11:12" x14ac:dyDescent="0.2">
      <c r="K2523" t="s">
        <v>32</v>
      </c>
      <c r="L2523">
        <v>151</v>
      </c>
    </row>
    <row r="2524" spans="11:12" x14ac:dyDescent="0.2">
      <c r="K2524" t="s">
        <v>22</v>
      </c>
      <c r="L2524">
        <v>373</v>
      </c>
    </row>
    <row r="2525" spans="11:12" x14ac:dyDescent="0.2">
      <c r="K2525" t="s">
        <v>32</v>
      </c>
      <c r="L2525">
        <v>151</v>
      </c>
    </row>
    <row r="2526" spans="11:12" x14ac:dyDescent="0.2">
      <c r="K2526" t="s">
        <v>32</v>
      </c>
      <c r="L2526">
        <v>151</v>
      </c>
    </row>
    <row r="2527" spans="11:12" x14ac:dyDescent="0.2">
      <c r="K2527" t="s">
        <v>15</v>
      </c>
      <c r="L2527">
        <v>40</v>
      </c>
    </row>
    <row r="2528" spans="11:12" x14ac:dyDescent="0.2">
      <c r="K2528" t="s">
        <v>15</v>
      </c>
      <c r="L2528">
        <v>40</v>
      </c>
    </row>
    <row r="2529" spans="11:12" x14ac:dyDescent="0.2">
      <c r="K2529" t="s">
        <v>22</v>
      </c>
      <c r="L2529">
        <v>373</v>
      </c>
    </row>
    <row r="2530" spans="11:12" x14ac:dyDescent="0.2">
      <c r="K2530" t="s">
        <v>32</v>
      </c>
      <c r="L2530">
        <v>151</v>
      </c>
    </row>
    <row r="2531" spans="11:12" x14ac:dyDescent="0.2">
      <c r="K2531" t="s">
        <v>22</v>
      </c>
      <c r="L2531">
        <v>373</v>
      </c>
    </row>
    <row r="2533" spans="11:12" x14ac:dyDescent="0.2">
      <c r="K2533" t="s">
        <v>22</v>
      </c>
      <c r="L2533">
        <v>373</v>
      </c>
    </row>
    <row r="2534" spans="11:12" x14ac:dyDescent="0.2">
      <c r="K2534" t="s">
        <v>32</v>
      </c>
      <c r="L2534">
        <v>151</v>
      </c>
    </row>
    <row r="2535" spans="11:12" x14ac:dyDescent="0.2">
      <c r="K2535" t="s">
        <v>32</v>
      </c>
      <c r="L2535">
        <v>151</v>
      </c>
    </row>
    <row r="2536" spans="11:12" x14ac:dyDescent="0.2">
      <c r="K2536" t="s">
        <v>32</v>
      </c>
      <c r="L2536">
        <v>151</v>
      </c>
    </row>
    <row r="2537" spans="11:12" x14ac:dyDescent="0.2">
      <c r="K2537" t="s">
        <v>32</v>
      </c>
      <c r="L2537">
        <v>151</v>
      </c>
    </row>
    <row r="2538" spans="11:12" x14ac:dyDescent="0.2">
      <c r="K2538" t="s">
        <v>32</v>
      </c>
      <c r="L2538">
        <v>151</v>
      </c>
    </row>
    <row r="2539" spans="11:12" x14ac:dyDescent="0.2">
      <c r="K2539" t="s">
        <v>15</v>
      </c>
      <c r="L2539">
        <v>40</v>
      </c>
    </row>
    <row r="2540" spans="11:12" x14ac:dyDescent="0.2">
      <c r="K2540" t="s">
        <v>32</v>
      </c>
      <c r="L2540">
        <v>151</v>
      </c>
    </row>
    <row r="2541" spans="11:12" x14ac:dyDescent="0.2">
      <c r="K2541" t="s">
        <v>32</v>
      </c>
      <c r="L2541">
        <v>151</v>
      </c>
    </row>
    <row r="2542" spans="11:12" x14ac:dyDescent="0.2">
      <c r="K2542" t="s">
        <v>32</v>
      </c>
      <c r="L2542">
        <v>151</v>
      </c>
    </row>
    <row r="2543" spans="11:12" x14ac:dyDescent="0.2">
      <c r="K2543" t="s">
        <v>11</v>
      </c>
      <c r="L2543">
        <v>251</v>
      </c>
    </row>
    <row r="2544" spans="11:12" x14ac:dyDescent="0.2">
      <c r="K2544" t="s">
        <v>32</v>
      </c>
      <c r="L2544">
        <v>151</v>
      </c>
    </row>
    <row r="2545" spans="11:12" x14ac:dyDescent="0.2">
      <c r="K2545" t="s">
        <v>32</v>
      </c>
      <c r="L2545">
        <v>151</v>
      </c>
    </row>
    <row r="2546" spans="11:12" x14ac:dyDescent="0.2">
      <c r="K2546" t="s">
        <v>32</v>
      </c>
      <c r="L2546">
        <v>151</v>
      </c>
    </row>
    <row r="2547" spans="11:12" x14ac:dyDescent="0.2">
      <c r="K2547" t="s">
        <v>32</v>
      </c>
      <c r="L2547">
        <v>151</v>
      </c>
    </row>
    <row r="2548" spans="11:12" x14ac:dyDescent="0.2">
      <c r="K2548" t="s">
        <v>32</v>
      </c>
      <c r="L2548">
        <v>151</v>
      </c>
    </row>
    <row r="2549" spans="11:12" x14ac:dyDescent="0.2">
      <c r="K2549" t="s">
        <v>22</v>
      </c>
      <c r="L2549">
        <v>373</v>
      </c>
    </row>
    <row r="2550" spans="11:12" x14ac:dyDescent="0.2">
      <c r="K2550" t="s">
        <v>22</v>
      </c>
      <c r="L2550">
        <v>373</v>
      </c>
    </row>
    <row r="2551" spans="11:12" x14ac:dyDescent="0.2">
      <c r="K2551" t="s">
        <v>32</v>
      </c>
      <c r="L2551">
        <v>151</v>
      </c>
    </row>
    <row r="2552" spans="11:12" x14ac:dyDescent="0.2">
      <c r="K2552" t="s">
        <v>15</v>
      </c>
      <c r="L2552">
        <v>40</v>
      </c>
    </row>
    <row r="2553" spans="11:12" x14ac:dyDescent="0.2">
      <c r="K2553" t="s">
        <v>15</v>
      </c>
      <c r="L2553">
        <v>40</v>
      </c>
    </row>
    <row r="2554" spans="11:12" x14ac:dyDescent="0.2">
      <c r="K2554" t="s">
        <v>32</v>
      </c>
      <c r="L2554">
        <v>151</v>
      </c>
    </row>
    <row r="2555" spans="11:12" x14ac:dyDescent="0.2">
      <c r="K2555" t="s">
        <v>32</v>
      </c>
      <c r="L2555">
        <v>151</v>
      </c>
    </row>
    <row r="2556" spans="11:12" x14ac:dyDescent="0.2">
      <c r="K2556" t="s">
        <v>32</v>
      </c>
      <c r="L2556">
        <v>151</v>
      </c>
    </row>
    <row r="2557" spans="11:12" x14ac:dyDescent="0.2">
      <c r="K2557" t="s">
        <v>22</v>
      </c>
      <c r="L2557">
        <v>373</v>
      </c>
    </row>
    <row r="2558" spans="11:12" x14ac:dyDescent="0.2">
      <c r="K2558" t="s">
        <v>56</v>
      </c>
      <c r="L2558">
        <v>286</v>
      </c>
    </row>
    <row r="2559" spans="11:12" x14ac:dyDescent="0.2">
      <c r="K2559" t="s">
        <v>22</v>
      </c>
      <c r="L2559">
        <v>373</v>
      </c>
    </row>
    <row r="2560" spans="11:12" x14ac:dyDescent="0.2">
      <c r="K2560" t="s">
        <v>11</v>
      </c>
      <c r="L2560">
        <v>251</v>
      </c>
    </row>
    <row r="2561" spans="11:12" x14ac:dyDescent="0.2">
      <c r="K2561" t="s">
        <v>56</v>
      </c>
      <c r="L2561">
        <v>286</v>
      </c>
    </row>
    <row r="2562" spans="11:12" x14ac:dyDescent="0.2">
      <c r="K2562" t="s">
        <v>22</v>
      </c>
      <c r="L2562">
        <v>373</v>
      </c>
    </row>
    <row r="2563" spans="11:12" x14ac:dyDescent="0.2">
      <c r="K2563" t="s">
        <v>99</v>
      </c>
      <c r="L2563">
        <v>415</v>
      </c>
    </row>
    <row r="2564" spans="11:12" x14ac:dyDescent="0.2">
      <c r="K2564" t="s">
        <v>32</v>
      </c>
      <c r="L2564">
        <v>151</v>
      </c>
    </row>
    <row r="2565" spans="11:12" x14ac:dyDescent="0.2">
      <c r="K2565" t="s">
        <v>32</v>
      </c>
      <c r="L2565">
        <v>151</v>
      </c>
    </row>
    <row r="2566" spans="11:12" x14ac:dyDescent="0.2">
      <c r="K2566" t="s">
        <v>32</v>
      </c>
      <c r="L2566">
        <v>151</v>
      </c>
    </row>
    <row r="2567" spans="11:12" x14ac:dyDescent="0.2">
      <c r="K2567" t="s">
        <v>15</v>
      </c>
      <c r="L2567">
        <v>40</v>
      </c>
    </row>
    <row r="2568" spans="11:12" x14ac:dyDescent="0.2">
      <c r="K2568" t="s">
        <v>32</v>
      </c>
      <c r="L2568">
        <v>151</v>
      </c>
    </row>
    <row r="2569" spans="11:12" x14ac:dyDescent="0.2">
      <c r="K2569" t="s">
        <v>32</v>
      </c>
      <c r="L2569">
        <v>151</v>
      </c>
    </row>
    <row r="2570" spans="11:12" x14ac:dyDescent="0.2">
      <c r="K2570" t="s">
        <v>32</v>
      </c>
      <c r="L2570">
        <v>151</v>
      </c>
    </row>
    <row r="2571" spans="11:12" x14ac:dyDescent="0.2">
      <c r="K2571" t="s">
        <v>32</v>
      </c>
      <c r="L2571">
        <v>151</v>
      </c>
    </row>
    <row r="2572" spans="11:12" x14ac:dyDescent="0.2">
      <c r="K2572" t="s">
        <v>32</v>
      </c>
      <c r="L2572">
        <v>151</v>
      </c>
    </row>
    <row r="2573" spans="11:12" x14ac:dyDescent="0.2">
      <c r="K2573" t="s">
        <v>32</v>
      </c>
      <c r="L2573">
        <v>151</v>
      </c>
    </row>
    <row r="2574" spans="11:12" x14ac:dyDescent="0.2">
      <c r="K2574" t="s">
        <v>32</v>
      </c>
      <c r="L2574">
        <v>151</v>
      </c>
    </row>
    <row r="2575" spans="11:12" x14ac:dyDescent="0.2">
      <c r="K2575" t="s">
        <v>11</v>
      </c>
      <c r="L2575">
        <v>251</v>
      </c>
    </row>
    <row r="2576" spans="11:12" x14ac:dyDescent="0.2">
      <c r="K2576" t="s">
        <v>15</v>
      </c>
      <c r="L2576">
        <v>40</v>
      </c>
    </row>
    <row r="2577" spans="11:12" x14ac:dyDescent="0.2">
      <c r="K2577" t="s">
        <v>32</v>
      </c>
      <c r="L2577">
        <v>151</v>
      </c>
    </row>
    <row r="2578" spans="11:12" x14ac:dyDescent="0.2">
      <c r="K2578" t="s">
        <v>22</v>
      </c>
      <c r="L2578">
        <v>373</v>
      </c>
    </row>
    <row r="2579" spans="11:12" x14ac:dyDescent="0.2">
      <c r="K2579" t="s">
        <v>99</v>
      </c>
      <c r="L2579">
        <v>415</v>
      </c>
    </row>
    <row r="2580" spans="11:12" x14ac:dyDescent="0.2">
      <c r="K2580" t="s">
        <v>99</v>
      </c>
      <c r="L2580">
        <v>415</v>
      </c>
    </row>
    <row r="2581" spans="11:12" x14ac:dyDescent="0.2">
      <c r="K2581" t="s">
        <v>99</v>
      </c>
      <c r="L2581">
        <v>415</v>
      </c>
    </row>
    <row r="2582" spans="11:12" x14ac:dyDescent="0.2">
      <c r="K2582" t="s">
        <v>15</v>
      </c>
      <c r="L2582">
        <v>40</v>
      </c>
    </row>
    <row r="2583" spans="11:12" x14ac:dyDescent="0.2">
      <c r="K2583" t="s">
        <v>99</v>
      </c>
      <c r="L2583">
        <v>415</v>
      </c>
    </row>
    <row r="2584" spans="11:12" x14ac:dyDescent="0.2">
      <c r="K2584" t="s">
        <v>32</v>
      </c>
      <c r="L2584">
        <v>151</v>
      </c>
    </row>
    <row r="2585" spans="11:12" x14ac:dyDescent="0.2">
      <c r="K2585" t="s">
        <v>32</v>
      </c>
      <c r="L2585">
        <v>151</v>
      </c>
    </row>
    <row r="2586" spans="11:12" x14ac:dyDescent="0.2">
      <c r="K2586" t="s">
        <v>99</v>
      </c>
      <c r="L2586">
        <v>415</v>
      </c>
    </row>
    <row r="2587" spans="11:12" x14ac:dyDescent="0.2">
      <c r="K2587" t="s">
        <v>58</v>
      </c>
      <c r="L2587">
        <v>189</v>
      </c>
    </row>
    <row r="2588" spans="11:12" x14ac:dyDescent="0.2">
      <c r="K2588" t="s">
        <v>32</v>
      </c>
      <c r="L2588">
        <v>151</v>
      </c>
    </row>
    <row r="2589" spans="11:12" x14ac:dyDescent="0.2">
      <c r="K2589" t="s">
        <v>32</v>
      </c>
      <c r="L2589">
        <v>151</v>
      </c>
    </row>
    <row r="2590" spans="11:12" x14ac:dyDescent="0.2">
      <c r="K2590" t="s">
        <v>99</v>
      </c>
      <c r="L2590">
        <v>415</v>
      </c>
    </row>
    <row r="2591" spans="11:12" x14ac:dyDescent="0.2">
      <c r="K2591" t="s">
        <v>32</v>
      </c>
      <c r="L2591">
        <v>151</v>
      </c>
    </row>
    <row r="2592" spans="11:12" x14ac:dyDescent="0.2">
      <c r="K2592" t="s">
        <v>32</v>
      </c>
      <c r="L2592">
        <v>151</v>
      </c>
    </row>
    <row r="2593" spans="11:12" x14ac:dyDescent="0.2">
      <c r="K2593" t="s">
        <v>99</v>
      </c>
      <c r="L2593">
        <v>415</v>
      </c>
    </row>
    <row r="2594" spans="11:12" x14ac:dyDescent="0.2">
      <c r="K2594" t="s">
        <v>11</v>
      </c>
      <c r="L2594">
        <v>251</v>
      </c>
    </row>
    <row r="2595" spans="11:12" x14ac:dyDescent="0.2">
      <c r="K2595" t="s">
        <v>15</v>
      </c>
      <c r="L2595">
        <v>40</v>
      </c>
    </row>
    <row r="2596" spans="11:12" x14ac:dyDescent="0.2">
      <c r="K2596" t="s">
        <v>15</v>
      </c>
      <c r="L2596">
        <v>40</v>
      </c>
    </row>
    <row r="2597" spans="11:12" x14ac:dyDescent="0.2">
      <c r="K2597" t="s">
        <v>11</v>
      </c>
      <c r="L2597">
        <v>251</v>
      </c>
    </row>
    <row r="2598" spans="11:12" x14ac:dyDescent="0.2">
      <c r="K2598" t="s">
        <v>32</v>
      </c>
      <c r="L2598">
        <v>151</v>
      </c>
    </row>
    <row r="2599" spans="11:12" x14ac:dyDescent="0.2">
      <c r="K2599" t="s">
        <v>32</v>
      </c>
      <c r="L2599">
        <v>151</v>
      </c>
    </row>
    <row r="2600" spans="11:12" x14ac:dyDescent="0.2">
      <c r="K2600" t="s">
        <v>22</v>
      </c>
      <c r="L2600">
        <v>373</v>
      </c>
    </row>
    <row r="2601" spans="11:12" x14ac:dyDescent="0.2">
      <c r="K2601" t="s">
        <v>22</v>
      </c>
      <c r="L2601">
        <v>373</v>
      </c>
    </row>
    <row r="2602" spans="11:12" x14ac:dyDescent="0.2">
      <c r="K2602" t="s">
        <v>32</v>
      </c>
      <c r="L2602">
        <v>151</v>
      </c>
    </row>
    <row r="2603" spans="11:12" x14ac:dyDescent="0.2">
      <c r="K2603" t="s">
        <v>32</v>
      </c>
      <c r="L2603">
        <v>151</v>
      </c>
    </row>
    <row r="2604" spans="11:12" x14ac:dyDescent="0.2">
      <c r="K2604" t="s">
        <v>32</v>
      </c>
      <c r="L2604">
        <v>151</v>
      </c>
    </row>
    <row r="2605" spans="11:12" x14ac:dyDescent="0.2">
      <c r="K2605" t="s">
        <v>32</v>
      </c>
      <c r="L2605">
        <v>151</v>
      </c>
    </row>
    <row r="2606" spans="11:12" x14ac:dyDescent="0.2">
      <c r="K2606" t="s">
        <v>32</v>
      </c>
      <c r="L2606">
        <v>151</v>
      </c>
    </row>
    <row r="2607" spans="11:12" x14ac:dyDescent="0.2">
      <c r="K2607" t="s">
        <v>32</v>
      </c>
      <c r="L2607">
        <v>151</v>
      </c>
    </row>
    <row r="2608" spans="11:12" x14ac:dyDescent="0.2">
      <c r="K2608" t="s">
        <v>32</v>
      </c>
      <c r="L2608">
        <v>151</v>
      </c>
    </row>
    <row r="2609" spans="11:12" x14ac:dyDescent="0.2">
      <c r="K2609" t="s">
        <v>32</v>
      </c>
      <c r="L2609">
        <v>151</v>
      </c>
    </row>
    <row r="2610" spans="11:12" x14ac:dyDescent="0.2">
      <c r="K2610" t="s">
        <v>58</v>
      </c>
      <c r="L2610">
        <v>189</v>
      </c>
    </row>
    <row r="2611" spans="11:12" x14ac:dyDescent="0.2">
      <c r="K2611" t="s">
        <v>15</v>
      </c>
      <c r="L2611">
        <v>40</v>
      </c>
    </row>
    <row r="2612" spans="11:12" x14ac:dyDescent="0.2">
      <c r="K2612" t="s">
        <v>15</v>
      </c>
      <c r="L2612">
        <v>40</v>
      </c>
    </row>
    <row r="2613" spans="11:12" x14ac:dyDescent="0.2">
      <c r="K2613" t="s">
        <v>15</v>
      </c>
      <c r="L2613">
        <v>40</v>
      </c>
    </row>
    <row r="2614" spans="11:12" x14ac:dyDescent="0.2">
      <c r="K2614" t="s">
        <v>15</v>
      </c>
      <c r="L2614">
        <v>40</v>
      </c>
    </row>
    <row r="2615" spans="11:12" x14ac:dyDescent="0.2">
      <c r="K2615" t="s">
        <v>15</v>
      </c>
      <c r="L2615">
        <v>40</v>
      </c>
    </row>
    <row r="2616" spans="11:12" x14ac:dyDescent="0.2">
      <c r="K2616" t="s">
        <v>84</v>
      </c>
      <c r="L2616">
        <v>373</v>
      </c>
    </row>
    <row r="2618" spans="11:12" x14ac:dyDescent="0.2">
      <c r="K2618" t="s">
        <v>32</v>
      </c>
      <c r="L2618">
        <v>151</v>
      </c>
    </row>
    <row r="2619" spans="11:12" x14ac:dyDescent="0.2">
      <c r="K2619" t="s">
        <v>32</v>
      </c>
      <c r="L2619">
        <v>151</v>
      </c>
    </row>
    <row r="2620" spans="11:12" x14ac:dyDescent="0.2">
      <c r="K2620" t="s">
        <v>32</v>
      </c>
      <c r="L2620">
        <v>151</v>
      </c>
    </row>
    <row r="2621" spans="11:12" x14ac:dyDescent="0.2">
      <c r="K2621" t="s">
        <v>32</v>
      </c>
      <c r="L2621">
        <v>151</v>
      </c>
    </row>
    <row r="2622" spans="11:12" x14ac:dyDescent="0.2">
      <c r="K2622" t="s">
        <v>32</v>
      </c>
      <c r="L2622">
        <v>151</v>
      </c>
    </row>
    <row r="2623" spans="11:12" x14ac:dyDescent="0.2">
      <c r="K2623" t="s">
        <v>32</v>
      </c>
      <c r="L2623">
        <v>151</v>
      </c>
    </row>
    <row r="2624" spans="11:12" x14ac:dyDescent="0.2">
      <c r="K2624" t="s">
        <v>32</v>
      </c>
      <c r="L2624">
        <v>151</v>
      </c>
    </row>
    <row r="2625" spans="11:12" x14ac:dyDescent="0.2">
      <c r="K2625" t="s">
        <v>32</v>
      </c>
      <c r="L2625">
        <v>151</v>
      </c>
    </row>
    <row r="2626" spans="11:12" x14ac:dyDescent="0.2">
      <c r="K2626" t="s">
        <v>22</v>
      </c>
      <c r="L2626">
        <v>373</v>
      </c>
    </row>
    <row r="2627" spans="11:12" x14ac:dyDescent="0.2">
      <c r="K2627" t="s">
        <v>58</v>
      </c>
      <c r="L2627">
        <v>189</v>
      </c>
    </row>
    <row r="2628" spans="11:12" x14ac:dyDescent="0.2">
      <c r="K2628" t="s">
        <v>90</v>
      </c>
      <c r="L2628">
        <v>414</v>
      </c>
    </row>
    <row r="2629" spans="11:12" x14ac:dyDescent="0.2">
      <c r="K2629" t="s">
        <v>90</v>
      </c>
      <c r="L2629">
        <v>414</v>
      </c>
    </row>
    <row r="2630" spans="11:12" x14ac:dyDescent="0.2">
      <c r="K2630" t="s">
        <v>63</v>
      </c>
      <c r="L2630">
        <v>210</v>
      </c>
    </row>
    <row r="2631" spans="11:12" x14ac:dyDescent="0.2">
      <c r="K2631" t="s">
        <v>63</v>
      </c>
      <c r="L2631">
        <v>210</v>
      </c>
    </row>
    <row r="2632" spans="11:12" x14ac:dyDescent="0.2">
      <c r="K2632" t="s">
        <v>32</v>
      </c>
      <c r="L2632">
        <v>151</v>
      </c>
    </row>
    <row r="2633" spans="11:12" x14ac:dyDescent="0.2">
      <c r="K2633" t="s">
        <v>32</v>
      </c>
      <c r="L2633">
        <v>151</v>
      </c>
    </row>
    <row r="2634" spans="11:12" x14ac:dyDescent="0.2">
      <c r="K2634" t="s">
        <v>32</v>
      </c>
      <c r="L2634">
        <v>151</v>
      </c>
    </row>
    <row r="2635" spans="11:12" x14ac:dyDescent="0.2">
      <c r="K2635" t="s">
        <v>32</v>
      </c>
      <c r="L2635">
        <v>151</v>
      </c>
    </row>
    <row r="2636" spans="11:12" x14ac:dyDescent="0.2">
      <c r="K2636" t="s">
        <v>32</v>
      </c>
      <c r="L2636">
        <v>151</v>
      </c>
    </row>
    <row r="2637" spans="11:12" x14ac:dyDescent="0.2">
      <c r="K2637" t="s">
        <v>56</v>
      </c>
      <c r="L2637">
        <v>286</v>
      </c>
    </row>
    <row r="2638" spans="11:12" x14ac:dyDescent="0.2">
      <c r="K2638" t="s">
        <v>15</v>
      </c>
      <c r="L2638">
        <v>40</v>
      </c>
    </row>
    <row r="2639" spans="11:12" x14ac:dyDescent="0.2">
      <c r="K2639" t="s">
        <v>56</v>
      </c>
      <c r="L2639">
        <v>286</v>
      </c>
    </row>
    <row r="2640" spans="11:12" x14ac:dyDescent="0.2">
      <c r="K2640" t="s">
        <v>32</v>
      </c>
      <c r="L2640">
        <v>151</v>
      </c>
    </row>
    <row r="2641" spans="11:12" x14ac:dyDescent="0.2">
      <c r="K2641" t="s">
        <v>32</v>
      </c>
      <c r="L2641">
        <v>151</v>
      </c>
    </row>
    <row r="2642" spans="11:12" x14ac:dyDescent="0.2">
      <c r="K2642" t="s">
        <v>15</v>
      </c>
      <c r="L2642">
        <v>40</v>
      </c>
    </row>
    <row r="2643" spans="11:12" x14ac:dyDescent="0.2">
      <c r="K2643" t="s">
        <v>15</v>
      </c>
      <c r="L2643">
        <v>40</v>
      </c>
    </row>
    <row r="2644" spans="11:12" x14ac:dyDescent="0.2">
      <c r="K2644" t="s">
        <v>32</v>
      </c>
      <c r="L2644">
        <v>151</v>
      </c>
    </row>
    <row r="2645" spans="11:12" x14ac:dyDescent="0.2">
      <c r="K2645" t="s">
        <v>15</v>
      </c>
      <c r="L2645">
        <v>40</v>
      </c>
    </row>
    <row r="2646" spans="11:12" x14ac:dyDescent="0.2">
      <c r="K2646" t="s">
        <v>15</v>
      </c>
      <c r="L2646">
        <v>40</v>
      </c>
    </row>
    <row r="2647" spans="11:12" x14ac:dyDescent="0.2">
      <c r="K2647" t="s">
        <v>15</v>
      </c>
      <c r="L2647">
        <v>40</v>
      </c>
    </row>
    <row r="2649" spans="11:12" x14ac:dyDescent="0.2">
      <c r="K2649" t="s">
        <v>22</v>
      </c>
      <c r="L2649">
        <v>373</v>
      </c>
    </row>
    <row r="2650" spans="11:12" x14ac:dyDescent="0.2">
      <c r="K2650" t="s">
        <v>22</v>
      </c>
      <c r="L2650">
        <v>373</v>
      </c>
    </row>
    <row r="2651" spans="11:12" x14ac:dyDescent="0.2">
      <c r="K2651" t="s">
        <v>15</v>
      </c>
      <c r="L2651">
        <v>40</v>
      </c>
    </row>
    <row r="2652" spans="11:12" x14ac:dyDescent="0.2">
      <c r="K2652" t="s">
        <v>22</v>
      </c>
      <c r="L2652">
        <v>373</v>
      </c>
    </row>
    <row r="2653" spans="11:12" x14ac:dyDescent="0.2">
      <c r="K2653" t="s">
        <v>58</v>
      </c>
      <c r="L2653">
        <v>189</v>
      </c>
    </row>
    <row r="2654" spans="11:12" x14ac:dyDescent="0.2">
      <c r="K2654" t="s">
        <v>99</v>
      </c>
      <c r="L2654">
        <v>415</v>
      </c>
    </row>
    <row r="2655" spans="11:12" x14ac:dyDescent="0.2">
      <c r="K2655" t="s">
        <v>32</v>
      </c>
      <c r="L2655">
        <v>151</v>
      </c>
    </row>
    <row r="2656" spans="11:12" x14ac:dyDescent="0.2">
      <c r="K2656" t="s">
        <v>32</v>
      </c>
      <c r="L2656">
        <v>151</v>
      </c>
    </row>
    <row r="2657" spans="11:12" x14ac:dyDescent="0.2">
      <c r="K2657" t="s">
        <v>38</v>
      </c>
      <c r="L2657">
        <v>251</v>
      </c>
    </row>
    <row r="2658" spans="11:12" x14ac:dyDescent="0.2">
      <c r="K2658" t="s">
        <v>107</v>
      </c>
      <c r="L2658">
        <v>424</v>
      </c>
    </row>
    <row r="2659" spans="11:12" x14ac:dyDescent="0.2">
      <c r="K2659" t="s">
        <v>58</v>
      </c>
      <c r="L2659">
        <v>189</v>
      </c>
    </row>
    <row r="2660" spans="11:12" x14ac:dyDescent="0.2">
      <c r="K2660" t="s">
        <v>22</v>
      </c>
      <c r="L2660">
        <v>373</v>
      </c>
    </row>
    <row r="2661" spans="11:12" x14ac:dyDescent="0.2">
      <c r="K2661" t="s">
        <v>108</v>
      </c>
      <c r="L2661">
        <v>429</v>
      </c>
    </row>
    <row r="2662" spans="11:12" x14ac:dyDescent="0.2">
      <c r="K2662" t="s">
        <v>22</v>
      </c>
      <c r="L2662">
        <v>373</v>
      </c>
    </row>
    <row r="2663" spans="11:12" x14ac:dyDescent="0.2">
      <c r="K2663" t="s">
        <v>22</v>
      </c>
      <c r="L2663">
        <v>373</v>
      </c>
    </row>
    <row r="2664" spans="11:12" x14ac:dyDescent="0.2">
      <c r="K2664" t="s">
        <v>22</v>
      </c>
      <c r="L2664">
        <v>373</v>
      </c>
    </row>
    <row r="2665" spans="11:12" x14ac:dyDescent="0.2">
      <c r="K2665" t="s">
        <v>32</v>
      </c>
      <c r="L2665">
        <v>151</v>
      </c>
    </row>
    <row r="2666" spans="11:12" x14ac:dyDescent="0.2">
      <c r="K2666" t="s">
        <v>32</v>
      </c>
      <c r="L2666">
        <v>151</v>
      </c>
    </row>
    <row r="2667" spans="11:12" x14ac:dyDescent="0.2">
      <c r="K2667" t="s">
        <v>32</v>
      </c>
      <c r="L2667">
        <v>151</v>
      </c>
    </row>
    <row r="2668" spans="11:12" x14ac:dyDescent="0.2">
      <c r="K2668" t="s">
        <v>32</v>
      </c>
      <c r="L2668">
        <v>151</v>
      </c>
    </row>
    <row r="2669" spans="11:12" x14ac:dyDescent="0.2">
      <c r="K2669" t="s">
        <v>11</v>
      </c>
      <c r="L2669">
        <v>251</v>
      </c>
    </row>
    <row r="2670" spans="11:12" x14ac:dyDescent="0.2">
      <c r="K2670" t="s">
        <v>84</v>
      </c>
      <c r="L2670">
        <v>373</v>
      </c>
    </row>
    <row r="2671" spans="11:12" x14ac:dyDescent="0.2">
      <c r="K2671" t="s">
        <v>11</v>
      </c>
      <c r="L2671">
        <v>251</v>
      </c>
    </row>
    <row r="2672" spans="11:12" x14ac:dyDescent="0.2">
      <c r="K2672" t="s">
        <v>11</v>
      </c>
      <c r="L2672">
        <v>251</v>
      </c>
    </row>
    <row r="2673" spans="11:12" x14ac:dyDescent="0.2">
      <c r="K2673" t="s">
        <v>43</v>
      </c>
      <c r="L2673">
        <v>118</v>
      </c>
    </row>
    <row r="2674" spans="11:12" x14ac:dyDescent="0.2">
      <c r="K2674" t="s">
        <v>56</v>
      </c>
      <c r="L2674">
        <v>286</v>
      </c>
    </row>
    <row r="2675" spans="11:12" x14ac:dyDescent="0.2">
      <c r="K2675" t="s">
        <v>38</v>
      </c>
      <c r="L2675">
        <v>251</v>
      </c>
    </row>
    <row r="2676" spans="11:12" x14ac:dyDescent="0.2">
      <c r="K2676" t="s">
        <v>38</v>
      </c>
      <c r="L2676">
        <v>251</v>
      </c>
    </row>
    <row r="2677" spans="11:12" x14ac:dyDescent="0.2">
      <c r="K2677" t="s">
        <v>56</v>
      </c>
      <c r="L2677">
        <v>286</v>
      </c>
    </row>
    <row r="2678" spans="11:12" x14ac:dyDescent="0.2">
      <c r="K2678" t="s">
        <v>22</v>
      </c>
      <c r="L2678">
        <v>373</v>
      </c>
    </row>
    <row r="2679" spans="11:12" x14ac:dyDescent="0.2">
      <c r="K2679" t="s">
        <v>15</v>
      </c>
      <c r="L2679">
        <v>40</v>
      </c>
    </row>
    <row r="2680" spans="11:12" x14ac:dyDescent="0.2">
      <c r="K2680" t="s">
        <v>59</v>
      </c>
      <c r="L2680">
        <v>233</v>
      </c>
    </row>
    <row r="2681" spans="11:12" x14ac:dyDescent="0.2">
      <c r="K2681" t="s">
        <v>22</v>
      </c>
      <c r="L2681">
        <v>373</v>
      </c>
    </row>
    <row r="2682" spans="11:12" x14ac:dyDescent="0.2">
      <c r="K2682" t="s">
        <v>22</v>
      </c>
      <c r="L2682">
        <v>373</v>
      </c>
    </row>
    <row r="2683" spans="11:12" x14ac:dyDescent="0.2">
      <c r="K2683" t="s">
        <v>22</v>
      </c>
      <c r="L2683">
        <v>373</v>
      </c>
    </row>
    <row r="2684" spans="11:12" x14ac:dyDescent="0.2">
      <c r="K2684" t="s">
        <v>59</v>
      </c>
      <c r="L2684">
        <v>233</v>
      </c>
    </row>
    <row r="2685" spans="11:12" x14ac:dyDescent="0.2">
      <c r="K2685" t="s">
        <v>22</v>
      </c>
      <c r="L2685">
        <v>373</v>
      </c>
    </row>
    <row r="2686" spans="11:12" x14ac:dyDescent="0.2">
      <c r="K2686" t="s">
        <v>56</v>
      </c>
      <c r="L2686">
        <v>286</v>
      </c>
    </row>
    <row r="2687" spans="11:12" x14ac:dyDescent="0.2">
      <c r="K2687" t="s">
        <v>22</v>
      </c>
      <c r="L2687">
        <v>373</v>
      </c>
    </row>
    <row r="2688" spans="11:12" x14ac:dyDescent="0.2">
      <c r="K2688" t="s">
        <v>15</v>
      </c>
      <c r="L2688">
        <v>40</v>
      </c>
    </row>
    <row r="2689" spans="11:12" x14ac:dyDescent="0.2">
      <c r="K2689" t="s">
        <v>22</v>
      </c>
      <c r="L2689">
        <v>373</v>
      </c>
    </row>
    <row r="2690" spans="11:12" x14ac:dyDescent="0.2">
      <c r="K2690" t="s">
        <v>22</v>
      </c>
      <c r="L2690">
        <v>373</v>
      </c>
    </row>
    <row r="2691" spans="11:12" x14ac:dyDescent="0.2">
      <c r="K2691" t="s">
        <v>22</v>
      </c>
      <c r="L2691">
        <v>373</v>
      </c>
    </row>
    <row r="2692" spans="11:12" x14ac:dyDescent="0.2">
      <c r="K2692" t="s">
        <v>22</v>
      </c>
      <c r="L2692">
        <v>373</v>
      </c>
    </row>
    <row r="2693" spans="11:12" x14ac:dyDescent="0.2">
      <c r="K2693" t="s">
        <v>22</v>
      </c>
      <c r="L2693">
        <v>373</v>
      </c>
    </row>
    <row r="2694" spans="11:12" x14ac:dyDescent="0.2">
      <c r="K2694" t="s">
        <v>22</v>
      </c>
      <c r="L2694">
        <v>373</v>
      </c>
    </row>
    <row r="2695" spans="11:12" x14ac:dyDescent="0.2">
      <c r="K2695" t="s">
        <v>22</v>
      </c>
      <c r="L2695">
        <v>373</v>
      </c>
    </row>
    <row r="2696" spans="11:12" x14ac:dyDescent="0.2">
      <c r="K2696" t="s">
        <v>22</v>
      </c>
      <c r="L2696">
        <v>373</v>
      </c>
    </row>
    <row r="2697" spans="11:12" x14ac:dyDescent="0.2">
      <c r="K2697" t="s">
        <v>22</v>
      </c>
      <c r="L2697">
        <v>373</v>
      </c>
    </row>
    <row r="2698" spans="11:12" x14ac:dyDescent="0.2">
      <c r="K2698" t="s">
        <v>22</v>
      </c>
      <c r="L2698">
        <v>373</v>
      </c>
    </row>
    <row r="2699" spans="11:12" x14ac:dyDescent="0.2">
      <c r="K2699" t="s">
        <v>58</v>
      </c>
      <c r="L2699">
        <v>189</v>
      </c>
    </row>
    <row r="2700" spans="11:12" x14ac:dyDescent="0.2">
      <c r="K2700" t="s">
        <v>22</v>
      </c>
      <c r="L2700">
        <v>373</v>
      </c>
    </row>
    <row r="2701" spans="11:12" x14ac:dyDescent="0.2">
      <c r="K2701" t="s">
        <v>15</v>
      </c>
      <c r="L2701">
        <v>40</v>
      </c>
    </row>
    <row r="2702" spans="11:12" x14ac:dyDescent="0.2">
      <c r="K2702" t="s">
        <v>15</v>
      </c>
      <c r="L2702">
        <v>40</v>
      </c>
    </row>
    <row r="2703" spans="11:12" x14ac:dyDescent="0.2">
      <c r="K2703" t="s">
        <v>15</v>
      </c>
      <c r="L2703">
        <v>40</v>
      </c>
    </row>
    <row r="2704" spans="11:12" x14ac:dyDescent="0.2">
      <c r="K2704" t="s">
        <v>22</v>
      </c>
      <c r="L2704">
        <v>373</v>
      </c>
    </row>
    <row r="2705" spans="11:12" x14ac:dyDescent="0.2">
      <c r="K2705" t="s">
        <v>22</v>
      </c>
      <c r="L2705">
        <v>373</v>
      </c>
    </row>
    <row r="2706" spans="11:12" x14ac:dyDescent="0.2">
      <c r="K2706" t="s">
        <v>22</v>
      </c>
      <c r="L2706">
        <v>373</v>
      </c>
    </row>
    <row r="2707" spans="11:12" x14ac:dyDescent="0.2">
      <c r="K2707" t="s">
        <v>15</v>
      </c>
      <c r="L2707">
        <v>40</v>
      </c>
    </row>
    <row r="2708" spans="11:12" x14ac:dyDescent="0.2">
      <c r="K2708" t="s">
        <v>33</v>
      </c>
      <c r="L2708">
        <v>4</v>
      </c>
    </row>
    <row r="2709" spans="11:12" x14ac:dyDescent="0.2">
      <c r="K2709" t="s">
        <v>33</v>
      </c>
      <c r="L2709">
        <v>4</v>
      </c>
    </row>
    <row r="2710" spans="11:12" x14ac:dyDescent="0.2">
      <c r="K2710" t="s">
        <v>33</v>
      </c>
      <c r="L2710">
        <v>4</v>
      </c>
    </row>
    <row r="2711" spans="11:12" x14ac:dyDescent="0.2">
      <c r="K2711" t="s">
        <v>69</v>
      </c>
      <c r="L2711">
        <v>289</v>
      </c>
    </row>
    <row r="2712" spans="11:12" x14ac:dyDescent="0.2">
      <c r="K2712" t="s">
        <v>26</v>
      </c>
      <c r="L2712">
        <v>169</v>
      </c>
    </row>
    <row r="2713" spans="11:12" x14ac:dyDescent="0.2">
      <c r="K2713" t="s">
        <v>111</v>
      </c>
      <c r="L2713">
        <v>422</v>
      </c>
    </row>
    <row r="2714" spans="11:12" x14ac:dyDescent="0.2">
      <c r="K2714" t="s">
        <v>33</v>
      </c>
      <c r="L2714">
        <v>4</v>
      </c>
    </row>
    <row r="2715" spans="11:12" x14ac:dyDescent="0.2">
      <c r="K2715" t="s">
        <v>26</v>
      </c>
      <c r="L2715">
        <v>169</v>
      </c>
    </row>
    <row r="2716" spans="11:12" x14ac:dyDescent="0.2">
      <c r="K2716" t="s">
        <v>26</v>
      </c>
      <c r="L2716">
        <v>169</v>
      </c>
    </row>
    <row r="2717" spans="11:12" x14ac:dyDescent="0.2">
      <c r="K2717" t="s">
        <v>68</v>
      </c>
      <c r="L2717">
        <v>248</v>
      </c>
    </row>
    <row r="2718" spans="11:12" x14ac:dyDescent="0.2">
      <c r="K2718" t="s">
        <v>15</v>
      </c>
      <c r="L2718">
        <v>40</v>
      </c>
    </row>
    <row r="2720" spans="11:12" x14ac:dyDescent="0.2">
      <c r="K2720" t="s">
        <v>32</v>
      </c>
      <c r="L2720">
        <v>151</v>
      </c>
    </row>
    <row r="2721" spans="11:12" x14ac:dyDescent="0.2">
      <c r="K2721" t="s">
        <v>32</v>
      </c>
      <c r="L2721">
        <v>151</v>
      </c>
    </row>
    <row r="2722" spans="11:12" x14ac:dyDescent="0.2">
      <c r="K2722" t="s">
        <v>58</v>
      </c>
      <c r="L2722">
        <v>189</v>
      </c>
    </row>
    <row r="2723" spans="11:12" x14ac:dyDescent="0.2">
      <c r="K2723" t="s">
        <v>32</v>
      </c>
      <c r="L2723">
        <v>151</v>
      </c>
    </row>
    <row r="2724" spans="11:12" x14ac:dyDescent="0.2">
      <c r="K2724" t="s">
        <v>15</v>
      </c>
      <c r="L2724">
        <v>40</v>
      </c>
    </row>
    <row r="2725" spans="11:12" x14ac:dyDescent="0.2">
      <c r="K2725" t="s">
        <v>32</v>
      </c>
      <c r="L2725">
        <v>151</v>
      </c>
    </row>
    <row r="2726" spans="11:12" x14ac:dyDescent="0.2">
      <c r="K2726" t="s">
        <v>32</v>
      </c>
      <c r="L2726">
        <v>151</v>
      </c>
    </row>
    <row r="2727" spans="11:12" x14ac:dyDescent="0.2">
      <c r="K2727" t="s">
        <v>32</v>
      </c>
      <c r="L2727">
        <v>151</v>
      </c>
    </row>
    <row r="2728" spans="11:12" x14ac:dyDescent="0.2">
      <c r="K2728" t="s">
        <v>15</v>
      </c>
      <c r="L2728">
        <v>40</v>
      </c>
    </row>
    <row r="2729" spans="11:12" x14ac:dyDescent="0.2">
      <c r="K2729" t="s">
        <v>15</v>
      </c>
      <c r="L2729">
        <v>40</v>
      </c>
    </row>
    <row r="2730" spans="11:12" x14ac:dyDescent="0.2">
      <c r="K2730" t="s">
        <v>32</v>
      </c>
      <c r="L2730">
        <v>151</v>
      </c>
    </row>
    <row r="2731" spans="11:12" x14ac:dyDescent="0.2">
      <c r="K2731" t="s">
        <v>32</v>
      </c>
      <c r="L2731">
        <v>151</v>
      </c>
    </row>
    <row r="2732" spans="11:12" x14ac:dyDescent="0.2">
      <c r="K2732" t="s">
        <v>32</v>
      </c>
      <c r="L2732">
        <v>151</v>
      </c>
    </row>
    <row r="2733" spans="11:12" x14ac:dyDescent="0.2">
      <c r="K2733" t="s">
        <v>32</v>
      </c>
      <c r="L2733">
        <v>151</v>
      </c>
    </row>
    <row r="2734" spans="11:12" x14ac:dyDescent="0.2">
      <c r="K2734" t="s">
        <v>32</v>
      </c>
      <c r="L2734">
        <v>151</v>
      </c>
    </row>
    <row r="2735" spans="11:12" x14ac:dyDescent="0.2">
      <c r="K2735" t="s">
        <v>32</v>
      </c>
      <c r="L2735">
        <v>151</v>
      </c>
    </row>
    <row r="2736" spans="11:12" x14ac:dyDescent="0.2">
      <c r="K2736" t="s">
        <v>32</v>
      </c>
      <c r="L2736">
        <v>151</v>
      </c>
    </row>
    <row r="2737" spans="11:12" x14ac:dyDescent="0.2">
      <c r="K2737" t="s">
        <v>11</v>
      </c>
      <c r="L2737">
        <v>251</v>
      </c>
    </row>
    <row r="2738" spans="11:12" x14ac:dyDescent="0.2">
      <c r="K2738" t="s">
        <v>38</v>
      </c>
      <c r="L2738">
        <v>251</v>
      </c>
    </row>
    <row r="2739" spans="11:12" x14ac:dyDescent="0.2">
      <c r="K2739" t="s">
        <v>11</v>
      </c>
      <c r="L2739">
        <v>251</v>
      </c>
    </row>
    <row r="2741" spans="11:12" x14ac:dyDescent="0.2">
      <c r="K2741" t="s">
        <v>84</v>
      </c>
      <c r="L2741">
        <v>373</v>
      </c>
    </row>
    <row r="2742" spans="11:12" x14ac:dyDescent="0.2">
      <c r="K2742" t="s">
        <v>22</v>
      </c>
      <c r="L2742">
        <v>373</v>
      </c>
    </row>
    <row r="2743" spans="11:12" x14ac:dyDescent="0.2">
      <c r="K2743" t="s">
        <v>22</v>
      </c>
      <c r="L2743">
        <v>373</v>
      </c>
    </row>
    <row r="2744" spans="11:12" x14ac:dyDescent="0.2">
      <c r="K2744" t="s">
        <v>22</v>
      </c>
      <c r="L2744">
        <v>373</v>
      </c>
    </row>
    <row r="2745" spans="11:12" x14ac:dyDescent="0.2">
      <c r="K2745" t="s">
        <v>32</v>
      </c>
      <c r="L2745">
        <v>151</v>
      </c>
    </row>
    <row r="2746" spans="11:12" x14ac:dyDescent="0.2">
      <c r="K2746" t="s">
        <v>15</v>
      </c>
      <c r="L2746">
        <v>40</v>
      </c>
    </row>
    <row r="2747" spans="11:12" x14ac:dyDescent="0.2">
      <c r="K2747" t="s">
        <v>15</v>
      </c>
      <c r="L2747">
        <v>40</v>
      </c>
    </row>
    <row r="2748" spans="11:12" x14ac:dyDescent="0.2">
      <c r="K2748" t="s">
        <v>56</v>
      </c>
      <c r="L2748">
        <v>286</v>
      </c>
    </row>
    <row r="2749" spans="11:12" x14ac:dyDescent="0.2">
      <c r="K2749" t="s">
        <v>15</v>
      </c>
      <c r="L2749">
        <v>40</v>
      </c>
    </row>
    <row r="2750" spans="11:12" x14ac:dyDescent="0.2">
      <c r="K2750" t="s">
        <v>15</v>
      </c>
      <c r="L2750">
        <v>40</v>
      </c>
    </row>
    <row r="2751" spans="11:12" x14ac:dyDescent="0.2">
      <c r="K2751" t="s">
        <v>32</v>
      </c>
      <c r="L2751">
        <v>151</v>
      </c>
    </row>
    <row r="2752" spans="11:12" x14ac:dyDescent="0.2">
      <c r="K2752" t="s">
        <v>32</v>
      </c>
      <c r="L2752">
        <v>151</v>
      </c>
    </row>
    <row r="2753" spans="11:12" x14ac:dyDescent="0.2">
      <c r="K2753" t="s">
        <v>32</v>
      </c>
      <c r="L2753">
        <v>151</v>
      </c>
    </row>
    <row r="2754" spans="11:12" x14ac:dyDescent="0.2">
      <c r="K2754" t="s">
        <v>32</v>
      </c>
      <c r="L2754">
        <v>151</v>
      </c>
    </row>
    <row r="2755" spans="11:12" x14ac:dyDescent="0.2">
      <c r="K2755" t="s">
        <v>22</v>
      </c>
      <c r="L2755">
        <v>373</v>
      </c>
    </row>
    <row r="2756" spans="11:12" x14ac:dyDescent="0.2">
      <c r="K2756" t="s">
        <v>15</v>
      </c>
      <c r="L2756">
        <v>40</v>
      </c>
    </row>
    <row r="2757" spans="11:12" x14ac:dyDescent="0.2">
      <c r="K2757" t="s">
        <v>56</v>
      </c>
      <c r="L2757">
        <v>286</v>
      </c>
    </row>
    <row r="2758" spans="11:12" x14ac:dyDescent="0.2">
      <c r="K2758" t="s">
        <v>56</v>
      </c>
      <c r="L2758">
        <v>286</v>
      </c>
    </row>
    <row r="2759" spans="11:12" x14ac:dyDescent="0.2">
      <c r="K2759" t="s">
        <v>15</v>
      </c>
      <c r="L2759">
        <v>40</v>
      </c>
    </row>
    <row r="2760" spans="11:12" x14ac:dyDescent="0.2">
      <c r="K2760" t="s">
        <v>56</v>
      </c>
      <c r="L2760">
        <v>286</v>
      </c>
    </row>
    <row r="2761" spans="11:12" x14ac:dyDescent="0.2">
      <c r="K2761" t="s">
        <v>32</v>
      </c>
      <c r="L2761">
        <v>151</v>
      </c>
    </row>
    <row r="2762" spans="11:12" x14ac:dyDescent="0.2">
      <c r="K2762" t="s">
        <v>32</v>
      </c>
      <c r="L2762">
        <v>151</v>
      </c>
    </row>
    <row r="2763" spans="11:12" x14ac:dyDescent="0.2">
      <c r="K2763" t="s">
        <v>32</v>
      </c>
      <c r="L2763">
        <v>151</v>
      </c>
    </row>
    <row r="2764" spans="11:12" x14ac:dyDescent="0.2">
      <c r="K2764" t="s">
        <v>32</v>
      </c>
      <c r="L2764">
        <v>151</v>
      </c>
    </row>
    <row r="2765" spans="11:12" x14ac:dyDescent="0.2">
      <c r="K2765" t="s">
        <v>15</v>
      </c>
      <c r="L2765">
        <v>40</v>
      </c>
    </row>
    <row r="2766" spans="11:12" x14ac:dyDescent="0.2">
      <c r="K2766" t="s">
        <v>15</v>
      </c>
      <c r="L2766">
        <v>40</v>
      </c>
    </row>
    <row r="2767" spans="11:12" x14ac:dyDescent="0.2">
      <c r="K2767" t="s">
        <v>15</v>
      </c>
      <c r="L2767">
        <v>40</v>
      </c>
    </row>
    <row r="2768" spans="11:12" x14ac:dyDescent="0.2">
      <c r="K2768" t="s">
        <v>15</v>
      </c>
      <c r="L2768">
        <v>40</v>
      </c>
    </row>
    <row r="2769" spans="11:12" x14ac:dyDescent="0.2">
      <c r="K2769" t="s">
        <v>56</v>
      </c>
      <c r="L2769">
        <v>286</v>
      </c>
    </row>
    <row r="2770" spans="11:12" x14ac:dyDescent="0.2">
      <c r="K2770" t="s">
        <v>56</v>
      </c>
      <c r="L2770">
        <v>286</v>
      </c>
    </row>
    <row r="2771" spans="11:12" x14ac:dyDescent="0.2">
      <c r="K2771" t="s">
        <v>56</v>
      </c>
      <c r="L2771">
        <v>286</v>
      </c>
    </row>
    <row r="2772" spans="11:12" x14ac:dyDescent="0.2">
      <c r="K2772" t="s">
        <v>15</v>
      </c>
      <c r="L2772">
        <v>40</v>
      </c>
    </row>
    <row r="2773" spans="11:12" x14ac:dyDescent="0.2">
      <c r="K2773" t="s">
        <v>15</v>
      </c>
      <c r="L2773">
        <v>40</v>
      </c>
    </row>
    <row r="2774" spans="11:12" x14ac:dyDescent="0.2">
      <c r="K2774" t="s">
        <v>32</v>
      </c>
      <c r="L2774">
        <v>151</v>
      </c>
    </row>
    <row r="2775" spans="11:12" x14ac:dyDescent="0.2">
      <c r="K2775" t="s">
        <v>102</v>
      </c>
      <c r="L2775">
        <v>428</v>
      </c>
    </row>
    <row r="2776" spans="11:12" x14ac:dyDescent="0.2">
      <c r="K2776" t="s">
        <v>102</v>
      </c>
      <c r="L2776">
        <v>428</v>
      </c>
    </row>
    <row r="2777" spans="11:12" x14ac:dyDescent="0.2">
      <c r="K2777" t="s">
        <v>56</v>
      </c>
      <c r="L2777">
        <v>286</v>
      </c>
    </row>
    <row r="2778" spans="11:12" x14ac:dyDescent="0.2">
      <c r="K2778" t="s">
        <v>63</v>
      </c>
      <c r="L2778">
        <v>210</v>
      </c>
    </row>
    <row r="2779" spans="11:12" x14ac:dyDescent="0.2">
      <c r="K2779" t="s">
        <v>72</v>
      </c>
      <c r="L2779">
        <v>406</v>
      </c>
    </row>
    <row r="2780" spans="11:12" x14ac:dyDescent="0.2">
      <c r="K2780" t="s">
        <v>32</v>
      </c>
      <c r="L2780">
        <v>151</v>
      </c>
    </row>
    <row r="2781" spans="11:12" x14ac:dyDescent="0.2">
      <c r="K2781" t="s">
        <v>32</v>
      </c>
      <c r="L2781">
        <v>151</v>
      </c>
    </row>
    <row r="2782" spans="11:12" x14ac:dyDescent="0.2">
      <c r="K2782" t="s">
        <v>22</v>
      </c>
      <c r="L2782">
        <v>373</v>
      </c>
    </row>
    <row r="2783" spans="11:12" x14ac:dyDescent="0.2">
      <c r="K2783" t="s">
        <v>22</v>
      </c>
      <c r="L2783">
        <v>373</v>
      </c>
    </row>
    <row r="2784" spans="11:12" x14ac:dyDescent="0.2">
      <c r="K2784" t="s">
        <v>15</v>
      </c>
      <c r="L2784">
        <v>40</v>
      </c>
    </row>
    <row r="2786" spans="11:12" x14ac:dyDescent="0.2">
      <c r="K2786" t="s">
        <v>22</v>
      </c>
      <c r="L2786">
        <v>373</v>
      </c>
    </row>
    <row r="2787" spans="11:12" x14ac:dyDescent="0.2">
      <c r="K2787" t="s">
        <v>32</v>
      </c>
      <c r="L2787">
        <v>151</v>
      </c>
    </row>
    <row r="2788" spans="11:12" x14ac:dyDescent="0.2">
      <c r="K2788" t="s">
        <v>32</v>
      </c>
      <c r="L2788">
        <v>151</v>
      </c>
    </row>
    <row r="2789" spans="11:12" x14ac:dyDescent="0.2">
      <c r="K2789" t="s">
        <v>15</v>
      </c>
      <c r="L2789">
        <v>40</v>
      </c>
    </row>
    <row r="2790" spans="11:12" x14ac:dyDescent="0.2">
      <c r="K2790" t="s">
        <v>32</v>
      </c>
      <c r="L2790">
        <v>151</v>
      </c>
    </row>
    <row r="2791" spans="11:12" x14ac:dyDescent="0.2">
      <c r="K2791" t="s">
        <v>32</v>
      </c>
      <c r="L2791">
        <v>151</v>
      </c>
    </row>
    <row r="2792" spans="11:12" x14ac:dyDescent="0.2">
      <c r="K2792" t="s">
        <v>32</v>
      </c>
      <c r="L2792">
        <v>151</v>
      </c>
    </row>
    <row r="2793" spans="11:12" x14ac:dyDescent="0.2">
      <c r="K2793" t="s">
        <v>22</v>
      </c>
      <c r="L2793">
        <v>373</v>
      </c>
    </row>
    <row r="2794" spans="11:12" x14ac:dyDescent="0.2">
      <c r="K2794" t="s">
        <v>32</v>
      </c>
      <c r="L2794">
        <v>151</v>
      </c>
    </row>
    <row r="2795" spans="11:12" x14ac:dyDescent="0.2">
      <c r="K2795" t="s">
        <v>32</v>
      </c>
      <c r="L2795">
        <v>151</v>
      </c>
    </row>
    <row r="2796" spans="11:12" x14ac:dyDescent="0.2">
      <c r="K2796" t="s">
        <v>32</v>
      </c>
      <c r="L2796">
        <v>151</v>
      </c>
    </row>
    <row r="2797" spans="11:12" x14ac:dyDescent="0.2">
      <c r="K2797" t="s">
        <v>32</v>
      </c>
      <c r="L2797">
        <v>151</v>
      </c>
    </row>
    <row r="2798" spans="11:12" x14ac:dyDescent="0.2">
      <c r="K2798" t="s">
        <v>32</v>
      </c>
      <c r="L2798">
        <v>151</v>
      </c>
    </row>
    <row r="2799" spans="11:12" x14ac:dyDescent="0.2">
      <c r="K2799" t="s">
        <v>63</v>
      </c>
      <c r="L2799">
        <v>210</v>
      </c>
    </row>
    <row r="2800" spans="11:12" x14ac:dyDescent="0.2">
      <c r="K2800" t="s">
        <v>32</v>
      </c>
      <c r="L2800">
        <v>151</v>
      </c>
    </row>
    <row r="2801" spans="11:12" x14ac:dyDescent="0.2">
      <c r="K2801" t="s">
        <v>32</v>
      </c>
      <c r="L2801">
        <v>151</v>
      </c>
    </row>
    <row r="2802" spans="11:12" x14ac:dyDescent="0.2">
      <c r="K2802" t="s">
        <v>32</v>
      </c>
      <c r="L2802">
        <v>151</v>
      </c>
    </row>
    <row r="2803" spans="11:12" x14ac:dyDescent="0.2">
      <c r="K2803" t="s">
        <v>15</v>
      </c>
      <c r="L2803">
        <v>40</v>
      </c>
    </row>
    <row r="2804" spans="11:12" x14ac:dyDescent="0.2">
      <c r="K2804" t="s">
        <v>15</v>
      </c>
      <c r="L2804">
        <v>40</v>
      </c>
    </row>
    <row r="2805" spans="11:12" x14ac:dyDescent="0.2">
      <c r="K2805" t="s">
        <v>22</v>
      </c>
      <c r="L2805">
        <v>373</v>
      </c>
    </row>
    <row r="2806" spans="11:12" x14ac:dyDescent="0.2">
      <c r="K2806" t="s">
        <v>15</v>
      </c>
      <c r="L2806">
        <v>40</v>
      </c>
    </row>
    <row r="2808" spans="11:12" x14ac:dyDescent="0.2">
      <c r="K2808" t="s">
        <v>90</v>
      </c>
      <c r="L2808">
        <v>414</v>
      </c>
    </row>
    <row r="2809" spans="11:12" x14ac:dyDescent="0.2">
      <c r="K2809" t="s">
        <v>32</v>
      </c>
      <c r="L2809">
        <v>151</v>
      </c>
    </row>
    <row r="2810" spans="11:12" x14ac:dyDescent="0.2">
      <c r="K2810" t="s">
        <v>63</v>
      </c>
      <c r="L2810">
        <v>210</v>
      </c>
    </row>
    <row r="2811" spans="11:12" x14ac:dyDescent="0.2">
      <c r="K2811" t="s">
        <v>32</v>
      </c>
      <c r="L2811">
        <v>151</v>
      </c>
    </row>
    <row r="2812" spans="11:12" x14ac:dyDescent="0.2">
      <c r="K2812" t="s">
        <v>32</v>
      </c>
      <c r="L2812">
        <v>151</v>
      </c>
    </row>
    <row r="2813" spans="11:12" x14ac:dyDescent="0.2">
      <c r="K2813" t="s">
        <v>90</v>
      </c>
      <c r="L2813">
        <v>414</v>
      </c>
    </row>
    <row r="2815" spans="11:12" x14ac:dyDescent="0.2">
      <c r="K2815" t="s">
        <v>90</v>
      </c>
      <c r="L2815">
        <v>414</v>
      </c>
    </row>
    <row r="2816" spans="11:12" x14ac:dyDescent="0.2">
      <c r="K2816" t="s">
        <v>32</v>
      </c>
      <c r="L2816">
        <v>151</v>
      </c>
    </row>
    <row r="2817" spans="11:12" x14ac:dyDescent="0.2">
      <c r="K2817" t="s">
        <v>58</v>
      </c>
      <c r="L2817">
        <v>189</v>
      </c>
    </row>
    <row r="2819" spans="11:12" x14ac:dyDescent="0.2">
      <c r="K2819" t="s">
        <v>32</v>
      </c>
      <c r="L2819">
        <v>151</v>
      </c>
    </row>
    <row r="2820" spans="11:12" x14ac:dyDescent="0.2">
      <c r="K2820" t="s">
        <v>32</v>
      </c>
      <c r="L2820">
        <v>151</v>
      </c>
    </row>
    <row r="2821" spans="11:12" x14ac:dyDescent="0.2">
      <c r="K2821" t="s">
        <v>32</v>
      </c>
      <c r="L2821">
        <v>151</v>
      </c>
    </row>
    <row r="2822" spans="11:12" x14ac:dyDescent="0.2">
      <c r="K2822" t="s">
        <v>32</v>
      </c>
      <c r="L2822">
        <v>151</v>
      </c>
    </row>
    <row r="2824" spans="11:12" x14ac:dyDescent="0.2">
      <c r="K2824" t="s">
        <v>32</v>
      </c>
      <c r="L2824">
        <v>151</v>
      </c>
    </row>
    <row r="2825" spans="11:12" x14ac:dyDescent="0.2">
      <c r="K2825" t="s">
        <v>32</v>
      </c>
      <c r="L2825">
        <v>151</v>
      </c>
    </row>
    <row r="2826" spans="11:12" x14ac:dyDescent="0.2">
      <c r="K2826" t="s">
        <v>32</v>
      </c>
      <c r="L2826">
        <v>151</v>
      </c>
    </row>
    <row r="2827" spans="11:12" x14ac:dyDescent="0.2">
      <c r="K2827" t="s">
        <v>32</v>
      </c>
      <c r="L2827">
        <v>151</v>
      </c>
    </row>
    <row r="2828" spans="11:12" x14ac:dyDescent="0.2">
      <c r="K2828" t="s">
        <v>32</v>
      </c>
      <c r="L2828">
        <v>151</v>
      </c>
    </row>
    <row r="2829" spans="11:12" x14ac:dyDescent="0.2">
      <c r="K2829" t="s">
        <v>32</v>
      </c>
      <c r="L2829">
        <v>151</v>
      </c>
    </row>
    <row r="2830" spans="11:12" x14ac:dyDescent="0.2">
      <c r="K2830" t="s">
        <v>32</v>
      </c>
      <c r="L2830">
        <v>151</v>
      </c>
    </row>
    <row r="2831" spans="11:12" x14ac:dyDescent="0.2">
      <c r="K2831" t="s">
        <v>32</v>
      </c>
      <c r="L2831">
        <v>151</v>
      </c>
    </row>
    <row r="2832" spans="11:12" x14ac:dyDescent="0.2">
      <c r="K2832" t="s">
        <v>32</v>
      </c>
      <c r="L2832">
        <v>151</v>
      </c>
    </row>
    <row r="2833" spans="11:12" x14ac:dyDescent="0.2">
      <c r="K2833" t="s">
        <v>32</v>
      </c>
      <c r="L2833">
        <v>151</v>
      </c>
    </row>
    <row r="2834" spans="11:12" x14ac:dyDescent="0.2">
      <c r="K2834" t="s">
        <v>32</v>
      </c>
      <c r="L2834">
        <v>151</v>
      </c>
    </row>
    <row r="2835" spans="11:12" x14ac:dyDescent="0.2">
      <c r="K2835" t="s">
        <v>32</v>
      </c>
      <c r="L2835">
        <v>151</v>
      </c>
    </row>
    <row r="2836" spans="11:12" x14ac:dyDescent="0.2">
      <c r="K2836" t="s">
        <v>11</v>
      </c>
      <c r="L2836">
        <v>251</v>
      </c>
    </row>
    <row r="2837" spans="11:12" x14ac:dyDescent="0.2">
      <c r="K2837" t="s">
        <v>32</v>
      </c>
      <c r="L2837">
        <v>151</v>
      </c>
    </row>
    <row r="2838" spans="11:12" x14ac:dyDescent="0.2">
      <c r="K2838" t="s">
        <v>15</v>
      </c>
      <c r="L2838">
        <v>40</v>
      </c>
    </row>
    <row r="2839" spans="11:12" x14ac:dyDescent="0.2">
      <c r="K2839" t="s">
        <v>15</v>
      </c>
      <c r="L2839">
        <v>40</v>
      </c>
    </row>
    <row r="2840" spans="11:12" x14ac:dyDescent="0.2">
      <c r="K2840" t="s">
        <v>15</v>
      </c>
      <c r="L2840">
        <v>40</v>
      </c>
    </row>
    <row r="2841" spans="11:12" x14ac:dyDescent="0.2">
      <c r="K2841" t="s">
        <v>15</v>
      </c>
      <c r="L2841">
        <v>40</v>
      </c>
    </row>
    <row r="2842" spans="11:12" x14ac:dyDescent="0.2">
      <c r="K2842" t="s">
        <v>11</v>
      </c>
      <c r="L2842">
        <v>251</v>
      </c>
    </row>
    <row r="2843" spans="11:12" x14ac:dyDescent="0.2">
      <c r="K2843" t="s">
        <v>32</v>
      </c>
      <c r="L2843">
        <v>151</v>
      </c>
    </row>
    <row r="2844" spans="11:12" x14ac:dyDescent="0.2">
      <c r="K2844" t="s">
        <v>54</v>
      </c>
      <c r="L2844">
        <v>298</v>
      </c>
    </row>
    <row r="2846" spans="11:12" x14ac:dyDescent="0.2">
      <c r="K2846" t="s">
        <v>54</v>
      </c>
      <c r="L2846">
        <v>298</v>
      </c>
    </row>
    <row r="2848" spans="11:12" x14ac:dyDescent="0.2">
      <c r="K2848" t="s">
        <v>22</v>
      </c>
      <c r="L2848">
        <v>373</v>
      </c>
    </row>
    <row r="2849" spans="11:12" x14ac:dyDescent="0.2">
      <c r="K2849" t="s">
        <v>15</v>
      </c>
      <c r="L2849">
        <v>40</v>
      </c>
    </row>
    <row r="2850" spans="11:12" x14ac:dyDescent="0.2">
      <c r="K2850" t="s">
        <v>32</v>
      </c>
      <c r="L2850">
        <v>151</v>
      </c>
    </row>
    <row r="2851" spans="11:12" x14ac:dyDescent="0.2">
      <c r="K2851" t="s">
        <v>90</v>
      </c>
      <c r="L2851">
        <v>414</v>
      </c>
    </row>
    <row r="2852" spans="11:12" x14ac:dyDescent="0.2">
      <c r="K2852" t="s">
        <v>58</v>
      </c>
      <c r="L2852">
        <v>189</v>
      </c>
    </row>
    <row r="2853" spans="11:12" x14ac:dyDescent="0.2">
      <c r="K2853" t="s">
        <v>32</v>
      </c>
      <c r="L2853">
        <v>151</v>
      </c>
    </row>
    <row r="2854" spans="11:12" x14ac:dyDescent="0.2">
      <c r="K2854" t="s">
        <v>99</v>
      </c>
      <c r="L2854">
        <v>415</v>
      </c>
    </row>
    <row r="2855" spans="11:12" x14ac:dyDescent="0.2">
      <c r="K2855" t="s">
        <v>32</v>
      </c>
      <c r="L2855">
        <v>151</v>
      </c>
    </row>
    <row r="2856" spans="11:12" x14ac:dyDescent="0.2">
      <c r="K2856" t="s">
        <v>11</v>
      </c>
      <c r="L2856">
        <v>251</v>
      </c>
    </row>
    <row r="2857" spans="11:12" x14ac:dyDescent="0.2">
      <c r="K2857" t="s">
        <v>32</v>
      </c>
      <c r="L2857">
        <v>151</v>
      </c>
    </row>
    <row r="2858" spans="11:12" x14ac:dyDescent="0.2">
      <c r="K2858" t="s">
        <v>107</v>
      </c>
      <c r="L2858">
        <v>424</v>
      </c>
    </row>
    <row r="2859" spans="11:12" x14ac:dyDescent="0.2">
      <c r="K2859" t="s">
        <v>32</v>
      </c>
      <c r="L2859">
        <v>151</v>
      </c>
    </row>
    <row r="2860" spans="11:12" x14ac:dyDescent="0.2">
      <c r="K2860" t="s">
        <v>32</v>
      </c>
      <c r="L2860">
        <v>151</v>
      </c>
    </row>
    <row r="2861" spans="11:12" x14ac:dyDescent="0.2">
      <c r="K2861" t="s">
        <v>90</v>
      </c>
      <c r="L2861">
        <v>414</v>
      </c>
    </row>
    <row r="2862" spans="11:12" x14ac:dyDescent="0.2">
      <c r="K2862" t="s">
        <v>84</v>
      </c>
      <c r="L2862">
        <v>373</v>
      </c>
    </row>
    <row r="2863" spans="11:12" x14ac:dyDescent="0.2">
      <c r="K2863" t="s">
        <v>32</v>
      </c>
      <c r="L2863">
        <v>151</v>
      </c>
    </row>
    <row r="2864" spans="11:12" x14ac:dyDescent="0.2">
      <c r="K2864" t="s">
        <v>32</v>
      </c>
      <c r="L2864">
        <v>151</v>
      </c>
    </row>
    <row r="2865" spans="11:12" x14ac:dyDescent="0.2">
      <c r="K2865" t="s">
        <v>84</v>
      </c>
      <c r="L2865">
        <v>373</v>
      </c>
    </row>
    <row r="2866" spans="11:12" x14ac:dyDescent="0.2">
      <c r="K2866" t="s">
        <v>15</v>
      </c>
      <c r="L2866">
        <v>40</v>
      </c>
    </row>
    <row r="2867" spans="11:12" x14ac:dyDescent="0.2">
      <c r="K2867" t="s">
        <v>32</v>
      </c>
      <c r="L2867">
        <v>151</v>
      </c>
    </row>
    <row r="2868" spans="11:12" x14ac:dyDescent="0.2">
      <c r="K2868" t="s">
        <v>32</v>
      </c>
      <c r="L2868">
        <v>151</v>
      </c>
    </row>
    <row r="2869" spans="11:12" x14ac:dyDescent="0.2">
      <c r="K2869" t="s">
        <v>32</v>
      </c>
      <c r="L2869">
        <v>151</v>
      </c>
    </row>
    <row r="2870" spans="11:12" x14ac:dyDescent="0.2">
      <c r="K2870" t="s">
        <v>32</v>
      </c>
      <c r="L2870">
        <v>151</v>
      </c>
    </row>
    <row r="2871" spans="11:12" x14ac:dyDescent="0.2">
      <c r="K2871" t="s">
        <v>32</v>
      </c>
      <c r="L2871">
        <v>151</v>
      </c>
    </row>
    <row r="2872" spans="11:12" x14ac:dyDescent="0.2">
      <c r="K2872" t="s">
        <v>15</v>
      </c>
      <c r="L2872">
        <v>40</v>
      </c>
    </row>
    <row r="2873" spans="11:12" x14ac:dyDescent="0.2">
      <c r="K2873" t="s">
        <v>84</v>
      </c>
      <c r="L2873">
        <v>373</v>
      </c>
    </row>
    <row r="2874" spans="11:12" x14ac:dyDescent="0.2">
      <c r="K2874" t="s">
        <v>84</v>
      </c>
      <c r="L2874">
        <v>373</v>
      </c>
    </row>
    <row r="2875" spans="11:12" x14ac:dyDescent="0.2">
      <c r="K2875" t="s">
        <v>84</v>
      </c>
      <c r="L2875">
        <v>373</v>
      </c>
    </row>
    <row r="2876" spans="11:12" x14ac:dyDescent="0.2">
      <c r="K2876" t="s">
        <v>22</v>
      </c>
      <c r="L2876">
        <v>373</v>
      </c>
    </row>
    <row r="2877" spans="11:12" x14ac:dyDescent="0.2">
      <c r="K2877" t="s">
        <v>15</v>
      </c>
      <c r="L2877">
        <v>40</v>
      </c>
    </row>
    <row r="2878" spans="11:12" x14ac:dyDescent="0.2">
      <c r="K2878" t="s">
        <v>84</v>
      </c>
      <c r="L2878">
        <v>373</v>
      </c>
    </row>
    <row r="2879" spans="11:12" x14ac:dyDescent="0.2">
      <c r="K2879" t="s">
        <v>15</v>
      </c>
      <c r="L2879">
        <v>40</v>
      </c>
    </row>
    <row r="2880" spans="11:12" x14ac:dyDescent="0.2">
      <c r="K2880" t="s">
        <v>15</v>
      </c>
      <c r="L2880">
        <v>40</v>
      </c>
    </row>
    <row r="2881" spans="11:12" x14ac:dyDescent="0.2">
      <c r="K2881" t="s">
        <v>33</v>
      </c>
      <c r="L2881">
        <v>4</v>
      </c>
    </row>
    <row r="2882" spans="11:12" x14ac:dyDescent="0.2">
      <c r="K2882" t="s">
        <v>33</v>
      </c>
      <c r="L2882">
        <v>4</v>
      </c>
    </row>
    <row r="2884" spans="11:12" x14ac:dyDescent="0.2">
      <c r="K2884" t="s">
        <v>84</v>
      </c>
      <c r="L2884">
        <v>373</v>
      </c>
    </row>
    <row r="2885" spans="11:12" x14ac:dyDescent="0.2">
      <c r="K2885" t="s">
        <v>63</v>
      </c>
      <c r="L2885">
        <v>210</v>
      </c>
    </row>
    <row r="2886" spans="11:12" x14ac:dyDescent="0.2">
      <c r="K2886" t="s">
        <v>32</v>
      </c>
      <c r="L2886">
        <v>151</v>
      </c>
    </row>
    <row r="2887" spans="11:12" x14ac:dyDescent="0.2">
      <c r="K2887" t="s">
        <v>32</v>
      </c>
      <c r="L2887">
        <v>151</v>
      </c>
    </row>
    <row r="2888" spans="11:12" x14ac:dyDescent="0.2">
      <c r="K2888" t="s">
        <v>32</v>
      </c>
      <c r="L2888">
        <v>151</v>
      </c>
    </row>
    <row r="2889" spans="11:12" x14ac:dyDescent="0.2">
      <c r="K2889" t="s">
        <v>22</v>
      </c>
      <c r="L2889">
        <v>373</v>
      </c>
    </row>
    <row r="2890" spans="11:12" x14ac:dyDescent="0.2">
      <c r="K2890" t="s">
        <v>32</v>
      </c>
      <c r="L2890">
        <v>151</v>
      </c>
    </row>
    <row r="2892" spans="11:12" x14ac:dyDescent="0.2">
      <c r="K2892" t="s">
        <v>32</v>
      </c>
      <c r="L2892">
        <v>151</v>
      </c>
    </row>
    <row r="2893" spans="11:12" x14ac:dyDescent="0.2">
      <c r="K2893" t="s">
        <v>72</v>
      </c>
      <c r="L2893">
        <v>406</v>
      </c>
    </row>
    <row r="2894" spans="11:12" x14ac:dyDescent="0.2">
      <c r="K2894" t="s">
        <v>32</v>
      </c>
      <c r="L2894">
        <v>151</v>
      </c>
    </row>
    <row r="2895" spans="11:12" x14ac:dyDescent="0.2">
      <c r="K2895" t="s">
        <v>32</v>
      </c>
      <c r="L2895">
        <v>151</v>
      </c>
    </row>
    <row r="2896" spans="11:12" x14ac:dyDescent="0.2">
      <c r="K2896" t="s">
        <v>84</v>
      </c>
      <c r="L2896">
        <v>373</v>
      </c>
    </row>
    <row r="2897" spans="11:12" x14ac:dyDescent="0.2">
      <c r="K2897" t="s">
        <v>32</v>
      </c>
      <c r="L2897">
        <v>151</v>
      </c>
    </row>
    <row r="2898" spans="11:12" x14ac:dyDescent="0.2">
      <c r="K2898" t="s">
        <v>32</v>
      </c>
      <c r="L2898">
        <v>151</v>
      </c>
    </row>
    <row r="2899" spans="11:12" x14ac:dyDescent="0.2">
      <c r="K2899" t="s">
        <v>15</v>
      </c>
      <c r="L2899">
        <v>40</v>
      </c>
    </row>
    <row r="2900" spans="11:12" x14ac:dyDescent="0.2">
      <c r="K2900" t="s">
        <v>32</v>
      </c>
      <c r="L2900">
        <v>151</v>
      </c>
    </row>
    <row r="2901" spans="11:12" x14ac:dyDescent="0.2">
      <c r="K2901" t="s">
        <v>32</v>
      </c>
      <c r="L2901">
        <v>151</v>
      </c>
    </row>
    <row r="2902" spans="11:12" x14ac:dyDescent="0.2">
      <c r="K2902" t="s">
        <v>11</v>
      </c>
      <c r="L2902">
        <v>251</v>
      </c>
    </row>
    <row r="2903" spans="11:12" x14ac:dyDescent="0.2">
      <c r="K2903" t="s">
        <v>54</v>
      </c>
      <c r="L2903">
        <v>298</v>
      </c>
    </row>
    <row r="2904" spans="11:12" x14ac:dyDescent="0.2">
      <c r="K2904" t="s">
        <v>32</v>
      </c>
      <c r="L2904">
        <v>151</v>
      </c>
    </row>
    <row r="2906" spans="11:12" x14ac:dyDescent="0.2">
      <c r="K2906" t="s">
        <v>15</v>
      </c>
      <c r="L2906">
        <v>40</v>
      </c>
    </row>
    <row r="2907" spans="11:12" x14ac:dyDescent="0.2">
      <c r="K2907" t="s">
        <v>32</v>
      </c>
      <c r="L2907">
        <v>151</v>
      </c>
    </row>
    <row r="2908" spans="11:12" x14ac:dyDescent="0.2">
      <c r="K2908" t="s">
        <v>32</v>
      </c>
      <c r="L2908">
        <v>151</v>
      </c>
    </row>
    <row r="2909" spans="11:12" x14ac:dyDescent="0.2">
      <c r="K2909" t="s">
        <v>32</v>
      </c>
      <c r="L2909">
        <v>151</v>
      </c>
    </row>
    <row r="2910" spans="11:12" x14ac:dyDescent="0.2">
      <c r="K2910" t="s">
        <v>32</v>
      </c>
      <c r="L2910">
        <v>151</v>
      </c>
    </row>
    <row r="2911" spans="11:12" x14ac:dyDescent="0.2">
      <c r="K2911" t="s">
        <v>32</v>
      </c>
      <c r="L2911">
        <v>151</v>
      </c>
    </row>
  </sheetData>
  <conditionalFormatting sqref="L1:L401 L403:L412 L414:L1456 L2912:L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0E3D-C720-034A-BB93-9503A7B2E318}">
  <dimension ref="A1:AU980"/>
  <sheetViews>
    <sheetView topLeftCell="E1" zoomScale="112" zoomScaleNormal="125" workbookViewId="0">
      <selection activeCell="M13" sqref="M13"/>
    </sheetView>
  </sheetViews>
  <sheetFormatPr baseColWidth="10" defaultRowHeight="21" x14ac:dyDescent="0.25"/>
  <cols>
    <col min="40" max="40" width="6.83203125" style="33" bestFit="1" customWidth="1"/>
    <col min="41" max="41" width="15.33203125" style="33" customWidth="1"/>
  </cols>
  <sheetData>
    <row r="1" spans="1:47" x14ac:dyDescent="0.25">
      <c r="A1" s="21"/>
      <c r="B1" s="21" t="s">
        <v>1725</v>
      </c>
      <c r="C1" s="21" t="s">
        <v>1726</v>
      </c>
      <c r="D1" s="21" t="s">
        <v>1727</v>
      </c>
      <c r="G1" s="21"/>
      <c r="H1" s="21" t="s">
        <v>1728</v>
      </c>
      <c r="I1" s="21" t="s">
        <v>280</v>
      </c>
      <c r="J1" s="21" t="s">
        <v>279</v>
      </c>
      <c r="K1" s="21" t="s">
        <v>276</v>
      </c>
      <c r="L1" s="21" t="s">
        <v>1729</v>
      </c>
      <c r="T1" s="21"/>
      <c r="U1" s="21" t="s">
        <v>1725</v>
      </c>
      <c r="V1" s="21" t="s">
        <v>1726</v>
      </c>
      <c r="W1" s="21" t="s">
        <v>1727</v>
      </c>
      <c r="Y1" s="21"/>
      <c r="Z1" s="21" t="s">
        <v>1728</v>
      </c>
      <c r="AA1" s="21" t="s">
        <v>280</v>
      </c>
      <c r="AB1" s="21" t="s">
        <v>279</v>
      </c>
      <c r="AC1" s="21" t="s">
        <v>276</v>
      </c>
      <c r="AD1" s="21" t="s">
        <v>1729</v>
      </c>
      <c r="AN1" s="32" t="s">
        <v>280</v>
      </c>
      <c r="AO1" s="32" t="s">
        <v>279</v>
      </c>
    </row>
    <row r="2" spans="1:47" x14ac:dyDescent="0.25">
      <c r="A2" s="21"/>
      <c r="B2" s="21"/>
      <c r="C2" s="21"/>
      <c r="D2" s="21"/>
      <c r="G2" s="27"/>
      <c r="H2" s="31" t="s">
        <v>1821</v>
      </c>
      <c r="I2" s="28">
        <v>4</v>
      </c>
      <c r="J2" s="28">
        <v>40</v>
      </c>
      <c r="K2" s="22">
        <v>2</v>
      </c>
      <c r="L2" s="22">
        <v>1</v>
      </c>
      <c r="M2" s="22">
        <v>373</v>
      </c>
      <c r="N2" s="22">
        <v>233</v>
      </c>
      <c r="O2" s="22">
        <f t="shared" ref="O2:O33" si="0">VLOOKUP(H2, Z:AF, 6, 0)</f>
        <v>189</v>
      </c>
      <c r="P2" s="22">
        <f t="shared" ref="P2:P33" si="1">VLOOKUP(H2, Z:AF, 7, 0)</f>
        <v>335</v>
      </c>
      <c r="Q2" t="b">
        <f>J2=M2</f>
        <v>0</v>
      </c>
      <c r="R2" t="b">
        <f>J2=N2</f>
        <v>0</v>
      </c>
      <c r="S2">
        <f>Q2+R2</f>
        <v>0</v>
      </c>
      <c r="T2" s="21"/>
      <c r="U2" s="21"/>
      <c r="V2" s="21"/>
      <c r="W2" s="21"/>
      <c r="Y2" s="21"/>
      <c r="Z2" s="21"/>
      <c r="AA2" s="21"/>
      <c r="AB2" s="21"/>
      <c r="AC2" s="21"/>
      <c r="AD2" s="21"/>
      <c r="AN2" s="33">
        <v>110</v>
      </c>
      <c r="AO2" s="33">
        <v>151</v>
      </c>
      <c r="AP2" t="s">
        <v>1730</v>
      </c>
      <c r="AQ2">
        <f>VLOOKUP($AP2, $Z:$AF, 6, 0)</f>
        <v>182</v>
      </c>
      <c r="AR2">
        <f>VLOOKUP($AP2, $Z:$AF, 7, 0)</f>
        <v>231</v>
      </c>
      <c r="AU2">
        <v>1</v>
      </c>
    </row>
    <row r="3" spans="1:47" x14ac:dyDescent="0.25">
      <c r="A3" s="21">
        <v>1</v>
      </c>
      <c r="B3" s="22">
        <v>40</v>
      </c>
      <c r="C3" s="22">
        <v>216</v>
      </c>
      <c r="D3" s="22">
        <v>151</v>
      </c>
      <c r="G3" s="21">
        <v>1</v>
      </c>
      <c r="H3" s="22" t="s">
        <v>1749</v>
      </c>
      <c r="I3" s="22">
        <v>18</v>
      </c>
      <c r="J3" s="22">
        <v>189</v>
      </c>
      <c r="K3" s="22">
        <v>2</v>
      </c>
      <c r="L3" s="22">
        <v>1</v>
      </c>
      <c r="M3" s="22">
        <v>189</v>
      </c>
      <c r="N3" s="22">
        <v>235</v>
      </c>
      <c r="O3" s="22">
        <f t="shared" si="0"/>
        <v>189</v>
      </c>
      <c r="P3" s="22">
        <f t="shared" si="1"/>
        <v>235</v>
      </c>
      <c r="Q3" t="b">
        <f t="shared" ref="Q3:Q66" si="2">J3=M3</f>
        <v>1</v>
      </c>
      <c r="R3" t="b">
        <f t="shared" ref="R3:R66" si="3">J3=N3</f>
        <v>0</v>
      </c>
      <c r="S3">
        <f t="shared" ref="S3:S56" si="4">Q3+R3</f>
        <v>1</v>
      </c>
      <c r="T3" s="21">
        <v>1</v>
      </c>
      <c r="U3" s="22">
        <v>182</v>
      </c>
      <c r="V3" s="22">
        <v>231</v>
      </c>
      <c r="W3" s="22">
        <v>151</v>
      </c>
      <c r="Y3" s="21">
        <v>1</v>
      </c>
      <c r="Z3" s="22" t="s">
        <v>1730</v>
      </c>
      <c r="AA3" s="22">
        <v>110</v>
      </c>
      <c r="AB3" s="22">
        <v>151</v>
      </c>
      <c r="AC3" s="22">
        <v>1</v>
      </c>
      <c r="AD3" s="22">
        <v>8</v>
      </c>
      <c r="AE3" s="22">
        <v>182</v>
      </c>
      <c r="AF3" s="22">
        <v>231</v>
      </c>
      <c r="AN3" s="33">
        <v>110</v>
      </c>
      <c r="AO3" s="33">
        <v>151</v>
      </c>
      <c r="AP3" t="s">
        <v>1730</v>
      </c>
      <c r="AQ3">
        <f t="shared" ref="AQ3:AQ35" si="5">VLOOKUP(AP3, Z:AF, 6, 0)</f>
        <v>182</v>
      </c>
      <c r="AR3">
        <f t="shared" ref="AR3:AR35" si="6">VLOOKUP($AP3, $Z:$AF, 7, 0)</f>
        <v>231</v>
      </c>
      <c r="AU3">
        <v>1</v>
      </c>
    </row>
    <row r="4" spans="1:47" x14ac:dyDescent="0.25">
      <c r="A4" s="21">
        <v>2</v>
      </c>
      <c r="B4" s="22">
        <v>40</v>
      </c>
      <c r="C4" s="22">
        <v>216</v>
      </c>
      <c r="D4" s="22">
        <v>151</v>
      </c>
      <c r="G4" s="21">
        <v>2</v>
      </c>
      <c r="H4" s="22" t="s">
        <v>1797</v>
      </c>
      <c r="I4" s="22">
        <v>33</v>
      </c>
      <c r="J4" s="22">
        <v>210</v>
      </c>
      <c r="K4" s="22">
        <v>2</v>
      </c>
      <c r="L4" s="22">
        <v>1</v>
      </c>
      <c r="M4" s="22">
        <v>40</v>
      </c>
      <c r="N4" s="22">
        <v>169</v>
      </c>
      <c r="O4" s="22">
        <f t="shared" si="0"/>
        <v>189</v>
      </c>
      <c r="P4" s="22">
        <f t="shared" si="1"/>
        <v>4</v>
      </c>
      <c r="Q4" t="b">
        <f t="shared" si="2"/>
        <v>0</v>
      </c>
      <c r="R4" t="b">
        <f t="shared" si="3"/>
        <v>0</v>
      </c>
      <c r="S4">
        <f t="shared" si="4"/>
        <v>0</v>
      </c>
      <c r="T4" s="21">
        <v>2</v>
      </c>
      <c r="U4" s="22">
        <v>182</v>
      </c>
      <c r="V4" s="22">
        <v>231</v>
      </c>
      <c r="W4" s="22">
        <v>151</v>
      </c>
      <c r="Y4" s="21">
        <v>2</v>
      </c>
      <c r="Z4" s="22" t="s">
        <v>1730</v>
      </c>
      <c r="AA4" s="22">
        <v>110</v>
      </c>
      <c r="AB4" s="22">
        <v>151</v>
      </c>
      <c r="AC4" s="22">
        <v>2</v>
      </c>
      <c r="AD4" s="22">
        <v>8</v>
      </c>
      <c r="AE4" s="22">
        <v>182</v>
      </c>
      <c r="AF4" s="22">
        <v>231</v>
      </c>
      <c r="AI4" s="21"/>
      <c r="AJ4" s="21"/>
      <c r="AK4" s="21"/>
      <c r="AL4" s="21"/>
      <c r="AN4" s="33">
        <v>110</v>
      </c>
      <c r="AO4" s="33">
        <v>151</v>
      </c>
      <c r="AP4" t="s">
        <v>1730</v>
      </c>
      <c r="AQ4">
        <f t="shared" si="5"/>
        <v>182</v>
      </c>
      <c r="AR4">
        <f t="shared" si="6"/>
        <v>231</v>
      </c>
      <c r="AU4">
        <v>1</v>
      </c>
    </row>
    <row r="5" spans="1:47" x14ac:dyDescent="0.25">
      <c r="A5" s="21">
        <v>3</v>
      </c>
      <c r="B5" s="22">
        <v>40</v>
      </c>
      <c r="C5" s="22">
        <v>216</v>
      </c>
      <c r="D5" s="22">
        <v>151</v>
      </c>
      <c r="G5" s="21">
        <v>3</v>
      </c>
      <c r="H5" s="22" t="s">
        <v>1798</v>
      </c>
      <c r="I5" s="22">
        <v>33</v>
      </c>
      <c r="J5" s="22">
        <v>251</v>
      </c>
      <c r="K5" s="22">
        <v>1</v>
      </c>
      <c r="L5" s="22">
        <v>1</v>
      </c>
      <c r="M5" s="22">
        <v>40</v>
      </c>
      <c r="N5" s="22">
        <v>169</v>
      </c>
      <c r="O5" s="22">
        <f t="shared" si="0"/>
        <v>189</v>
      </c>
      <c r="P5" s="22">
        <f t="shared" si="1"/>
        <v>4</v>
      </c>
      <c r="Q5" t="b">
        <f t="shared" si="2"/>
        <v>0</v>
      </c>
      <c r="R5" t="b">
        <f t="shared" si="3"/>
        <v>0</v>
      </c>
      <c r="S5">
        <f t="shared" si="4"/>
        <v>0</v>
      </c>
      <c r="T5" s="21">
        <v>3</v>
      </c>
      <c r="U5" s="22">
        <v>182</v>
      </c>
      <c r="V5" s="22">
        <v>231</v>
      </c>
      <c r="W5" s="22">
        <v>151</v>
      </c>
      <c r="Y5" s="21">
        <v>3</v>
      </c>
      <c r="Z5" s="22" t="s">
        <v>1731</v>
      </c>
      <c r="AA5" s="22">
        <v>110</v>
      </c>
      <c r="AB5" s="22">
        <v>373</v>
      </c>
      <c r="AC5" s="22">
        <v>1</v>
      </c>
      <c r="AD5" s="22">
        <v>5</v>
      </c>
      <c r="AE5" s="22">
        <v>182</v>
      </c>
      <c r="AF5" s="22">
        <v>231</v>
      </c>
      <c r="AI5" s="21"/>
      <c r="AJ5" s="21"/>
      <c r="AK5" s="21"/>
      <c r="AL5" s="21"/>
      <c r="AN5" s="33">
        <v>110</v>
      </c>
      <c r="AO5" s="33">
        <v>151</v>
      </c>
      <c r="AP5" t="s">
        <v>1730</v>
      </c>
      <c r="AQ5">
        <f t="shared" si="5"/>
        <v>182</v>
      </c>
      <c r="AR5">
        <f t="shared" si="6"/>
        <v>231</v>
      </c>
      <c r="AU5">
        <v>1</v>
      </c>
    </row>
    <row r="6" spans="1:47" x14ac:dyDescent="0.25">
      <c r="A6" s="21">
        <v>4</v>
      </c>
      <c r="B6" s="22">
        <v>40</v>
      </c>
      <c r="C6" s="22">
        <v>216</v>
      </c>
      <c r="D6" s="22">
        <v>151</v>
      </c>
      <c r="G6" s="21">
        <v>4</v>
      </c>
      <c r="H6" s="22" t="s">
        <v>1808</v>
      </c>
      <c r="I6" s="22">
        <v>36</v>
      </c>
      <c r="J6" s="22">
        <v>373</v>
      </c>
      <c r="K6" s="22">
        <v>2</v>
      </c>
      <c r="L6" s="22">
        <v>1</v>
      </c>
      <c r="M6" s="22">
        <v>373</v>
      </c>
      <c r="N6" s="22">
        <v>233</v>
      </c>
      <c r="O6" s="22">
        <f t="shared" si="0"/>
        <v>189</v>
      </c>
      <c r="P6" s="22">
        <f t="shared" si="1"/>
        <v>4</v>
      </c>
      <c r="Q6" t="b">
        <f t="shared" si="2"/>
        <v>1</v>
      </c>
      <c r="R6" t="b">
        <f t="shared" si="3"/>
        <v>0</v>
      </c>
      <c r="S6">
        <f t="shared" si="4"/>
        <v>1</v>
      </c>
      <c r="T6" s="21">
        <v>4</v>
      </c>
      <c r="U6" s="22">
        <v>182</v>
      </c>
      <c r="V6" s="22">
        <v>231</v>
      </c>
      <c r="W6" s="22">
        <v>151</v>
      </c>
      <c r="Y6" s="21">
        <v>4</v>
      </c>
      <c r="Z6" s="22" t="s">
        <v>1731</v>
      </c>
      <c r="AA6" s="22">
        <v>110</v>
      </c>
      <c r="AB6" s="22">
        <v>373</v>
      </c>
      <c r="AC6" s="22">
        <v>2</v>
      </c>
      <c r="AD6" s="22">
        <v>5</v>
      </c>
      <c r="AE6" s="22">
        <v>182</v>
      </c>
      <c r="AF6" s="22">
        <v>231</v>
      </c>
      <c r="AI6" s="21">
        <v>1</v>
      </c>
      <c r="AJ6" s="22">
        <v>40</v>
      </c>
      <c r="AK6" s="22">
        <v>216</v>
      </c>
      <c r="AL6" s="22">
        <v>151</v>
      </c>
      <c r="AN6" s="33">
        <v>110</v>
      </c>
      <c r="AO6" s="33">
        <v>151</v>
      </c>
      <c r="AP6" t="s">
        <v>1730</v>
      </c>
      <c r="AQ6">
        <f t="shared" si="5"/>
        <v>182</v>
      </c>
      <c r="AR6">
        <f t="shared" si="6"/>
        <v>231</v>
      </c>
      <c r="AU6">
        <v>1</v>
      </c>
    </row>
    <row r="7" spans="1:47" x14ac:dyDescent="0.25">
      <c r="A7" s="21">
        <v>5</v>
      </c>
      <c r="B7" s="22">
        <v>40</v>
      </c>
      <c r="C7" s="22">
        <v>216</v>
      </c>
      <c r="D7" s="22">
        <v>151</v>
      </c>
      <c r="G7" s="29">
        <v>5</v>
      </c>
      <c r="H7" s="30" t="s">
        <v>1830</v>
      </c>
      <c r="I7" s="30">
        <v>40</v>
      </c>
      <c r="J7" s="30">
        <v>286</v>
      </c>
      <c r="K7" s="22">
        <v>0</v>
      </c>
      <c r="L7" s="22">
        <v>4</v>
      </c>
      <c r="M7" s="22">
        <v>373</v>
      </c>
      <c r="N7" s="22">
        <v>216</v>
      </c>
      <c r="O7" s="22">
        <f t="shared" si="0"/>
        <v>373</v>
      </c>
      <c r="P7" s="22">
        <f t="shared" si="1"/>
        <v>286</v>
      </c>
      <c r="Q7" t="b">
        <f t="shared" si="2"/>
        <v>0</v>
      </c>
      <c r="R7" t="b">
        <f t="shared" si="3"/>
        <v>0</v>
      </c>
      <c r="S7">
        <f t="shared" si="4"/>
        <v>0</v>
      </c>
      <c r="T7" s="21">
        <v>5</v>
      </c>
      <c r="U7" s="22">
        <v>182</v>
      </c>
      <c r="V7" s="22">
        <v>231</v>
      </c>
      <c r="W7" s="22">
        <v>151</v>
      </c>
      <c r="Y7" s="21">
        <v>5</v>
      </c>
      <c r="Z7" s="22" t="s">
        <v>1732</v>
      </c>
      <c r="AA7" s="22">
        <v>110</v>
      </c>
      <c r="AB7" s="22">
        <v>40</v>
      </c>
      <c r="AC7" s="22">
        <v>1</v>
      </c>
      <c r="AD7" s="22">
        <v>1</v>
      </c>
      <c r="AE7" s="22">
        <v>182</v>
      </c>
      <c r="AF7" s="22">
        <v>231</v>
      </c>
      <c r="AI7" s="21"/>
      <c r="AJ7" s="22"/>
      <c r="AK7" s="22"/>
      <c r="AL7" s="22"/>
      <c r="AN7" s="33">
        <v>110</v>
      </c>
      <c r="AO7" s="33">
        <v>151</v>
      </c>
      <c r="AP7" t="s">
        <v>1730</v>
      </c>
      <c r="AQ7">
        <f t="shared" si="5"/>
        <v>182</v>
      </c>
      <c r="AR7">
        <f t="shared" si="6"/>
        <v>231</v>
      </c>
      <c r="AU7">
        <v>1</v>
      </c>
    </row>
    <row r="8" spans="1:47" x14ac:dyDescent="0.25">
      <c r="A8" s="21">
        <v>6</v>
      </c>
      <c r="B8" s="22">
        <v>251</v>
      </c>
      <c r="C8" s="22">
        <v>335</v>
      </c>
      <c r="D8" s="22">
        <v>151</v>
      </c>
      <c r="G8" s="29">
        <v>6</v>
      </c>
      <c r="H8" s="30" t="s">
        <v>1830</v>
      </c>
      <c r="I8" s="30">
        <v>40</v>
      </c>
      <c r="J8" s="30">
        <v>286</v>
      </c>
      <c r="K8" s="22">
        <v>1</v>
      </c>
      <c r="L8" s="22">
        <v>4</v>
      </c>
      <c r="M8" s="22">
        <v>373</v>
      </c>
      <c r="N8" s="22">
        <v>216</v>
      </c>
      <c r="O8" s="22">
        <f t="shared" si="0"/>
        <v>373</v>
      </c>
      <c r="P8" s="22">
        <f t="shared" si="1"/>
        <v>286</v>
      </c>
      <c r="Q8" t="b">
        <f t="shared" si="2"/>
        <v>0</v>
      </c>
      <c r="R8" t="b">
        <f t="shared" si="3"/>
        <v>0</v>
      </c>
      <c r="S8">
        <f t="shared" si="4"/>
        <v>0</v>
      </c>
      <c r="T8" s="21">
        <v>6</v>
      </c>
      <c r="U8" s="22">
        <v>373</v>
      </c>
      <c r="V8" s="22">
        <v>216</v>
      </c>
      <c r="W8" s="22">
        <v>151</v>
      </c>
      <c r="Y8" s="21">
        <v>6</v>
      </c>
      <c r="Z8" s="22" t="s">
        <v>1733</v>
      </c>
      <c r="AA8" s="22">
        <v>118</v>
      </c>
      <c r="AB8" s="22">
        <v>151</v>
      </c>
      <c r="AC8" s="22">
        <v>1</v>
      </c>
      <c r="AD8" s="22">
        <v>104</v>
      </c>
      <c r="AE8" s="22">
        <v>373</v>
      </c>
      <c r="AF8" s="22">
        <v>216</v>
      </c>
      <c r="AI8" s="21"/>
      <c r="AJ8" s="22"/>
      <c r="AK8" s="22"/>
      <c r="AL8" s="22"/>
      <c r="AN8" s="33">
        <v>110</v>
      </c>
      <c r="AO8" s="33">
        <v>151</v>
      </c>
      <c r="AP8" t="s">
        <v>1730</v>
      </c>
      <c r="AQ8">
        <f t="shared" si="5"/>
        <v>182</v>
      </c>
      <c r="AR8">
        <f t="shared" si="6"/>
        <v>231</v>
      </c>
      <c r="AU8">
        <v>1</v>
      </c>
    </row>
    <row r="9" spans="1:47" x14ac:dyDescent="0.25">
      <c r="A9" s="21">
        <v>7</v>
      </c>
      <c r="B9" s="22">
        <v>251</v>
      </c>
      <c r="C9" s="22">
        <v>335</v>
      </c>
      <c r="D9" s="22">
        <v>151</v>
      </c>
      <c r="G9" s="29">
        <v>7</v>
      </c>
      <c r="H9" s="30" t="s">
        <v>1830</v>
      </c>
      <c r="I9" s="30">
        <v>40</v>
      </c>
      <c r="J9" s="30">
        <v>286</v>
      </c>
      <c r="K9" s="22">
        <v>2</v>
      </c>
      <c r="L9" s="22">
        <v>4</v>
      </c>
      <c r="M9" s="22">
        <v>373</v>
      </c>
      <c r="N9" s="22">
        <v>216</v>
      </c>
      <c r="O9" s="22">
        <f t="shared" si="0"/>
        <v>373</v>
      </c>
      <c r="P9" s="22">
        <f t="shared" si="1"/>
        <v>286</v>
      </c>
      <c r="Q9" t="b">
        <f t="shared" si="2"/>
        <v>0</v>
      </c>
      <c r="R9" t="b">
        <f t="shared" si="3"/>
        <v>0</v>
      </c>
      <c r="S9">
        <f t="shared" si="4"/>
        <v>0</v>
      </c>
      <c r="T9" s="21">
        <v>7</v>
      </c>
      <c r="U9" s="22">
        <v>373</v>
      </c>
      <c r="V9" s="22">
        <v>216</v>
      </c>
      <c r="W9" s="22">
        <v>151</v>
      </c>
      <c r="Y9" s="21">
        <v>7</v>
      </c>
      <c r="Z9" s="22" t="s">
        <v>1733</v>
      </c>
      <c r="AA9" s="22">
        <v>118</v>
      </c>
      <c r="AB9" s="22">
        <v>151</v>
      </c>
      <c r="AC9" s="22">
        <v>2</v>
      </c>
      <c r="AD9" s="22">
        <v>104</v>
      </c>
      <c r="AE9" s="22">
        <v>373</v>
      </c>
      <c r="AF9" s="22">
        <v>216</v>
      </c>
      <c r="AI9" s="21"/>
      <c r="AJ9" s="22"/>
      <c r="AK9" s="22"/>
      <c r="AL9" s="22"/>
      <c r="AN9" s="33">
        <v>110</v>
      </c>
      <c r="AO9" s="33">
        <v>151</v>
      </c>
      <c r="AP9" t="s">
        <v>1730</v>
      </c>
      <c r="AQ9">
        <f t="shared" si="5"/>
        <v>182</v>
      </c>
      <c r="AR9">
        <f t="shared" si="6"/>
        <v>231</v>
      </c>
      <c r="AU9">
        <v>1</v>
      </c>
    </row>
    <row r="10" spans="1:47" x14ac:dyDescent="0.25">
      <c r="A10" s="21">
        <v>8</v>
      </c>
      <c r="B10" s="22">
        <v>251</v>
      </c>
      <c r="C10" s="22">
        <v>335</v>
      </c>
      <c r="D10" s="22">
        <v>151</v>
      </c>
      <c r="G10" s="29">
        <v>8</v>
      </c>
      <c r="H10" s="30" t="s">
        <v>1838</v>
      </c>
      <c r="I10" s="30">
        <v>58</v>
      </c>
      <c r="J10" s="30">
        <v>210</v>
      </c>
      <c r="K10" s="22">
        <v>1</v>
      </c>
      <c r="L10" s="22">
        <v>23</v>
      </c>
      <c r="M10" s="22">
        <v>251</v>
      </c>
      <c r="N10" s="22">
        <v>335</v>
      </c>
      <c r="O10" s="22" t="e">
        <f t="shared" si="0"/>
        <v>#N/A</v>
      </c>
      <c r="P10" s="22" t="e">
        <f t="shared" si="1"/>
        <v>#N/A</v>
      </c>
      <c r="Q10" t="b">
        <f t="shared" si="2"/>
        <v>0</v>
      </c>
      <c r="R10" t="b">
        <f t="shared" si="3"/>
        <v>0</v>
      </c>
      <c r="S10">
        <f t="shared" si="4"/>
        <v>0</v>
      </c>
      <c r="T10" s="21">
        <v>8</v>
      </c>
      <c r="U10" s="22">
        <v>373</v>
      </c>
      <c r="V10" s="22">
        <v>216</v>
      </c>
      <c r="W10" s="22">
        <v>151</v>
      </c>
      <c r="Y10" s="21">
        <v>8</v>
      </c>
      <c r="Z10" s="22" t="s">
        <v>1733</v>
      </c>
      <c r="AA10" s="22">
        <v>118</v>
      </c>
      <c r="AB10" s="22">
        <v>151</v>
      </c>
      <c r="AC10" s="22">
        <v>0</v>
      </c>
      <c r="AD10" s="22">
        <v>104</v>
      </c>
      <c r="AE10" s="22">
        <v>373</v>
      </c>
      <c r="AF10" s="22">
        <v>216</v>
      </c>
      <c r="AI10" s="21"/>
      <c r="AJ10" s="22"/>
      <c r="AK10" s="22"/>
      <c r="AL10" s="22"/>
      <c r="AN10" s="33">
        <v>324</v>
      </c>
      <c r="AO10" s="33">
        <v>151</v>
      </c>
      <c r="AP10" t="s">
        <v>1795</v>
      </c>
      <c r="AQ10">
        <f t="shared" si="5"/>
        <v>373</v>
      </c>
      <c r="AR10">
        <f t="shared" si="6"/>
        <v>286</v>
      </c>
      <c r="AU10">
        <v>1</v>
      </c>
    </row>
    <row r="11" spans="1:47" x14ac:dyDescent="0.25">
      <c r="A11" s="21">
        <v>9</v>
      </c>
      <c r="B11" s="22">
        <v>251</v>
      </c>
      <c r="C11" s="22">
        <v>335</v>
      </c>
      <c r="D11" s="22">
        <v>151</v>
      </c>
      <c r="G11" s="29">
        <v>9</v>
      </c>
      <c r="H11" s="30" t="s">
        <v>1838</v>
      </c>
      <c r="I11" s="30">
        <v>58</v>
      </c>
      <c r="J11" s="30">
        <v>210</v>
      </c>
      <c r="K11" s="22">
        <v>0</v>
      </c>
      <c r="L11" s="22">
        <v>23</v>
      </c>
      <c r="M11" s="22">
        <v>251</v>
      </c>
      <c r="N11" s="22">
        <v>335</v>
      </c>
      <c r="O11" s="22" t="e">
        <f t="shared" si="0"/>
        <v>#N/A</v>
      </c>
      <c r="P11" s="22" t="e">
        <f t="shared" si="1"/>
        <v>#N/A</v>
      </c>
      <c r="Q11" t="b">
        <f t="shared" si="2"/>
        <v>0</v>
      </c>
      <c r="R11" t="b">
        <f t="shared" si="3"/>
        <v>0</v>
      </c>
      <c r="S11">
        <f t="shared" si="4"/>
        <v>0</v>
      </c>
      <c r="T11" s="21">
        <v>9</v>
      </c>
      <c r="U11" s="22">
        <v>373</v>
      </c>
      <c r="V11" s="22">
        <v>216</v>
      </c>
      <c r="W11" s="22">
        <v>151</v>
      </c>
      <c r="Y11" s="21">
        <v>9</v>
      </c>
      <c r="Z11" s="22" t="s">
        <v>1734</v>
      </c>
      <c r="AA11" s="22">
        <v>118</v>
      </c>
      <c r="AB11" s="22">
        <v>251</v>
      </c>
      <c r="AC11" s="22">
        <v>2</v>
      </c>
      <c r="AD11" s="22">
        <v>46</v>
      </c>
      <c r="AE11" s="22">
        <v>373</v>
      </c>
      <c r="AF11" s="22">
        <v>216</v>
      </c>
      <c r="AI11" s="21"/>
      <c r="AJ11" s="22"/>
      <c r="AK11" s="22"/>
      <c r="AL11" s="22"/>
      <c r="AN11" s="33">
        <v>335</v>
      </c>
      <c r="AO11" s="33">
        <v>251</v>
      </c>
      <c r="AP11" t="s">
        <v>1802</v>
      </c>
      <c r="AQ11">
        <f t="shared" si="5"/>
        <v>373</v>
      </c>
      <c r="AR11">
        <f t="shared" si="6"/>
        <v>4</v>
      </c>
      <c r="AS11" t="b">
        <f>AO11=AQ11</f>
        <v>0</v>
      </c>
      <c r="AT11" t="b">
        <f>AO11=AR11</f>
        <v>0</v>
      </c>
      <c r="AU11">
        <f>AS11+AT11</f>
        <v>0</v>
      </c>
    </row>
    <row r="12" spans="1:47" x14ac:dyDescent="0.25">
      <c r="A12" s="21">
        <v>10</v>
      </c>
      <c r="B12" s="22">
        <v>251</v>
      </c>
      <c r="C12" s="22">
        <v>335</v>
      </c>
      <c r="D12" s="22">
        <v>151</v>
      </c>
      <c r="G12" s="29">
        <v>10</v>
      </c>
      <c r="H12" s="30" t="s">
        <v>1838</v>
      </c>
      <c r="I12" s="30">
        <v>58</v>
      </c>
      <c r="J12" s="30">
        <v>210</v>
      </c>
      <c r="K12" s="22">
        <v>2</v>
      </c>
      <c r="L12" s="22">
        <v>23</v>
      </c>
      <c r="M12" s="22">
        <v>251</v>
      </c>
      <c r="N12" s="22">
        <v>335</v>
      </c>
      <c r="O12" s="22" t="e">
        <f t="shared" si="0"/>
        <v>#N/A</v>
      </c>
      <c r="P12" s="22" t="e">
        <f t="shared" si="1"/>
        <v>#N/A</v>
      </c>
      <c r="Q12" t="b">
        <f t="shared" si="2"/>
        <v>0</v>
      </c>
      <c r="R12" t="b">
        <f t="shared" si="3"/>
        <v>0</v>
      </c>
      <c r="S12">
        <f t="shared" si="4"/>
        <v>0</v>
      </c>
      <c r="T12" s="21">
        <v>10</v>
      </c>
      <c r="U12" s="22">
        <v>373</v>
      </c>
      <c r="V12" s="22">
        <v>216</v>
      </c>
      <c r="W12" s="22">
        <v>151</v>
      </c>
      <c r="Y12" s="21">
        <v>10</v>
      </c>
      <c r="Z12" s="22" t="s">
        <v>1734</v>
      </c>
      <c r="AA12" s="22">
        <v>118</v>
      </c>
      <c r="AB12" s="22">
        <v>251</v>
      </c>
      <c r="AC12" s="22">
        <v>1</v>
      </c>
      <c r="AD12" s="22">
        <v>46</v>
      </c>
      <c r="AE12" s="22">
        <v>373</v>
      </c>
      <c r="AF12" s="22">
        <v>216</v>
      </c>
      <c r="AI12" s="21"/>
      <c r="AJ12" s="22"/>
      <c r="AK12" s="22"/>
      <c r="AL12" s="22"/>
      <c r="AN12" s="33">
        <v>335</v>
      </c>
      <c r="AO12" s="33">
        <v>251</v>
      </c>
      <c r="AP12" t="s">
        <v>1802</v>
      </c>
      <c r="AQ12">
        <f t="shared" si="5"/>
        <v>373</v>
      </c>
      <c r="AR12">
        <f t="shared" si="6"/>
        <v>4</v>
      </c>
      <c r="AS12" t="b">
        <f t="shared" ref="AS12:AS15" si="7">AO12=AQ12</f>
        <v>0</v>
      </c>
      <c r="AT12" t="b">
        <f t="shared" ref="AT12:AT15" si="8">AO12=AR12</f>
        <v>0</v>
      </c>
      <c r="AU12">
        <f t="shared" ref="AU12:AU15" si="9">AS12+AT12</f>
        <v>0</v>
      </c>
    </row>
    <row r="13" spans="1:47" x14ac:dyDescent="0.25">
      <c r="A13" s="21">
        <v>11</v>
      </c>
      <c r="B13" s="22">
        <v>251</v>
      </c>
      <c r="C13" s="22">
        <v>335</v>
      </c>
      <c r="D13" s="22">
        <v>151</v>
      </c>
      <c r="G13" s="21">
        <v>11</v>
      </c>
      <c r="H13" s="22" t="s">
        <v>1840</v>
      </c>
      <c r="I13" s="22">
        <v>64</v>
      </c>
      <c r="J13" s="22">
        <v>286</v>
      </c>
      <c r="K13" s="22">
        <v>1</v>
      </c>
      <c r="L13" s="22">
        <v>1</v>
      </c>
      <c r="M13" s="22">
        <v>40</v>
      </c>
      <c r="N13" s="22">
        <v>216</v>
      </c>
      <c r="O13" s="22">
        <f t="shared" si="0"/>
        <v>189</v>
      </c>
      <c r="P13" s="22">
        <f t="shared" si="1"/>
        <v>169</v>
      </c>
      <c r="Q13" t="b">
        <f t="shared" si="2"/>
        <v>0</v>
      </c>
      <c r="R13" t="b">
        <f t="shared" si="3"/>
        <v>0</v>
      </c>
      <c r="S13">
        <f t="shared" si="4"/>
        <v>0</v>
      </c>
      <c r="T13" s="21">
        <v>11</v>
      </c>
      <c r="U13" s="22">
        <v>373</v>
      </c>
      <c r="V13" s="22">
        <v>216</v>
      </c>
      <c r="W13" s="22">
        <v>151</v>
      </c>
      <c r="Y13" s="21">
        <v>11</v>
      </c>
      <c r="Z13" s="22" t="s">
        <v>1734</v>
      </c>
      <c r="AA13" s="22">
        <v>118</v>
      </c>
      <c r="AB13" s="22">
        <v>251</v>
      </c>
      <c r="AC13" s="22">
        <v>0</v>
      </c>
      <c r="AD13" s="22">
        <v>46</v>
      </c>
      <c r="AE13" s="22">
        <v>373</v>
      </c>
      <c r="AF13" s="22">
        <v>216</v>
      </c>
      <c r="AI13" s="21"/>
      <c r="AJ13" s="22"/>
      <c r="AK13" s="22"/>
      <c r="AL13" s="22"/>
      <c r="AN13" s="33">
        <v>335</v>
      </c>
      <c r="AO13" s="33">
        <v>251</v>
      </c>
      <c r="AP13" t="s">
        <v>1802</v>
      </c>
      <c r="AQ13">
        <f t="shared" si="5"/>
        <v>373</v>
      </c>
      <c r="AR13">
        <f t="shared" si="6"/>
        <v>4</v>
      </c>
      <c r="AS13" t="b">
        <f t="shared" si="7"/>
        <v>0</v>
      </c>
      <c r="AT13" t="b">
        <f t="shared" si="8"/>
        <v>0</v>
      </c>
      <c r="AU13">
        <f t="shared" si="9"/>
        <v>0</v>
      </c>
    </row>
    <row r="14" spans="1:47" x14ac:dyDescent="0.25">
      <c r="A14" s="21">
        <v>12</v>
      </c>
      <c r="B14" s="22">
        <v>373</v>
      </c>
      <c r="C14" s="22">
        <v>4</v>
      </c>
      <c r="D14" s="22">
        <v>151</v>
      </c>
      <c r="G14" s="21">
        <v>12</v>
      </c>
      <c r="H14" s="22" t="s">
        <v>1843</v>
      </c>
      <c r="I14" s="22">
        <v>73</v>
      </c>
      <c r="J14" s="22">
        <v>40</v>
      </c>
      <c r="K14" s="22">
        <v>2</v>
      </c>
      <c r="L14" s="22">
        <v>1</v>
      </c>
      <c r="M14" s="22">
        <v>251</v>
      </c>
      <c r="N14" s="22">
        <v>286</v>
      </c>
      <c r="O14" s="22">
        <f t="shared" si="0"/>
        <v>189</v>
      </c>
      <c r="P14" s="22">
        <f t="shared" si="1"/>
        <v>335</v>
      </c>
      <c r="Q14" t="b">
        <f t="shared" si="2"/>
        <v>0</v>
      </c>
      <c r="R14" t="b">
        <f t="shared" si="3"/>
        <v>0</v>
      </c>
      <c r="S14">
        <f t="shared" si="4"/>
        <v>0</v>
      </c>
      <c r="T14" s="21">
        <v>12</v>
      </c>
      <c r="U14" s="22">
        <v>40</v>
      </c>
      <c r="V14" s="22">
        <v>286</v>
      </c>
      <c r="W14" s="22">
        <v>151</v>
      </c>
      <c r="Y14" s="21">
        <v>12</v>
      </c>
      <c r="Z14" s="22" t="s">
        <v>1735</v>
      </c>
      <c r="AA14" s="22">
        <v>140</v>
      </c>
      <c r="AB14" s="22">
        <v>373</v>
      </c>
      <c r="AC14" s="22">
        <v>1</v>
      </c>
      <c r="AD14" s="22">
        <v>5</v>
      </c>
      <c r="AE14" s="22">
        <v>40</v>
      </c>
      <c r="AF14" s="22">
        <v>286</v>
      </c>
      <c r="AI14" s="21"/>
      <c r="AJ14" s="22"/>
      <c r="AK14" s="22"/>
      <c r="AL14" s="22"/>
      <c r="AN14" s="33">
        <v>335</v>
      </c>
      <c r="AO14" s="33">
        <v>251</v>
      </c>
      <c r="AP14" t="s">
        <v>1802</v>
      </c>
      <c r="AQ14">
        <f t="shared" si="5"/>
        <v>373</v>
      </c>
      <c r="AR14">
        <f t="shared" si="6"/>
        <v>4</v>
      </c>
      <c r="AS14" t="b">
        <f t="shared" si="7"/>
        <v>0</v>
      </c>
      <c r="AT14" t="b">
        <f t="shared" si="8"/>
        <v>0</v>
      </c>
      <c r="AU14">
        <f t="shared" si="9"/>
        <v>0</v>
      </c>
    </row>
    <row r="15" spans="1:47" x14ac:dyDescent="0.25">
      <c r="A15" s="21">
        <v>13</v>
      </c>
      <c r="B15" s="22">
        <v>373</v>
      </c>
      <c r="C15" s="22">
        <v>4</v>
      </c>
      <c r="D15" s="22">
        <v>151</v>
      </c>
      <c r="G15" s="21">
        <v>13</v>
      </c>
      <c r="H15" s="22" t="s">
        <v>1846</v>
      </c>
      <c r="I15" s="22">
        <v>78</v>
      </c>
      <c r="J15" s="22">
        <v>286</v>
      </c>
      <c r="K15" s="22">
        <v>1</v>
      </c>
      <c r="L15" s="22">
        <v>1</v>
      </c>
      <c r="M15" s="22">
        <v>40</v>
      </c>
      <c r="N15" s="22">
        <v>169</v>
      </c>
      <c r="O15" s="22">
        <f t="shared" si="0"/>
        <v>189</v>
      </c>
      <c r="P15" s="22">
        <f t="shared" si="1"/>
        <v>4</v>
      </c>
      <c r="Q15" t="b">
        <f t="shared" si="2"/>
        <v>0</v>
      </c>
      <c r="R15" t="b">
        <f t="shared" si="3"/>
        <v>0</v>
      </c>
      <c r="S15">
        <f t="shared" si="4"/>
        <v>0</v>
      </c>
      <c r="T15" s="21">
        <v>13</v>
      </c>
      <c r="U15" s="22">
        <v>40</v>
      </c>
      <c r="V15" s="22">
        <v>286</v>
      </c>
      <c r="W15" s="22">
        <v>151</v>
      </c>
      <c r="Y15" s="21">
        <v>13</v>
      </c>
      <c r="Z15" s="22" t="s">
        <v>1735</v>
      </c>
      <c r="AA15" s="22">
        <v>140</v>
      </c>
      <c r="AB15" s="22">
        <v>373</v>
      </c>
      <c r="AC15" s="22">
        <v>0</v>
      </c>
      <c r="AD15" s="22">
        <v>5</v>
      </c>
      <c r="AE15" s="22">
        <v>40</v>
      </c>
      <c r="AF15" s="22">
        <v>286</v>
      </c>
      <c r="AI15" s="21"/>
      <c r="AJ15" s="22"/>
      <c r="AK15" s="22"/>
      <c r="AL15" s="22"/>
      <c r="AN15" s="33">
        <v>335</v>
      </c>
      <c r="AO15" s="33">
        <v>251</v>
      </c>
      <c r="AP15" t="s">
        <v>1802</v>
      </c>
      <c r="AQ15">
        <f t="shared" si="5"/>
        <v>373</v>
      </c>
      <c r="AR15">
        <f t="shared" si="6"/>
        <v>4</v>
      </c>
      <c r="AS15" t="b">
        <f t="shared" si="7"/>
        <v>0</v>
      </c>
      <c r="AT15" t="b">
        <f t="shared" si="8"/>
        <v>0</v>
      </c>
      <c r="AU15">
        <f t="shared" si="9"/>
        <v>0</v>
      </c>
    </row>
    <row r="16" spans="1:47" x14ac:dyDescent="0.25">
      <c r="A16" s="21">
        <v>14</v>
      </c>
      <c r="B16" s="22">
        <v>373</v>
      </c>
      <c r="C16" s="22">
        <v>233</v>
      </c>
      <c r="D16" s="22">
        <v>151</v>
      </c>
      <c r="G16" s="21">
        <v>14</v>
      </c>
      <c r="H16" s="22" t="s">
        <v>1847</v>
      </c>
      <c r="I16" s="22">
        <v>83</v>
      </c>
      <c r="J16" s="22">
        <v>286</v>
      </c>
      <c r="K16" s="22">
        <v>1</v>
      </c>
      <c r="L16" s="22">
        <v>1</v>
      </c>
      <c r="M16" s="22">
        <v>40</v>
      </c>
      <c r="N16" s="22">
        <v>169</v>
      </c>
      <c r="O16" s="22">
        <f t="shared" si="0"/>
        <v>40</v>
      </c>
      <c r="P16" s="22">
        <f t="shared" si="1"/>
        <v>286</v>
      </c>
      <c r="Q16" t="b">
        <f t="shared" si="2"/>
        <v>0</v>
      </c>
      <c r="R16" t="b">
        <f t="shared" si="3"/>
        <v>0</v>
      </c>
      <c r="S16">
        <f t="shared" si="4"/>
        <v>0</v>
      </c>
      <c r="T16" s="21">
        <v>14</v>
      </c>
      <c r="U16" s="22">
        <v>298</v>
      </c>
      <c r="V16" s="22">
        <v>286</v>
      </c>
      <c r="W16" s="22">
        <v>151</v>
      </c>
      <c r="Y16" s="21">
        <v>14</v>
      </c>
      <c r="Z16" s="22" t="s">
        <v>1736</v>
      </c>
      <c r="AA16" s="22">
        <v>164</v>
      </c>
      <c r="AB16" s="22">
        <v>373</v>
      </c>
      <c r="AC16" s="22">
        <v>1</v>
      </c>
      <c r="AD16" s="22">
        <v>2</v>
      </c>
      <c r="AE16" s="22">
        <v>298</v>
      </c>
      <c r="AF16" s="22">
        <v>286</v>
      </c>
      <c r="AI16" s="21"/>
      <c r="AJ16" s="22"/>
      <c r="AK16" s="22"/>
      <c r="AL16" s="22"/>
      <c r="AN16" s="33">
        <v>341</v>
      </c>
      <c r="AO16" s="33">
        <v>151</v>
      </c>
      <c r="AP16" t="s">
        <v>1803</v>
      </c>
      <c r="AQ16">
        <f t="shared" si="5"/>
        <v>210</v>
      </c>
      <c r="AR16">
        <f t="shared" si="6"/>
        <v>286</v>
      </c>
      <c r="AU16">
        <v>1</v>
      </c>
    </row>
    <row r="17" spans="1:47" x14ac:dyDescent="0.25">
      <c r="A17" s="21">
        <v>15</v>
      </c>
      <c r="B17" s="22">
        <v>373</v>
      </c>
      <c r="C17" s="22">
        <v>233</v>
      </c>
      <c r="D17" s="22">
        <v>151</v>
      </c>
      <c r="G17" s="29">
        <v>15</v>
      </c>
      <c r="H17" s="30" t="s">
        <v>1731</v>
      </c>
      <c r="I17" s="30">
        <v>110</v>
      </c>
      <c r="J17" s="30">
        <v>373</v>
      </c>
      <c r="K17" s="22">
        <v>2</v>
      </c>
      <c r="L17" s="22">
        <v>5</v>
      </c>
      <c r="M17" s="22">
        <v>40</v>
      </c>
      <c r="N17" s="22">
        <v>216</v>
      </c>
      <c r="O17" s="22">
        <f t="shared" si="0"/>
        <v>182</v>
      </c>
      <c r="P17" s="22">
        <f t="shared" si="1"/>
        <v>231</v>
      </c>
      <c r="Q17" t="b">
        <f t="shared" si="2"/>
        <v>0</v>
      </c>
      <c r="R17" t="b">
        <f t="shared" si="3"/>
        <v>0</v>
      </c>
      <c r="S17">
        <f t="shared" si="4"/>
        <v>0</v>
      </c>
      <c r="T17" s="21">
        <v>15</v>
      </c>
      <c r="U17" s="22">
        <v>298</v>
      </c>
      <c r="V17" s="22">
        <v>286</v>
      </c>
      <c r="W17" s="22">
        <v>151</v>
      </c>
      <c r="Y17" s="21">
        <v>15</v>
      </c>
      <c r="Z17" s="22" t="s">
        <v>1737</v>
      </c>
      <c r="AA17" s="22">
        <v>164</v>
      </c>
      <c r="AB17" s="22">
        <v>40</v>
      </c>
      <c r="AC17" s="22">
        <v>1</v>
      </c>
      <c r="AD17" s="22">
        <v>1</v>
      </c>
      <c r="AE17" s="22">
        <v>298</v>
      </c>
      <c r="AF17" s="22">
        <v>286</v>
      </c>
      <c r="AI17" s="21"/>
      <c r="AJ17" s="22"/>
      <c r="AK17" s="22"/>
      <c r="AL17" s="22"/>
      <c r="AN17" s="33">
        <v>341</v>
      </c>
      <c r="AO17" s="33">
        <v>40</v>
      </c>
      <c r="AP17" t="s">
        <v>1804</v>
      </c>
      <c r="AQ17">
        <f t="shared" si="5"/>
        <v>210</v>
      </c>
      <c r="AR17">
        <f t="shared" si="6"/>
        <v>286</v>
      </c>
      <c r="AS17" t="b">
        <f t="shared" ref="AS17:AS18" si="10">AO17=AQ17</f>
        <v>0</v>
      </c>
      <c r="AT17" t="b">
        <f t="shared" ref="AT17:AT18" si="11">AO17=AR17</f>
        <v>0</v>
      </c>
      <c r="AU17">
        <f t="shared" ref="AU17:AU18" si="12">AS17+AT17</f>
        <v>0</v>
      </c>
    </row>
    <row r="18" spans="1:47" x14ac:dyDescent="0.25">
      <c r="A18" s="21">
        <v>16</v>
      </c>
      <c r="B18" s="22">
        <v>373</v>
      </c>
      <c r="C18" s="22">
        <v>4</v>
      </c>
      <c r="D18" s="22">
        <v>151</v>
      </c>
      <c r="G18" s="29">
        <v>16</v>
      </c>
      <c r="H18" s="30" t="s">
        <v>1731</v>
      </c>
      <c r="I18" s="30">
        <v>110</v>
      </c>
      <c r="J18" s="30">
        <v>373</v>
      </c>
      <c r="K18" s="22">
        <v>1</v>
      </c>
      <c r="L18" s="22">
        <v>5</v>
      </c>
      <c r="M18" s="22">
        <v>40</v>
      </c>
      <c r="N18" s="22">
        <v>216</v>
      </c>
      <c r="O18" s="22">
        <f t="shared" si="0"/>
        <v>182</v>
      </c>
      <c r="P18" s="22">
        <f t="shared" si="1"/>
        <v>231</v>
      </c>
      <c r="Q18" t="b">
        <f t="shared" si="2"/>
        <v>0</v>
      </c>
      <c r="R18" t="b">
        <f t="shared" si="3"/>
        <v>0</v>
      </c>
      <c r="S18">
        <f t="shared" si="4"/>
        <v>0</v>
      </c>
      <c r="T18" s="21">
        <v>16</v>
      </c>
      <c r="U18" s="22">
        <v>373</v>
      </c>
      <c r="V18" s="22">
        <v>335</v>
      </c>
      <c r="W18" s="22">
        <v>151</v>
      </c>
      <c r="Y18" s="21">
        <v>16</v>
      </c>
      <c r="Z18" s="22" t="s">
        <v>1738</v>
      </c>
      <c r="AA18" s="22">
        <v>166</v>
      </c>
      <c r="AB18" s="22">
        <v>151</v>
      </c>
      <c r="AC18" s="22">
        <v>1</v>
      </c>
      <c r="AD18" s="22">
        <v>62</v>
      </c>
      <c r="AE18" s="22">
        <v>373</v>
      </c>
      <c r="AF18" s="22">
        <v>335</v>
      </c>
      <c r="AI18" s="21"/>
      <c r="AJ18" s="22"/>
      <c r="AK18" s="22"/>
      <c r="AL18" s="22"/>
      <c r="AN18" s="33">
        <v>341</v>
      </c>
      <c r="AO18" s="33">
        <v>40</v>
      </c>
      <c r="AP18" t="s">
        <v>1804</v>
      </c>
      <c r="AQ18">
        <f t="shared" si="5"/>
        <v>210</v>
      </c>
      <c r="AR18">
        <f t="shared" si="6"/>
        <v>286</v>
      </c>
      <c r="AS18" t="b">
        <f t="shared" si="10"/>
        <v>0</v>
      </c>
      <c r="AT18" t="b">
        <f t="shared" si="11"/>
        <v>0</v>
      </c>
      <c r="AU18">
        <f t="shared" si="12"/>
        <v>0</v>
      </c>
    </row>
    <row r="19" spans="1:47" x14ac:dyDescent="0.25">
      <c r="A19" s="21">
        <v>17</v>
      </c>
      <c r="B19" s="22">
        <v>373</v>
      </c>
      <c r="C19" s="22">
        <v>4</v>
      </c>
      <c r="D19" s="22">
        <v>151</v>
      </c>
      <c r="G19" s="21">
        <v>17</v>
      </c>
      <c r="H19" s="22" t="s">
        <v>1735</v>
      </c>
      <c r="I19" s="22">
        <v>140</v>
      </c>
      <c r="J19" s="22">
        <v>373</v>
      </c>
      <c r="K19" s="22">
        <v>1</v>
      </c>
      <c r="L19" s="22">
        <v>5</v>
      </c>
      <c r="M19" s="22">
        <v>373</v>
      </c>
      <c r="N19" s="22">
        <v>4</v>
      </c>
      <c r="O19" s="22">
        <f t="shared" si="0"/>
        <v>40</v>
      </c>
      <c r="P19" s="22">
        <f t="shared" si="1"/>
        <v>286</v>
      </c>
      <c r="Q19" t="b">
        <f t="shared" si="2"/>
        <v>1</v>
      </c>
      <c r="R19" t="b">
        <f t="shared" si="3"/>
        <v>0</v>
      </c>
      <c r="S19">
        <f t="shared" si="4"/>
        <v>1</v>
      </c>
      <c r="T19" s="21">
        <v>17</v>
      </c>
      <c r="U19" s="22">
        <v>373</v>
      </c>
      <c r="V19" s="22">
        <v>335</v>
      </c>
      <c r="W19" s="22">
        <v>151</v>
      </c>
      <c r="Y19" s="21">
        <v>17</v>
      </c>
      <c r="Z19" s="22" t="s">
        <v>1738</v>
      </c>
      <c r="AA19" s="22">
        <v>166</v>
      </c>
      <c r="AB19" s="22">
        <v>151</v>
      </c>
      <c r="AC19" s="22">
        <v>2</v>
      </c>
      <c r="AD19" s="22">
        <v>62</v>
      </c>
      <c r="AE19" s="22">
        <v>373</v>
      </c>
      <c r="AF19" s="22">
        <v>335</v>
      </c>
      <c r="AI19" s="21">
        <v>14</v>
      </c>
      <c r="AJ19" s="22">
        <v>373</v>
      </c>
      <c r="AK19" s="22">
        <v>4</v>
      </c>
      <c r="AL19" s="22">
        <v>151</v>
      </c>
      <c r="AN19" s="33">
        <v>341</v>
      </c>
      <c r="AO19" s="33">
        <v>151</v>
      </c>
      <c r="AP19" t="s">
        <v>1803</v>
      </c>
      <c r="AQ19">
        <f t="shared" si="5"/>
        <v>210</v>
      </c>
      <c r="AR19">
        <f t="shared" si="6"/>
        <v>286</v>
      </c>
      <c r="AU19">
        <v>1</v>
      </c>
    </row>
    <row r="20" spans="1:47" x14ac:dyDescent="0.25">
      <c r="A20" s="21">
        <v>18</v>
      </c>
      <c r="B20" s="22">
        <v>373</v>
      </c>
      <c r="C20" s="22">
        <v>4</v>
      </c>
      <c r="D20" s="22">
        <v>151</v>
      </c>
      <c r="G20" s="21">
        <v>18</v>
      </c>
      <c r="H20" s="22" t="s">
        <v>1737</v>
      </c>
      <c r="I20" s="22">
        <v>164</v>
      </c>
      <c r="J20" s="22">
        <v>40</v>
      </c>
      <c r="K20" s="22">
        <v>1</v>
      </c>
      <c r="L20" s="22">
        <v>1</v>
      </c>
      <c r="M20" s="22">
        <v>373</v>
      </c>
      <c r="N20" s="22">
        <v>233</v>
      </c>
      <c r="O20" s="22">
        <f t="shared" si="0"/>
        <v>298</v>
      </c>
      <c r="P20" s="22">
        <f t="shared" si="1"/>
        <v>286</v>
      </c>
      <c r="Q20" t="b">
        <f t="shared" si="2"/>
        <v>0</v>
      </c>
      <c r="R20" t="b">
        <f t="shared" si="3"/>
        <v>0</v>
      </c>
      <c r="S20">
        <f t="shared" si="4"/>
        <v>0</v>
      </c>
      <c r="T20" s="21">
        <v>18</v>
      </c>
      <c r="U20" s="22">
        <v>373</v>
      </c>
      <c r="V20" s="22">
        <v>335</v>
      </c>
      <c r="W20" s="22">
        <v>151</v>
      </c>
      <c r="Y20" s="21">
        <v>18</v>
      </c>
      <c r="Z20" s="22" t="s">
        <v>1738</v>
      </c>
      <c r="AA20" s="22">
        <v>166</v>
      </c>
      <c r="AB20" s="22">
        <v>151</v>
      </c>
      <c r="AC20" s="22">
        <v>0</v>
      </c>
      <c r="AD20" s="22">
        <v>62</v>
      </c>
      <c r="AE20" s="22">
        <v>373</v>
      </c>
      <c r="AF20" s="22">
        <v>335</v>
      </c>
      <c r="AI20" s="21"/>
      <c r="AJ20" s="22"/>
      <c r="AK20" s="22"/>
      <c r="AL20" s="22"/>
      <c r="AN20" s="33">
        <v>341</v>
      </c>
      <c r="AO20" s="33">
        <v>40</v>
      </c>
      <c r="AP20" t="s">
        <v>1804</v>
      </c>
      <c r="AQ20">
        <f t="shared" si="5"/>
        <v>210</v>
      </c>
      <c r="AR20">
        <f t="shared" si="6"/>
        <v>286</v>
      </c>
      <c r="AS20" t="b">
        <f>AO20=AQ20</f>
        <v>0</v>
      </c>
      <c r="AT20" t="b">
        <f>AO20=AR20</f>
        <v>0</v>
      </c>
      <c r="AU20">
        <f>AS20+AT20</f>
        <v>0</v>
      </c>
    </row>
    <row r="21" spans="1:47" x14ac:dyDescent="0.25">
      <c r="A21" s="21">
        <v>19</v>
      </c>
      <c r="B21" s="22">
        <v>373</v>
      </c>
      <c r="C21" s="22">
        <v>4</v>
      </c>
      <c r="D21" s="22">
        <v>151</v>
      </c>
      <c r="G21" s="21">
        <v>19</v>
      </c>
      <c r="H21" s="22" t="s">
        <v>1743</v>
      </c>
      <c r="I21" s="22">
        <v>169</v>
      </c>
      <c r="J21" s="22">
        <v>373</v>
      </c>
      <c r="K21" s="22">
        <v>1</v>
      </c>
      <c r="L21" s="22">
        <v>1</v>
      </c>
      <c r="M21" s="22">
        <v>40</v>
      </c>
      <c r="N21" s="22">
        <v>286</v>
      </c>
      <c r="O21" s="22">
        <f t="shared" si="0"/>
        <v>182</v>
      </c>
      <c r="P21" s="22">
        <f t="shared" si="1"/>
        <v>286</v>
      </c>
      <c r="Q21" t="b">
        <f t="shared" si="2"/>
        <v>0</v>
      </c>
      <c r="R21" t="b">
        <f t="shared" si="3"/>
        <v>0</v>
      </c>
      <c r="S21">
        <f t="shared" si="4"/>
        <v>0</v>
      </c>
      <c r="T21" s="21">
        <v>19</v>
      </c>
      <c r="U21" s="22">
        <v>373</v>
      </c>
      <c r="V21" s="22">
        <v>335</v>
      </c>
      <c r="W21" s="22">
        <v>151</v>
      </c>
      <c r="Y21" s="21">
        <v>19</v>
      </c>
      <c r="Z21" s="22" t="s">
        <v>1740</v>
      </c>
      <c r="AA21" s="22">
        <v>166</v>
      </c>
      <c r="AB21" s="22">
        <v>373</v>
      </c>
      <c r="AC21" s="22">
        <v>2</v>
      </c>
      <c r="AD21" s="22">
        <v>2</v>
      </c>
      <c r="AE21" s="22">
        <v>373</v>
      </c>
      <c r="AF21" s="22">
        <v>335</v>
      </c>
      <c r="AI21" s="21"/>
      <c r="AJ21" s="22"/>
      <c r="AK21" s="22"/>
      <c r="AL21" s="22"/>
      <c r="AN21" s="33">
        <v>341</v>
      </c>
      <c r="AO21" s="33">
        <v>151</v>
      </c>
      <c r="AP21" t="s">
        <v>1803</v>
      </c>
      <c r="AQ21">
        <f t="shared" si="5"/>
        <v>210</v>
      </c>
      <c r="AR21">
        <f t="shared" si="6"/>
        <v>286</v>
      </c>
      <c r="AU21">
        <v>1</v>
      </c>
    </row>
    <row r="22" spans="1:47" x14ac:dyDescent="0.25">
      <c r="A22" s="21">
        <v>20</v>
      </c>
      <c r="B22" s="22">
        <v>373</v>
      </c>
      <c r="C22" s="22">
        <v>4</v>
      </c>
      <c r="D22" s="22">
        <v>151</v>
      </c>
      <c r="G22" s="21">
        <v>20</v>
      </c>
      <c r="H22" s="22" t="s">
        <v>1747</v>
      </c>
      <c r="I22" s="22">
        <v>177</v>
      </c>
      <c r="J22" s="22">
        <v>189</v>
      </c>
      <c r="K22" s="22">
        <v>2</v>
      </c>
      <c r="L22" s="22">
        <v>1</v>
      </c>
      <c r="M22" s="22">
        <v>189</v>
      </c>
      <c r="N22" s="22">
        <v>231</v>
      </c>
      <c r="O22" s="22">
        <f t="shared" si="0"/>
        <v>189</v>
      </c>
      <c r="P22" s="22">
        <f t="shared" si="1"/>
        <v>231</v>
      </c>
      <c r="Q22" t="b">
        <f t="shared" si="2"/>
        <v>1</v>
      </c>
      <c r="R22" t="b">
        <f t="shared" si="3"/>
        <v>0</v>
      </c>
      <c r="S22">
        <f t="shared" si="4"/>
        <v>1</v>
      </c>
      <c r="T22" s="21">
        <v>20</v>
      </c>
      <c r="U22" s="22">
        <v>373</v>
      </c>
      <c r="V22" s="22">
        <v>335</v>
      </c>
      <c r="W22" s="22">
        <v>151</v>
      </c>
      <c r="Y22" s="21">
        <v>20</v>
      </c>
      <c r="Z22" s="22" t="s">
        <v>1740</v>
      </c>
      <c r="AA22" s="22">
        <v>166</v>
      </c>
      <c r="AB22" s="22">
        <v>373</v>
      </c>
      <c r="AC22" s="22">
        <v>1</v>
      </c>
      <c r="AD22" s="22">
        <v>2</v>
      </c>
      <c r="AE22" s="22">
        <v>373</v>
      </c>
      <c r="AF22" s="22">
        <v>335</v>
      </c>
      <c r="AI22" s="21">
        <v>17</v>
      </c>
      <c r="AJ22" s="22">
        <v>189</v>
      </c>
      <c r="AK22" s="22">
        <v>231</v>
      </c>
      <c r="AL22" s="22">
        <v>151</v>
      </c>
      <c r="AN22" s="33">
        <v>341</v>
      </c>
      <c r="AO22" s="33">
        <v>40</v>
      </c>
      <c r="AP22" t="s">
        <v>1804</v>
      </c>
      <c r="AQ22">
        <f t="shared" si="5"/>
        <v>210</v>
      </c>
      <c r="AR22">
        <f t="shared" si="6"/>
        <v>286</v>
      </c>
      <c r="AS22" t="b">
        <f t="shared" ref="AS22:AS23" si="13">AO22=AQ22</f>
        <v>0</v>
      </c>
      <c r="AT22" t="b">
        <f t="shared" ref="AT22:AT23" si="14">AO22=AR22</f>
        <v>0</v>
      </c>
      <c r="AU22">
        <f t="shared" ref="AU22:AU23" si="15">AS22+AT22</f>
        <v>0</v>
      </c>
    </row>
    <row r="23" spans="1:47" x14ac:dyDescent="0.25">
      <c r="A23" s="21">
        <v>21</v>
      </c>
      <c r="B23" s="22">
        <v>373</v>
      </c>
      <c r="C23" s="22">
        <v>4</v>
      </c>
      <c r="D23" s="22">
        <v>151</v>
      </c>
      <c r="G23" s="21">
        <v>21</v>
      </c>
      <c r="H23" s="22" t="s">
        <v>1748</v>
      </c>
      <c r="I23" s="22">
        <v>178</v>
      </c>
      <c r="J23" s="22">
        <v>210</v>
      </c>
      <c r="K23" s="22">
        <v>1</v>
      </c>
      <c r="L23" s="22">
        <v>3</v>
      </c>
      <c r="M23" s="22">
        <v>210</v>
      </c>
      <c r="N23" s="22">
        <v>235</v>
      </c>
      <c r="O23" s="22">
        <f t="shared" si="0"/>
        <v>251</v>
      </c>
      <c r="P23" s="22">
        <f t="shared" si="1"/>
        <v>118</v>
      </c>
      <c r="Q23" t="b">
        <f t="shared" si="2"/>
        <v>1</v>
      </c>
      <c r="R23" t="b">
        <f t="shared" si="3"/>
        <v>0</v>
      </c>
      <c r="S23">
        <f t="shared" si="4"/>
        <v>1</v>
      </c>
      <c r="T23" s="21">
        <v>21</v>
      </c>
      <c r="U23" s="22">
        <v>182</v>
      </c>
      <c r="V23" s="22">
        <v>286</v>
      </c>
      <c r="W23" s="22">
        <v>151</v>
      </c>
      <c r="Y23" s="21">
        <v>21</v>
      </c>
      <c r="Z23" s="22" t="s">
        <v>1741</v>
      </c>
      <c r="AA23" s="22">
        <v>169</v>
      </c>
      <c r="AB23" s="22">
        <v>151</v>
      </c>
      <c r="AC23" s="22">
        <v>0</v>
      </c>
      <c r="AD23" s="22">
        <v>7</v>
      </c>
      <c r="AE23" s="22">
        <v>182</v>
      </c>
      <c r="AF23" s="22">
        <v>286</v>
      </c>
      <c r="AI23" s="21">
        <v>18</v>
      </c>
      <c r="AJ23" s="22">
        <v>189</v>
      </c>
      <c r="AK23" s="22">
        <v>235</v>
      </c>
      <c r="AL23" s="22">
        <v>151</v>
      </c>
      <c r="AN23" s="33">
        <v>341</v>
      </c>
      <c r="AO23" s="33">
        <v>40</v>
      </c>
      <c r="AP23" t="s">
        <v>1804</v>
      </c>
      <c r="AQ23">
        <f t="shared" si="5"/>
        <v>210</v>
      </c>
      <c r="AR23">
        <f t="shared" si="6"/>
        <v>286</v>
      </c>
      <c r="AS23" t="b">
        <f t="shared" si="13"/>
        <v>0</v>
      </c>
      <c r="AT23" t="b">
        <f t="shared" si="14"/>
        <v>0</v>
      </c>
      <c r="AU23">
        <f t="shared" si="15"/>
        <v>0</v>
      </c>
    </row>
    <row r="24" spans="1:47" x14ac:dyDescent="0.25">
      <c r="A24" s="21">
        <v>22</v>
      </c>
      <c r="B24" s="22">
        <v>40</v>
      </c>
      <c r="C24" s="22">
        <v>286</v>
      </c>
      <c r="D24" s="22">
        <v>151</v>
      </c>
      <c r="G24" s="21">
        <v>22</v>
      </c>
      <c r="H24" s="22" t="s">
        <v>1757</v>
      </c>
      <c r="I24" s="22">
        <v>193</v>
      </c>
      <c r="J24" s="22">
        <v>40</v>
      </c>
      <c r="K24" s="22">
        <v>2</v>
      </c>
      <c r="L24" s="22">
        <v>3</v>
      </c>
      <c r="M24" s="22">
        <v>373</v>
      </c>
      <c r="N24" s="22">
        <v>233</v>
      </c>
      <c r="O24" s="22">
        <f t="shared" si="0"/>
        <v>251</v>
      </c>
      <c r="P24" s="22">
        <f t="shared" si="1"/>
        <v>118</v>
      </c>
      <c r="Q24" t="b">
        <f t="shared" si="2"/>
        <v>0</v>
      </c>
      <c r="R24" t="b">
        <f t="shared" si="3"/>
        <v>0</v>
      </c>
      <c r="S24">
        <f t="shared" si="4"/>
        <v>0</v>
      </c>
      <c r="T24" s="21">
        <v>22</v>
      </c>
      <c r="U24" s="22">
        <v>182</v>
      </c>
      <c r="V24" s="22">
        <v>286</v>
      </c>
      <c r="W24" s="22">
        <v>151</v>
      </c>
      <c r="Y24" s="21">
        <v>22</v>
      </c>
      <c r="Z24" s="22" t="s">
        <v>1741</v>
      </c>
      <c r="AA24" s="22">
        <v>169</v>
      </c>
      <c r="AB24" s="22">
        <v>151</v>
      </c>
      <c r="AC24" s="22">
        <v>1</v>
      </c>
      <c r="AD24" s="22">
        <v>7</v>
      </c>
      <c r="AE24" s="22">
        <v>182</v>
      </c>
      <c r="AF24" s="22">
        <v>286</v>
      </c>
      <c r="AI24" s="21"/>
      <c r="AJ24" s="22"/>
      <c r="AK24" s="22"/>
      <c r="AL24" s="22"/>
      <c r="AN24" s="33">
        <v>341</v>
      </c>
      <c r="AO24" s="33">
        <v>151</v>
      </c>
      <c r="AP24" t="s">
        <v>1803</v>
      </c>
      <c r="AQ24">
        <f t="shared" si="5"/>
        <v>210</v>
      </c>
      <c r="AR24">
        <f t="shared" si="6"/>
        <v>286</v>
      </c>
      <c r="AU24">
        <v>1</v>
      </c>
    </row>
    <row r="25" spans="1:47" x14ac:dyDescent="0.25">
      <c r="A25" s="21">
        <v>23</v>
      </c>
      <c r="B25" s="22">
        <v>40</v>
      </c>
      <c r="C25" s="22">
        <v>286</v>
      </c>
      <c r="D25" s="22">
        <v>151</v>
      </c>
      <c r="G25" s="29">
        <v>23</v>
      </c>
      <c r="H25" s="30" t="s">
        <v>1760</v>
      </c>
      <c r="I25" s="30">
        <v>196</v>
      </c>
      <c r="J25" s="30">
        <v>40</v>
      </c>
      <c r="K25" s="22">
        <v>0</v>
      </c>
      <c r="L25" s="22">
        <v>3</v>
      </c>
      <c r="M25" s="22">
        <v>373</v>
      </c>
      <c r="N25" s="22">
        <v>233</v>
      </c>
      <c r="O25" s="22">
        <f t="shared" si="0"/>
        <v>210</v>
      </c>
      <c r="P25" s="22">
        <f t="shared" si="1"/>
        <v>169</v>
      </c>
      <c r="Q25" t="b">
        <f t="shared" si="2"/>
        <v>0</v>
      </c>
      <c r="R25" t="b">
        <f t="shared" si="3"/>
        <v>0</v>
      </c>
      <c r="S25">
        <f t="shared" si="4"/>
        <v>0</v>
      </c>
      <c r="T25" s="21">
        <v>23</v>
      </c>
      <c r="U25" s="22">
        <v>182</v>
      </c>
      <c r="V25" s="22">
        <v>286</v>
      </c>
      <c r="W25" s="22">
        <v>151</v>
      </c>
      <c r="Y25" s="21">
        <v>23</v>
      </c>
      <c r="Z25" s="22" t="s">
        <v>1741</v>
      </c>
      <c r="AA25" s="22">
        <v>169</v>
      </c>
      <c r="AB25" s="22">
        <v>151</v>
      </c>
      <c r="AC25" s="22">
        <v>2</v>
      </c>
      <c r="AD25" s="22">
        <v>7</v>
      </c>
      <c r="AE25" s="22">
        <v>182</v>
      </c>
      <c r="AF25" s="22">
        <v>286</v>
      </c>
      <c r="AI25" s="21"/>
      <c r="AJ25" s="22"/>
      <c r="AK25" s="22"/>
      <c r="AL25" s="22"/>
      <c r="AN25" s="33">
        <v>341</v>
      </c>
      <c r="AO25" s="33">
        <v>40</v>
      </c>
      <c r="AP25" t="s">
        <v>1804</v>
      </c>
      <c r="AQ25">
        <f t="shared" si="5"/>
        <v>210</v>
      </c>
      <c r="AR25">
        <f t="shared" si="6"/>
        <v>286</v>
      </c>
      <c r="AS25" t="b">
        <f>AO25=AQ25</f>
        <v>0</v>
      </c>
      <c r="AT25" t="b">
        <f>AO25=AR25</f>
        <v>0</v>
      </c>
      <c r="AU25">
        <f>AS25+AT25</f>
        <v>0</v>
      </c>
    </row>
    <row r="26" spans="1:47" x14ac:dyDescent="0.25">
      <c r="A26" s="21">
        <v>24</v>
      </c>
      <c r="B26" s="22">
        <v>40</v>
      </c>
      <c r="C26" s="22">
        <v>286</v>
      </c>
      <c r="D26" s="22">
        <v>151</v>
      </c>
      <c r="G26" s="29">
        <v>24</v>
      </c>
      <c r="H26" s="30" t="s">
        <v>1760</v>
      </c>
      <c r="I26" s="30">
        <v>196</v>
      </c>
      <c r="J26" s="30">
        <v>40</v>
      </c>
      <c r="K26" s="22">
        <v>2</v>
      </c>
      <c r="L26" s="22">
        <v>3</v>
      </c>
      <c r="M26" s="22">
        <v>373</v>
      </c>
      <c r="N26" s="22">
        <v>233</v>
      </c>
      <c r="O26" s="22">
        <f t="shared" si="0"/>
        <v>210</v>
      </c>
      <c r="P26" s="22">
        <f t="shared" si="1"/>
        <v>169</v>
      </c>
      <c r="Q26" t="b">
        <f t="shared" si="2"/>
        <v>0</v>
      </c>
      <c r="R26" t="b">
        <f t="shared" si="3"/>
        <v>0</v>
      </c>
      <c r="S26">
        <f t="shared" si="4"/>
        <v>0</v>
      </c>
      <c r="T26" s="21">
        <v>24</v>
      </c>
      <c r="U26" s="22">
        <v>182</v>
      </c>
      <c r="V26" s="22">
        <v>286</v>
      </c>
      <c r="W26" s="22">
        <v>151</v>
      </c>
      <c r="Y26" s="21">
        <v>24</v>
      </c>
      <c r="Z26" s="22" t="s">
        <v>1742</v>
      </c>
      <c r="AA26" s="22">
        <v>169</v>
      </c>
      <c r="AB26" s="22">
        <v>286</v>
      </c>
      <c r="AC26" s="22">
        <v>1</v>
      </c>
      <c r="AD26" s="22">
        <v>12</v>
      </c>
      <c r="AE26" s="22">
        <v>182</v>
      </c>
      <c r="AF26" s="22">
        <v>286</v>
      </c>
      <c r="AI26" s="21"/>
      <c r="AJ26" s="22"/>
      <c r="AK26" s="22"/>
      <c r="AL26" s="22"/>
      <c r="AN26" s="33">
        <v>341</v>
      </c>
      <c r="AO26" s="33">
        <v>151</v>
      </c>
      <c r="AP26" t="s">
        <v>1803</v>
      </c>
      <c r="AQ26">
        <f t="shared" si="5"/>
        <v>210</v>
      </c>
      <c r="AR26">
        <f t="shared" si="6"/>
        <v>286</v>
      </c>
      <c r="AU26">
        <v>1</v>
      </c>
    </row>
    <row r="27" spans="1:47" x14ac:dyDescent="0.25">
      <c r="A27" s="21">
        <v>25</v>
      </c>
      <c r="B27" s="22">
        <v>40</v>
      </c>
      <c r="C27" s="22">
        <v>286</v>
      </c>
      <c r="D27" s="22">
        <v>151</v>
      </c>
      <c r="G27" s="29">
        <v>25</v>
      </c>
      <c r="H27" s="30" t="s">
        <v>1760</v>
      </c>
      <c r="I27" s="30">
        <v>196</v>
      </c>
      <c r="J27" s="30">
        <v>40</v>
      </c>
      <c r="K27" s="22">
        <v>1</v>
      </c>
      <c r="L27" s="22">
        <v>3</v>
      </c>
      <c r="M27" s="22">
        <v>373</v>
      </c>
      <c r="N27" s="22">
        <v>233</v>
      </c>
      <c r="O27" s="22">
        <f t="shared" si="0"/>
        <v>210</v>
      </c>
      <c r="P27" s="22">
        <f t="shared" si="1"/>
        <v>169</v>
      </c>
      <c r="Q27" t="b">
        <f t="shared" si="2"/>
        <v>0</v>
      </c>
      <c r="R27" t="b">
        <f t="shared" si="3"/>
        <v>0</v>
      </c>
      <c r="S27">
        <f t="shared" si="4"/>
        <v>0</v>
      </c>
      <c r="T27" s="21">
        <v>25</v>
      </c>
      <c r="U27" s="22">
        <v>182</v>
      </c>
      <c r="V27" s="22">
        <v>286</v>
      </c>
      <c r="W27" s="22">
        <v>151</v>
      </c>
      <c r="Y27" s="21">
        <v>25</v>
      </c>
      <c r="Z27" s="22" t="s">
        <v>1742</v>
      </c>
      <c r="AA27" s="22">
        <v>169</v>
      </c>
      <c r="AB27" s="22">
        <v>286</v>
      </c>
      <c r="AC27" s="22">
        <v>2</v>
      </c>
      <c r="AD27" s="22">
        <v>12</v>
      </c>
      <c r="AE27" s="22">
        <v>182</v>
      </c>
      <c r="AF27" s="22">
        <v>286</v>
      </c>
      <c r="AI27" s="21"/>
      <c r="AJ27" s="22"/>
      <c r="AK27" s="22"/>
      <c r="AL27" s="22"/>
      <c r="AN27" s="33">
        <v>341</v>
      </c>
      <c r="AO27" s="33">
        <v>151</v>
      </c>
      <c r="AP27" t="s">
        <v>1803</v>
      </c>
      <c r="AQ27">
        <f t="shared" si="5"/>
        <v>210</v>
      </c>
      <c r="AR27">
        <f t="shared" si="6"/>
        <v>286</v>
      </c>
      <c r="AU27">
        <v>1</v>
      </c>
    </row>
    <row r="28" spans="1:47" x14ac:dyDescent="0.25">
      <c r="A28" s="21">
        <v>26</v>
      </c>
      <c r="B28" s="22">
        <v>40</v>
      </c>
      <c r="C28" s="22">
        <v>286</v>
      </c>
      <c r="D28" s="22">
        <v>151</v>
      </c>
      <c r="G28" s="21">
        <v>26</v>
      </c>
      <c r="H28" s="22" t="s">
        <v>1762</v>
      </c>
      <c r="I28" s="22">
        <v>201</v>
      </c>
      <c r="J28" s="22">
        <v>373</v>
      </c>
      <c r="K28" s="22">
        <v>2</v>
      </c>
      <c r="L28" s="22">
        <v>1</v>
      </c>
      <c r="M28" s="22">
        <v>40</v>
      </c>
      <c r="N28" s="22">
        <v>216</v>
      </c>
      <c r="O28" s="22">
        <f t="shared" si="0"/>
        <v>298</v>
      </c>
      <c r="P28" s="22">
        <f t="shared" si="1"/>
        <v>286</v>
      </c>
      <c r="Q28" t="b">
        <f t="shared" si="2"/>
        <v>0</v>
      </c>
      <c r="R28" t="b">
        <f t="shared" si="3"/>
        <v>0</v>
      </c>
      <c r="S28">
        <f t="shared" si="4"/>
        <v>0</v>
      </c>
      <c r="T28" s="21">
        <v>26</v>
      </c>
      <c r="U28" s="22">
        <v>182</v>
      </c>
      <c r="V28" s="22">
        <v>286</v>
      </c>
      <c r="W28" s="22">
        <v>151</v>
      </c>
      <c r="Y28" s="21">
        <v>26</v>
      </c>
      <c r="Z28" s="22" t="s">
        <v>1742</v>
      </c>
      <c r="AA28" s="22">
        <v>169</v>
      </c>
      <c r="AB28" s="22">
        <v>286</v>
      </c>
      <c r="AC28" s="22">
        <v>0</v>
      </c>
      <c r="AD28" s="22">
        <v>12</v>
      </c>
      <c r="AE28" s="22">
        <v>182</v>
      </c>
      <c r="AF28" s="22">
        <v>286</v>
      </c>
      <c r="AI28" s="21"/>
      <c r="AJ28" s="22"/>
      <c r="AK28" s="22"/>
      <c r="AL28" s="22"/>
      <c r="AN28" s="33">
        <v>341</v>
      </c>
      <c r="AO28" s="33">
        <v>40</v>
      </c>
      <c r="AP28" t="s">
        <v>1804</v>
      </c>
      <c r="AQ28">
        <f t="shared" si="5"/>
        <v>210</v>
      </c>
      <c r="AR28">
        <f t="shared" si="6"/>
        <v>286</v>
      </c>
      <c r="AS28" t="b">
        <f t="shared" ref="AS28:AS30" si="16">AO28=AQ28</f>
        <v>0</v>
      </c>
      <c r="AT28" t="b">
        <f t="shared" ref="AT28:AT30" si="17">AO28=AR28</f>
        <v>0</v>
      </c>
      <c r="AU28">
        <f t="shared" ref="AU28:AU30" si="18">AS28+AT28</f>
        <v>0</v>
      </c>
    </row>
    <row r="29" spans="1:47" x14ac:dyDescent="0.25">
      <c r="A29" s="21">
        <v>27</v>
      </c>
      <c r="B29" s="22">
        <v>40</v>
      </c>
      <c r="C29" s="22">
        <v>286</v>
      </c>
      <c r="D29" s="22">
        <v>151</v>
      </c>
      <c r="G29" s="21">
        <v>27</v>
      </c>
      <c r="H29" s="22" t="s">
        <v>1765</v>
      </c>
      <c r="I29" s="22">
        <v>206</v>
      </c>
      <c r="J29" s="22">
        <v>251</v>
      </c>
      <c r="K29" s="22">
        <v>2</v>
      </c>
      <c r="L29" s="22">
        <v>1</v>
      </c>
      <c r="M29" s="22">
        <v>373</v>
      </c>
      <c r="N29" s="22">
        <v>233</v>
      </c>
      <c r="O29" s="22">
        <f t="shared" si="0"/>
        <v>373</v>
      </c>
      <c r="P29" s="22">
        <f t="shared" si="1"/>
        <v>335</v>
      </c>
      <c r="Q29" t="b">
        <f t="shared" si="2"/>
        <v>0</v>
      </c>
      <c r="R29" t="b">
        <f t="shared" si="3"/>
        <v>0</v>
      </c>
      <c r="S29">
        <f t="shared" si="4"/>
        <v>0</v>
      </c>
      <c r="T29" s="21">
        <v>27</v>
      </c>
      <c r="U29" s="22">
        <v>182</v>
      </c>
      <c r="V29" s="22">
        <v>286</v>
      </c>
      <c r="W29" s="22">
        <v>151</v>
      </c>
      <c r="Y29" s="21">
        <v>27</v>
      </c>
      <c r="Z29" s="22" t="s">
        <v>1743</v>
      </c>
      <c r="AA29" s="22">
        <v>169</v>
      </c>
      <c r="AB29" s="22">
        <v>373</v>
      </c>
      <c r="AC29" s="22">
        <v>1</v>
      </c>
      <c r="AD29" s="22">
        <v>1</v>
      </c>
      <c r="AE29" s="22">
        <v>182</v>
      </c>
      <c r="AF29" s="22">
        <v>286</v>
      </c>
      <c r="AI29" s="21"/>
      <c r="AJ29" s="22"/>
      <c r="AK29" s="22"/>
      <c r="AL29" s="22"/>
      <c r="AN29" s="33">
        <v>341</v>
      </c>
      <c r="AO29" s="33">
        <v>40</v>
      </c>
      <c r="AP29" t="s">
        <v>1804</v>
      </c>
      <c r="AQ29">
        <f t="shared" si="5"/>
        <v>210</v>
      </c>
      <c r="AR29">
        <f t="shared" si="6"/>
        <v>286</v>
      </c>
      <c r="AS29" t="b">
        <f t="shared" si="16"/>
        <v>0</v>
      </c>
      <c r="AT29" t="b">
        <f t="shared" si="17"/>
        <v>0</v>
      </c>
      <c r="AU29">
        <f t="shared" si="18"/>
        <v>0</v>
      </c>
    </row>
    <row r="30" spans="1:47" x14ac:dyDescent="0.25">
      <c r="A30" s="21">
        <v>28</v>
      </c>
      <c r="B30" s="22">
        <v>40</v>
      </c>
      <c r="C30" s="22">
        <v>286</v>
      </c>
      <c r="D30" s="22">
        <v>151</v>
      </c>
      <c r="G30" s="21">
        <v>28</v>
      </c>
      <c r="H30" s="22" t="s">
        <v>1767</v>
      </c>
      <c r="I30" s="22">
        <v>206</v>
      </c>
      <c r="J30" s="22">
        <v>40</v>
      </c>
      <c r="K30" s="22">
        <v>0</v>
      </c>
      <c r="L30" s="22">
        <v>1</v>
      </c>
      <c r="M30" s="22">
        <v>373</v>
      </c>
      <c r="N30" s="22">
        <v>233</v>
      </c>
      <c r="O30" s="22">
        <f t="shared" si="0"/>
        <v>373</v>
      </c>
      <c r="P30" s="22">
        <f t="shared" si="1"/>
        <v>335</v>
      </c>
      <c r="Q30" t="b">
        <f t="shared" si="2"/>
        <v>0</v>
      </c>
      <c r="R30" t="b">
        <f t="shared" si="3"/>
        <v>0</v>
      </c>
      <c r="S30">
        <f t="shared" si="4"/>
        <v>0</v>
      </c>
      <c r="T30" s="21">
        <v>28</v>
      </c>
      <c r="U30" s="22">
        <v>182</v>
      </c>
      <c r="V30" s="22">
        <v>286</v>
      </c>
      <c r="W30" s="22">
        <v>151</v>
      </c>
      <c r="Y30" s="21">
        <v>28</v>
      </c>
      <c r="Z30" s="22" t="s">
        <v>1744</v>
      </c>
      <c r="AA30" s="22">
        <v>169</v>
      </c>
      <c r="AB30" s="22">
        <v>40</v>
      </c>
      <c r="AC30" s="22">
        <v>2</v>
      </c>
      <c r="AD30" s="22">
        <v>14</v>
      </c>
      <c r="AE30" s="22">
        <v>182</v>
      </c>
      <c r="AF30" s="22">
        <v>286</v>
      </c>
      <c r="AI30" s="21"/>
      <c r="AJ30" s="22"/>
      <c r="AK30" s="22"/>
      <c r="AL30" s="22"/>
      <c r="AN30" s="33">
        <v>341</v>
      </c>
      <c r="AO30" s="33">
        <v>40</v>
      </c>
      <c r="AP30" t="s">
        <v>1804</v>
      </c>
      <c r="AQ30">
        <f t="shared" si="5"/>
        <v>210</v>
      </c>
      <c r="AR30">
        <f t="shared" si="6"/>
        <v>286</v>
      </c>
      <c r="AS30" t="b">
        <f t="shared" si="16"/>
        <v>0</v>
      </c>
      <c r="AT30" t="b">
        <f t="shared" si="17"/>
        <v>0</v>
      </c>
      <c r="AU30">
        <f t="shared" si="18"/>
        <v>0</v>
      </c>
    </row>
    <row r="31" spans="1:47" x14ac:dyDescent="0.25">
      <c r="A31" s="21">
        <v>29</v>
      </c>
      <c r="B31" s="22">
        <v>40</v>
      </c>
      <c r="C31" s="22">
        <v>286</v>
      </c>
      <c r="D31" s="22">
        <v>151</v>
      </c>
      <c r="G31" s="29">
        <v>29</v>
      </c>
      <c r="H31" s="30" t="s">
        <v>1770</v>
      </c>
      <c r="I31" s="30">
        <v>216</v>
      </c>
      <c r="J31" s="30">
        <v>373</v>
      </c>
      <c r="K31" s="22">
        <v>1</v>
      </c>
      <c r="L31" s="22">
        <v>4</v>
      </c>
      <c r="M31" s="22">
        <v>40</v>
      </c>
      <c r="N31" s="22">
        <v>169</v>
      </c>
      <c r="O31" s="22">
        <f t="shared" si="0"/>
        <v>373</v>
      </c>
      <c r="P31" s="22">
        <f t="shared" si="1"/>
        <v>335</v>
      </c>
      <c r="Q31" t="b">
        <f t="shared" si="2"/>
        <v>0</v>
      </c>
      <c r="R31" t="b">
        <f t="shared" si="3"/>
        <v>0</v>
      </c>
      <c r="S31">
        <f t="shared" si="4"/>
        <v>0</v>
      </c>
      <c r="T31" s="21">
        <v>29</v>
      </c>
      <c r="U31" s="22">
        <v>182</v>
      </c>
      <c r="V31" s="22">
        <v>286</v>
      </c>
      <c r="W31" s="22">
        <v>151</v>
      </c>
      <c r="Y31" s="21">
        <v>29</v>
      </c>
      <c r="Z31" s="22" t="s">
        <v>1744</v>
      </c>
      <c r="AA31" s="22">
        <v>169</v>
      </c>
      <c r="AB31" s="22">
        <v>40</v>
      </c>
      <c r="AC31" s="22">
        <v>1</v>
      </c>
      <c r="AD31" s="22">
        <v>14</v>
      </c>
      <c r="AE31" s="22">
        <v>182</v>
      </c>
      <c r="AF31" s="22">
        <v>286</v>
      </c>
      <c r="AI31" s="21"/>
      <c r="AJ31" s="22"/>
      <c r="AK31" s="22"/>
      <c r="AL31" s="22"/>
      <c r="AN31" s="33">
        <v>341</v>
      </c>
      <c r="AO31" s="33">
        <v>151</v>
      </c>
      <c r="AP31" t="s">
        <v>1803</v>
      </c>
      <c r="AQ31">
        <f t="shared" si="5"/>
        <v>210</v>
      </c>
      <c r="AR31">
        <f t="shared" si="6"/>
        <v>286</v>
      </c>
      <c r="AU31">
        <v>1</v>
      </c>
    </row>
    <row r="32" spans="1:47" x14ac:dyDescent="0.25">
      <c r="A32" s="21">
        <v>30</v>
      </c>
      <c r="B32" s="22">
        <v>40</v>
      </c>
      <c r="C32" s="22">
        <v>286</v>
      </c>
      <c r="D32" s="22">
        <v>151</v>
      </c>
      <c r="G32" s="29">
        <v>30</v>
      </c>
      <c r="H32" s="30" t="s">
        <v>1770</v>
      </c>
      <c r="I32" s="30">
        <v>216</v>
      </c>
      <c r="J32" s="30">
        <v>373</v>
      </c>
      <c r="K32" s="22">
        <v>2</v>
      </c>
      <c r="L32" s="22">
        <v>4</v>
      </c>
      <c r="M32" s="22">
        <v>40</v>
      </c>
      <c r="N32" s="22">
        <v>169</v>
      </c>
      <c r="O32" s="22">
        <f t="shared" si="0"/>
        <v>373</v>
      </c>
      <c r="P32" s="22">
        <f t="shared" si="1"/>
        <v>335</v>
      </c>
      <c r="Q32" t="b">
        <f t="shared" si="2"/>
        <v>0</v>
      </c>
      <c r="R32" t="b">
        <f t="shared" si="3"/>
        <v>0</v>
      </c>
      <c r="S32">
        <f t="shared" si="4"/>
        <v>0</v>
      </c>
      <c r="T32" s="21">
        <v>30</v>
      </c>
      <c r="U32" s="22">
        <v>182</v>
      </c>
      <c r="V32" s="22">
        <v>286</v>
      </c>
      <c r="W32" s="22">
        <v>151</v>
      </c>
      <c r="Y32" s="21">
        <v>30</v>
      </c>
      <c r="Z32" s="22" t="s">
        <v>1744</v>
      </c>
      <c r="AA32" s="22">
        <v>169</v>
      </c>
      <c r="AB32" s="22">
        <v>40</v>
      </c>
      <c r="AC32" s="22">
        <v>0</v>
      </c>
      <c r="AD32" s="22">
        <v>14</v>
      </c>
      <c r="AE32" s="22">
        <v>182</v>
      </c>
      <c r="AF32" s="22">
        <v>286</v>
      </c>
      <c r="AI32" s="21"/>
      <c r="AJ32" s="22"/>
      <c r="AK32" s="22"/>
      <c r="AL32" s="22"/>
      <c r="AN32" s="33">
        <v>341</v>
      </c>
      <c r="AO32" s="33">
        <v>40</v>
      </c>
      <c r="AP32" t="s">
        <v>1804</v>
      </c>
      <c r="AQ32">
        <f t="shared" si="5"/>
        <v>210</v>
      </c>
      <c r="AR32">
        <f t="shared" si="6"/>
        <v>286</v>
      </c>
      <c r="AS32" t="b">
        <f t="shared" ref="AS32:AS35" si="19">AO32=AQ32</f>
        <v>0</v>
      </c>
      <c r="AT32" t="b">
        <f t="shared" ref="AT32:AT35" si="20">AO32=AR32</f>
        <v>0</v>
      </c>
      <c r="AU32">
        <f t="shared" ref="AU32:AU35" si="21">AS32+AT32</f>
        <v>0</v>
      </c>
    </row>
    <row r="33" spans="1:47" x14ac:dyDescent="0.25">
      <c r="A33" s="21">
        <v>31</v>
      </c>
      <c r="B33" s="22">
        <v>40</v>
      </c>
      <c r="C33" s="22">
        <v>286</v>
      </c>
      <c r="D33" s="22">
        <v>151</v>
      </c>
      <c r="G33" s="21">
        <v>31</v>
      </c>
      <c r="H33" s="22" t="s">
        <v>1773</v>
      </c>
      <c r="I33" s="22">
        <v>227</v>
      </c>
      <c r="J33" s="22">
        <v>189</v>
      </c>
      <c r="K33" s="22">
        <v>1</v>
      </c>
      <c r="L33" s="22">
        <v>1</v>
      </c>
      <c r="M33" s="22">
        <v>210</v>
      </c>
      <c r="N33" s="22">
        <v>235</v>
      </c>
      <c r="O33" s="22">
        <f t="shared" si="0"/>
        <v>40</v>
      </c>
      <c r="P33" s="22">
        <f t="shared" si="1"/>
        <v>4</v>
      </c>
      <c r="Q33" t="b">
        <f t="shared" si="2"/>
        <v>0</v>
      </c>
      <c r="R33" t="b">
        <f t="shared" si="3"/>
        <v>0</v>
      </c>
      <c r="S33">
        <f t="shared" si="4"/>
        <v>0</v>
      </c>
      <c r="T33" s="21">
        <v>31</v>
      </c>
      <c r="U33" s="22">
        <v>298</v>
      </c>
      <c r="V33" s="22">
        <v>286</v>
      </c>
      <c r="W33" s="22">
        <v>151</v>
      </c>
      <c r="Y33" s="21">
        <v>31</v>
      </c>
      <c r="Z33" s="22" t="s">
        <v>1745</v>
      </c>
      <c r="AA33" s="22">
        <v>170</v>
      </c>
      <c r="AB33" s="22">
        <v>151</v>
      </c>
      <c r="AC33" s="22">
        <v>1</v>
      </c>
      <c r="AD33" s="22">
        <v>6</v>
      </c>
      <c r="AE33" s="22">
        <v>298</v>
      </c>
      <c r="AF33" s="22">
        <v>286</v>
      </c>
      <c r="AI33" s="21"/>
      <c r="AJ33" s="22"/>
      <c r="AK33" s="22"/>
      <c r="AL33" s="22"/>
      <c r="AN33" s="33">
        <v>341</v>
      </c>
      <c r="AO33" s="33">
        <v>40</v>
      </c>
      <c r="AP33" t="s">
        <v>1804</v>
      </c>
      <c r="AQ33">
        <f t="shared" si="5"/>
        <v>210</v>
      </c>
      <c r="AR33">
        <f t="shared" si="6"/>
        <v>286</v>
      </c>
      <c r="AS33" t="b">
        <f t="shared" si="19"/>
        <v>0</v>
      </c>
      <c r="AT33" t="b">
        <f t="shared" si="20"/>
        <v>0</v>
      </c>
      <c r="AU33">
        <f t="shared" si="21"/>
        <v>0</v>
      </c>
    </row>
    <row r="34" spans="1:47" x14ac:dyDescent="0.25">
      <c r="A34" s="21">
        <v>32</v>
      </c>
      <c r="B34" s="22">
        <v>251</v>
      </c>
      <c r="C34" s="22">
        <v>286</v>
      </c>
      <c r="D34" s="22">
        <v>151</v>
      </c>
      <c r="G34" s="21">
        <v>32</v>
      </c>
      <c r="H34" s="22" t="s">
        <v>1775</v>
      </c>
      <c r="I34" s="22">
        <v>233</v>
      </c>
      <c r="J34" s="22">
        <v>373</v>
      </c>
      <c r="K34" s="22">
        <v>1</v>
      </c>
      <c r="L34" s="22">
        <v>2</v>
      </c>
      <c r="M34" s="22">
        <v>373</v>
      </c>
      <c r="N34" s="22">
        <v>4</v>
      </c>
      <c r="O34" s="22">
        <f t="shared" ref="O34:O65" si="22">VLOOKUP(H34, Z:AF, 6, 0)</f>
        <v>182</v>
      </c>
      <c r="P34" s="22">
        <f t="shared" ref="P34:P65" si="23">VLOOKUP(H34, Z:AF, 7, 0)</f>
        <v>231</v>
      </c>
      <c r="Q34" t="b">
        <f t="shared" si="2"/>
        <v>1</v>
      </c>
      <c r="R34" t="b">
        <f t="shared" si="3"/>
        <v>0</v>
      </c>
      <c r="S34">
        <f t="shared" si="4"/>
        <v>1</v>
      </c>
      <c r="T34" s="21">
        <v>32</v>
      </c>
      <c r="U34" s="22">
        <v>298</v>
      </c>
      <c r="V34" s="22">
        <v>286</v>
      </c>
      <c r="W34" s="22">
        <v>151</v>
      </c>
      <c r="Y34" s="21">
        <v>32</v>
      </c>
      <c r="Z34" s="22" t="s">
        <v>1745</v>
      </c>
      <c r="AA34" s="22">
        <v>170</v>
      </c>
      <c r="AB34" s="22">
        <v>151</v>
      </c>
      <c r="AC34" s="22">
        <v>2</v>
      </c>
      <c r="AD34" s="22">
        <v>6</v>
      </c>
      <c r="AE34" s="22">
        <v>298</v>
      </c>
      <c r="AF34" s="22">
        <v>286</v>
      </c>
      <c r="AI34" s="21">
        <v>29</v>
      </c>
      <c r="AJ34" s="22">
        <v>373</v>
      </c>
      <c r="AK34" s="22">
        <v>169</v>
      </c>
      <c r="AL34" s="22">
        <v>151</v>
      </c>
      <c r="AN34" s="33">
        <v>341</v>
      </c>
      <c r="AO34" s="33">
        <v>40</v>
      </c>
      <c r="AP34" t="s">
        <v>1804</v>
      </c>
      <c r="AQ34">
        <f t="shared" si="5"/>
        <v>210</v>
      </c>
      <c r="AR34">
        <f t="shared" si="6"/>
        <v>286</v>
      </c>
      <c r="AS34" t="b">
        <f t="shared" si="19"/>
        <v>0</v>
      </c>
      <c r="AT34" t="b">
        <f t="shared" si="20"/>
        <v>0</v>
      </c>
      <c r="AU34">
        <f t="shared" si="21"/>
        <v>0</v>
      </c>
    </row>
    <row r="35" spans="1:47" x14ac:dyDescent="0.25">
      <c r="A35" s="21">
        <v>33</v>
      </c>
      <c r="B35" s="22">
        <v>251</v>
      </c>
      <c r="C35" s="22">
        <v>286</v>
      </c>
      <c r="D35" s="22">
        <v>151</v>
      </c>
      <c r="G35" s="21">
        <v>33</v>
      </c>
      <c r="H35" s="22" t="s">
        <v>1776</v>
      </c>
      <c r="I35" s="22">
        <v>233</v>
      </c>
      <c r="J35" s="22">
        <v>40</v>
      </c>
      <c r="K35" s="22">
        <v>2</v>
      </c>
      <c r="L35" s="22">
        <v>1</v>
      </c>
      <c r="M35" s="22">
        <v>373</v>
      </c>
      <c r="N35" s="22">
        <v>4</v>
      </c>
      <c r="O35" s="22">
        <f t="shared" si="22"/>
        <v>182</v>
      </c>
      <c r="P35" s="22">
        <f t="shared" si="23"/>
        <v>231</v>
      </c>
      <c r="Q35" t="b">
        <f t="shared" si="2"/>
        <v>0</v>
      </c>
      <c r="R35" t="b">
        <f t="shared" si="3"/>
        <v>0</v>
      </c>
      <c r="S35">
        <f t="shared" si="4"/>
        <v>0</v>
      </c>
      <c r="T35" s="21">
        <v>33</v>
      </c>
      <c r="U35" s="22">
        <v>298</v>
      </c>
      <c r="V35" s="22">
        <v>286</v>
      </c>
      <c r="W35" s="22">
        <v>151</v>
      </c>
      <c r="Y35" s="21">
        <v>33</v>
      </c>
      <c r="Z35" s="22" t="s">
        <v>1746</v>
      </c>
      <c r="AA35" s="22">
        <v>170</v>
      </c>
      <c r="AB35" s="22">
        <v>286</v>
      </c>
      <c r="AC35" s="22">
        <v>2</v>
      </c>
      <c r="AD35" s="22">
        <v>1</v>
      </c>
      <c r="AE35" s="22">
        <v>298</v>
      </c>
      <c r="AF35" s="22">
        <v>286</v>
      </c>
      <c r="AI35" s="21"/>
      <c r="AJ35" s="22"/>
      <c r="AK35" s="22"/>
      <c r="AL35" s="22"/>
      <c r="AN35" s="33">
        <v>341</v>
      </c>
      <c r="AO35" s="33">
        <v>40</v>
      </c>
      <c r="AP35" t="s">
        <v>1804</v>
      </c>
      <c r="AQ35">
        <f t="shared" si="5"/>
        <v>210</v>
      </c>
      <c r="AR35">
        <f t="shared" si="6"/>
        <v>286</v>
      </c>
      <c r="AS35" t="b">
        <f t="shared" si="19"/>
        <v>0</v>
      </c>
      <c r="AT35" t="b">
        <f t="shared" si="20"/>
        <v>0</v>
      </c>
      <c r="AU35">
        <f t="shared" si="21"/>
        <v>0</v>
      </c>
    </row>
    <row r="36" spans="1:47" x14ac:dyDescent="0.25">
      <c r="A36" s="21">
        <v>34</v>
      </c>
      <c r="B36" s="22">
        <v>251</v>
      </c>
      <c r="C36" s="22">
        <v>286</v>
      </c>
      <c r="D36" s="22">
        <v>151</v>
      </c>
      <c r="G36" s="21">
        <v>34</v>
      </c>
      <c r="H36" s="22" t="s">
        <v>1777</v>
      </c>
      <c r="I36" s="22">
        <v>235</v>
      </c>
      <c r="J36" s="22">
        <v>189</v>
      </c>
      <c r="K36" s="22">
        <v>1</v>
      </c>
      <c r="L36" s="22">
        <v>1</v>
      </c>
      <c r="M36" s="22">
        <v>189</v>
      </c>
      <c r="N36" s="22">
        <v>231</v>
      </c>
      <c r="O36" s="22">
        <f t="shared" si="22"/>
        <v>182</v>
      </c>
      <c r="P36" s="22">
        <f t="shared" si="23"/>
        <v>233</v>
      </c>
      <c r="Q36" t="b">
        <f t="shared" si="2"/>
        <v>1</v>
      </c>
      <c r="R36" t="b">
        <f t="shared" si="3"/>
        <v>0</v>
      </c>
      <c r="S36">
        <f t="shared" si="4"/>
        <v>1</v>
      </c>
      <c r="T36" s="21">
        <v>34</v>
      </c>
      <c r="U36" s="22">
        <v>189</v>
      </c>
      <c r="V36" s="22">
        <v>231</v>
      </c>
      <c r="W36" s="22">
        <v>151</v>
      </c>
      <c r="Y36" s="21">
        <v>34</v>
      </c>
      <c r="Z36" s="22" t="s">
        <v>1747</v>
      </c>
      <c r="AA36" s="22">
        <v>177</v>
      </c>
      <c r="AB36" s="22">
        <v>189</v>
      </c>
      <c r="AC36" s="22">
        <v>2</v>
      </c>
      <c r="AD36" s="22">
        <v>1</v>
      </c>
      <c r="AE36" s="22">
        <v>189</v>
      </c>
      <c r="AF36" s="22">
        <v>231</v>
      </c>
      <c r="AI36" s="21">
        <v>31</v>
      </c>
      <c r="AJ36" s="22">
        <v>40</v>
      </c>
      <c r="AK36" s="22">
        <v>169</v>
      </c>
      <c r="AL36" s="22">
        <v>151</v>
      </c>
      <c r="AN36" s="33">
        <v>4</v>
      </c>
      <c r="AO36" s="33">
        <v>151</v>
      </c>
      <c r="AP36" t="s">
        <v>1819</v>
      </c>
      <c r="AQ36">
        <v>373</v>
      </c>
      <c r="AR36">
        <v>233</v>
      </c>
      <c r="AU36">
        <v>1</v>
      </c>
    </row>
    <row r="37" spans="1:47" x14ac:dyDescent="0.25">
      <c r="A37" s="21">
        <v>35</v>
      </c>
      <c r="B37" s="22">
        <v>189</v>
      </c>
      <c r="C37" s="22">
        <v>231</v>
      </c>
      <c r="D37" s="22">
        <v>151</v>
      </c>
      <c r="G37" s="21">
        <v>35</v>
      </c>
      <c r="H37" s="22" t="s">
        <v>1778</v>
      </c>
      <c r="I37" s="22">
        <v>240</v>
      </c>
      <c r="J37" s="22">
        <v>118</v>
      </c>
      <c r="K37" s="22">
        <v>0</v>
      </c>
      <c r="L37" s="22">
        <v>1</v>
      </c>
      <c r="M37" s="22">
        <v>182</v>
      </c>
      <c r="N37" s="22">
        <v>231</v>
      </c>
      <c r="O37" s="22">
        <f t="shared" si="22"/>
        <v>182</v>
      </c>
      <c r="P37" s="22">
        <f t="shared" si="23"/>
        <v>231</v>
      </c>
      <c r="Q37" t="b">
        <f t="shared" si="2"/>
        <v>0</v>
      </c>
      <c r="R37" t="b">
        <f t="shared" si="3"/>
        <v>0</v>
      </c>
      <c r="S37">
        <f t="shared" si="4"/>
        <v>0</v>
      </c>
      <c r="T37" s="21">
        <v>35</v>
      </c>
      <c r="U37" s="22">
        <v>251</v>
      </c>
      <c r="V37" s="22">
        <v>118</v>
      </c>
      <c r="W37" s="22">
        <v>151</v>
      </c>
      <c r="Y37" s="21">
        <v>35</v>
      </c>
      <c r="Z37" s="22" t="s">
        <v>1748</v>
      </c>
      <c r="AA37" s="22">
        <v>178</v>
      </c>
      <c r="AB37" s="22">
        <v>210</v>
      </c>
      <c r="AC37" s="22">
        <v>1</v>
      </c>
      <c r="AD37" s="22">
        <v>3</v>
      </c>
      <c r="AE37" s="22">
        <v>251</v>
      </c>
      <c r="AF37" s="22">
        <v>118</v>
      </c>
      <c r="AI37" s="21"/>
      <c r="AJ37" s="22"/>
      <c r="AK37" s="22"/>
      <c r="AL37" s="22"/>
      <c r="AN37" s="33">
        <v>4</v>
      </c>
      <c r="AO37" s="33">
        <v>373</v>
      </c>
      <c r="AP37" t="s">
        <v>1820</v>
      </c>
      <c r="AQ37">
        <v>373</v>
      </c>
      <c r="AR37">
        <v>233</v>
      </c>
      <c r="AS37" t="b">
        <f t="shared" ref="AS37:AS39" si="24">AO37=AQ37</f>
        <v>1</v>
      </c>
      <c r="AT37" t="b">
        <f t="shared" ref="AT37:AT39" si="25">AO37=AR37</f>
        <v>0</v>
      </c>
      <c r="AU37">
        <f t="shared" ref="AU37:AU39" si="26">AS37+AT37</f>
        <v>1</v>
      </c>
    </row>
    <row r="38" spans="1:47" x14ac:dyDescent="0.25">
      <c r="A38" s="21">
        <v>36</v>
      </c>
      <c r="B38" s="22">
        <v>210</v>
      </c>
      <c r="C38" s="22">
        <v>235</v>
      </c>
      <c r="D38" s="22">
        <v>151</v>
      </c>
      <c r="G38" s="21">
        <v>36</v>
      </c>
      <c r="H38" s="22" t="s">
        <v>1780</v>
      </c>
      <c r="I38" s="22">
        <v>248</v>
      </c>
      <c r="J38" s="22">
        <v>286</v>
      </c>
      <c r="K38" s="22">
        <v>0</v>
      </c>
      <c r="L38" s="22">
        <v>2</v>
      </c>
      <c r="M38" s="22">
        <v>40</v>
      </c>
      <c r="N38" s="22">
        <v>216</v>
      </c>
      <c r="O38" s="22" t="e">
        <f t="shared" si="22"/>
        <v>#N/A</v>
      </c>
      <c r="P38" s="22" t="e">
        <f t="shared" si="23"/>
        <v>#N/A</v>
      </c>
      <c r="Q38" t="b">
        <f t="shared" si="2"/>
        <v>0</v>
      </c>
      <c r="R38" t="b">
        <f t="shared" si="3"/>
        <v>0</v>
      </c>
      <c r="S38">
        <f t="shared" si="4"/>
        <v>0</v>
      </c>
      <c r="T38" s="21">
        <v>36</v>
      </c>
      <c r="U38" s="22">
        <v>251</v>
      </c>
      <c r="V38" s="22">
        <v>118</v>
      </c>
      <c r="W38" s="22">
        <v>151</v>
      </c>
      <c r="Y38" s="21">
        <v>36</v>
      </c>
      <c r="Z38" s="22" t="s">
        <v>1748</v>
      </c>
      <c r="AA38" s="22">
        <v>178</v>
      </c>
      <c r="AB38" s="22">
        <v>210</v>
      </c>
      <c r="AC38" s="22">
        <v>0</v>
      </c>
      <c r="AD38" s="22">
        <v>3</v>
      </c>
      <c r="AE38" s="22">
        <v>251</v>
      </c>
      <c r="AF38" s="22">
        <v>118</v>
      </c>
      <c r="AI38" s="21"/>
      <c r="AJ38" s="22"/>
      <c r="AK38" s="22"/>
      <c r="AL38" s="22"/>
      <c r="AN38" s="33">
        <v>4</v>
      </c>
      <c r="AO38" s="33">
        <v>373</v>
      </c>
      <c r="AP38" t="s">
        <v>1820</v>
      </c>
      <c r="AQ38">
        <v>373</v>
      </c>
      <c r="AR38">
        <v>233</v>
      </c>
      <c r="AS38" t="b">
        <f t="shared" si="24"/>
        <v>1</v>
      </c>
      <c r="AT38" t="b">
        <f t="shared" si="25"/>
        <v>0</v>
      </c>
      <c r="AU38">
        <f t="shared" si="26"/>
        <v>1</v>
      </c>
    </row>
    <row r="39" spans="1:47" x14ac:dyDescent="0.25">
      <c r="A39" s="21">
        <v>37</v>
      </c>
      <c r="B39" s="22">
        <v>210</v>
      </c>
      <c r="C39" s="22">
        <v>235</v>
      </c>
      <c r="D39" s="22">
        <v>151</v>
      </c>
      <c r="G39" s="21">
        <v>37</v>
      </c>
      <c r="H39" s="22" t="s">
        <v>1780</v>
      </c>
      <c r="I39" s="22">
        <v>248</v>
      </c>
      <c r="J39" s="22">
        <v>286</v>
      </c>
      <c r="K39" s="22">
        <v>2</v>
      </c>
      <c r="L39" s="22">
        <v>2</v>
      </c>
      <c r="M39" s="22">
        <v>40</v>
      </c>
      <c r="N39" s="22">
        <v>216</v>
      </c>
      <c r="O39" s="22" t="e">
        <f t="shared" si="22"/>
        <v>#N/A</v>
      </c>
      <c r="P39" s="22" t="e">
        <f t="shared" si="23"/>
        <v>#N/A</v>
      </c>
      <c r="Q39" t="b">
        <f t="shared" si="2"/>
        <v>0</v>
      </c>
      <c r="R39" t="b">
        <f t="shared" si="3"/>
        <v>0</v>
      </c>
      <c r="S39">
        <f t="shared" si="4"/>
        <v>0</v>
      </c>
      <c r="T39" s="21">
        <v>37</v>
      </c>
      <c r="U39" s="22">
        <v>189</v>
      </c>
      <c r="V39" s="22">
        <v>235</v>
      </c>
      <c r="W39" s="22">
        <v>151</v>
      </c>
      <c r="Y39" s="21">
        <v>37</v>
      </c>
      <c r="Z39" s="22" t="s">
        <v>1749</v>
      </c>
      <c r="AA39" s="22">
        <v>18</v>
      </c>
      <c r="AB39" s="22">
        <v>189</v>
      </c>
      <c r="AC39" s="22">
        <v>2</v>
      </c>
      <c r="AD39" s="22">
        <v>1</v>
      </c>
      <c r="AE39" s="22">
        <v>189</v>
      </c>
      <c r="AF39" s="22">
        <v>235</v>
      </c>
      <c r="AI39" s="21"/>
      <c r="AJ39" s="22"/>
      <c r="AK39" s="22"/>
      <c r="AL39" s="22"/>
      <c r="AN39" s="33">
        <v>4</v>
      </c>
      <c r="AO39" s="33">
        <v>40</v>
      </c>
      <c r="AP39" t="s">
        <v>1821</v>
      </c>
      <c r="AQ39">
        <v>373</v>
      </c>
      <c r="AR39">
        <v>233</v>
      </c>
      <c r="AS39" t="b">
        <f t="shared" si="24"/>
        <v>0</v>
      </c>
      <c r="AT39" t="b">
        <f t="shared" si="25"/>
        <v>0</v>
      </c>
      <c r="AU39">
        <f t="shared" si="26"/>
        <v>0</v>
      </c>
    </row>
    <row r="40" spans="1:47" x14ac:dyDescent="0.25">
      <c r="A40" s="21">
        <v>38</v>
      </c>
      <c r="B40" s="22">
        <v>189</v>
      </c>
      <c r="C40" s="22">
        <v>235</v>
      </c>
      <c r="D40" s="22">
        <v>151</v>
      </c>
      <c r="G40" s="21">
        <v>38</v>
      </c>
      <c r="H40" s="22" t="s">
        <v>1785</v>
      </c>
      <c r="I40" s="22">
        <v>286</v>
      </c>
      <c r="J40" s="22">
        <v>251</v>
      </c>
      <c r="K40" s="22">
        <v>1</v>
      </c>
      <c r="L40" s="22">
        <v>1</v>
      </c>
      <c r="M40" s="22">
        <v>40</v>
      </c>
      <c r="N40" s="22">
        <v>169</v>
      </c>
      <c r="O40" s="22">
        <f t="shared" si="22"/>
        <v>40</v>
      </c>
      <c r="P40" s="22">
        <f t="shared" si="23"/>
        <v>335</v>
      </c>
      <c r="Q40" t="b">
        <f t="shared" si="2"/>
        <v>0</v>
      </c>
      <c r="R40" t="b">
        <f t="shared" si="3"/>
        <v>0</v>
      </c>
      <c r="S40">
        <f t="shared" si="4"/>
        <v>0</v>
      </c>
      <c r="T40" s="21">
        <v>38</v>
      </c>
      <c r="U40" s="22">
        <v>182</v>
      </c>
      <c r="V40" s="22">
        <v>235</v>
      </c>
      <c r="W40" s="22">
        <v>151</v>
      </c>
      <c r="Y40" s="21">
        <v>38</v>
      </c>
      <c r="Z40" s="22" t="s">
        <v>1750</v>
      </c>
      <c r="AA40" s="22">
        <v>186</v>
      </c>
      <c r="AB40" s="22">
        <v>189</v>
      </c>
      <c r="AC40" s="22">
        <v>2</v>
      </c>
      <c r="AD40" s="22">
        <v>1</v>
      </c>
      <c r="AE40" s="22">
        <v>182</v>
      </c>
      <c r="AF40" s="22">
        <v>235</v>
      </c>
      <c r="AI40" s="21"/>
      <c r="AJ40" s="22"/>
      <c r="AK40" s="22"/>
      <c r="AL40" s="22"/>
      <c r="AN40" s="33">
        <v>4</v>
      </c>
      <c r="AO40" s="33">
        <v>151</v>
      </c>
      <c r="AP40" t="s">
        <v>1819</v>
      </c>
      <c r="AQ40">
        <v>373</v>
      </c>
      <c r="AR40">
        <v>233</v>
      </c>
      <c r="AU40">
        <v>1</v>
      </c>
    </row>
    <row r="41" spans="1:47" x14ac:dyDescent="0.25">
      <c r="A41" s="21">
        <v>39</v>
      </c>
      <c r="B41" s="22">
        <v>189</v>
      </c>
      <c r="C41" s="22">
        <v>235</v>
      </c>
      <c r="D41" s="22">
        <v>151</v>
      </c>
      <c r="G41" s="21">
        <v>39</v>
      </c>
      <c r="H41" s="22" t="s">
        <v>1786</v>
      </c>
      <c r="I41" s="22">
        <v>286</v>
      </c>
      <c r="J41" s="22">
        <v>373</v>
      </c>
      <c r="K41" s="22">
        <v>1</v>
      </c>
      <c r="L41" s="22">
        <v>2</v>
      </c>
      <c r="M41" s="22">
        <v>40</v>
      </c>
      <c r="N41" s="22">
        <v>169</v>
      </c>
      <c r="O41" s="22">
        <f t="shared" si="22"/>
        <v>40</v>
      </c>
      <c r="P41" s="22">
        <f t="shared" si="23"/>
        <v>335</v>
      </c>
      <c r="Q41" t="b">
        <f t="shared" si="2"/>
        <v>0</v>
      </c>
      <c r="R41" t="b">
        <f t="shared" si="3"/>
        <v>0</v>
      </c>
      <c r="S41">
        <f t="shared" si="4"/>
        <v>0</v>
      </c>
      <c r="T41" s="21">
        <v>39</v>
      </c>
      <c r="U41" s="22">
        <v>210</v>
      </c>
      <c r="V41" s="22">
        <v>169</v>
      </c>
      <c r="W41" s="22">
        <v>151</v>
      </c>
      <c r="Y41" s="21">
        <v>39</v>
      </c>
      <c r="Z41" s="22" t="s">
        <v>1751</v>
      </c>
      <c r="AA41" s="22">
        <v>188</v>
      </c>
      <c r="AB41" s="22">
        <v>151</v>
      </c>
      <c r="AC41" s="22">
        <v>1</v>
      </c>
      <c r="AD41" s="22">
        <v>2</v>
      </c>
      <c r="AE41" s="22">
        <v>210</v>
      </c>
      <c r="AF41" s="22">
        <v>169</v>
      </c>
      <c r="AI41" s="21"/>
      <c r="AJ41" s="22"/>
      <c r="AK41" s="22"/>
      <c r="AL41" s="22"/>
      <c r="AN41" s="33">
        <v>4</v>
      </c>
      <c r="AO41" s="33">
        <v>373</v>
      </c>
      <c r="AP41" t="s">
        <v>1820</v>
      </c>
      <c r="AQ41">
        <v>373</v>
      </c>
      <c r="AR41">
        <v>233</v>
      </c>
      <c r="AS41" t="b">
        <f>AO41=AQ41</f>
        <v>1</v>
      </c>
      <c r="AT41" t="b">
        <f>AO41=AR41</f>
        <v>0</v>
      </c>
      <c r="AU41">
        <f>AS41+AT41</f>
        <v>1</v>
      </c>
    </row>
    <row r="42" spans="1:47" x14ac:dyDescent="0.25">
      <c r="A42" s="21">
        <v>40</v>
      </c>
      <c r="B42" s="22">
        <v>40</v>
      </c>
      <c r="C42" s="22">
        <v>169</v>
      </c>
      <c r="D42" s="22">
        <v>151</v>
      </c>
      <c r="G42" s="21">
        <v>40</v>
      </c>
      <c r="H42" s="22" t="s">
        <v>1789</v>
      </c>
      <c r="I42" s="22">
        <v>292</v>
      </c>
      <c r="J42" s="22">
        <v>286</v>
      </c>
      <c r="K42" s="22">
        <v>1</v>
      </c>
      <c r="L42" s="22">
        <v>2</v>
      </c>
      <c r="M42" s="22">
        <v>40</v>
      </c>
      <c r="N42" s="22">
        <v>169</v>
      </c>
      <c r="O42" s="22">
        <f t="shared" si="22"/>
        <v>298</v>
      </c>
      <c r="P42" s="22">
        <f t="shared" si="23"/>
        <v>4</v>
      </c>
      <c r="Q42" t="b">
        <f t="shared" si="2"/>
        <v>0</v>
      </c>
      <c r="R42" t="b">
        <f t="shared" si="3"/>
        <v>0</v>
      </c>
      <c r="S42">
        <f t="shared" si="4"/>
        <v>0</v>
      </c>
      <c r="T42" s="21">
        <v>40</v>
      </c>
      <c r="U42" s="22">
        <v>210</v>
      </c>
      <c r="V42" s="22">
        <v>169</v>
      </c>
      <c r="W42" s="22">
        <v>151</v>
      </c>
      <c r="Y42" s="21">
        <v>40</v>
      </c>
      <c r="Z42" s="22" t="s">
        <v>1751</v>
      </c>
      <c r="AA42" s="22">
        <v>188</v>
      </c>
      <c r="AB42" s="22">
        <v>151</v>
      </c>
      <c r="AC42" s="22">
        <v>2</v>
      </c>
      <c r="AD42" s="22">
        <v>2</v>
      </c>
      <c r="AE42" s="22">
        <v>210</v>
      </c>
      <c r="AF42" s="22">
        <v>169</v>
      </c>
      <c r="AI42" s="21"/>
      <c r="AJ42" s="22"/>
      <c r="AK42" s="22"/>
      <c r="AL42" s="22"/>
      <c r="AN42" s="33">
        <v>4</v>
      </c>
      <c r="AO42" s="33">
        <v>151</v>
      </c>
      <c r="AP42" t="s">
        <v>1819</v>
      </c>
      <c r="AQ42">
        <v>373</v>
      </c>
      <c r="AR42">
        <v>233</v>
      </c>
      <c r="AU42">
        <v>1</v>
      </c>
    </row>
    <row r="43" spans="1:47" x14ac:dyDescent="0.25">
      <c r="A43" s="21">
        <v>41</v>
      </c>
      <c r="B43" s="22">
        <v>40</v>
      </c>
      <c r="C43" s="22">
        <v>169</v>
      </c>
      <c r="D43" s="22">
        <v>151</v>
      </c>
      <c r="G43" s="29">
        <v>41</v>
      </c>
      <c r="H43" s="30" t="s">
        <v>1790</v>
      </c>
      <c r="I43" s="30">
        <v>292</v>
      </c>
      <c r="J43" s="30">
        <v>373</v>
      </c>
      <c r="K43" s="22">
        <v>2</v>
      </c>
      <c r="L43" s="22">
        <v>4</v>
      </c>
      <c r="M43" s="22">
        <v>40</v>
      </c>
      <c r="N43" s="22">
        <v>169</v>
      </c>
      <c r="O43" s="22">
        <f t="shared" si="22"/>
        <v>298</v>
      </c>
      <c r="P43" s="22">
        <f t="shared" si="23"/>
        <v>4</v>
      </c>
      <c r="Q43" t="b">
        <f t="shared" si="2"/>
        <v>0</v>
      </c>
      <c r="R43" t="b">
        <f t="shared" si="3"/>
        <v>0</v>
      </c>
      <c r="S43">
        <f t="shared" si="4"/>
        <v>0</v>
      </c>
      <c r="T43" s="21">
        <v>41</v>
      </c>
      <c r="U43" s="22">
        <v>40</v>
      </c>
      <c r="V43" s="22">
        <v>235</v>
      </c>
      <c r="W43" s="22">
        <v>151</v>
      </c>
      <c r="Y43" s="21">
        <v>41</v>
      </c>
      <c r="Z43" s="22" t="s">
        <v>1752</v>
      </c>
      <c r="AA43" s="22">
        <v>189</v>
      </c>
      <c r="AB43" s="22">
        <v>151</v>
      </c>
      <c r="AC43" s="22">
        <v>2</v>
      </c>
      <c r="AD43" s="22">
        <v>8</v>
      </c>
      <c r="AE43" s="22">
        <v>40</v>
      </c>
      <c r="AF43" s="22">
        <v>235</v>
      </c>
      <c r="AI43" s="21"/>
      <c r="AJ43" s="22"/>
      <c r="AK43" s="22"/>
      <c r="AL43" s="22"/>
      <c r="AN43" s="33">
        <v>4</v>
      </c>
      <c r="AO43" s="33">
        <v>151</v>
      </c>
      <c r="AP43" t="s">
        <v>1819</v>
      </c>
      <c r="AQ43">
        <v>373</v>
      </c>
      <c r="AR43">
        <v>233</v>
      </c>
      <c r="AU43">
        <v>1</v>
      </c>
    </row>
    <row r="44" spans="1:47" x14ac:dyDescent="0.25">
      <c r="A44" s="21">
        <v>42</v>
      </c>
      <c r="B44" s="22">
        <v>182</v>
      </c>
      <c r="C44" s="22">
        <v>235</v>
      </c>
      <c r="D44" s="22">
        <v>151</v>
      </c>
      <c r="G44" s="29">
        <v>42</v>
      </c>
      <c r="H44" s="30" t="s">
        <v>1790</v>
      </c>
      <c r="I44" s="30">
        <v>292</v>
      </c>
      <c r="J44" s="30">
        <v>373</v>
      </c>
      <c r="K44" s="22">
        <v>1</v>
      </c>
      <c r="L44" s="22">
        <v>4</v>
      </c>
      <c r="M44" s="22">
        <v>40</v>
      </c>
      <c r="N44" s="22">
        <v>169</v>
      </c>
      <c r="O44" s="22">
        <f t="shared" si="22"/>
        <v>298</v>
      </c>
      <c r="P44" s="22">
        <f t="shared" si="23"/>
        <v>4</v>
      </c>
      <c r="Q44" t="b">
        <f t="shared" si="2"/>
        <v>0</v>
      </c>
      <c r="R44" t="b">
        <f t="shared" si="3"/>
        <v>0</v>
      </c>
      <c r="S44">
        <f t="shared" si="4"/>
        <v>0</v>
      </c>
      <c r="T44" s="21">
        <v>42</v>
      </c>
      <c r="U44" s="22">
        <v>40</v>
      </c>
      <c r="V44" s="22">
        <v>235</v>
      </c>
      <c r="W44" s="22">
        <v>151</v>
      </c>
      <c r="Y44" s="21">
        <v>42</v>
      </c>
      <c r="Z44" s="22" t="s">
        <v>1752</v>
      </c>
      <c r="AA44" s="22">
        <v>189</v>
      </c>
      <c r="AB44" s="22">
        <v>151</v>
      </c>
      <c r="AC44" s="22">
        <v>0</v>
      </c>
      <c r="AD44" s="22">
        <v>8</v>
      </c>
      <c r="AE44" s="22">
        <v>40</v>
      </c>
      <c r="AF44" s="22">
        <v>235</v>
      </c>
      <c r="AI44" s="21"/>
      <c r="AJ44" s="22"/>
      <c r="AK44" s="22"/>
      <c r="AL44" s="22"/>
      <c r="AN44" s="33">
        <v>4</v>
      </c>
      <c r="AO44" s="33">
        <v>151</v>
      </c>
      <c r="AP44" t="s">
        <v>1819</v>
      </c>
      <c r="AQ44">
        <v>373</v>
      </c>
      <c r="AR44">
        <v>233</v>
      </c>
      <c r="AU44">
        <v>1</v>
      </c>
    </row>
    <row r="45" spans="1:47" x14ac:dyDescent="0.25">
      <c r="A45" s="21">
        <v>43</v>
      </c>
      <c r="B45" s="22">
        <v>182</v>
      </c>
      <c r="C45" s="22">
        <v>235</v>
      </c>
      <c r="D45" s="22">
        <v>151</v>
      </c>
      <c r="G45" s="21">
        <v>43</v>
      </c>
      <c r="H45" s="22" t="s">
        <v>1807</v>
      </c>
      <c r="I45" s="22">
        <v>356</v>
      </c>
      <c r="J45" s="22">
        <v>210</v>
      </c>
      <c r="K45" s="22">
        <v>2</v>
      </c>
      <c r="L45" s="22">
        <v>1</v>
      </c>
      <c r="M45" s="22">
        <v>210</v>
      </c>
      <c r="N45" s="22">
        <v>235</v>
      </c>
      <c r="O45" s="22">
        <f t="shared" si="22"/>
        <v>298</v>
      </c>
      <c r="P45" s="22">
        <f t="shared" si="23"/>
        <v>286</v>
      </c>
      <c r="Q45" t="b">
        <f t="shared" si="2"/>
        <v>1</v>
      </c>
      <c r="R45" t="b">
        <f t="shared" si="3"/>
        <v>0</v>
      </c>
      <c r="S45">
        <f t="shared" si="4"/>
        <v>1</v>
      </c>
      <c r="T45" s="21">
        <v>43</v>
      </c>
      <c r="U45" s="22">
        <v>40</v>
      </c>
      <c r="V45" s="22">
        <v>235</v>
      </c>
      <c r="W45" s="22">
        <v>151</v>
      </c>
      <c r="Y45" s="21">
        <v>43</v>
      </c>
      <c r="Z45" s="22" t="s">
        <v>1752</v>
      </c>
      <c r="AA45" s="22">
        <v>189</v>
      </c>
      <c r="AB45" s="22">
        <v>151</v>
      </c>
      <c r="AC45" s="22">
        <v>1</v>
      </c>
      <c r="AD45" s="22">
        <v>8</v>
      </c>
      <c r="AE45" s="22">
        <v>40</v>
      </c>
      <c r="AF45" s="22">
        <v>235</v>
      </c>
      <c r="AI45" s="21">
        <v>40</v>
      </c>
      <c r="AJ45" s="22">
        <v>210</v>
      </c>
      <c r="AK45" s="22">
        <v>4</v>
      </c>
      <c r="AL45" s="22">
        <v>151</v>
      </c>
      <c r="AN45" s="33">
        <v>4</v>
      </c>
      <c r="AO45" s="33">
        <v>151</v>
      </c>
      <c r="AP45" t="s">
        <v>1819</v>
      </c>
      <c r="AQ45">
        <v>373</v>
      </c>
      <c r="AR45">
        <v>233</v>
      </c>
      <c r="AU45">
        <v>1</v>
      </c>
    </row>
    <row r="46" spans="1:47" x14ac:dyDescent="0.25">
      <c r="A46" s="21">
        <v>44</v>
      </c>
      <c r="B46" s="22">
        <v>182</v>
      </c>
      <c r="C46" s="22">
        <v>235</v>
      </c>
      <c r="D46" s="22">
        <v>151</v>
      </c>
      <c r="G46" s="21">
        <v>44</v>
      </c>
      <c r="H46" s="22" t="s">
        <v>1809</v>
      </c>
      <c r="I46" s="22">
        <v>361</v>
      </c>
      <c r="J46" s="22">
        <v>298</v>
      </c>
      <c r="K46" s="22">
        <v>2</v>
      </c>
      <c r="L46" s="22">
        <v>5</v>
      </c>
      <c r="M46" s="22">
        <v>298</v>
      </c>
      <c r="N46" s="22">
        <v>233</v>
      </c>
      <c r="O46" s="22">
        <f t="shared" si="22"/>
        <v>251</v>
      </c>
      <c r="P46" s="22">
        <f t="shared" si="23"/>
        <v>118</v>
      </c>
      <c r="Q46" t="b">
        <f t="shared" si="2"/>
        <v>1</v>
      </c>
      <c r="R46" t="b">
        <f t="shared" si="3"/>
        <v>0</v>
      </c>
      <c r="S46">
        <f t="shared" si="4"/>
        <v>1</v>
      </c>
      <c r="T46" s="21">
        <v>44</v>
      </c>
      <c r="U46" s="22">
        <v>40</v>
      </c>
      <c r="V46" s="22">
        <v>235</v>
      </c>
      <c r="W46" s="22">
        <v>151</v>
      </c>
      <c r="Y46" s="21">
        <v>44</v>
      </c>
      <c r="Z46" s="22" t="s">
        <v>1753</v>
      </c>
      <c r="AA46" s="22">
        <v>189</v>
      </c>
      <c r="AB46" s="22">
        <v>182</v>
      </c>
      <c r="AC46" s="22">
        <v>2</v>
      </c>
      <c r="AD46" s="22">
        <v>1</v>
      </c>
      <c r="AE46" s="22">
        <v>40</v>
      </c>
      <c r="AF46" s="22">
        <v>235</v>
      </c>
      <c r="AI46" s="21">
        <v>41</v>
      </c>
      <c r="AJ46" s="22">
        <v>40</v>
      </c>
      <c r="AK46" s="22">
        <v>4</v>
      </c>
      <c r="AL46" s="22">
        <v>151</v>
      </c>
      <c r="AN46" s="33">
        <v>4</v>
      </c>
      <c r="AO46" s="33">
        <v>151</v>
      </c>
      <c r="AP46" t="s">
        <v>1819</v>
      </c>
      <c r="AQ46">
        <v>373</v>
      </c>
      <c r="AR46">
        <v>233</v>
      </c>
      <c r="AU46">
        <v>1</v>
      </c>
    </row>
    <row r="47" spans="1:47" x14ac:dyDescent="0.25">
      <c r="A47" s="21">
        <v>45</v>
      </c>
      <c r="B47" s="22">
        <v>182</v>
      </c>
      <c r="C47" s="22">
        <v>235</v>
      </c>
      <c r="D47" s="22">
        <v>151</v>
      </c>
      <c r="G47" s="21">
        <v>45</v>
      </c>
      <c r="H47" s="22" t="s">
        <v>1812</v>
      </c>
      <c r="I47" s="22">
        <v>368</v>
      </c>
      <c r="J47" s="22">
        <v>286</v>
      </c>
      <c r="K47" s="22">
        <v>1</v>
      </c>
      <c r="L47" s="22">
        <v>1</v>
      </c>
      <c r="M47" s="22">
        <v>373</v>
      </c>
      <c r="N47" s="22">
        <v>233</v>
      </c>
      <c r="O47" s="22">
        <f t="shared" si="22"/>
        <v>182</v>
      </c>
      <c r="P47" s="22">
        <f t="shared" si="23"/>
        <v>233</v>
      </c>
      <c r="Q47" t="b">
        <f t="shared" si="2"/>
        <v>0</v>
      </c>
      <c r="R47" t="b">
        <f t="shared" si="3"/>
        <v>0</v>
      </c>
      <c r="S47">
        <f t="shared" si="4"/>
        <v>0</v>
      </c>
      <c r="T47" s="21">
        <v>45</v>
      </c>
      <c r="U47" s="22">
        <v>182</v>
      </c>
      <c r="V47" s="22">
        <v>233</v>
      </c>
      <c r="W47" s="22">
        <v>151</v>
      </c>
      <c r="Y47" s="21">
        <v>45</v>
      </c>
      <c r="Z47" s="22" t="s">
        <v>1754</v>
      </c>
      <c r="AA47" s="22">
        <v>192</v>
      </c>
      <c r="AB47" s="22">
        <v>151</v>
      </c>
      <c r="AC47" s="22">
        <v>1</v>
      </c>
      <c r="AD47" s="22">
        <v>1</v>
      </c>
      <c r="AE47" s="22">
        <v>182</v>
      </c>
      <c r="AF47" s="22">
        <v>233</v>
      </c>
      <c r="AI47" s="21"/>
      <c r="AJ47" s="22"/>
      <c r="AK47" s="22"/>
      <c r="AL47" s="22"/>
      <c r="AN47" s="33">
        <v>4</v>
      </c>
      <c r="AO47" s="33">
        <v>151</v>
      </c>
      <c r="AP47" t="s">
        <v>1819</v>
      </c>
      <c r="AQ47">
        <v>373</v>
      </c>
      <c r="AR47">
        <v>233</v>
      </c>
      <c r="AU47">
        <v>1</v>
      </c>
    </row>
    <row r="48" spans="1:47" x14ac:dyDescent="0.25">
      <c r="A48" s="21">
        <v>46</v>
      </c>
      <c r="B48" s="22">
        <v>251</v>
      </c>
      <c r="C48" s="22">
        <v>335</v>
      </c>
      <c r="D48" s="22">
        <v>151</v>
      </c>
      <c r="G48" s="29">
        <v>46</v>
      </c>
      <c r="H48" s="30" t="s">
        <v>1814</v>
      </c>
      <c r="I48" s="30">
        <v>368</v>
      </c>
      <c r="J48" s="30">
        <v>40</v>
      </c>
      <c r="K48" s="22">
        <v>2</v>
      </c>
      <c r="L48" s="22">
        <v>9</v>
      </c>
      <c r="M48" s="22">
        <v>373</v>
      </c>
      <c r="N48" s="22">
        <v>233</v>
      </c>
      <c r="O48" s="22">
        <f t="shared" si="22"/>
        <v>182</v>
      </c>
      <c r="P48" s="22">
        <f t="shared" si="23"/>
        <v>233</v>
      </c>
      <c r="Q48" t="b">
        <f t="shared" si="2"/>
        <v>0</v>
      </c>
      <c r="R48" t="b">
        <f t="shared" si="3"/>
        <v>0</v>
      </c>
      <c r="S48">
        <f t="shared" si="4"/>
        <v>0</v>
      </c>
      <c r="T48" s="21">
        <v>46</v>
      </c>
      <c r="U48" s="22">
        <v>251</v>
      </c>
      <c r="V48" s="22">
        <v>118</v>
      </c>
      <c r="W48" s="22">
        <v>151</v>
      </c>
      <c r="Y48" s="21">
        <v>46</v>
      </c>
      <c r="Z48" s="22" t="s">
        <v>1755</v>
      </c>
      <c r="AA48" s="22">
        <v>193</v>
      </c>
      <c r="AB48" s="22">
        <v>151</v>
      </c>
      <c r="AC48" s="22">
        <v>1</v>
      </c>
      <c r="AD48" s="22">
        <v>7</v>
      </c>
      <c r="AE48" s="22">
        <v>251</v>
      </c>
      <c r="AF48" s="22">
        <v>118</v>
      </c>
      <c r="AI48" s="21"/>
      <c r="AJ48" s="22"/>
      <c r="AK48" s="22"/>
      <c r="AL48" s="22"/>
      <c r="AN48" s="33">
        <v>4</v>
      </c>
      <c r="AO48" s="33">
        <v>151</v>
      </c>
      <c r="AP48" t="s">
        <v>1819</v>
      </c>
      <c r="AQ48">
        <v>373</v>
      </c>
      <c r="AR48">
        <v>233</v>
      </c>
      <c r="AU48">
        <v>1</v>
      </c>
    </row>
    <row r="49" spans="1:47" x14ac:dyDescent="0.25">
      <c r="A49" s="21">
        <v>47</v>
      </c>
      <c r="B49" s="22">
        <v>373</v>
      </c>
      <c r="C49" s="22">
        <v>233</v>
      </c>
      <c r="D49" s="22">
        <v>151</v>
      </c>
      <c r="G49" s="29">
        <v>47</v>
      </c>
      <c r="H49" s="30" t="s">
        <v>1814</v>
      </c>
      <c r="I49" s="30">
        <v>368</v>
      </c>
      <c r="J49" s="30">
        <v>40</v>
      </c>
      <c r="K49" s="22">
        <v>0</v>
      </c>
      <c r="L49" s="22">
        <v>9</v>
      </c>
      <c r="M49" s="22">
        <v>373</v>
      </c>
      <c r="N49" s="22">
        <v>233</v>
      </c>
      <c r="O49" s="22">
        <f t="shared" si="22"/>
        <v>182</v>
      </c>
      <c r="P49" s="22">
        <f t="shared" si="23"/>
        <v>233</v>
      </c>
      <c r="Q49" t="b">
        <f t="shared" si="2"/>
        <v>0</v>
      </c>
      <c r="R49" t="b">
        <f t="shared" si="3"/>
        <v>0</v>
      </c>
      <c r="S49">
        <f t="shared" si="4"/>
        <v>0</v>
      </c>
      <c r="T49" s="21">
        <v>47</v>
      </c>
      <c r="U49" s="22">
        <v>251</v>
      </c>
      <c r="V49" s="22">
        <v>118</v>
      </c>
      <c r="W49" s="22">
        <v>151</v>
      </c>
      <c r="Y49" s="21">
        <v>47</v>
      </c>
      <c r="Z49" s="22" t="s">
        <v>1755</v>
      </c>
      <c r="AA49" s="22">
        <v>193</v>
      </c>
      <c r="AB49" s="22">
        <v>151</v>
      </c>
      <c r="AC49" s="22">
        <v>2</v>
      </c>
      <c r="AD49" s="22">
        <v>7</v>
      </c>
      <c r="AE49" s="22">
        <v>251</v>
      </c>
      <c r="AF49" s="22">
        <v>118</v>
      </c>
      <c r="AI49" s="21"/>
      <c r="AJ49" s="22"/>
      <c r="AK49" s="22"/>
      <c r="AL49" s="22"/>
      <c r="AN49" s="33">
        <v>4</v>
      </c>
      <c r="AO49" s="33">
        <v>151</v>
      </c>
      <c r="AP49" t="s">
        <v>1819</v>
      </c>
      <c r="AQ49">
        <v>373</v>
      </c>
      <c r="AR49">
        <v>233</v>
      </c>
      <c r="AU49">
        <v>1</v>
      </c>
    </row>
    <row r="50" spans="1:47" x14ac:dyDescent="0.25">
      <c r="A50" s="21">
        <v>48</v>
      </c>
      <c r="B50" s="22">
        <v>373</v>
      </c>
      <c r="C50" s="22">
        <v>233</v>
      </c>
      <c r="D50" s="22">
        <v>151</v>
      </c>
      <c r="G50" s="29">
        <v>48</v>
      </c>
      <c r="H50" s="30" t="s">
        <v>1814</v>
      </c>
      <c r="I50" s="30">
        <v>368</v>
      </c>
      <c r="J50" s="30">
        <v>40</v>
      </c>
      <c r="K50" s="22">
        <v>1</v>
      </c>
      <c r="L50" s="22">
        <v>9</v>
      </c>
      <c r="M50" s="22">
        <v>373</v>
      </c>
      <c r="N50" s="22">
        <v>233</v>
      </c>
      <c r="O50" s="22">
        <f t="shared" si="22"/>
        <v>182</v>
      </c>
      <c r="P50" s="22">
        <f t="shared" si="23"/>
        <v>233</v>
      </c>
      <c r="Q50" t="b">
        <f t="shared" si="2"/>
        <v>0</v>
      </c>
      <c r="R50" t="b">
        <f t="shared" si="3"/>
        <v>0</v>
      </c>
      <c r="S50">
        <f t="shared" si="4"/>
        <v>0</v>
      </c>
      <c r="T50" s="21">
        <v>48</v>
      </c>
      <c r="U50" s="22">
        <v>251</v>
      </c>
      <c r="V50" s="22">
        <v>118</v>
      </c>
      <c r="W50" s="22">
        <v>151</v>
      </c>
      <c r="Y50" s="21">
        <v>48</v>
      </c>
      <c r="Z50" s="22" t="s">
        <v>1755</v>
      </c>
      <c r="AA50" s="22">
        <v>193</v>
      </c>
      <c r="AB50" s="22">
        <v>151</v>
      </c>
      <c r="AC50" s="22">
        <v>0</v>
      </c>
      <c r="AD50" s="22">
        <v>7</v>
      </c>
      <c r="AE50" s="22">
        <v>251</v>
      </c>
      <c r="AF50" s="22">
        <v>118</v>
      </c>
      <c r="AI50" s="21"/>
      <c r="AJ50" s="22"/>
      <c r="AK50" s="22"/>
      <c r="AL50" s="22"/>
      <c r="AN50" s="33">
        <v>4</v>
      </c>
      <c r="AO50" s="33">
        <v>151</v>
      </c>
      <c r="AP50" t="s">
        <v>1819</v>
      </c>
      <c r="AQ50">
        <v>373</v>
      </c>
      <c r="AR50">
        <v>233</v>
      </c>
      <c r="AU50">
        <v>1</v>
      </c>
    </row>
    <row r="51" spans="1:47" x14ac:dyDescent="0.25">
      <c r="A51" s="21">
        <v>49</v>
      </c>
      <c r="B51" s="22">
        <v>373</v>
      </c>
      <c r="C51" s="22">
        <v>233</v>
      </c>
      <c r="D51" s="22">
        <v>151</v>
      </c>
      <c r="G51" s="21">
        <v>49</v>
      </c>
      <c r="H51" s="22" t="s">
        <v>1817</v>
      </c>
      <c r="I51" s="22">
        <v>370</v>
      </c>
      <c r="J51" s="22">
        <v>40</v>
      </c>
      <c r="K51" s="22">
        <v>1</v>
      </c>
      <c r="L51" s="22">
        <v>1</v>
      </c>
      <c r="M51" s="22">
        <v>40</v>
      </c>
      <c r="N51" s="22">
        <v>216</v>
      </c>
      <c r="O51" s="22">
        <f t="shared" si="22"/>
        <v>251</v>
      </c>
      <c r="P51" s="22">
        <f t="shared" si="23"/>
        <v>4</v>
      </c>
      <c r="Q51" t="b">
        <f t="shared" si="2"/>
        <v>1</v>
      </c>
      <c r="R51" t="b">
        <f t="shared" si="3"/>
        <v>0</v>
      </c>
      <c r="S51">
        <f t="shared" si="4"/>
        <v>1</v>
      </c>
      <c r="T51" s="21">
        <v>49</v>
      </c>
      <c r="U51" s="22">
        <v>251</v>
      </c>
      <c r="V51" s="22">
        <v>118</v>
      </c>
      <c r="W51" s="22">
        <v>151</v>
      </c>
      <c r="Y51" s="21">
        <v>49</v>
      </c>
      <c r="Z51" s="22" t="s">
        <v>1756</v>
      </c>
      <c r="AA51" s="22">
        <v>193</v>
      </c>
      <c r="AB51" s="22">
        <v>373</v>
      </c>
      <c r="AC51" s="22">
        <v>1</v>
      </c>
      <c r="AD51" s="22">
        <v>12</v>
      </c>
      <c r="AE51" s="22">
        <v>251</v>
      </c>
      <c r="AF51" s="22">
        <v>118</v>
      </c>
      <c r="AI51" s="21">
        <v>46</v>
      </c>
      <c r="AJ51" s="22">
        <v>210</v>
      </c>
      <c r="AK51" s="22">
        <v>169</v>
      </c>
      <c r="AL51" s="22">
        <v>151</v>
      </c>
      <c r="AN51" s="33">
        <v>4</v>
      </c>
      <c r="AO51" s="33">
        <v>151</v>
      </c>
      <c r="AP51" t="s">
        <v>1819</v>
      </c>
      <c r="AQ51">
        <v>373</v>
      </c>
      <c r="AR51">
        <v>233</v>
      </c>
      <c r="AU51">
        <v>1</v>
      </c>
    </row>
    <row r="52" spans="1:47" x14ac:dyDescent="0.25">
      <c r="A52" s="21">
        <v>50</v>
      </c>
      <c r="B52" s="22">
        <v>373</v>
      </c>
      <c r="C52" s="22">
        <v>233</v>
      </c>
      <c r="D52" s="22">
        <v>151</v>
      </c>
      <c r="G52" s="29">
        <v>50</v>
      </c>
      <c r="H52" s="30" t="s">
        <v>1943</v>
      </c>
      <c r="I52" s="30">
        <v>373</v>
      </c>
      <c r="J52" s="30">
        <v>210</v>
      </c>
      <c r="K52" s="22">
        <v>2</v>
      </c>
      <c r="L52" s="22">
        <v>1</v>
      </c>
      <c r="M52" s="22">
        <v>40</v>
      </c>
      <c r="N52" s="22">
        <v>4</v>
      </c>
      <c r="O52" s="22">
        <f t="shared" si="22"/>
        <v>40</v>
      </c>
      <c r="P52" s="22">
        <f t="shared" si="23"/>
        <v>216</v>
      </c>
      <c r="Q52" t="b">
        <f t="shared" si="2"/>
        <v>0</v>
      </c>
      <c r="R52" t="b">
        <f t="shared" si="3"/>
        <v>0</v>
      </c>
      <c r="S52">
        <f t="shared" si="4"/>
        <v>0</v>
      </c>
      <c r="T52" s="21">
        <v>50</v>
      </c>
      <c r="U52" s="22">
        <v>251</v>
      </c>
      <c r="V52" s="22">
        <v>118</v>
      </c>
      <c r="W52" s="22">
        <v>151</v>
      </c>
      <c r="Y52" s="21">
        <v>50</v>
      </c>
      <c r="Z52" s="22" t="s">
        <v>1756</v>
      </c>
      <c r="AA52" s="22">
        <v>193</v>
      </c>
      <c r="AB52" s="22">
        <v>373</v>
      </c>
      <c r="AC52" s="22">
        <v>2</v>
      </c>
      <c r="AD52" s="22">
        <v>12</v>
      </c>
      <c r="AE52" s="22">
        <v>251</v>
      </c>
      <c r="AF52" s="22">
        <v>118</v>
      </c>
      <c r="AI52" s="21"/>
      <c r="AJ52" s="22"/>
      <c r="AK52" s="22"/>
      <c r="AL52" s="22"/>
      <c r="AN52" s="33">
        <v>4</v>
      </c>
      <c r="AO52" s="33">
        <v>151</v>
      </c>
      <c r="AP52" t="s">
        <v>1819</v>
      </c>
      <c r="AQ52">
        <v>373</v>
      </c>
      <c r="AR52">
        <v>233</v>
      </c>
      <c r="AU52">
        <v>1</v>
      </c>
    </row>
    <row r="53" spans="1:47" x14ac:dyDescent="0.25">
      <c r="A53" s="21">
        <v>51</v>
      </c>
      <c r="B53" s="22">
        <v>373</v>
      </c>
      <c r="C53" s="22">
        <v>233</v>
      </c>
      <c r="D53" s="22">
        <v>151</v>
      </c>
      <c r="G53" s="29">
        <v>51</v>
      </c>
      <c r="H53" s="30" t="s">
        <v>1947</v>
      </c>
      <c r="I53" s="30">
        <v>373</v>
      </c>
      <c r="J53" s="30">
        <v>251</v>
      </c>
      <c r="K53" s="22">
        <v>1</v>
      </c>
      <c r="L53" s="22">
        <v>11</v>
      </c>
      <c r="M53" s="22">
        <v>40</v>
      </c>
      <c r="N53" s="22">
        <v>4</v>
      </c>
      <c r="O53" s="22">
        <f t="shared" si="22"/>
        <v>40</v>
      </c>
      <c r="P53" s="22">
        <f t="shared" si="23"/>
        <v>216</v>
      </c>
      <c r="Q53" t="b">
        <f t="shared" si="2"/>
        <v>0</v>
      </c>
      <c r="R53" t="b">
        <f t="shared" si="3"/>
        <v>0</v>
      </c>
      <c r="S53">
        <f t="shared" si="4"/>
        <v>0</v>
      </c>
      <c r="T53" s="21">
        <v>51</v>
      </c>
      <c r="U53" s="22">
        <v>251</v>
      </c>
      <c r="V53" s="22">
        <v>118</v>
      </c>
      <c r="W53" s="22">
        <v>151</v>
      </c>
      <c r="Y53" s="21">
        <v>51</v>
      </c>
      <c r="Z53" s="22" t="s">
        <v>1756</v>
      </c>
      <c r="AA53" s="22">
        <v>193</v>
      </c>
      <c r="AB53" s="22">
        <v>373</v>
      </c>
      <c r="AC53" s="22">
        <v>0</v>
      </c>
      <c r="AD53" s="22">
        <v>12</v>
      </c>
      <c r="AE53" s="22">
        <v>251</v>
      </c>
      <c r="AF53" s="22">
        <v>118</v>
      </c>
      <c r="AI53" s="21"/>
      <c r="AJ53" s="22"/>
      <c r="AK53" s="22"/>
      <c r="AL53" s="22"/>
      <c r="AN53" s="33">
        <v>4</v>
      </c>
      <c r="AO53" s="33">
        <v>373</v>
      </c>
      <c r="AP53" t="s">
        <v>1820</v>
      </c>
      <c r="AQ53">
        <v>373</v>
      </c>
      <c r="AR53">
        <v>233</v>
      </c>
      <c r="AS53" t="b">
        <f>AO53=AQ53</f>
        <v>1</v>
      </c>
      <c r="AT53" t="b">
        <f>AO53=AR53</f>
        <v>0</v>
      </c>
      <c r="AU53">
        <f>AS53+AT53</f>
        <v>1</v>
      </c>
    </row>
    <row r="54" spans="1:47" x14ac:dyDescent="0.25">
      <c r="A54" s="21">
        <v>52</v>
      </c>
      <c r="B54" s="22">
        <v>373</v>
      </c>
      <c r="C54" s="22">
        <v>233</v>
      </c>
      <c r="D54" s="22">
        <v>151</v>
      </c>
      <c r="G54" s="29">
        <v>52</v>
      </c>
      <c r="H54" s="30" t="s">
        <v>1947</v>
      </c>
      <c r="I54" s="30">
        <v>373</v>
      </c>
      <c r="J54" s="30">
        <v>251</v>
      </c>
      <c r="K54" s="22">
        <v>0</v>
      </c>
      <c r="L54" s="22">
        <v>11</v>
      </c>
      <c r="M54" s="22">
        <v>40</v>
      </c>
      <c r="N54" s="22">
        <v>4</v>
      </c>
      <c r="O54" s="22">
        <f t="shared" si="22"/>
        <v>40</v>
      </c>
      <c r="P54" s="22">
        <f t="shared" si="23"/>
        <v>216</v>
      </c>
      <c r="Q54" t="b">
        <f t="shared" si="2"/>
        <v>0</v>
      </c>
      <c r="R54" t="b">
        <f t="shared" si="3"/>
        <v>0</v>
      </c>
      <c r="S54">
        <f t="shared" si="4"/>
        <v>0</v>
      </c>
      <c r="T54" s="21">
        <v>52</v>
      </c>
      <c r="U54" s="22">
        <v>251</v>
      </c>
      <c r="V54" s="22">
        <v>118</v>
      </c>
      <c r="W54" s="22">
        <v>151</v>
      </c>
      <c r="Y54" s="21">
        <v>52</v>
      </c>
      <c r="Z54" s="22" t="s">
        <v>1757</v>
      </c>
      <c r="AA54" s="22">
        <v>193</v>
      </c>
      <c r="AB54" s="22">
        <v>40</v>
      </c>
      <c r="AC54" s="22">
        <v>2</v>
      </c>
      <c r="AD54" s="22">
        <v>3</v>
      </c>
      <c r="AE54" s="22">
        <v>251</v>
      </c>
      <c r="AF54" s="22">
        <v>118</v>
      </c>
      <c r="AI54" s="21"/>
      <c r="AJ54" s="22"/>
      <c r="AK54" s="22"/>
      <c r="AL54" s="22"/>
      <c r="AN54" s="33">
        <v>4</v>
      </c>
      <c r="AO54" s="33">
        <v>151</v>
      </c>
      <c r="AP54" t="s">
        <v>1819</v>
      </c>
      <c r="AQ54">
        <v>373</v>
      </c>
      <c r="AR54">
        <v>233</v>
      </c>
      <c r="AU54">
        <v>1</v>
      </c>
    </row>
    <row r="55" spans="1:47" x14ac:dyDescent="0.25">
      <c r="A55" s="21">
        <v>53</v>
      </c>
      <c r="B55" s="22">
        <v>373</v>
      </c>
      <c r="C55" s="22">
        <v>233</v>
      </c>
      <c r="D55" s="22">
        <v>151</v>
      </c>
      <c r="G55" s="29">
        <v>53</v>
      </c>
      <c r="H55" s="30" t="s">
        <v>1947</v>
      </c>
      <c r="I55" s="30">
        <v>373</v>
      </c>
      <c r="J55" s="30">
        <v>251</v>
      </c>
      <c r="K55" s="22">
        <v>2</v>
      </c>
      <c r="L55" s="22">
        <v>11</v>
      </c>
      <c r="M55" s="22">
        <v>40</v>
      </c>
      <c r="N55" s="22">
        <v>4</v>
      </c>
      <c r="O55" s="22">
        <f t="shared" si="22"/>
        <v>40</v>
      </c>
      <c r="P55" s="22">
        <f t="shared" si="23"/>
        <v>216</v>
      </c>
      <c r="Q55" t="b">
        <f t="shared" si="2"/>
        <v>0</v>
      </c>
      <c r="R55" t="b">
        <f t="shared" si="3"/>
        <v>0</v>
      </c>
      <c r="S55">
        <f t="shared" si="4"/>
        <v>0</v>
      </c>
      <c r="T55" s="21">
        <v>53</v>
      </c>
      <c r="U55" s="22">
        <v>210</v>
      </c>
      <c r="V55" s="22">
        <v>169</v>
      </c>
      <c r="W55" s="22">
        <v>151</v>
      </c>
      <c r="Y55" s="21">
        <v>53</v>
      </c>
      <c r="Z55" s="22" t="s">
        <v>1758</v>
      </c>
      <c r="AA55" s="22">
        <v>196</v>
      </c>
      <c r="AB55" s="22">
        <v>151</v>
      </c>
      <c r="AC55" s="22">
        <v>2</v>
      </c>
      <c r="AD55" s="22">
        <v>5</v>
      </c>
      <c r="AE55" s="22">
        <v>210</v>
      </c>
      <c r="AF55" s="22">
        <v>169</v>
      </c>
      <c r="AI55" s="21"/>
      <c r="AJ55" s="22"/>
      <c r="AK55" s="22"/>
      <c r="AL55" s="22"/>
      <c r="AN55" s="33">
        <v>4</v>
      </c>
      <c r="AO55" s="33">
        <v>151</v>
      </c>
      <c r="AP55" t="s">
        <v>1819</v>
      </c>
      <c r="AQ55">
        <v>373</v>
      </c>
      <c r="AR55">
        <v>233</v>
      </c>
      <c r="AU55">
        <v>1</v>
      </c>
    </row>
    <row r="56" spans="1:47" x14ac:dyDescent="0.25">
      <c r="A56" s="21">
        <v>54</v>
      </c>
      <c r="B56" s="22">
        <v>373</v>
      </c>
      <c r="C56" s="22">
        <v>233</v>
      </c>
      <c r="D56" s="22">
        <v>151</v>
      </c>
      <c r="G56" s="21">
        <v>54</v>
      </c>
      <c r="H56" s="22" t="s">
        <v>1949</v>
      </c>
      <c r="I56" s="22">
        <v>377</v>
      </c>
      <c r="J56" s="22">
        <v>251</v>
      </c>
      <c r="K56" s="22">
        <v>2</v>
      </c>
      <c r="L56" s="22">
        <v>1</v>
      </c>
      <c r="M56" s="22">
        <v>251</v>
      </c>
      <c r="N56" s="22">
        <v>335</v>
      </c>
      <c r="O56" s="22">
        <f t="shared" si="22"/>
        <v>373</v>
      </c>
      <c r="P56" s="22">
        <f t="shared" si="23"/>
        <v>335</v>
      </c>
      <c r="Q56" t="b">
        <f t="shared" si="2"/>
        <v>1</v>
      </c>
      <c r="R56" t="b">
        <f t="shared" si="3"/>
        <v>0</v>
      </c>
      <c r="S56">
        <f t="shared" si="4"/>
        <v>1</v>
      </c>
      <c r="T56" s="21">
        <v>54</v>
      </c>
      <c r="U56" s="22">
        <v>210</v>
      </c>
      <c r="V56" s="22">
        <v>169</v>
      </c>
      <c r="W56" s="22">
        <v>151</v>
      </c>
      <c r="Y56" s="21">
        <v>54</v>
      </c>
      <c r="Z56" s="22" t="s">
        <v>1758</v>
      </c>
      <c r="AA56" s="22">
        <v>196</v>
      </c>
      <c r="AB56" s="22">
        <v>151</v>
      </c>
      <c r="AC56" s="22">
        <v>1</v>
      </c>
      <c r="AD56" s="22">
        <v>5</v>
      </c>
      <c r="AE56" s="22">
        <v>210</v>
      </c>
      <c r="AF56" s="22">
        <v>169</v>
      </c>
      <c r="AI56" s="21">
        <v>51</v>
      </c>
      <c r="AJ56" s="22">
        <v>251</v>
      </c>
      <c r="AK56" s="22">
        <v>118</v>
      </c>
      <c r="AL56" s="22">
        <v>151</v>
      </c>
      <c r="AN56" s="33">
        <v>4</v>
      </c>
      <c r="AO56" s="33">
        <v>151</v>
      </c>
      <c r="AP56" t="s">
        <v>1819</v>
      </c>
      <c r="AQ56">
        <v>373</v>
      </c>
      <c r="AR56">
        <v>233</v>
      </c>
      <c r="AU56">
        <v>1</v>
      </c>
    </row>
    <row r="57" spans="1:47" x14ac:dyDescent="0.25">
      <c r="A57" s="21">
        <v>55</v>
      </c>
      <c r="B57" s="22">
        <v>373</v>
      </c>
      <c r="C57" s="22">
        <v>233</v>
      </c>
      <c r="D57" s="22">
        <v>151</v>
      </c>
      <c r="G57" s="21">
        <v>55</v>
      </c>
      <c r="H57" s="22" t="s">
        <v>1819</v>
      </c>
      <c r="I57" s="22">
        <v>4</v>
      </c>
      <c r="J57" s="22">
        <v>151</v>
      </c>
      <c r="K57" s="22">
        <v>1</v>
      </c>
      <c r="L57" s="22">
        <v>49</v>
      </c>
      <c r="M57" s="22">
        <v>373</v>
      </c>
      <c r="N57" s="22">
        <v>233</v>
      </c>
      <c r="O57" s="22">
        <f t="shared" si="22"/>
        <v>189</v>
      </c>
      <c r="P57" s="22">
        <f t="shared" si="23"/>
        <v>335</v>
      </c>
      <c r="Q57" t="b">
        <f t="shared" si="2"/>
        <v>0</v>
      </c>
      <c r="R57" t="b">
        <f t="shared" si="3"/>
        <v>0</v>
      </c>
      <c r="S57">
        <v>1</v>
      </c>
      <c r="T57" s="21">
        <v>55</v>
      </c>
      <c r="U57" s="22">
        <v>210</v>
      </c>
      <c r="V57" s="22">
        <v>169</v>
      </c>
      <c r="W57" s="22">
        <v>151</v>
      </c>
      <c r="Y57" s="21">
        <v>55</v>
      </c>
      <c r="Z57" s="22" t="s">
        <v>1759</v>
      </c>
      <c r="AA57" s="22">
        <v>196</v>
      </c>
      <c r="AB57" s="22">
        <v>373</v>
      </c>
      <c r="AC57" s="22">
        <v>1</v>
      </c>
      <c r="AD57" s="22">
        <v>2</v>
      </c>
      <c r="AE57" s="22">
        <v>210</v>
      </c>
      <c r="AF57" s="22">
        <v>169</v>
      </c>
      <c r="AI57" s="21">
        <v>52</v>
      </c>
      <c r="AJ57" s="22">
        <v>40</v>
      </c>
      <c r="AK57" s="22">
        <v>169</v>
      </c>
      <c r="AL57" s="22">
        <v>151</v>
      </c>
      <c r="AN57" s="33">
        <v>4</v>
      </c>
      <c r="AO57" s="33">
        <v>151</v>
      </c>
      <c r="AP57" t="s">
        <v>1819</v>
      </c>
      <c r="AQ57">
        <v>373</v>
      </c>
      <c r="AR57">
        <v>233</v>
      </c>
      <c r="AU57">
        <v>1</v>
      </c>
    </row>
    <row r="58" spans="1:47" x14ac:dyDescent="0.25">
      <c r="A58" s="21">
        <v>56</v>
      </c>
      <c r="B58" s="22">
        <v>373</v>
      </c>
      <c r="C58" s="22">
        <v>233</v>
      </c>
      <c r="D58" s="22">
        <v>151</v>
      </c>
      <c r="G58" s="21">
        <v>56</v>
      </c>
      <c r="H58" s="22" t="s">
        <v>1819</v>
      </c>
      <c r="I58" s="22">
        <v>4</v>
      </c>
      <c r="J58" s="22">
        <v>151</v>
      </c>
      <c r="K58" s="24" t="s">
        <v>1739</v>
      </c>
      <c r="L58" s="22">
        <v>49</v>
      </c>
      <c r="M58" s="22">
        <v>373</v>
      </c>
      <c r="N58" s="22">
        <v>233</v>
      </c>
      <c r="O58" s="22">
        <f t="shared" si="22"/>
        <v>189</v>
      </c>
      <c r="P58" s="22">
        <f t="shared" si="23"/>
        <v>335</v>
      </c>
      <c r="Q58" t="b">
        <f t="shared" si="2"/>
        <v>0</v>
      </c>
      <c r="R58" t="b">
        <f t="shared" si="3"/>
        <v>0</v>
      </c>
      <c r="S58">
        <v>1</v>
      </c>
      <c r="T58" s="21">
        <v>56</v>
      </c>
      <c r="U58" s="22">
        <v>210</v>
      </c>
      <c r="V58" s="22">
        <v>169</v>
      </c>
      <c r="W58" s="22">
        <v>151</v>
      </c>
      <c r="Y58" s="21">
        <v>56</v>
      </c>
      <c r="Z58" s="22" t="s">
        <v>1760</v>
      </c>
      <c r="AA58" s="22">
        <v>196</v>
      </c>
      <c r="AB58" s="22">
        <v>40</v>
      </c>
      <c r="AC58" s="22">
        <v>0</v>
      </c>
      <c r="AD58" s="22">
        <v>3</v>
      </c>
      <c r="AE58" s="22">
        <v>210</v>
      </c>
      <c r="AF58" s="22">
        <v>169</v>
      </c>
      <c r="AI58" s="21">
        <v>53</v>
      </c>
      <c r="AJ58" s="22">
        <v>40</v>
      </c>
      <c r="AK58" s="22">
        <v>169</v>
      </c>
      <c r="AL58" s="22">
        <v>151</v>
      </c>
      <c r="AN58" s="33">
        <v>4</v>
      </c>
      <c r="AO58" s="33">
        <v>151</v>
      </c>
      <c r="AP58" t="s">
        <v>1819</v>
      </c>
      <c r="AQ58">
        <v>373</v>
      </c>
      <c r="AR58">
        <v>233</v>
      </c>
      <c r="AU58">
        <v>1</v>
      </c>
    </row>
    <row r="59" spans="1:47" x14ac:dyDescent="0.25">
      <c r="A59" s="21">
        <v>57</v>
      </c>
      <c r="B59" s="22">
        <v>373</v>
      </c>
      <c r="C59" s="22">
        <v>233</v>
      </c>
      <c r="D59" s="22">
        <v>151</v>
      </c>
      <c r="G59" s="21">
        <v>57</v>
      </c>
      <c r="H59" s="22" t="s">
        <v>1819</v>
      </c>
      <c r="I59" s="22">
        <v>4</v>
      </c>
      <c r="J59" s="22">
        <v>151</v>
      </c>
      <c r="K59" s="22">
        <v>0</v>
      </c>
      <c r="L59" s="22">
        <v>49</v>
      </c>
      <c r="M59" s="22">
        <v>373</v>
      </c>
      <c r="N59" s="22">
        <v>233</v>
      </c>
      <c r="O59" s="22">
        <f t="shared" si="22"/>
        <v>189</v>
      </c>
      <c r="P59" s="22">
        <f t="shared" si="23"/>
        <v>335</v>
      </c>
      <c r="Q59" t="b">
        <f t="shared" si="2"/>
        <v>0</v>
      </c>
      <c r="R59" t="b">
        <f t="shared" si="3"/>
        <v>0</v>
      </c>
      <c r="S59">
        <v>1</v>
      </c>
      <c r="T59" s="21">
        <v>57</v>
      </c>
      <c r="U59" s="22">
        <v>210</v>
      </c>
      <c r="V59" s="22">
        <v>169</v>
      </c>
      <c r="W59" s="22">
        <v>151</v>
      </c>
      <c r="Y59" s="21">
        <v>57</v>
      </c>
      <c r="Z59" s="22" t="s">
        <v>1760</v>
      </c>
      <c r="AA59" s="22">
        <v>196</v>
      </c>
      <c r="AB59" s="22">
        <v>40</v>
      </c>
      <c r="AC59" s="22">
        <v>2</v>
      </c>
      <c r="AD59" s="22">
        <v>3</v>
      </c>
      <c r="AE59" s="22">
        <v>210</v>
      </c>
      <c r="AF59" s="22">
        <v>169</v>
      </c>
      <c r="AI59" s="21">
        <v>54</v>
      </c>
      <c r="AJ59" s="22">
        <v>40</v>
      </c>
      <c r="AK59" s="22">
        <v>169</v>
      </c>
      <c r="AL59" s="22">
        <v>151</v>
      </c>
      <c r="AN59" s="33">
        <v>4</v>
      </c>
      <c r="AO59" s="33">
        <v>151</v>
      </c>
      <c r="AP59" t="s">
        <v>1819</v>
      </c>
      <c r="AQ59">
        <v>373</v>
      </c>
      <c r="AR59">
        <v>233</v>
      </c>
      <c r="AU59">
        <v>1</v>
      </c>
    </row>
    <row r="60" spans="1:47" x14ac:dyDescent="0.25">
      <c r="A60" s="21">
        <v>58</v>
      </c>
      <c r="B60" s="22">
        <v>373</v>
      </c>
      <c r="C60" s="22">
        <v>233</v>
      </c>
      <c r="D60" s="22">
        <v>151</v>
      </c>
      <c r="G60" s="21">
        <v>58</v>
      </c>
      <c r="H60" s="22" t="s">
        <v>1819</v>
      </c>
      <c r="I60" s="22">
        <v>4</v>
      </c>
      <c r="J60" s="22">
        <v>151</v>
      </c>
      <c r="K60" s="22">
        <v>2</v>
      </c>
      <c r="L60" s="22">
        <v>49</v>
      </c>
      <c r="M60" s="22">
        <v>373</v>
      </c>
      <c r="N60" s="22">
        <v>233</v>
      </c>
      <c r="O60" s="22">
        <f t="shared" si="22"/>
        <v>189</v>
      </c>
      <c r="P60" s="22">
        <f t="shared" si="23"/>
        <v>335</v>
      </c>
      <c r="Q60" t="b">
        <f t="shared" si="2"/>
        <v>0</v>
      </c>
      <c r="R60" t="b">
        <f t="shared" si="3"/>
        <v>0</v>
      </c>
      <c r="S60">
        <v>1</v>
      </c>
      <c r="T60" s="21">
        <v>58</v>
      </c>
      <c r="U60" s="22">
        <v>210</v>
      </c>
      <c r="V60" s="22">
        <v>169</v>
      </c>
      <c r="W60" s="22">
        <v>151</v>
      </c>
      <c r="Y60" s="21">
        <v>58</v>
      </c>
      <c r="Z60" s="22" t="s">
        <v>1760</v>
      </c>
      <c r="AA60" s="22">
        <v>196</v>
      </c>
      <c r="AB60" s="22">
        <v>40</v>
      </c>
      <c r="AC60" s="22">
        <v>1</v>
      </c>
      <c r="AD60" s="22">
        <v>3</v>
      </c>
      <c r="AE60" s="22">
        <v>210</v>
      </c>
      <c r="AF60" s="22">
        <v>169</v>
      </c>
      <c r="AI60" s="21">
        <v>55</v>
      </c>
      <c r="AJ60" s="22">
        <v>373</v>
      </c>
      <c r="AK60" s="22">
        <v>233</v>
      </c>
      <c r="AL60" s="22">
        <v>151</v>
      </c>
      <c r="AN60" s="33">
        <v>4</v>
      </c>
      <c r="AO60" s="33">
        <v>151</v>
      </c>
      <c r="AP60" t="s">
        <v>1819</v>
      </c>
      <c r="AQ60">
        <v>373</v>
      </c>
      <c r="AR60">
        <v>233</v>
      </c>
      <c r="AU60">
        <v>1</v>
      </c>
    </row>
    <row r="61" spans="1:47" x14ac:dyDescent="0.25">
      <c r="A61" s="21">
        <v>59</v>
      </c>
      <c r="B61" s="22">
        <v>373</v>
      </c>
      <c r="C61" s="22">
        <v>233</v>
      </c>
      <c r="D61" s="22">
        <v>151</v>
      </c>
      <c r="G61" s="21">
        <v>59</v>
      </c>
      <c r="H61" s="22" t="s">
        <v>1820</v>
      </c>
      <c r="I61" s="22">
        <v>4</v>
      </c>
      <c r="J61" s="22">
        <v>373</v>
      </c>
      <c r="K61" s="22">
        <v>2</v>
      </c>
      <c r="L61" s="22">
        <v>17</v>
      </c>
      <c r="M61" s="22">
        <v>373</v>
      </c>
      <c r="N61" s="22">
        <v>233</v>
      </c>
      <c r="O61" s="22">
        <f t="shared" si="22"/>
        <v>189</v>
      </c>
      <c r="P61" s="22">
        <f t="shared" si="23"/>
        <v>335</v>
      </c>
      <c r="Q61" t="b">
        <f t="shared" si="2"/>
        <v>1</v>
      </c>
      <c r="R61" t="b">
        <f t="shared" si="3"/>
        <v>0</v>
      </c>
      <c r="S61">
        <f t="shared" ref="S61:S62" si="27">Q61+R61</f>
        <v>1</v>
      </c>
      <c r="T61" s="21">
        <v>59</v>
      </c>
      <c r="U61" s="22">
        <v>298</v>
      </c>
      <c r="V61" s="22">
        <v>286</v>
      </c>
      <c r="W61" s="22">
        <v>151</v>
      </c>
      <c r="Y61" s="21">
        <v>59</v>
      </c>
      <c r="Z61" s="22" t="s">
        <v>1761</v>
      </c>
      <c r="AA61" s="22">
        <v>201</v>
      </c>
      <c r="AB61" s="22">
        <v>151</v>
      </c>
      <c r="AC61" s="22">
        <v>1</v>
      </c>
      <c r="AD61" s="22">
        <v>4</v>
      </c>
      <c r="AE61" s="22">
        <v>298</v>
      </c>
      <c r="AF61" s="22">
        <v>286</v>
      </c>
      <c r="AI61" s="21">
        <v>56</v>
      </c>
      <c r="AJ61" s="22">
        <v>373</v>
      </c>
      <c r="AK61" s="22">
        <v>233</v>
      </c>
      <c r="AL61" s="22">
        <v>151</v>
      </c>
      <c r="AN61" s="33">
        <v>4</v>
      </c>
      <c r="AO61" s="33">
        <v>151</v>
      </c>
      <c r="AP61" t="s">
        <v>1819</v>
      </c>
      <c r="AQ61">
        <v>373</v>
      </c>
      <c r="AR61">
        <v>233</v>
      </c>
      <c r="AU61">
        <v>1</v>
      </c>
    </row>
    <row r="62" spans="1:47" x14ac:dyDescent="0.25">
      <c r="A62" s="21">
        <v>60</v>
      </c>
      <c r="B62" s="22">
        <v>40</v>
      </c>
      <c r="C62" s="22">
        <v>216</v>
      </c>
      <c r="D62" s="22">
        <v>151</v>
      </c>
      <c r="G62" s="21">
        <v>60</v>
      </c>
      <c r="H62" s="22" t="s">
        <v>1820</v>
      </c>
      <c r="I62" s="22">
        <v>4</v>
      </c>
      <c r="J62" s="22">
        <v>373</v>
      </c>
      <c r="K62" s="22">
        <v>1</v>
      </c>
      <c r="L62" s="22">
        <v>17</v>
      </c>
      <c r="M62" s="22">
        <v>373</v>
      </c>
      <c r="N62" s="22">
        <v>233</v>
      </c>
      <c r="O62" s="22">
        <f t="shared" si="22"/>
        <v>189</v>
      </c>
      <c r="P62" s="22">
        <f t="shared" si="23"/>
        <v>335</v>
      </c>
      <c r="Q62" t="b">
        <f t="shared" si="2"/>
        <v>1</v>
      </c>
      <c r="R62" t="b">
        <f t="shared" si="3"/>
        <v>0</v>
      </c>
      <c r="S62">
        <f t="shared" si="27"/>
        <v>1</v>
      </c>
      <c r="T62" s="21">
        <v>60</v>
      </c>
      <c r="U62" s="22">
        <v>298</v>
      </c>
      <c r="V62" s="22">
        <v>286</v>
      </c>
      <c r="W62" s="22">
        <v>151</v>
      </c>
      <c r="Y62" s="21">
        <v>60</v>
      </c>
      <c r="Z62" s="22" t="s">
        <v>1761</v>
      </c>
      <c r="AA62" s="22">
        <v>201</v>
      </c>
      <c r="AB62" s="22">
        <v>151</v>
      </c>
      <c r="AC62" s="22">
        <v>2</v>
      </c>
      <c r="AD62" s="22">
        <v>4</v>
      </c>
      <c r="AE62" s="22">
        <v>298</v>
      </c>
      <c r="AF62" s="22">
        <v>286</v>
      </c>
      <c r="AI62" s="21">
        <v>57</v>
      </c>
      <c r="AJ62" s="22">
        <v>373</v>
      </c>
      <c r="AK62" s="22">
        <v>233</v>
      </c>
      <c r="AL62" s="22">
        <v>151</v>
      </c>
      <c r="AN62" s="33">
        <v>4</v>
      </c>
      <c r="AO62" s="33">
        <v>151</v>
      </c>
      <c r="AP62" t="s">
        <v>1819</v>
      </c>
      <c r="AQ62">
        <v>373</v>
      </c>
      <c r="AR62">
        <v>233</v>
      </c>
      <c r="AU62">
        <v>1</v>
      </c>
    </row>
    <row r="63" spans="1:47" x14ac:dyDescent="0.25">
      <c r="A63" s="21">
        <v>61</v>
      </c>
      <c r="B63" s="22">
        <v>40</v>
      </c>
      <c r="C63" s="22">
        <v>216</v>
      </c>
      <c r="D63" s="22">
        <v>151</v>
      </c>
      <c r="G63" s="21">
        <v>61</v>
      </c>
      <c r="H63" s="22" t="s">
        <v>1793</v>
      </c>
      <c r="I63" s="22">
        <v>31</v>
      </c>
      <c r="J63" s="22">
        <v>151</v>
      </c>
      <c r="K63" s="22">
        <v>1</v>
      </c>
      <c r="L63" s="22">
        <v>1</v>
      </c>
      <c r="M63" s="22">
        <v>40</v>
      </c>
      <c r="N63" s="22">
        <v>4</v>
      </c>
      <c r="O63" s="22">
        <f t="shared" si="22"/>
        <v>298</v>
      </c>
      <c r="P63" s="22">
        <f t="shared" si="23"/>
        <v>286</v>
      </c>
      <c r="Q63" t="b">
        <f t="shared" si="2"/>
        <v>0</v>
      </c>
      <c r="R63" t="b">
        <f t="shared" si="3"/>
        <v>0</v>
      </c>
      <c r="S63">
        <v>1</v>
      </c>
      <c r="T63" s="21">
        <v>61</v>
      </c>
      <c r="U63" s="22">
        <v>298</v>
      </c>
      <c r="V63" s="22">
        <v>286</v>
      </c>
      <c r="W63" s="22">
        <v>151</v>
      </c>
      <c r="Y63" s="21">
        <v>61</v>
      </c>
      <c r="Z63" s="22" t="s">
        <v>1762</v>
      </c>
      <c r="AA63" s="22">
        <v>201</v>
      </c>
      <c r="AB63" s="22">
        <v>373</v>
      </c>
      <c r="AC63" s="22">
        <v>2</v>
      </c>
      <c r="AD63" s="22">
        <v>1</v>
      </c>
      <c r="AE63" s="22">
        <v>298</v>
      </c>
      <c r="AF63" s="22">
        <v>286</v>
      </c>
      <c r="AI63" s="21">
        <v>58</v>
      </c>
      <c r="AJ63" s="22">
        <v>373</v>
      </c>
      <c r="AK63" s="22">
        <v>233</v>
      </c>
      <c r="AL63" s="22">
        <v>151</v>
      </c>
      <c r="AN63" s="33">
        <v>4</v>
      </c>
      <c r="AO63" s="33">
        <v>151</v>
      </c>
      <c r="AP63" t="s">
        <v>1819</v>
      </c>
      <c r="AQ63">
        <v>373</v>
      </c>
      <c r="AR63">
        <v>233</v>
      </c>
      <c r="AU63">
        <v>1</v>
      </c>
    </row>
    <row r="64" spans="1:47" x14ac:dyDescent="0.25">
      <c r="A64" s="21">
        <v>62</v>
      </c>
      <c r="B64" s="22">
        <v>40</v>
      </c>
      <c r="C64" s="22">
        <v>216</v>
      </c>
      <c r="D64" s="22">
        <v>151</v>
      </c>
      <c r="G64" s="21">
        <v>62</v>
      </c>
      <c r="H64" s="22" t="s">
        <v>1794</v>
      </c>
      <c r="I64" s="22">
        <v>31</v>
      </c>
      <c r="J64" s="22">
        <v>40</v>
      </c>
      <c r="K64" s="22">
        <v>1</v>
      </c>
      <c r="L64" s="22">
        <v>1</v>
      </c>
      <c r="M64" s="22">
        <v>40</v>
      </c>
      <c r="N64" s="22">
        <v>4</v>
      </c>
      <c r="O64" s="22">
        <f t="shared" si="22"/>
        <v>298</v>
      </c>
      <c r="P64" s="22">
        <f t="shared" si="23"/>
        <v>286</v>
      </c>
      <c r="Q64" t="b">
        <f t="shared" si="2"/>
        <v>1</v>
      </c>
      <c r="R64" t="b">
        <f t="shared" si="3"/>
        <v>0</v>
      </c>
      <c r="S64">
        <f>Q64+R64</f>
        <v>1</v>
      </c>
      <c r="T64" s="21">
        <v>62</v>
      </c>
      <c r="U64" s="22">
        <v>298</v>
      </c>
      <c r="V64" s="22">
        <v>286</v>
      </c>
      <c r="W64" s="22">
        <v>151</v>
      </c>
      <c r="Y64" s="21">
        <v>62</v>
      </c>
      <c r="Z64" s="22" t="s">
        <v>1763</v>
      </c>
      <c r="AA64" s="22">
        <v>201</v>
      </c>
      <c r="AB64" s="22">
        <v>40</v>
      </c>
      <c r="AC64" s="22">
        <v>2</v>
      </c>
      <c r="AD64" s="22">
        <v>3</v>
      </c>
      <c r="AE64" s="22">
        <v>298</v>
      </c>
      <c r="AF64" s="22">
        <v>286</v>
      </c>
      <c r="AI64" s="21">
        <v>59</v>
      </c>
      <c r="AJ64" s="22">
        <v>40</v>
      </c>
      <c r="AK64" s="22">
        <v>233</v>
      </c>
      <c r="AL64" s="22">
        <v>151</v>
      </c>
      <c r="AN64" s="33">
        <v>4</v>
      </c>
      <c r="AO64" s="33">
        <v>151</v>
      </c>
      <c r="AP64" t="s">
        <v>1819</v>
      </c>
      <c r="AQ64">
        <v>373</v>
      </c>
      <c r="AR64">
        <v>233</v>
      </c>
      <c r="AU64">
        <v>1</v>
      </c>
    </row>
    <row r="65" spans="1:47" x14ac:dyDescent="0.25">
      <c r="A65" s="21">
        <v>63</v>
      </c>
      <c r="B65" s="22">
        <v>40</v>
      </c>
      <c r="C65" s="22">
        <v>216</v>
      </c>
      <c r="D65" s="22">
        <v>151</v>
      </c>
      <c r="G65" s="21">
        <v>63</v>
      </c>
      <c r="H65" s="22" t="s">
        <v>1796</v>
      </c>
      <c r="I65" s="22">
        <v>33</v>
      </c>
      <c r="J65" s="22">
        <v>151</v>
      </c>
      <c r="K65" s="22">
        <v>2</v>
      </c>
      <c r="L65" s="22">
        <v>21</v>
      </c>
      <c r="M65" s="22">
        <v>40</v>
      </c>
      <c r="N65" s="22">
        <v>169</v>
      </c>
      <c r="O65" s="22">
        <f t="shared" si="22"/>
        <v>189</v>
      </c>
      <c r="P65" s="22">
        <f t="shared" si="23"/>
        <v>4</v>
      </c>
      <c r="Q65" t="b">
        <f t="shared" si="2"/>
        <v>0</v>
      </c>
      <c r="R65" t="b">
        <f t="shared" si="3"/>
        <v>0</v>
      </c>
      <c r="S65">
        <v>1</v>
      </c>
      <c r="T65" s="21">
        <v>63</v>
      </c>
      <c r="U65" s="22">
        <v>298</v>
      </c>
      <c r="V65" s="22">
        <v>286</v>
      </c>
      <c r="W65" s="22">
        <v>151</v>
      </c>
      <c r="Y65" s="21">
        <v>63</v>
      </c>
      <c r="Z65" s="22" t="s">
        <v>1763</v>
      </c>
      <c r="AA65" s="22">
        <v>201</v>
      </c>
      <c r="AB65" s="22">
        <v>40</v>
      </c>
      <c r="AC65" s="22">
        <v>1</v>
      </c>
      <c r="AD65" s="22">
        <v>3</v>
      </c>
      <c r="AE65" s="22">
        <v>298</v>
      </c>
      <c r="AF65" s="22">
        <v>286</v>
      </c>
      <c r="AI65" s="21">
        <v>60</v>
      </c>
      <c r="AJ65" s="22">
        <v>189</v>
      </c>
      <c r="AK65" s="22">
        <v>235</v>
      </c>
      <c r="AL65" s="22">
        <v>151</v>
      </c>
      <c r="AN65" s="33">
        <v>4</v>
      </c>
      <c r="AO65" s="33">
        <v>373</v>
      </c>
      <c r="AP65" t="s">
        <v>1820</v>
      </c>
      <c r="AQ65">
        <v>373</v>
      </c>
      <c r="AR65">
        <v>233</v>
      </c>
      <c r="AS65" t="b">
        <f>AO65=AQ65</f>
        <v>1</v>
      </c>
      <c r="AT65" t="b">
        <f>AO65=AR65</f>
        <v>0</v>
      </c>
      <c r="AU65">
        <f>AS65+AT65</f>
        <v>1</v>
      </c>
    </row>
    <row r="66" spans="1:47" x14ac:dyDescent="0.25">
      <c r="A66" s="21">
        <v>64</v>
      </c>
      <c r="B66" s="22">
        <v>40</v>
      </c>
      <c r="C66" s="22">
        <v>216</v>
      </c>
      <c r="D66" s="22">
        <v>151</v>
      </c>
      <c r="G66" s="21">
        <v>64</v>
      </c>
      <c r="H66" s="22" t="s">
        <v>1796</v>
      </c>
      <c r="I66" s="22">
        <v>33</v>
      </c>
      <c r="J66" s="22">
        <v>151</v>
      </c>
      <c r="K66" s="22">
        <v>1</v>
      </c>
      <c r="L66" s="22">
        <v>21</v>
      </c>
      <c r="M66" s="22">
        <v>40</v>
      </c>
      <c r="N66" s="22">
        <v>169</v>
      </c>
      <c r="O66" s="22">
        <f t="shared" ref="O66:O97" si="28">VLOOKUP(H66, Z:AF, 6, 0)</f>
        <v>189</v>
      </c>
      <c r="P66" s="22">
        <f t="shared" ref="P66:P97" si="29">VLOOKUP(H66, Z:AF, 7, 0)</f>
        <v>4</v>
      </c>
      <c r="Q66" t="b">
        <f t="shared" si="2"/>
        <v>0</v>
      </c>
      <c r="R66" t="b">
        <f t="shared" si="3"/>
        <v>0</v>
      </c>
      <c r="S66">
        <v>1</v>
      </c>
      <c r="T66" s="21">
        <v>64</v>
      </c>
      <c r="U66" s="22">
        <v>373</v>
      </c>
      <c r="V66" s="22">
        <v>335</v>
      </c>
      <c r="W66" s="22">
        <v>151</v>
      </c>
      <c r="Y66" s="21">
        <v>64</v>
      </c>
      <c r="Z66" s="22" t="s">
        <v>1764</v>
      </c>
      <c r="AA66" s="22">
        <v>206</v>
      </c>
      <c r="AB66" s="22">
        <v>151</v>
      </c>
      <c r="AC66" s="22">
        <v>2</v>
      </c>
      <c r="AD66" s="22">
        <v>46</v>
      </c>
      <c r="AE66" s="22">
        <v>373</v>
      </c>
      <c r="AF66" s="22">
        <v>335</v>
      </c>
      <c r="AI66" s="21">
        <v>61</v>
      </c>
      <c r="AJ66" s="22">
        <v>40</v>
      </c>
      <c r="AK66" s="22">
        <v>216</v>
      </c>
      <c r="AL66" s="22">
        <v>151</v>
      </c>
      <c r="AN66" s="33">
        <v>4</v>
      </c>
      <c r="AO66" s="33">
        <v>151</v>
      </c>
      <c r="AP66" t="s">
        <v>1819</v>
      </c>
      <c r="AQ66">
        <v>373</v>
      </c>
      <c r="AR66">
        <v>233</v>
      </c>
      <c r="AU66">
        <v>1</v>
      </c>
    </row>
    <row r="67" spans="1:47" x14ac:dyDescent="0.25">
      <c r="A67" s="21">
        <v>65</v>
      </c>
      <c r="B67" s="22">
        <v>373</v>
      </c>
      <c r="C67" s="22">
        <v>233</v>
      </c>
      <c r="D67" s="22">
        <v>151</v>
      </c>
      <c r="G67" s="21">
        <v>65</v>
      </c>
      <c r="H67" s="22" t="s">
        <v>1796</v>
      </c>
      <c r="I67" s="22">
        <v>33</v>
      </c>
      <c r="J67" s="22">
        <v>151</v>
      </c>
      <c r="K67" s="22">
        <v>0</v>
      </c>
      <c r="L67" s="22">
        <v>21</v>
      </c>
      <c r="M67" s="22">
        <v>40</v>
      </c>
      <c r="N67" s="22">
        <v>169</v>
      </c>
      <c r="O67" s="22">
        <f t="shared" si="28"/>
        <v>189</v>
      </c>
      <c r="P67" s="22">
        <f t="shared" si="29"/>
        <v>4</v>
      </c>
      <c r="Q67" t="b">
        <f t="shared" ref="Q67:Q119" si="30">J67=M67</f>
        <v>0</v>
      </c>
      <c r="R67" t="b">
        <f t="shared" ref="R67:R119" si="31">J67=N67</f>
        <v>0</v>
      </c>
      <c r="S67">
        <v>1</v>
      </c>
      <c r="T67" s="21">
        <v>65</v>
      </c>
      <c r="U67" s="22">
        <v>373</v>
      </c>
      <c r="V67" s="22">
        <v>335</v>
      </c>
      <c r="W67" s="22">
        <v>151</v>
      </c>
      <c r="Y67" s="21">
        <v>65</v>
      </c>
      <c r="Z67" s="22" t="s">
        <v>1764</v>
      </c>
      <c r="AA67" s="22">
        <v>206</v>
      </c>
      <c r="AB67" s="22">
        <v>151</v>
      </c>
      <c r="AC67" s="22">
        <v>0</v>
      </c>
      <c r="AD67" s="22">
        <v>46</v>
      </c>
      <c r="AE67" s="22">
        <v>373</v>
      </c>
      <c r="AF67" s="22">
        <v>335</v>
      </c>
      <c r="AI67" s="21">
        <v>62</v>
      </c>
      <c r="AJ67" s="22">
        <v>40</v>
      </c>
      <c r="AK67" s="22">
        <v>4</v>
      </c>
      <c r="AL67" s="22">
        <v>151</v>
      </c>
      <c r="AN67" s="33">
        <v>4</v>
      </c>
      <c r="AO67" s="33">
        <v>151</v>
      </c>
      <c r="AP67" t="s">
        <v>1819</v>
      </c>
      <c r="AQ67">
        <v>373</v>
      </c>
      <c r="AR67">
        <v>233</v>
      </c>
      <c r="AU67">
        <v>1</v>
      </c>
    </row>
    <row r="68" spans="1:47" x14ac:dyDescent="0.25">
      <c r="A68" s="21">
        <v>66</v>
      </c>
      <c r="B68" s="22">
        <v>373</v>
      </c>
      <c r="C68" s="22">
        <v>233</v>
      </c>
      <c r="D68" s="22">
        <v>151</v>
      </c>
      <c r="G68" s="21">
        <v>66</v>
      </c>
      <c r="H68" s="22" t="s">
        <v>1799</v>
      </c>
      <c r="I68" s="22">
        <v>33</v>
      </c>
      <c r="J68" s="22">
        <v>40</v>
      </c>
      <c r="K68" s="22">
        <v>1</v>
      </c>
      <c r="L68" s="22">
        <v>20</v>
      </c>
      <c r="M68" s="22">
        <v>40</v>
      </c>
      <c r="N68" s="22">
        <v>169</v>
      </c>
      <c r="O68" s="22">
        <f t="shared" si="28"/>
        <v>189</v>
      </c>
      <c r="P68" s="22">
        <f t="shared" si="29"/>
        <v>4</v>
      </c>
      <c r="Q68" t="b">
        <f t="shared" si="30"/>
        <v>1</v>
      </c>
      <c r="R68" t="b">
        <f t="shared" si="31"/>
        <v>0</v>
      </c>
      <c r="S68">
        <f t="shared" ref="S68:S70" si="32">Q68+R68</f>
        <v>1</v>
      </c>
      <c r="T68" s="21">
        <v>66</v>
      </c>
      <c r="U68" s="22">
        <v>373</v>
      </c>
      <c r="V68" s="22">
        <v>335</v>
      </c>
      <c r="W68" s="22">
        <v>151</v>
      </c>
      <c r="Y68" s="21">
        <v>66</v>
      </c>
      <c r="Z68" s="22" t="s">
        <v>1764</v>
      </c>
      <c r="AA68" s="22">
        <v>206</v>
      </c>
      <c r="AB68" s="22">
        <v>151</v>
      </c>
      <c r="AC68" s="22">
        <v>1</v>
      </c>
      <c r="AD68" s="22">
        <v>46</v>
      </c>
      <c r="AE68" s="22">
        <v>373</v>
      </c>
      <c r="AF68" s="22">
        <v>335</v>
      </c>
      <c r="AI68" s="21">
        <v>63</v>
      </c>
      <c r="AJ68" s="22">
        <v>40</v>
      </c>
      <c r="AK68" s="22">
        <v>4</v>
      </c>
      <c r="AL68" s="22">
        <v>151</v>
      </c>
      <c r="AN68" s="33">
        <v>4</v>
      </c>
      <c r="AO68" s="33">
        <v>373</v>
      </c>
      <c r="AP68" t="s">
        <v>1820</v>
      </c>
      <c r="AQ68">
        <v>373</v>
      </c>
      <c r="AR68">
        <v>233</v>
      </c>
      <c r="AS68" t="b">
        <f>AO68=AQ68</f>
        <v>1</v>
      </c>
      <c r="AT68" t="b">
        <f>AO68=AR68</f>
        <v>0</v>
      </c>
      <c r="AU68">
        <f>AS68+AT68</f>
        <v>1</v>
      </c>
    </row>
    <row r="69" spans="1:47" x14ac:dyDescent="0.25">
      <c r="A69" s="21">
        <v>67</v>
      </c>
      <c r="B69" s="22">
        <v>373</v>
      </c>
      <c r="C69" s="22">
        <v>233</v>
      </c>
      <c r="D69" s="22">
        <v>151</v>
      </c>
      <c r="G69" s="21">
        <v>67</v>
      </c>
      <c r="H69" s="22" t="s">
        <v>1799</v>
      </c>
      <c r="I69" s="22">
        <v>33</v>
      </c>
      <c r="J69" s="22">
        <v>40</v>
      </c>
      <c r="K69" s="22">
        <v>0</v>
      </c>
      <c r="L69" s="22">
        <v>20</v>
      </c>
      <c r="M69" s="22">
        <v>40</v>
      </c>
      <c r="N69" s="22">
        <v>169</v>
      </c>
      <c r="O69" s="22">
        <f t="shared" si="28"/>
        <v>189</v>
      </c>
      <c r="P69" s="22">
        <f t="shared" si="29"/>
        <v>4</v>
      </c>
      <c r="Q69" t="b">
        <f t="shared" si="30"/>
        <v>1</v>
      </c>
      <c r="R69" t="b">
        <f t="shared" si="31"/>
        <v>0</v>
      </c>
      <c r="S69">
        <f t="shared" si="32"/>
        <v>1</v>
      </c>
      <c r="T69" s="21">
        <v>67</v>
      </c>
      <c r="U69" s="22">
        <v>373</v>
      </c>
      <c r="V69" s="22">
        <v>335</v>
      </c>
      <c r="W69" s="22">
        <v>151</v>
      </c>
      <c r="Y69" s="21">
        <v>67</v>
      </c>
      <c r="Z69" s="22" t="s">
        <v>1765</v>
      </c>
      <c r="AA69" s="22">
        <v>206</v>
      </c>
      <c r="AB69" s="22">
        <v>251</v>
      </c>
      <c r="AC69" s="22">
        <v>2</v>
      </c>
      <c r="AD69" s="22">
        <v>1</v>
      </c>
      <c r="AE69" s="22">
        <v>373</v>
      </c>
      <c r="AF69" s="22">
        <v>335</v>
      </c>
      <c r="AI69" s="21">
        <v>64</v>
      </c>
      <c r="AJ69" s="22">
        <v>40</v>
      </c>
      <c r="AK69" s="22">
        <v>4</v>
      </c>
      <c r="AL69" s="22">
        <v>151</v>
      </c>
      <c r="AN69" s="33">
        <v>4</v>
      </c>
      <c r="AO69" s="33">
        <v>151</v>
      </c>
      <c r="AP69" t="s">
        <v>1819</v>
      </c>
      <c r="AQ69">
        <v>373</v>
      </c>
      <c r="AR69">
        <v>233</v>
      </c>
      <c r="AU69">
        <v>1</v>
      </c>
    </row>
    <row r="70" spans="1:47" x14ac:dyDescent="0.25">
      <c r="A70" s="21">
        <v>68</v>
      </c>
      <c r="B70" s="22">
        <v>373</v>
      </c>
      <c r="C70" s="22">
        <v>233</v>
      </c>
      <c r="D70" s="22">
        <v>151</v>
      </c>
      <c r="G70" s="21">
        <v>68</v>
      </c>
      <c r="H70" s="22" t="s">
        <v>1799</v>
      </c>
      <c r="I70" s="22">
        <v>33</v>
      </c>
      <c r="J70" s="22">
        <v>40</v>
      </c>
      <c r="K70" s="22">
        <v>2</v>
      </c>
      <c r="L70" s="22">
        <v>20</v>
      </c>
      <c r="M70" s="22">
        <v>40</v>
      </c>
      <c r="N70" s="22">
        <v>169</v>
      </c>
      <c r="O70" s="22">
        <f t="shared" si="28"/>
        <v>189</v>
      </c>
      <c r="P70" s="22">
        <f t="shared" si="29"/>
        <v>4</v>
      </c>
      <c r="Q70" t="b">
        <f t="shared" si="30"/>
        <v>1</v>
      </c>
      <c r="R70" t="b">
        <f t="shared" si="31"/>
        <v>0</v>
      </c>
      <c r="S70">
        <f t="shared" si="32"/>
        <v>1</v>
      </c>
      <c r="T70" s="21">
        <v>68</v>
      </c>
      <c r="U70" s="22">
        <v>373</v>
      </c>
      <c r="V70" s="22">
        <v>335</v>
      </c>
      <c r="W70" s="22">
        <v>151</v>
      </c>
      <c r="Y70" s="21">
        <v>68</v>
      </c>
      <c r="Z70" s="22" t="s">
        <v>1766</v>
      </c>
      <c r="AA70" s="22">
        <v>206</v>
      </c>
      <c r="AB70" s="22">
        <v>373</v>
      </c>
      <c r="AC70" s="22">
        <v>1</v>
      </c>
      <c r="AD70" s="22">
        <v>2</v>
      </c>
      <c r="AE70" s="22">
        <v>373</v>
      </c>
      <c r="AF70" s="22">
        <v>335</v>
      </c>
      <c r="AI70" s="21">
        <v>65</v>
      </c>
      <c r="AJ70" s="22">
        <v>251</v>
      </c>
      <c r="AK70" s="22">
        <v>4</v>
      </c>
      <c r="AL70" s="22">
        <v>151</v>
      </c>
      <c r="AN70" s="33">
        <v>4</v>
      </c>
      <c r="AO70" s="33">
        <v>373</v>
      </c>
      <c r="AP70" t="s">
        <v>1820</v>
      </c>
      <c r="AQ70">
        <v>373</v>
      </c>
      <c r="AR70">
        <v>233</v>
      </c>
      <c r="AS70" t="b">
        <f>AO70=AQ70</f>
        <v>1</v>
      </c>
      <c r="AT70" t="b">
        <f>AO70=AR70</f>
        <v>0</v>
      </c>
      <c r="AU70">
        <f>AS70+AT70</f>
        <v>1</v>
      </c>
    </row>
    <row r="71" spans="1:47" x14ac:dyDescent="0.25">
      <c r="A71" s="21">
        <v>70</v>
      </c>
      <c r="B71" s="22">
        <v>373</v>
      </c>
      <c r="C71" s="22">
        <v>233</v>
      </c>
      <c r="D71" s="22">
        <v>151</v>
      </c>
      <c r="G71" s="21">
        <v>70</v>
      </c>
      <c r="H71" s="22" t="s">
        <v>1828</v>
      </c>
      <c r="I71" s="22">
        <v>40</v>
      </c>
      <c r="J71" s="22">
        <v>151</v>
      </c>
      <c r="K71" s="22">
        <v>1</v>
      </c>
      <c r="L71" s="22">
        <v>35</v>
      </c>
      <c r="M71" s="22">
        <v>373</v>
      </c>
      <c r="N71" s="22">
        <v>216</v>
      </c>
      <c r="O71" s="22">
        <f t="shared" si="28"/>
        <v>373</v>
      </c>
      <c r="P71" s="22">
        <f t="shared" si="29"/>
        <v>286</v>
      </c>
      <c r="Q71" t="b">
        <f t="shared" si="30"/>
        <v>0</v>
      </c>
      <c r="R71" t="b">
        <f t="shared" si="31"/>
        <v>0</v>
      </c>
      <c r="S71">
        <v>1</v>
      </c>
      <c r="T71" s="21">
        <v>70</v>
      </c>
      <c r="U71" s="22">
        <v>373</v>
      </c>
      <c r="V71" s="22">
        <v>335</v>
      </c>
      <c r="W71" s="22">
        <v>151</v>
      </c>
      <c r="Y71" s="21">
        <v>70</v>
      </c>
      <c r="Z71" s="22" t="s">
        <v>1767</v>
      </c>
      <c r="AA71" s="22">
        <v>206</v>
      </c>
      <c r="AB71" s="22">
        <v>40</v>
      </c>
      <c r="AC71" s="22">
        <v>0</v>
      </c>
      <c r="AD71" s="22">
        <v>1</v>
      </c>
      <c r="AE71" s="22">
        <v>373</v>
      </c>
      <c r="AF71" s="22">
        <v>335</v>
      </c>
      <c r="AI71" s="21">
        <v>67</v>
      </c>
      <c r="AJ71" s="22">
        <v>40</v>
      </c>
      <c r="AK71" s="22">
        <v>4</v>
      </c>
      <c r="AL71" s="22">
        <v>151</v>
      </c>
      <c r="AN71" s="33">
        <v>4</v>
      </c>
      <c r="AO71" s="33">
        <v>151</v>
      </c>
      <c r="AP71" t="s">
        <v>1819</v>
      </c>
      <c r="AQ71">
        <v>373</v>
      </c>
      <c r="AR71">
        <v>233</v>
      </c>
      <c r="AU71">
        <v>1</v>
      </c>
    </row>
    <row r="72" spans="1:47" x14ac:dyDescent="0.25">
      <c r="A72" s="21">
        <v>71</v>
      </c>
      <c r="B72" s="22">
        <v>373</v>
      </c>
      <c r="C72" s="22">
        <v>233</v>
      </c>
      <c r="D72" s="22">
        <v>151</v>
      </c>
      <c r="G72" s="21">
        <v>71</v>
      </c>
      <c r="H72" s="22" t="s">
        <v>1828</v>
      </c>
      <c r="I72" s="22">
        <v>40</v>
      </c>
      <c r="J72" s="22">
        <v>151</v>
      </c>
      <c r="K72" s="22">
        <v>0</v>
      </c>
      <c r="L72" s="22">
        <v>35</v>
      </c>
      <c r="M72" s="22">
        <v>373</v>
      </c>
      <c r="N72" s="22">
        <v>216</v>
      </c>
      <c r="O72" s="22">
        <f t="shared" si="28"/>
        <v>373</v>
      </c>
      <c r="P72" s="22">
        <f t="shared" si="29"/>
        <v>286</v>
      </c>
      <c r="Q72" t="b">
        <f t="shared" si="30"/>
        <v>0</v>
      </c>
      <c r="R72" t="b">
        <f t="shared" si="31"/>
        <v>0</v>
      </c>
      <c r="S72">
        <v>1</v>
      </c>
      <c r="T72" s="21">
        <v>71</v>
      </c>
      <c r="U72" s="22">
        <v>40</v>
      </c>
      <c r="V72" s="22">
        <v>286</v>
      </c>
      <c r="W72" s="22">
        <v>151</v>
      </c>
      <c r="Y72" s="21">
        <v>71</v>
      </c>
      <c r="Z72" s="22" t="s">
        <v>1768</v>
      </c>
      <c r="AA72" s="22">
        <v>210</v>
      </c>
      <c r="AB72" s="22">
        <v>151</v>
      </c>
      <c r="AC72" s="22">
        <v>1</v>
      </c>
      <c r="AD72" s="22">
        <v>9</v>
      </c>
      <c r="AE72" s="22">
        <v>40</v>
      </c>
      <c r="AF72" s="22">
        <v>286</v>
      </c>
      <c r="AI72" s="21">
        <v>68</v>
      </c>
      <c r="AJ72" s="22">
        <v>373</v>
      </c>
      <c r="AK72" s="22">
        <v>233</v>
      </c>
      <c r="AL72" s="22">
        <v>151</v>
      </c>
      <c r="AN72" s="33">
        <v>4</v>
      </c>
      <c r="AO72" s="33">
        <v>151</v>
      </c>
      <c r="AP72" t="s">
        <v>1819</v>
      </c>
      <c r="AQ72">
        <v>373</v>
      </c>
      <c r="AR72">
        <v>233</v>
      </c>
      <c r="AU72">
        <v>1</v>
      </c>
    </row>
    <row r="73" spans="1:47" x14ac:dyDescent="0.25">
      <c r="A73" s="21">
        <v>72</v>
      </c>
      <c r="B73" s="22">
        <v>298</v>
      </c>
      <c r="C73" s="22">
        <v>235</v>
      </c>
      <c r="D73" s="22">
        <v>151</v>
      </c>
      <c r="G73" s="21">
        <v>72</v>
      </c>
      <c r="H73" s="22" t="s">
        <v>1828</v>
      </c>
      <c r="I73" s="22">
        <v>40</v>
      </c>
      <c r="J73" s="22">
        <v>151</v>
      </c>
      <c r="K73" s="24" t="s">
        <v>1739</v>
      </c>
      <c r="L73" s="22">
        <v>35</v>
      </c>
      <c r="M73" s="22">
        <v>373</v>
      </c>
      <c r="N73" s="22">
        <v>216</v>
      </c>
      <c r="O73" s="22">
        <f t="shared" si="28"/>
        <v>373</v>
      </c>
      <c r="P73" s="22">
        <f t="shared" si="29"/>
        <v>286</v>
      </c>
      <c r="Q73" t="b">
        <f t="shared" si="30"/>
        <v>0</v>
      </c>
      <c r="R73" t="b">
        <f t="shared" si="31"/>
        <v>0</v>
      </c>
      <c r="S73">
        <v>1</v>
      </c>
      <c r="T73" s="21">
        <v>72</v>
      </c>
      <c r="U73" s="22">
        <v>40</v>
      </c>
      <c r="V73" s="22">
        <v>286</v>
      </c>
      <c r="W73" s="22">
        <v>151</v>
      </c>
      <c r="Y73" s="21">
        <v>72</v>
      </c>
      <c r="Z73" s="22" t="s">
        <v>1768</v>
      </c>
      <c r="AA73" s="22">
        <v>210</v>
      </c>
      <c r="AB73" s="22">
        <v>151</v>
      </c>
      <c r="AC73" s="22">
        <v>2</v>
      </c>
      <c r="AD73" s="22">
        <v>9</v>
      </c>
      <c r="AE73" s="22">
        <v>40</v>
      </c>
      <c r="AF73" s="22">
        <v>286</v>
      </c>
      <c r="AI73" s="21">
        <v>69</v>
      </c>
      <c r="AJ73" s="22">
        <v>373</v>
      </c>
      <c r="AK73" s="22">
        <v>233</v>
      </c>
      <c r="AL73" s="22">
        <v>151</v>
      </c>
      <c r="AN73" s="33">
        <v>4</v>
      </c>
      <c r="AO73" s="33">
        <v>151</v>
      </c>
      <c r="AP73" t="s">
        <v>1819</v>
      </c>
      <c r="AQ73">
        <v>373</v>
      </c>
      <c r="AR73">
        <v>233</v>
      </c>
      <c r="AU73">
        <v>1</v>
      </c>
    </row>
    <row r="74" spans="1:47" x14ac:dyDescent="0.25">
      <c r="A74" s="21">
        <v>73</v>
      </c>
      <c r="B74" s="22">
        <v>298</v>
      </c>
      <c r="C74" s="22">
        <v>235</v>
      </c>
      <c r="D74" s="22">
        <v>151</v>
      </c>
      <c r="G74" s="21">
        <v>73</v>
      </c>
      <c r="H74" s="22" t="s">
        <v>1829</v>
      </c>
      <c r="I74" s="22">
        <v>40</v>
      </c>
      <c r="J74" s="22">
        <v>373</v>
      </c>
      <c r="K74" s="22">
        <v>1</v>
      </c>
      <c r="L74" s="22">
        <v>7</v>
      </c>
      <c r="M74" s="22">
        <v>373</v>
      </c>
      <c r="N74" s="22">
        <v>216</v>
      </c>
      <c r="O74" s="22">
        <f t="shared" si="28"/>
        <v>373</v>
      </c>
      <c r="P74" s="22">
        <f t="shared" si="29"/>
        <v>286</v>
      </c>
      <c r="Q74" t="b">
        <f t="shared" si="30"/>
        <v>1</v>
      </c>
      <c r="R74" t="b">
        <f t="shared" si="31"/>
        <v>0</v>
      </c>
      <c r="S74">
        <f t="shared" ref="S74:S75" si="33">Q74+R74</f>
        <v>1</v>
      </c>
      <c r="T74" s="21">
        <v>73</v>
      </c>
      <c r="U74" s="22">
        <v>40</v>
      </c>
      <c r="V74" s="22">
        <v>286</v>
      </c>
      <c r="W74" s="22">
        <v>151</v>
      </c>
      <c r="Y74" s="21">
        <v>73</v>
      </c>
      <c r="Z74" s="22" t="s">
        <v>1768</v>
      </c>
      <c r="AA74" s="22">
        <v>210</v>
      </c>
      <c r="AB74" s="22">
        <v>151</v>
      </c>
      <c r="AC74" s="22">
        <v>0</v>
      </c>
      <c r="AD74" s="22">
        <v>9</v>
      </c>
      <c r="AE74" s="22">
        <v>40</v>
      </c>
      <c r="AF74" s="22">
        <v>286</v>
      </c>
      <c r="AI74" s="21">
        <v>70</v>
      </c>
      <c r="AJ74" s="22">
        <v>373</v>
      </c>
      <c r="AK74" s="22">
        <v>233</v>
      </c>
      <c r="AL74" s="22">
        <v>151</v>
      </c>
      <c r="AN74" s="33">
        <v>4</v>
      </c>
      <c r="AO74" s="33">
        <v>151</v>
      </c>
      <c r="AP74" t="s">
        <v>1819</v>
      </c>
      <c r="AQ74">
        <v>373</v>
      </c>
      <c r="AR74">
        <v>233</v>
      </c>
      <c r="AU74">
        <v>1</v>
      </c>
    </row>
    <row r="75" spans="1:47" x14ac:dyDescent="0.25">
      <c r="A75" s="21">
        <v>74</v>
      </c>
      <c r="B75" s="22">
        <v>298</v>
      </c>
      <c r="C75" s="22">
        <v>235</v>
      </c>
      <c r="D75" s="22">
        <v>151</v>
      </c>
      <c r="G75" s="21">
        <v>74</v>
      </c>
      <c r="H75" s="22" t="s">
        <v>1829</v>
      </c>
      <c r="I75" s="22">
        <v>40</v>
      </c>
      <c r="J75" s="22">
        <v>373</v>
      </c>
      <c r="K75" s="22">
        <v>2</v>
      </c>
      <c r="L75" s="22">
        <v>7</v>
      </c>
      <c r="M75" s="22">
        <v>373</v>
      </c>
      <c r="N75" s="22">
        <v>216</v>
      </c>
      <c r="O75" s="22">
        <f t="shared" si="28"/>
        <v>373</v>
      </c>
      <c r="P75" s="22">
        <f t="shared" si="29"/>
        <v>286</v>
      </c>
      <c r="Q75" t="b">
        <f t="shared" si="30"/>
        <v>1</v>
      </c>
      <c r="R75" t="b">
        <f t="shared" si="31"/>
        <v>0</v>
      </c>
      <c r="S75">
        <f t="shared" si="33"/>
        <v>1</v>
      </c>
      <c r="T75" s="21">
        <v>74</v>
      </c>
      <c r="U75" s="22">
        <v>373</v>
      </c>
      <c r="V75" s="22">
        <v>335</v>
      </c>
      <c r="W75" s="22">
        <v>151</v>
      </c>
      <c r="Y75" s="21">
        <v>74</v>
      </c>
      <c r="Z75" s="22" t="s">
        <v>1769</v>
      </c>
      <c r="AA75" s="22">
        <v>216</v>
      </c>
      <c r="AB75" s="22">
        <v>151</v>
      </c>
      <c r="AC75" s="22">
        <v>1</v>
      </c>
      <c r="AD75" s="22">
        <v>11</v>
      </c>
      <c r="AE75" s="22">
        <v>373</v>
      </c>
      <c r="AF75" s="22">
        <v>335</v>
      </c>
      <c r="AI75" s="21">
        <v>71</v>
      </c>
      <c r="AJ75" s="22">
        <v>373</v>
      </c>
      <c r="AK75" s="22">
        <v>233</v>
      </c>
      <c r="AL75" s="22">
        <v>151</v>
      </c>
      <c r="AN75" s="33">
        <v>4</v>
      </c>
      <c r="AO75" s="33">
        <v>151</v>
      </c>
      <c r="AP75" t="s">
        <v>1819</v>
      </c>
      <c r="AQ75">
        <v>373</v>
      </c>
      <c r="AR75">
        <v>233</v>
      </c>
      <c r="AU75">
        <v>1</v>
      </c>
    </row>
    <row r="76" spans="1:47" x14ac:dyDescent="0.25">
      <c r="A76" s="21">
        <v>75</v>
      </c>
      <c r="B76" s="22">
        <v>40</v>
      </c>
      <c r="C76" s="22">
        <v>169</v>
      </c>
      <c r="D76" s="22">
        <v>151</v>
      </c>
      <c r="G76" s="21">
        <v>75</v>
      </c>
      <c r="H76" s="22" t="s">
        <v>1835</v>
      </c>
      <c r="I76" s="22">
        <v>49</v>
      </c>
      <c r="J76" s="22">
        <v>151</v>
      </c>
      <c r="K76" s="22">
        <v>2</v>
      </c>
      <c r="L76" s="22">
        <v>1</v>
      </c>
      <c r="M76" s="22">
        <v>189</v>
      </c>
      <c r="N76" s="22">
        <v>235</v>
      </c>
      <c r="O76" s="22">
        <f t="shared" si="28"/>
        <v>251</v>
      </c>
      <c r="P76" s="22">
        <f t="shared" si="29"/>
        <v>286</v>
      </c>
      <c r="Q76" t="b">
        <f t="shared" si="30"/>
        <v>0</v>
      </c>
      <c r="R76" t="b">
        <f t="shared" si="31"/>
        <v>0</v>
      </c>
      <c r="S76">
        <v>1</v>
      </c>
      <c r="T76" s="21">
        <v>75</v>
      </c>
      <c r="U76" s="22">
        <v>373</v>
      </c>
      <c r="V76" s="22">
        <v>335</v>
      </c>
      <c r="W76" s="22">
        <v>151</v>
      </c>
      <c r="Y76" s="21">
        <v>75</v>
      </c>
      <c r="Z76" s="22" t="s">
        <v>1769</v>
      </c>
      <c r="AA76" s="22">
        <v>216</v>
      </c>
      <c r="AB76" s="22">
        <v>151</v>
      </c>
      <c r="AC76" s="22">
        <v>2</v>
      </c>
      <c r="AD76" s="22">
        <v>11</v>
      </c>
      <c r="AE76" s="22">
        <v>373</v>
      </c>
      <c r="AF76" s="22">
        <v>335</v>
      </c>
      <c r="AI76" s="21">
        <v>72</v>
      </c>
      <c r="AJ76" s="22">
        <v>373</v>
      </c>
      <c r="AK76" s="22">
        <v>216</v>
      </c>
      <c r="AL76" s="22">
        <v>151</v>
      </c>
      <c r="AN76" s="33">
        <v>4</v>
      </c>
      <c r="AO76" s="33">
        <v>151</v>
      </c>
      <c r="AP76" t="s">
        <v>1819</v>
      </c>
      <c r="AQ76">
        <v>373</v>
      </c>
      <c r="AR76">
        <v>233</v>
      </c>
      <c r="AU76">
        <v>1</v>
      </c>
    </row>
    <row r="77" spans="1:47" x14ac:dyDescent="0.25">
      <c r="A77" s="21">
        <v>76</v>
      </c>
      <c r="B77" s="22">
        <v>40</v>
      </c>
      <c r="C77" s="22">
        <v>169</v>
      </c>
      <c r="D77" s="22">
        <v>151</v>
      </c>
      <c r="G77" s="21">
        <v>76</v>
      </c>
      <c r="H77" s="22" t="s">
        <v>1833</v>
      </c>
      <c r="I77" s="22">
        <v>49</v>
      </c>
      <c r="J77" s="22">
        <v>189</v>
      </c>
      <c r="K77" s="22">
        <v>1</v>
      </c>
      <c r="L77" s="22">
        <v>6</v>
      </c>
      <c r="M77" s="22">
        <v>189</v>
      </c>
      <c r="N77" s="22">
        <v>235</v>
      </c>
      <c r="O77" s="22">
        <f t="shared" si="28"/>
        <v>251</v>
      </c>
      <c r="P77" s="22">
        <f t="shared" si="29"/>
        <v>286</v>
      </c>
      <c r="Q77" t="b">
        <f t="shared" si="30"/>
        <v>1</v>
      </c>
      <c r="R77" t="b">
        <f t="shared" si="31"/>
        <v>0</v>
      </c>
      <c r="S77">
        <f t="shared" ref="S77:S78" si="34">Q77+R77</f>
        <v>1</v>
      </c>
      <c r="T77" s="21">
        <v>76</v>
      </c>
      <c r="U77" s="22">
        <v>373</v>
      </c>
      <c r="V77" s="22">
        <v>335</v>
      </c>
      <c r="W77" s="22">
        <v>151</v>
      </c>
      <c r="Y77" s="21">
        <v>76</v>
      </c>
      <c r="Z77" s="22" t="s">
        <v>1770</v>
      </c>
      <c r="AA77" s="22">
        <v>216</v>
      </c>
      <c r="AB77" s="22">
        <v>373</v>
      </c>
      <c r="AC77" s="22">
        <v>1</v>
      </c>
      <c r="AD77" s="22">
        <v>4</v>
      </c>
      <c r="AE77" s="22">
        <v>373</v>
      </c>
      <c r="AF77" s="22">
        <v>335</v>
      </c>
      <c r="AI77" s="21">
        <v>73</v>
      </c>
      <c r="AJ77" s="22">
        <v>373</v>
      </c>
      <c r="AK77" s="22">
        <v>216</v>
      </c>
      <c r="AL77" s="22">
        <v>151</v>
      </c>
      <c r="AN77" s="33">
        <v>4</v>
      </c>
      <c r="AO77" s="33">
        <v>151</v>
      </c>
      <c r="AP77" t="s">
        <v>1819</v>
      </c>
      <c r="AQ77">
        <v>373</v>
      </c>
      <c r="AR77">
        <v>233</v>
      </c>
      <c r="AU77">
        <v>1</v>
      </c>
    </row>
    <row r="78" spans="1:47" x14ac:dyDescent="0.25">
      <c r="A78" s="21">
        <v>77</v>
      </c>
      <c r="B78" s="22">
        <v>40</v>
      </c>
      <c r="C78" s="22">
        <v>169</v>
      </c>
      <c r="D78" s="22">
        <v>151</v>
      </c>
      <c r="G78" s="21">
        <v>77</v>
      </c>
      <c r="H78" s="22" t="s">
        <v>1833</v>
      </c>
      <c r="I78" s="22">
        <v>49</v>
      </c>
      <c r="J78" s="22">
        <v>189</v>
      </c>
      <c r="K78" s="22">
        <v>2</v>
      </c>
      <c r="L78" s="22">
        <v>6</v>
      </c>
      <c r="M78" s="22">
        <v>189</v>
      </c>
      <c r="N78" s="22">
        <v>235</v>
      </c>
      <c r="O78" s="22">
        <f t="shared" si="28"/>
        <v>251</v>
      </c>
      <c r="P78" s="22">
        <f t="shared" si="29"/>
        <v>286</v>
      </c>
      <c r="Q78" t="b">
        <f t="shared" si="30"/>
        <v>1</v>
      </c>
      <c r="R78" t="b">
        <f t="shared" si="31"/>
        <v>0</v>
      </c>
      <c r="S78">
        <f t="shared" si="34"/>
        <v>1</v>
      </c>
      <c r="T78" s="21">
        <v>77</v>
      </c>
      <c r="U78" s="22">
        <v>373</v>
      </c>
      <c r="V78" s="22">
        <v>335</v>
      </c>
      <c r="W78" s="22">
        <v>151</v>
      </c>
      <c r="Y78" s="21">
        <v>77</v>
      </c>
      <c r="Z78" s="22" t="s">
        <v>1770</v>
      </c>
      <c r="AA78" s="22">
        <v>216</v>
      </c>
      <c r="AB78" s="22">
        <v>373</v>
      </c>
      <c r="AC78" s="22">
        <v>2</v>
      </c>
      <c r="AD78" s="22">
        <v>4</v>
      </c>
      <c r="AE78" s="22">
        <v>373</v>
      </c>
      <c r="AF78" s="22">
        <v>335</v>
      </c>
      <c r="AI78" s="21">
        <v>74</v>
      </c>
      <c r="AJ78" s="22">
        <v>373</v>
      </c>
      <c r="AK78" s="22">
        <v>286</v>
      </c>
      <c r="AL78" s="22">
        <v>151</v>
      </c>
      <c r="AN78" s="33">
        <v>4</v>
      </c>
      <c r="AO78" s="33">
        <v>151</v>
      </c>
      <c r="AP78" t="s">
        <v>1819</v>
      </c>
      <c r="AQ78">
        <v>373</v>
      </c>
      <c r="AR78">
        <v>233</v>
      </c>
      <c r="AU78">
        <v>1</v>
      </c>
    </row>
    <row r="79" spans="1:47" x14ac:dyDescent="0.25">
      <c r="A79" s="21">
        <v>78</v>
      </c>
      <c r="B79" s="22">
        <v>40</v>
      </c>
      <c r="C79" s="22">
        <v>169</v>
      </c>
      <c r="D79" s="22">
        <v>151</v>
      </c>
      <c r="G79" s="21">
        <v>78</v>
      </c>
      <c r="H79" s="22" t="s">
        <v>1839</v>
      </c>
      <c r="I79" s="22">
        <v>58</v>
      </c>
      <c r="J79" s="22">
        <v>151</v>
      </c>
      <c r="K79" s="22">
        <v>2</v>
      </c>
      <c r="L79" s="22">
        <v>5</v>
      </c>
      <c r="M79" s="22">
        <v>251</v>
      </c>
      <c r="N79" s="22">
        <v>335</v>
      </c>
      <c r="O79" s="22" t="e">
        <f t="shared" si="28"/>
        <v>#N/A</v>
      </c>
      <c r="P79" s="22" t="e">
        <f t="shared" si="29"/>
        <v>#N/A</v>
      </c>
      <c r="Q79" t="b">
        <f t="shared" si="30"/>
        <v>0</v>
      </c>
      <c r="R79" t="b">
        <f t="shared" si="31"/>
        <v>0</v>
      </c>
      <c r="S79">
        <v>1</v>
      </c>
      <c r="T79" s="21">
        <v>78</v>
      </c>
      <c r="U79" s="22">
        <v>373</v>
      </c>
      <c r="V79" s="22">
        <v>335</v>
      </c>
      <c r="W79" s="22">
        <v>151</v>
      </c>
      <c r="Y79" s="21">
        <v>78</v>
      </c>
      <c r="Z79" s="22" t="s">
        <v>1771</v>
      </c>
      <c r="AA79" s="22">
        <v>216</v>
      </c>
      <c r="AB79" s="22">
        <v>40</v>
      </c>
      <c r="AC79" s="22">
        <v>0</v>
      </c>
      <c r="AD79" s="22">
        <v>10</v>
      </c>
      <c r="AE79" s="22">
        <v>373</v>
      </c>
      <c r="AF79" s="22">
        <v>335</v>
      </c>
      <c r="AI79" s="21">
        <v>75</v>
      </c>
      <c r="AJ79" s="22">
        <v>373</v>
      </c>
      <c r="AK79" s="22">
        <v>216</v>
      </c>
      <c r="AL79" s="22">
        <v>151</v>
      </c>
      <c r="AN79" s="33">
        <v>4</v>
      </c>
      <c r="AO79" s="33">
        <v>373</v>
      </c>
      <c r="AP79" t="s">
        <v>1820</v>
      </c>
      <c r="AQ79">
        <v>373</v>
      </c>
      <c r="AR79">
        <v>233</v>
      </c>
      <c r="AS79" t="b">
        <f t="shared" ref="AS79:AS83" si="35">AO79=AQ79</f>
        <v>1</v>
      </c>
      <c r="AT79" t="b">
        <f t="shared" ref="AT79:AT83" si="36">AO79=AR79</f>
        <v>0</v>
      </c>
      <c r="AU79">
        <f t="shared" ref="AU79:AU83" si="37">AS79+AT79</f>
        <v>1</v>
      </c>
    </row>
    <row r="80" spans="1:47" x14ac:dyDescent="0.25">
      <c r="A80" s="21">
        <v>80</v>
      </c>
      <c r="B80" s="22">
        <v>40</v>
      </c>
      <c r="C80" s="22">
        <v>169</v>
      </c>
      <c r="D80" s="22">
        <v>151</v>
      </c>
      <c r="G80" s="21">
        <v>80</v>
      </c>
      <c r="H80" s="22" t="s">
        <v>1839</v>
      </c>
      <c r="I80" s="22">
        <v>58</v>
      </c>
      <c r="J80" s="22">
        <v>151</v>
      </c>
      <c r="K80" s="22">
        <v>0</v>
      </c>
      <c r="L80" s="22">
        <v>5</v>
      </c>
      <c r="M80" s="22">
        <v>251</v>
      </c>
      <c r="N80" s="22">
        <v>335</v>
      </c>
      <c r="O80" s="22" t="e">
        <f t="shared" si="28"/>
        <v>#N/A</v>
      </c>
      <c r="P80" s="22" t="e">
        <f t="shared" si="29"/>
        <v>#N/A</v>
      </c>
      <c r="Q80" t="b">
        <f t="shared" si="30"/>
        <v>0</v>
      </c>
      <c r="R80" t="b">
        <f t="shared" si="31"/>
        <v>0</v>
      </c>
      <c r="S80">
        <v>1</v>
      </c>
      <c r="T80" s="21">
        <v>80</v>
      </c>
      <c r="U80" s="22">
        <v>373</v>
      </c>
      <c r="V80" s="22">
        <v>335</v>
      </c>
      <c r="W80" s="22">
        <v>151</v>
      </c>
      <c r="Y80" s="21">
        <v>80</v>
      </c>
      <c r="Z80" s="22" t="s">
        <v>1771</v>
      </c>
      <c r="AA80" s="22">
        <v>216</v>
      </c>
      <c r="AB80" s="22">
        <v>40</v>
      </c>
      <c r="AC80" s="22">
        <v>2</v>
      </c>
      <c r="AD80" s="22">
        <v>10</v>
      </c>
      <c r="AE80" s="22">
        <v>373</v>
      </c>
      <c r="AF80" s="22">
        <v>335</v>
      </c>
      <c r="AI80" s="21">
        <v>77</v>
      </c>
      <c r="AJ80" s="22">
        <v>210</v>
      </c>
      <c r="AK80" s="22">
        <v>335</v>
      </c>
      <c r="AL80" s="22">
        <v>151</v>
      </c>
      <c r="AN80" s="33">
        <v>4</v>
      </c>
      <c r="AO80" s="33">
        <v>373</v>
      </c>
      <c r="AP80" t="s">
        <v>1820</v>
      </c>
      <c r="AQ80">
        <v>373</v>
      </c>
      <c r="AR80">
        <v>233</v>
      </c>
      <c r="AS80" t="b">
        <f t="shared" si="35"/>
        <v>1</v>
      </c>
      <c r="AT80" t="b">
        <f t="shared" si="36"/>
        <v>0</v>
      </c>
      <c r="AU80">
        <f t="shared" si="37"/>
        <v>1</v>
      </c>
    </row>
    <row r="81" spans="1:47" x14ac:dyDescent="0.25">
      <c r="A81" s="21">
        <v>81</v>
      </c>
      <c r="B81" s="22">
        <v>40</v>
      </c>
      <c r="C81" s="22">
        <v>169</v>
      </c>
      <c r="D81" s="22">
        <v>151</v>
      </c>
      <c r="G81" s="21">
        <v>81</v>
      </c>
      <c r="H81" s="22" t="s">
        <v>1842</v>
      </c>
      <c r="I81" s="22">
        <v>73</v>
      </c>
      <c r="J81" s="22">
        <v>151</v>
      </c>
      <c r="K81" s="22">
        <v>1</v>
      </c>
      <c r="L81" s="22">
        <v>1</v>
      </c>
      <c r="M81" s="22">
        <v>251</v>
      </c>
      <c r="N81" s="22">
        <v>286</v>
      </c>
      <c r="O81" s="22">
        <f t="shared" si="28"/>
        <v>189</v>
      </c>
      <c r="P81" s="22">
        <f t="shared" si="29"/>
        <v>335</v>
      </c>
      <c r="Q81" t="b">
        <f t="shared" si="30"/>
        <v>0</v>
      </c>
      <c r="R81" t="b">
        <f t="shared" si="31"/>
        <v>0</v>
      </c>
      <c r="S81">
        <v>1</v>
      </c>
      <c r="T81" s="21">
        <v>81</v>
      </c>
      <c r="U81" s="22">
        <v>40</v>
      </c>
      <c r="V81" s="22">
        <v>4</v>
      </c>
      <c r="W81" s="22">
        <v>151</v>
      </c>
      <c r="Y81" s="21">
        <v>81</v>
      </c>
      <c r="Z81" s="22" t="s">
        <v>1772</v>
      </c>
      <c r="AA81" s="22">
        <v>227</v>
      </c>
      <c r="AB81" s="22">
        <v>151</v>
      </c>
      <c r="AC81" s="22">
        <v>2</v>
      </c>
      <c r="AD81" s="22">
        <v>7</v>
      </c>
      <c r="AE81" s="22">
        <v>40</v>
      </c>
      <c r="AF81" s="22">
        <v>4</v>
      </c>
      <c r="AI81" s="21">
        <v>78</v>
      </c>
      <c r="AJ81" s="22">
        <v>210</v>
      </c>
      <c r="AK81" s="22">
        <v>335</v>
      </c>
      <c r="AL81" s="22">
        <v>151</v>
      </c>
      <c r="AN81" s="33">
        <v>4</v>
      </c>
      <c r="AO81" s="33">
        <v>373</v>
      </c>
      <c r="AP81" t="s">
        <v>1820</v>
      </c>
      <c r="AQ81">
        <v>373</v>
      </c>
      <c r="AR81">
        <v>233</v>
      </c>
      <c r="AS81" t="b">
        <f t="shared" si="35"/>
        <v>1</v>
      </c>
      <c r="AT81" t="b">
        <f t="shared" si="36"/>
        <v>0</v>
      </c>
      <c r="AU81">
        <f t="shared" si="37"/>
        <v>1</v>
      </c>
    </row>
    <row r="82" spans="1:47" x14ac:dyDescent="0.25">
      <c r="A82" s="21">
        <v>82</v>
      </c>
      <c r="B82" s="22">
        <v>210</v>
      </c>
      <c r="C82" s="22">
        <v>235</v>
      </c>
      <c r="D82" s="22">
        <v>151</v>
      </c>
      <c r="G82" s="21">
        <v>82</v>
      </c>
      <c r="H82" s="22" t="s">
        <v>1844</v>
      </c>
      <c r="I82" s="22">
        <v>75</v>
      </c>
      <c r="J82" s="22">
        <v>151</v>
      </c>
      <c r="K82" s="22">
        <v>1</v>
      </c>
      <c r="L82" s="22">
        <v>37</v>
      </c>
      <c r="M82" s="22">
        <v>251</v>
      </c>
      <c r="N82" s="22">
        <v>335</v>
      </c>
      <c r="O82" s="22">
        <f t="shared" si="28"/>
        <v>189</v>
      </c>
      <c r="P82" s="22">
        <f t="shared" si="29"/>
        <v>4</v>
      </c>
      <c r="Q82" t="b">
        <f t="shared" si="30"/>
        <v>0</v>
      </c>
      <c r="R82" t="b">
        <f t="shared" si="31"/>
        <v>0</v>
      </c>
      <c r="S82">
        <v>1</v>
      </c>
      <c r="T82" s="21">
        <v>82</v>
      </c>
      <c r="U82" s="22">
        <v>40</v>
      </c>
      <c r="V82" s="22">
        <v>4</v>
      </c>
      <c r="W82" s="22">
        <v>151</v>
      </c>
      <c r="Y82" s="21">
        <v>82</v>
      </c>
      <c r="Z82" s="22" t="s">
        <v>1772</v>
      </c>
      <c r="AA82" s="22">
        <v>227</v>
      </c>
      <c r="AB82" s="22">
        <v>151</v>
      </c>
      <c r="AC82" s="22">
        <v>1</v>
      </c>
      <c r="AD82" s="22">
        <v>7</v>
      </c>
      <c r="AE82" s="22">
        <v>40</v>
      </c>
      <c r="AF82" s="22">
        <v>4</v>
      </c>
      <c r="AI82" s="21">
        <v>79</v>
      </c>
      <c r="AJ82" s="22">
        <v>210</v>
      </c>
      <c r="AK82" s="22">
        <v>335</v>
      </c>
      <c r="AL82" s="22">
        <v>151</v>
      </c>
      <c r="AN82" s="33">
        <v>4</v>
      </c>
      <c r="AO82" s="33">
        <v>373</v>
      </c>
      <c r="AP82" t="s">
        <v>1820</v>
      </c>
      <c r="AQ82">
        <v>373</v>
      </c>
      <c r="AR82">
        <v>233</v>
      </c>
      <c r="AS82" t="b">
        <f t="shared" si="35"/>
        <v>1</v>
      </c>
      <c r="AT82" t="b">
        <f t="shared" si="36"/>
        <v>0</v>
      </c>
      <c r="AU82">
        <f t="shared" si="37"/>
        <v>1</v>
      </c>
    </row>
    <row r="83" spans="1:47" x14ac:dyDescent="0.25">
      <c r="A83" s="21">
        <v>83</v>
      </c>
      <c r="B83" s="22">
        <v>210</v>
      </c>
      <c r="C83" s="22">
        <v>235</v>
      </c>
      <c r="D83" s="22">
        <v>151</v>
      </c>
      <c r="G83" s="21">
        <v>83</v>
      </c>
      <c r="H83" s="22" t="s">
        <v>1844</v>
      </c>
      <c r="I83" s="22">
        <v>75</v>
      </c>
      <c r="J83" s="22">
        <v>151</v>
      </c>
      <c r="K83" s="22">
        <v>0</v>
      </c>
      <c r="L83" s="22">
        <v>37</v>
      </c>
      <c r="M83" s="22">
        <v>251</v>
      </c>
      <c r="N83" s="22">
        <v>335</v>
      </c>
      <c r="O83" s="22">
        <f t="shared" si="28"/>
        <v>189</v>
      </c>
      <c r="P83" s="22">
        <f t="shared" si="29"/>
        <v>4</v>
      </c>
      <c r="Q83" t="b">
        <f t="shared" si="30"/>
        <v>0</v>
      </c>
      <c r="R83" t="b">
        <f t="shared" si="31"/>
        <v>0</v>
      </c>
      <c r="S83">
        <v>1</v>
      </c>
      <c r="T83" s="21">
        <v>83</v>
      </c>
      <c r="U83" s="22">
        <v>40</v>
      </c>
      <c r="V83" s="22">
        <v>4</v>
      </c>
      <c r="W83" s="22">
        <v>151</v>
      </c>
      <c r="Y83" s="21">
        <v>83</v>
      </c>
      <c r="Z83" s="22" t="s">
        <v>1772</v>
      </c>
      <c r="AA83" s="22">
        <v>227</v>
      </c>
      <c r="AB83" s="22">
        <v>151</v>
      </c>
      <c r="AC83" s="22">
        <v>0</v>
      </c>
      <c r="AD83" s="22">
        <v>7</v>
      </c>
      <c r="AE83" s="22">
        <v>40</v>
      </c>
      <c r="AF83" s="22">
        <v>4</v>
      </c>
      <c r="AI83" s="21">
        <v>80</v>
      </c>
      <c r="AJ83" s="22">
        <v>40</v>
      </c>
      <c r="AK83" s="22">
        <v>286</v>
      </c>
      <c r="AL83" s="22">
        <v>151</v>
      </c>
      <c r="AN83" s="33">
        <v>4</v>
      </c>
      <c r="AO83" s="33">
        <v>373</v>
      </c>
      <c r="AP83" t="s">
        <v>1820</v>
      </c>
      <c r="AQ83">
        <v>373</v>
      </c>
      <c r="AR83">
        <v>233</v>
      </c>
      <c r="AS83" t="b">
        <f t="shared" si="35"/>
        <v>1</v>
      </c>
      <c r="AT83" t="b">
        <f t="shared" si="36"/>
        <v>0</v>
      </c>
      <c r="AU83">
        <f t="shared" si="37"/>
        <v>1</v>
      </c>
    </row>
    <row r="84" spans="1:47" x14ac:dyDescent="0.25">
      <c r="A84" s="21">
        <v>84</v>
      </c>
      <c r="B84" s="22">
        <v>210</v>
      </c>
      <c r="C84" s="22">
        <v>235</v>
      </c>
      <c r="D84" s="22">
        <v>151</v>
      </c>
      <c r="G84" s="21">
        <v>84</v>
      </c>
      <c r="H84" s="22" t="s">
        <v>1844</v>
      </c>
      <c r="I84" s="22">
        <v>75</v>
      </c>
      <c r="J84" s="22">
        <v>151</v>
      </c>
      <c r="K84" s="22">
        <v>2</v>
      </c>
      <c r="L84" s="22">
        <v>37</v>
      </c>
      <c r="M84" s="22">
        <v>251</v>
      </c>
      <c r="N84" s="22">
        <v>335</v>
      </c>
      <c r="O84" s="22">
        <f t="shared" si="28"/>
        <v>189</v>
      </c>
      <c r="P84" s="22">
        <f t="shared" si="29"/>
        <v>4</v>
      </c>
      <c r="Q84" t="b">
        <f t="shared" si="30"/>
        <v>0</v>
      </c>
      <c r="R84" t="b">
        <f t="shared" si="31"/>
        <v>0</v>
      </c>
      <c r="S84">
        <v>1</v>
      </c>
      <c r="T84" s="21">
        <v>84</v>
      </c>
      <c r="U84" s="22">
        <v>40</v>
      </c>
      <c r="V84" s="22">
        <v>4</v>
      </c>
      <c r="W84" s="22">
        <v>151</v>
      </c>
      <c r="Y84" s="21">
        <v>84</v>
      </c>
      <c r="Z84" s="22" t="s">
        <v>1773</v>
      </c>
      <c r="AA84" s="22">
        <v>227</v>
      </c>
      <c r="AB84" s="22">
        <v>189</v>
      </c>
      <c r="AC84" s="22">
        <v>1</v>
      </c>
      <c r="AD84" s="22">
        <v>1</v>
      </c>
      <c r="AE84" s="22">
        <v>40</v>
      </c>
      <c r="AF84" s="22">
        <v>4</v>
      </c>
      <c r="AI84" s="21">
        <v>81</v>
      </c>
      <c r="AJ84" s="22">
        <v>251</v>
      </c>
      <c r="AK84" s="22">
        <v>335</v>
      </c>
      <c r="AL84" s="22">
        <v>151</v>
      </c>
      <c r="AN84" s="33">
        <v>4</v>
      </c>
      <c r="AO84" s="33">
        <v>151</v>
      </c>
      <c r="AP84" t="s">
        <v>1819</v>
      </c>
      <c r="AQ84">
        <v>373</v>
      </c>
      <c r="AR84">
        <v>233</v>
      </c>
      <c r="AU84">
        <v>1</v>
      </c>
    </row>
    <row r="85" spans="1:47" x14ac:dyDescent="0.25">
      <c r="A85" s="21">
        <v>85</v>
      </c>
      <c r="B85" s="22">
        <v>210</v>
      </c>
      <c r="C85" s="22">
        <v>235</v>
      </c>
      <c r="D85" s="22">
        <v>151</v>
      </c>
      <c r="G85" s="21">
        <v>85</v>
      </c>
      <c r="H85" s="22" t="s">
        <v>1845</v>
      </c>
      <c r="I85" s="22">
        <v>78</v>
      </c>
      <c r="J85" s="22">
        <v>40</v>
      </c>
      <c r="K85" s="22">
        <v>2</v>
      </c>
      <c r="L85" s="22">
        <v>1</v>
      </c>
      <c r="M85" s="22">
        <v>40</v>
      </c>
      <c r="N85" s="22">
        <v>169</v>
      </c>
      <c r="O85" s="22">
        <f t="shared" si="28"/>
        <v>189</v>
      </c>
      <c r="P85" s="22">
        <f t="shared" si="29"/>
        <v>4</v>
      </c>
      <c r="Q85" t="b">
        <f t="shared" si="30"/>
        <v>1</v>
      </c>
      <c r="R85" t="b">
        <f t="shared" si="31"/>
        <v>0</v>
      </c>
      <c r="S85">
        <f>Q85+R85</f>
        <v>1</v>
      </c>
      <c r="T85" s="21">
        <v>85</v>
      </c>
      <c r="U85" s="22">
        <v>40</v>
      </c>
      <c r="V85" s="22">
        <v>4</v>
      </c>
      <c r="W85" s="22">
        <v>151</v>
      </c>
      <c r="Y85" s="21">
        <v>85</v>
      </c>
      <c r="Z85" s="22" t="s">
        <v>1774</v>
      </c>
      <c r="AA85" s="22">
        <v>227</v>
      </c>
      <c r="AB85" s="22">
        <v>210</v>
      </c>
      <c r="AC85" s="22">
        <v>2</v>
      </c>
      <c r="AD85" s="22">
        <v>8</v>
      </c>
      <c r="AE85" s="22">
        <v>40</v>
      </c>
      <c r="AF85" s="22">
        <v>4</v>
      </c>
      <c r="AI85" s="21">
        <v>82</v>
      </c>
      <c r="AJ85" s="22">
        <v>251</v>
      </c>
      <c r="AK85" s="22">
        <v>335</v>
      </c>
      <c r="AL85" s="22">
        <v>151</v>
      </c>
      <c r="AN85" s="33">
        <v>4</v>
      </c>
      <c r="AO85" s="33">
        <v>151</v>
      </c>
      <c r="AP85" t="s">
        <v>1819</v>
      </c>
      <c r="AQ85">
        <v>373</v>
      </c>
      <c r="AR85">
        <v>233</v>
      </c>
      <c r="AU85">
        <v>1</v>
      </c>
    </row>
    <row r="86" spans="1:47" x14ac:dyDescent="0.25">
      <c r="A86" s="21">
        <v>87</v>
      </c>
      <c r="B86" s="22">
        <v>210</v>
      </c>
      <c r="C86" s="22">
        <v>235</v>
      </c>
      <c r="D86" s="22">
        <v>151</v>
      </c>
      <c r="G86" s="21">
        <v>87</v>
      </c>
      <c r="H86" s="22" t="s">
        <v>1848</v>
      </c>
      <c r="I86" s="22">
        <v>84</v>
      </c>
      <c r="J86" s="22">
        <v>151</v>
      </c>
      <c r="K86" s="22">
        <v>2</v>
      </c>
      <c r="L86" s="22">
        <v>35</v>
      </c>
      <c r="M86" s="22">
        <v>251</v>
      </c>
      <c r="N86" s="22">
        <v>335</v>
      </c>
      <c r="O86" s="22">
        <f t="shared" si="28"/>
        <v>189</v>
      </c>
      <c r="P86" s="22">
        <f t="shared" si="29"/>
        <v>169</v>
      </c>
      <c r="Q86" t="b">
        <f t="shared" si="30"/>
        <v>0</v>
      </c>
      <c r="R86" t="b">
        <f t="shared" si="31"/>
        <v>0</v>
      </c>
      <c r="S86">
        <v>1</v>
      </c>
      <c r="T86" s="21">
        <v>87</v>
      </c>
      <c r="U86" s="22">
        <v>182</v>
      </c>
      <c r="V86" s="22">
        <v>231</v>
      </c>
      <c r="W86" s="22">
        <v>151</v>
      </c>
      <c r="Y86" s="21">
        <v>87</v>
      </c>
      <c r="Z86" s="22" t="s">
        <v>1775</v>
      </c>
      <c r="AA86" s="22">
        <v>233</v>
      </c>
      <c r="AB86" s="22">
        <v>373</v>
      </c>
      <c r="AC86" s="22">
        <v>1</v>
      </c>
      <c r="AD86" s="22">
        <v>2</v>
      </c>
      <c r="AE86" s="22">
        <v>182</v>
      </c>
      <c r="AF86" s="22">
        <v>231</v>
      </c>
      <c r="AI86" s="21">
        <v>84</v>
      </c>
      <c r="AJ86" s="22">
        <v>251</v>
      </c>
      <c r="AK86" s="22">
        <v>335</v>
      </c>
      <c r="AL86" s="22">
        <v>151</v>
      </c>
      <c r="AN86" s="33">
        <v>4</v>
      </c>
      <c r="AO86" s="33">
        <v>151</v>
      </c>
      <c r="AP86" t="s">
        <v>1819</v>
      </c>
      <c r="AQ86">
        <v>373</v>
      </c>
      <c r="AR86">
        <v>233</v>
      </c>
      <c r="AU86">
        <v>1</v>
      </c>
    </row>
    <row r="87" spans="1:47" x14ac:dyDescent="0.25">
      <c r="A87" s="21">
        <v>89</v>
      </c>
      <c r="B87" s="22">
        <v>373</v>
      </c>
      <c r="C87" s="22">
        <v>4</v>
      </c>
      <c r="D87" s="22">
        <v>151</v>
      </c>
      <c r="G87" s="21">
        <v>89</v>
      </c>
      <c r="H87" s="22" t="s">
        <v>1850</v>
      </c>
      <c r="I87" s="22">
        <v>96</v>
      </c>
      <c r="J87" s="22">
        <v>151</v>
      </c>
      <c r="K87" s="22">
        <v>1</v>
      </c>
      <c r="L87" s="22">
        <v>4</v>
      </c>
      <c r="M87" s="22">
        <v>40</v>
      </c>
      <c r="N87" s="22">
        <v>216</v>
      </c>
      <c r="O87" s="22">
        <f t="shared" si="28"/>
        <v>189</v>
      </c>
      <c r="P87" s="22">
        <f t="shared" si="29"/>
        <v>335</v>
      </c>
      <c r="Q87" t="b">
        <f t="shared" si="30"/>
        <v>0</v>
      </c>
      <c r="R87" t="b">
        <f t="shared" si="31"/>
        <v>0</v>
      </c>
      <c r="S87">
        <v>1</v>
      </c>
      <c r="T87" s="21">
        <v>89</v>
      </c>
      <c r="U87" s="22">
        <v>182</v>
      </c>
      <c r="V87" s="22">
        <v>231</v>
      </c>
      <c r="W87" s="22">
        <v>151</v>
      </c>
      <c r="Y87" s="21">
        <v>89</v>
      </c>
      <c r="Z87" s="22" t="s">
        <v>1776</v>
      </c>
      <c r="AA87" s="22">
        <v>233</v>
      </c>
      <c r="AB87" s="22">
        <v>40</v>
      </c>
      <c r="AC87" s="22">
        <v>2</v>
      </c>
      <c r="AD87" s="22">
        <v>1</v>
      </c>
      <c r="AE87" s="22">
        <v>182</v>
      </c>
      <c r="AF87" s="22">
        <v>231</v>
      </c>
      <c r="AI87" s="21">
        <v>86</v>
      </c>
      <c r="AJ87" s="22">
        <v>251</v>
      </c>
      <c r="AK87" s="22">
        <v>335</v>
      </c>
      <c r="AL87" s="22">
        <v>151</v>
      </c>
      <c r="AN87" s="33">
        <v>4</v>
      </c>
      <c r="AO87" s="33">
        <v>151</v>
      </c>
      <c r="AP87" t="s">
        <v>1819</v>
      </c>
      <c r="AQ87">
        <v>373</v>
      </c>
      <c r="AR87">
        <v>233</v>
      </c>
      <c r="AU87">
        <v>1</v>
      </c>
    </row>
    <row r="88" spans="1:47" x14ac:dyDescent="0.25">
      <c r="A88" s="21">
        <v>90</v>
      </c>
      <c r="B88" s="22">
        <v>373</v>
      </c>
      <c r="C88" s="22">
        <v>4</v>
      </c>
      <c r="D88" s="22">
        <v>151</v>
      </c>
      <c r="G88" s="21">
        <v>90</v>
      </c>
      <c r="H88" s="22" t="s">
        <v>1852</v>
      </c>
      <c r="I88" s="22">
        <v>96</v>
      </c>
      <c r="J88" s="22">
        <v>40</v>
      </c>
      <c r="K88" s="22">
        <v>1</v>
      </c>
      <c r="L88" s="22">
        <v>9</v>
      </c>
      <c r="M88" s="22">
        <v>40</v>
      </c>
      <c r="N88" s="22">
        <v>216</v>
      </c>
      <c r="O88" s="22">
        <f t="shared" si="28"/>
        <v>189</v>
      </c>
      <c r="P88" s="22">
        <f t="shared" si="29"/>
        <v>335</v>
      </c>
      <c r="Q88" t="b">
        <f t="shared" si="30"/>
        <v>1</v>
      </c>
      <c r="R88" t="b">
        <f t="shared" si="31"/>
        <v>0</v>
      </c>
      <c r="S88">
        <f t="shared" ref="S88:S90" si="38">Q88+R88</f>
        <v>1</v>
      </c>
      <c r="T88" s="21">
        <v>90</v>
      </c>
      <c r="U88" s="22">
        <v>182</v>
      </c>
      <c r="V88" s="22">
        <v>233</v>
      </c>
      <c r="W88" s="22">
        <v>151</v>
      </c>
      <c r="Y88" s="21">
        <v>90</v>
      </c>
      <c r="Z88" s="22" t="s">
        <v>1777</v>
      </c>
      <c r="AA88" s="22">
        <v>235</v>
      </c>
      <c r="AB88" s="22">
        <v>189</v>
      </c>
      <c r="AC88" s="22">
        <v>1</v>
      </c>
      <c r="AD88" s="22">
        <v>1</v>
      </c>
      <c r="AE88" s="22">
        <v>182</v>
      </c>
      <c r="AF88" s="22">
        <v>233</v>
      </c>
      <c r="AI88" s="21">
        <v>87</v>
      </c>
      <c r="AJ88" s="22">
        <v>40</v>
      </c>
      <c r="AK88" s="22">
        <v>216</v>
      </c>
      <c r="AL88" s="22">
        <v>151</v>
      </c>
      <c r="AN88" s="33">
        <v>4</v>
      </c>
      <c r="AO88" s="33">
        <v>151</v>
      </c>
      <c r="AP88" t="s">
        <v>1819</v>
      </c>
      <c r="AQ88">
        <v>373</v>
      </c>
      <c r="AR88">
        <v>233</v>
      </c>
      <c r="AU88">
        <v>1</v>
      </c>
    </row>
    <row r="89" spans="1:47" x14ac:dyDescent="0.25">
      <c r="A89" s="21">
        <v>91</v>
      </c>
      <c r="B89" s="22">
        <v>189</v>
      </c>
      <c r="C89" s="22">
        <v>231</v>
      </c>
      <c r="D89" s="22">
        <v>151</v>
      </c>
      <c r="G89" s="21">
        <v>91</v>
      </c>
      <c r="H89" s="22" t="s">
        <v>1852</v>
      </c>
      <c r="I89" s="22">
        <v>96</v>
      </c>
      <c r="J89" s="22">
        <v>40</v>
      </c>
      <c r="K89" s="22">
        <v>0</v>
      </c>
      <c r="L89" s="22">
        <v>9</v>
      </c>
      <c r="M89" s="22">
        <v>40</v>
      </c>
      <c r="N89" s="22">
        <v>216</v>
      </c>
      <c r="O89" s="22">
        <f t="shared" si="28"/>
        <v>189</v>
      </c>
      <c r="P89" s="22">
        <f t="shared" si="29"/>
        <v>335</v>
      </c>
      <c r="Q89" t="b">
        <f t="shared" si="30"/>
        <v>1</v>
      </c>
      <c r="R89" t="b">
        <f t="shared" si="31"/>
        <v>0</v>
      </c>
      <c r="S89">
        <f t="shared" si="38"/>
        <v>1</v>
      </c>
      <c r="T89" s="21">
        <v>91</v>
      </c>
      <c r="U89" s="22">
        <v>182</v>
      </c>
      <c r="V89" s="22">
        <v>231</v>
      </c>
      <c r="W89" s="22">
        <v>151</v>
      </c>
      <c r="Y89" s="21">
        <v>91</v>
      </c>
      <c r="Z89" s="22" t="s">
        <v>1778</v>
      </c>
      <c r="AA89" s="22">
        <v>240</v>
      </c>
      <c r="AB89" s="22">
        <v>118</v>
      </c>
      <c r="AC89" s="22">
        <v>0</v>
      </c>
      <c r="AD89" s="22">
        <v>1</v>
      </c>
      <c r="AE89" s="22">
        <v>182</v>
      </c>
      <c r="AF89" s="22">
        <v>231</v>
      </c>
      <c r="AI89" s="21">
        <v>88</v>
      </c>
      <c r="AJ89" s="22">
        <v>40</v>
      </c>
      <c r="AK89" s="22">
        <v>216</v>
      </c>
      <c r="AL89" s="22">
        <v>151</v>
      </c>
      <c r="AN89" s="33">
        <v>4</v>
      </c>
      <c r="AO89" s="33">
        <v>151</v>
      </c>
      <c r="AP89" t="s">
        <v>1819</v>
      </c>
      <c r="AQ89">
        <v>373</v>
      </c>
      <c r="AR89">
        <v>233</v>
      </c>
      <c r="AU89">
        <v>1</v>
      </c>
    </row>
    <row r="90" spans="1:47" x14ac:dyDescent="0.25">
      <c r="A90" s="21">
        <v>92</v>
      </c>
      <c r="B90" s="22">
        <v>182</v>
      </c>
      <c r="C90" s="22">
        <v>231</v>
      </c>
      <c r="D90" s="22">
        <v>151</v>
      </c>
      <c r="G90" s="21">
        <v>92</v>
      </c>
      <c r="H90" s="22" t="s">
        <v>1852</v>
      </c>
      <c r="I90" s="22">
        <v>96</v>
      </c>
      <c r="J90" s="22">
        <v>40</v>
      </c>
      <c r="K90" s="22">
        <v>2</v>
      </c>
      <c r="L90" s="22">
        <v>9</v>
      </c>
      <c r="M90" s="22">
        <v>40</v>
      </c>
      <c r="N90" s="22">
        <v>216</v>
      </c>
      <c r="O90" s="22">
        <f t="shared" si="28"/>
        <v>189</v>
      </c>
      <c r="P90" s="22">
        <f t="shared" si="29"/>
        <v>335</v>
      </c>
      <c r="Q90" t="b">
        <f t="shared" si="30"/>
        <v>1</v>
      </c>
      <c r="R90" t="b">
        <f t="shared" si="31"/>
        <v>0</v>
      </c>
      <c r="S90">
        <f t="shared" si="38"/>
        <v>1</v>
      </c>
      <c r="T90" s="21">
        <v>92</v>
      </c>
      <c r="U90" s="22">
        <v>210</v>
      </c>
      <c r="V90" s="22">
        <v>169</v>
      </c>
      <c r="W90" s="22">
        <v>151</v>
      </c>
      <c r="Y90" s="21">
        <v>92</v>
      </c>
      <c r="Z90" s="22" t="s">
        <v>1779</v>
      </c>
      <c r="AA90" s="22">
        <v>248</v>
      </c>
      <c r="AB90" s="22">
        <v>151</v>
      </c>
      <c r="AC90" s="22">
        <v>1</v>
      </c>
      <c r="AD90" s="22">
        <v>1</v>
      </c>
      <c r="AE90" s="22">
        <v>210</v>
      </c>
      <c r="AF90" s="22">
        <v>169</v>
      </c>
      <c r="AI90" s="23" t="s">
        <v>1964</v>
      </c>
      <c r="AN90" s="33">
        <v>4</v>
      </c>
      <c r="AO90" s="33">
        <v>373</v>
      </c>
      <c r="AP90" t="s">
        <v>1820</v>
      </c>
      <c r="AQ90">
        <v>373</v>
      </c>
      <c r="AR90">
        <v>233</v>
      </c>
      <c r="AS90" t="b">
        <f>AO90=AQ90</f>
        <v>1</v>
      </c>
      <c r="AT90" t="b">
        <f>AO90=AR90</f>
        <v>0</v>
      </c>
      <c r="AU90">
        <f>AS90+AT90</f>
        <v>1</v>
      </c>
    </row>
    <row r="91" spans="1:47" x14ac:dyDescent="0.25">
      <c r="A91" s="21">
        <v>95</v>
      </c>
      <c r="B91" s="22">
        <v>40</v>
      </c>
      <c r="C91" s="22">
        <v>216</v>
      </c>
      <c r="D91" s="22">
        <v>151</v>
      </c>
      <c r="G91" s="21">
        <v>95</v>
      </c>
      <c r="H91" s="22" t="s">
        <v>1732</v>
      </c>
      <c r="I91" s="22">
        <v>110</v>
      </c>
      <c r="J91" s="22">
        <v>40</v>
      </c>
      <c r="K91" s="22">
        <v>1</v>
      </c>
      <c r="L91" s="22">
        <v>1</v>
      </c>
      <c r="M91" s="22">
        <v>40</v>
      </c>
      <c r="N91" s="22">
        <v>216</v>
      </c>
      <c r="O91" s="22">
        <f t="shared" si="28"/>
        <v>182</v>
      </c>
      <c r="P91" s="22">
        <f t="shared" si="29"/>
        <v>231</v>
      </c>
      <c r="Q91" t="b">
        <f t="shared" si="30"/>
        <v>1</v>
      </c>
      <c r="R91" t="b">
        <f t="shared" si="31"/>
        <v>0</v>
      </c>
      <c r="S91">
        <f>Q91+R91</f>
        <v>1</v>
      </c>
      <c r="T91" s="21">
        <v>95</v>
      </c>
      <c r="U91" s="22">
        <v>210</v>
      </c>
      <c r="V91" s="22">
        <v>169</v>
      </c>
      <c r="W91" s="22">
        <v>151</v>
      </c>
      <c r="Y91" s="21">
        <v>95</v>
      </c>
      <c r="Z91" s="22" t="s">
        <v>1781</v>
      </c>
      <c r="AA91" s="22">
        <v>248</v>
      </c>
      <c r="AB91" s="22">
        <v>40</v>
      </c>
      <c r="AC91" s="22">
        <v>1</v>
      </c>
      <c r="AD91" s="22">
        <v>2</v>
      </c>
      <c r="AE91" s="22">
        <v>210</v>
      </c>
      <c r="AF91" s="22">
        <v>169</v>
      </c>
      <c r="AN91" s="33">
        <v>4</v>
      </c>
      <c r="AO91" s="33">
        <v>151</v>
      </c>
      <c r="AP91" t="s">
        <v>1819</v>
      </c>
      <c r="AQ91">
        <v>373</v>
      </c>
      <c r="AR91">
        <v>233</v>
      </c>
      <c r="AU91">
        <v>1</v>
      </c>
    </row>
    <row r="92" spans="1:47" x14ac:dyDescent="0.25">
      <c r="A92" s="21">
        <v>97</v>
      </c>
      <c r="B92" s="22">
        <v>298</v>
      </c>
      <c r="C92" s="22">
        <v>335</v>
      </c>
      <c r="D92" s="22">
        <v>151</v>
      </c>
      <c r="G92" s="21">
        <v>97</v>
      </c>
      <c r="H92" s="22" t="s">
        <v>1733</v>
      </c>
      <c r="I92" s="22">
        <v>118</v>
      </c>
      <c r="J92" s="22">
        <v>151</v>
      </c>
      <c r="K92" s="22">
        <v>2</v>
      </c>
      <c r="L92" s="22">
        <v>104</v>
      </c>
      <c r="M92" s="22">
        <v>251</v>
      </c>
      <c r="N92" s="22">
        <v>335</v>
      </c>
      <c r="O92" s="22">
        <f t="shared" si="28"/>
        <v>373</v>
      </c>
      <c r="P92" s="22">
        <f t="shared" si="29"/>
        <v>216</v>
      </c>
      <c r="Q92" t="b">
        <f t="shared" si="30"/>
        <v>0</v>
      </c>
      <c r="R92" t="b">
        <f t="shared" si="31"/>
        <v>0</v>
      </c>
      <c r="S92">
        <v>1</v>
      </c>
      <c r="T92" s="21">
        <v>97</v>
      </c>
      <c r="U92" s="22">
        <v>298</v>
      </c>
      <c r="V92" s="22">
        <v>118</v>
      </c>
      <c r="W92" s="22">
        <v>151</v>
      </c>
      <c r="Y92" s="21">
        <v>97</v>
      </c>
      <c r="Z92" s="22" t="s">
        <v>1782</v>
      </c>
      <c r="AA92" s="22">
        <v>251</v>
      </c>
      <c r="AB92" s="22">
        <v>151</v>
      </c>
      <c r="AC92" s="22">
        <v>2</v>
      </c>
      <c r="AD92" s="22">
        <v>13</v>
      </c>
      <c r="AE92" s="22">
        <v>298</v>
      </c>
      <c r="AF92" s="22">
        <v>118</v>
      </c>
      <c r="AN92" s="33">
        <v>4</v>
      </c>
      <c r="AO92" s="33">
        <v>373</v>
      </c>
      <c r="AP92" t="s">
        <v>1820</v>
      </c>
      <c r="AQ92">
        <v>373</v>
      </c>
      <c r="AR92">
        <v>233</v>
      </c>
      <c r="AS92" t="b">
        <f>AO92=AQ92</f>
        <v>1</v>
      </c>
      <c r="AT92" t="b">
        <f>AO92=AR92</f>
        <v>0</v>
      </c>
      <c r="AU92">
        <f>AS92+AT92</f>
        <v>1</v>
      </c>
    </row>
    <row r="93" spans="1:47" x14ac:dyDescent="0.25">
      <c r="A93" s="21">
        <v>99</v>
      </c>
      <c r="B93" s="22">
        <v>298</v>
      </c>
      <c r="C93" s="22">
        <v>335</v>
      </c>
      <c r="D93" s="22">
        <v>151</v>
      </c>
      <c r="G93" s="21">
        <v>99</v>
      </c>
      <c r="H93" s="22" t="s">
        <v>1734</v>
      </c>
      <c r="I93" s="22">
        <v>118</v>
      </c>
      <c r="J93" s="22">
        <v>251</v>
      </c>
      <c r="K93" s="22">
        <v>2</v>
      </c>
      <c r="L93" s="22">
        <v>46</v>
      </c>
      <c r="M93" s="22">
        <v>251</v>
      </c>
      <c r="N93" s="22">
        <v>335</v>
      </c>
      <c r="O93" s="22">
        <f t="shared" si="28"/>
        <v>373</v>
      </c>
      <c r="P93" s="22">
        <f t="shared" si="29"/>
        <v>216</v>
      </c>
      <c r="Q93" t="b">
        <f t="shared" si="30"/>
        <v>1</v>
      </c>
      <c r="R93" t="b">
        <f t="shared" si="31"/>
        <v>0</v>
      </c>
      <c r="S93">
        <f t="shared" ref="S93:S96" si="39">Q93+R93</f>
        <v>1</v>
      </c>
      <c r="T93" s="21">
        <v>99</v>
      </c>
      <c r="U93" s="22">
        <v>40</v>
      </c>
      <c r="V93" s="22">
        <v>335</v>
      </c>
      <c r="W93" s="22">
        <v>151</v>
      </c>
      <c r="Y93" s="21">
        <v>99</v>
      </c>
      <c r="Z93" s="22" t="s">
        <v>1784</v>
      </c>
      <c r="AA93" s="22">
        <v>286</v>
      </c>
      <c r="AB93" s="22">
        <v>151</v>
      </c>
      <c r="AC93" s="22">
        <v>2</v>
      </c>
      <c r="AD93" s="22">
        <v>7</v>
      </c>
      <c r="AE93" s="22">
        <v>40</v>
      </c>
      <c r="AF93" s="22">
        <v>335</v>
      </c>
      <c r="AN93" s="33">
        <v>4</v>
      </c>
      <c r="AO93" s="33">
        <v>151</v>
      </c>
      <c r="AP93" t="s">
        <v>1819</v>
      </c>
      <c r="AQ93">
        <v>373</v>
      </c>
      <c r="AR93">
        <v>233</v>
      </c>
      <c r="AU93">
        <v>1</v>
      </c>
    </row>
    <row r="94" spans="1:47" x14ac:dyDescent="0.25">
      <c r="A94" s="21">
        <v>100</v>
      </c>
      <c r="B94" s="22">
        <v>373</v>
      </c>
      <c r="C94" s="22">
        <v>4</v>
      </c>
      <c r="D94" s="22">
        <v>151</v>
      </c>
      <c r="G94" s="21">
        <v>100</v>
      </c>
      <c r="H94" s="22" t="s">
        <v>1734</v>
      </c>
      <c r="I94" s="22">
        <v>118</v>
      </c>
      <c r="J94" s="22">
        <v>251</v>
      </c>
      <c r="K94" s="22">
        <v>0</v>
      </c>
      <c r="L94" s="22">
        <v>46</v>
      </c>
      <c r="M94" s="22">
        <v>251</v>
      </c>
      <c r="N94" s="22">
        <v>335</v>
      </c>
      <c r="O94" s="22">
        <f t="shared" si="28"/>
        <v>373</v>
      </c>
      <c r="P94" s="22">
        <f t="shared" si="29"/>
        <v>216</v>
      </c>
      <c r="Q94" t="b">
        <f t="shared" si="30"/>
        <v>1</v>
      </c>
      <c r="R94" t="b">
        <f t="shared" si="31"/>
        <v>0</v>
      </c>
      <c r="S94">
        <f t="shared" si="39"/>
        <v>1</v>
      </c>
      <c r="T94" s="21">
        <v>100</v>
      </c>
      <c r="U94" s="22">
        <v>40</v>
      </c>
      <c r="V94" s="22">
        <v>335</v>
      </c>
      <c r="W94" s="22">
        <v>151</v>
      </c>
      <c r="Y94" s="21">
        <v>100</v>
      </c>
      <c r="Z94" s="22" t="s">
        <v>1784</v>
      </c>
      <c r="AA94" s="22">
        <v>286</v>
      </c>
      <c r="AB94" s="22">
        <v>151</v>
      </c>
      <c r="AC94" s="22">
        <v>1</v>
      </c>
      <c r="AD94" s="22">
        <v>7</v>
      </c>
      <c r="AE94" s="22">
        <v>40</v>
      </c>
      <c r="AF94" s="22">
        <v>335</v>
      </c>
      <c r="AN94" s="33">
        <v>4</v>
      </c>
      <c r="AO94" s="33">
        <v>151</v>
      </c>
      <c r="AP94" t="s">
        <v>1819</v>
      </c>
      <c r="AQ94">
        <v>373</v>
      </c>
      <c r="AR94">
        <v>233</v>
      </c>
      <c r="AU94">
        <v>1</v>
      </c>
    </row>
    <row r="95" spans="1:47" x14ac:dyDescent="0.25">
      <c r="A95" s="21">
        <v>102</v>
      </c>
      <c r="B95" s="22">
        <v>40</v>
      </c>
      <c r="C95" s="22">
        <v>169</v>
      </c>
      <c r="D95" s="22">
        <v>151</v>
      </c>
      <c r="G95" s="21">
        <v>102</v>
      </c>
      <c r="H95" s="22" t="s">
        <v>1735</v>
      </c>
      <c r="I95" s="22">
        <v>140</v>
      </c>
      <c r="J95" s="22">
        <v>373</v>
      </c>
      <c r="K95" s="22">
        <v>0</v>
      </c>
      <c r="L95" s="22">
        <v>5</v>
      </c>
      <c r="M95" s="22">
        <v>373</v>
      </c>
      <c r="N95" s="22">
        <v>4</v>
      </c>
      <c r="O95" s="22">
        <f t="shared" si="28"/>
        <v>40</v>
      </c>
      <c r="P95" s="22">
        <f t="shared" si="29"/>
        <v>286</v>
      </c>
      <c r="Q95" t="b">
        <f t="shared" si="30"/>
        <v>1</v>
      </c>
      <c r="R95" t="b">
        <f t="shared" si="31"/>
        <v>0</v>
      </c>
      <c r="S95">
        <f t="shared" si="39"/>
        <v>1</v>
      </c>
      <c r="T95" s="21">
        <v>102</v>
      </c>
      <c r="U95" s="22">
        <v>40</v>
      </c>
      <c r="V95" s="22">
        <v>335</v>
      </c>
      <c r="W95" s="22">
        <v>151</v>
      </c>
      <c r="Y95" s="21">
        <v>102</v>
      </c>
      <c r="Z95" s="22" t="s">
        <v>1785</v>
      </c>
      <c r="AA95" s="22">
        <v>286</v>
      </c>
      <c r="AB95" s="22">
        <v>251</v>
      </c>
      <c r="AC95" s="22">
        <v>1</v>
      </c>
      <c r="AD95" s="22">
        <v>1</v>
      </c>
      <c r="AE95" s="22">
        <v>40</v>
      </c>
      <c r="AF95" s="22">
        <v>335</v>
      </c>
      <c r="AN95" s="33">
        <v>4</v>
      </c>
      <c r="AO95" s="33">
        <v>151</v>
      </c>
      <c r="AP95" t="s">
        <v>1819</v>
      </c>
      <c r="AQ95">
        <v>373</v>
      </c>
      <c r="AR95">
        <v>233</v>
      </c>
      <c r="AU95">
        <v>1</v>
      </c>
    </row>
    <row r="96" spans="1:47" x14ac:dyDescent="0.25">
      <c r="A96" s="21">
        <v>103</v>
      </c>
      <c r="B96" s="22">
        <v>40</v>
      </c>
      <c r="C96" s="22">
        <v>169</v>
      </c>
      <c r="D96" s="22">
        <v>151</v>
      </c>
      <c r="G96" s="21">
        <v>103</v>
      </c>
      <c r="H96" s="22" t="s">
        <v>1736</v>
      </c>
      <c r="I96" s="22">
        <v>164</v>
      </c>
      <c r="J96" s="22">
        <v>373</v>
      </c>
      <c r="K96" s="22">
        <v>1</v>
      </c>
      <c r="L96" s="22">
        <v>2</v>
      </c>
      <c r="M96" s="22">
        <v>373</v>
      </c>
      <c r="N96" s="22">
        <v>233</v>
      </c>
      <c r="O96" s="22">
        <f t="shared" si="28"/>
        <v>298</v>
      </c>
      <c r="P96" s="22">
        <f t="shared" si="29"/>
        <v>286</v>
      </c>
      <c r="Q96" t="b">
        <f t="shared" si="30"/>
        <v>1</v>
      </c>
      <c r="R96" t="b">
        <f t="shared" si="31"/>
        <v>0</v>
      </c>
      <c r="S96">
        <f t="shared" si="39"/>
        <v>1</v>
      </c>
      <c r="T96" s="21">
        <v>103</v>
      </c>
      <c r="U96" s="22">
        <v>40</v>
      </c>
      <c r="V96" s="22">
        <v>335</v>
      </c>
      <c r="W96" s="22">
        <v>151</v>
      </c>
      <c r="Y96" s="21">
        <v>103</v>
      </c>
      <c r="Z96" s="22" t="s">
        <v>1786</v>
      </c>
      <c r="AA96" s="22">
        <v>286</v>
      </c>
      <c r="AB96" s="22">
        <v>373</v>
      </c>
      <c r="AC96" s="22">
        <v>1</v>
      </c>
      <c r="AD96" s="22">
        <v>2</v>
      </c>
      <c r="AE96" s="22">
        <v>40</v>
      </c>
      <c r="AF96" s="22">
        <v>335</v>
      </c>
      <c r="AN96" s="33">
        <v>4</v>
      </c>
      <c r="AO96" s="33">
        <v>151</v>
      </c>
      <c r="AP96" t="s">
        <v>1819</v>
      </c>
      <c r="AQ96">
        <v>373</v>
      </c>
      <c r="AR96">
        <v>233</v>
      </c>
      <c r="AU96">
        <v>1</v>
      </c>
    </row>
    <row r="97" spans="1:47" x14ac:dyDescent="0.25">
      <c r="A97" s="21">
        <v>104</v>
      </c>
      <c r="B97" s="22">
        <v>40</v>
      </c>
      <c r="C97" s="22">
        <v>169</v>
      </c>
      <c r="D97" s="22">
        <v>151</v>
      </c>
      <c r="G97" s="21">
        <v>104</v>
      </c>
      <c r="H97" s="22" t="s">
        <v>1738</v>
      </c>
      <c r="I97" s="22">
        <v>166</v>
      </c>
      <c r="J97" s="22">
        <v>151</v>
      </c>
      <c r="K97" s="22">
        <v>1</v>
      </c>
      <c r="L97" s="22">
        <v>62</v>
      </c>
      <c r="M97" s="22">
        <v>373</v>
      </c>
      <c r="N97" s="22">
        <v>4</v>
      </c>
      <c r="O97" s="22">
        <f t="shared" si="28"/>
        <v>373</v>
      </c>
      <c r="P97" s="22">
        <f t="shared" si="29"/>
        <v>335</v>
      </c>
      <c r="Q97" t="b">
        <f t="shared" si="30"/>
        <v>0</v>
      </c>
      <c r="R97" t="b">
        <f t="shared" si="31"/>
        <v>0</v>
      </c>
      <c r="S97">
        <v>1</v>
      </c>
      <c r="T97" s="21">
        <v>104</v>
      </c>
      <c r="U97" s="22">
        <v>40</v>
      </c>
      <c r="V97" s="22">
        <v>118</v>
      </c>
      <c r="W97" s="22">
        <v>151</v>
      </c>
      <c r="Y97" s="21">
        <v>104</v>
      </c>
      <c r="Z97" s="22" t="s">
        <v>1787</v>
      </c>
      <c r="AA97" s="22">
        <v>289</v>
      </c>
      <c r="AB97" s="22">
        <v>151</v>
      </c>
      <c r="AC97" s="22">
        <v>1</v>
      </c>
      <c r="AD97" s="22">
        <v>2</v>
      </c>
      <c r="AE97" s="22">
        <v>40</v>
      </c>
      <c r="AF97" s="22">
        <v>118</v>
      </c>
      <c r="AN97" s="33">
        <v>4</v>
      </c>
      <c r="AO97" s="33">
        <v>151</v>
      </c>
      <c r="AP97" t="s">
        <v>1819</v>
      </c>
      <c r="AQ97">
        <v>373</v>
      </c>
      <c r="AR97">
        <v>233</v>
      </c>
      <c r="AU97">
        <v>1</v>
      </c>
    </row>
    <row r="98" spans="1:47" x14ac:dyDescent="0.25">
      <c r="A98" s="21">
        <v>105</v>
      </c>
      <c r="B98" s="22">
        <v>40</v>
      </c>
      <c r="C98" s="22">
        <v>169</v>
      </c>
      <c r="D98" s="22">
        <v>151</v>
      </c>
      <c r="G98" s="21">
        <v>105</v>
      </c>
      <c r="H98" s="22" t="s">
        <v>1738</v>
      </c>
      <c r="I98" s="22">
        <v>166</v>
      </c>
      <c r="J98" s="22">
        <v>151</v>
      </c>
      <c r="K98" s="22">
        <v>2</v>
      </c>
      <c r="L98" s="22">
        <v>62</v>
      </c>
      <c r="M98" s="22">
        <v>373</v>
      </c>
      <c r="N98" s="22">
        <v>4</v>
      </c>
      <c r="O98" s="22">
        <f t="shared" ref="O98:O129" si="40">VLOOKUP(H98, Z:AF, 6, 0)</f>
        <v>373</v>
      </c>
      <c r="P98" s="22">
        <f t="shared" ref="P98:P129" si="41">VLOOKUP(H98, Z:AF, 7, 0)</f>
        <v>335</v>
      </c>
      <c r="Q98" t="b">
        <f t="shared" si="30"/>
        <v>0</v>
      </c>
      <c r="R98" t="b">
        <f t="shared" si="31"/>
        <v>0</v>
      </c>
      <c r="S98">
        <v>1</v>
      </c>
      <c r="T98" s="21">
        <v>105</v>
      </c>
      <c r="U98" s="22">
        <v>40</v>
      </c>
      <c r="V98" s="22">
        <v>118</v>
      </c>
      <c r="W98" s="22">
        <v>151</v>
      </c>
      <c r="Y98" s="21">
        <v>105</v>
      </c>
      <c r="Z98" s="22" t="s">
        <v>1787</v>
      </c>
      <c r="AA98" s="22">
        <v>289</v>
      </c>
      <c r="AB98" s="22">
        <v>151</v>
      </c>
      <c r="AC98" s="22">
        <v>0</v>
      </c>
      <c r="AD98" s="22">
        <v>2</v>
      </c>
      <c r="AE98" s="22">
        <v>40</v>
      </c>
      <c r="AF98" s="22">
        <v>118</v>
      </c>
      <c r="AN98" s="33">
        <v>4</v>
      </c>
      <c r="AO98" s="33">
        <v>151</v>
      </c>
      <c r="AP98" t="s">
        <v>1819</v>
      </c>
      <c r="AQ98">
        <v>373</v>
      </c>
      <c r="AR98">
        <v>233</v>
      </c>
      <c r="AU98">
        <v>1</v>
      </c>
    </row>
    <row r="99" spans="1:47" x14ac:dyDescent="0.25">
      <c r="A99" s="21">
        <v>106</v>
      </c>
      <c r="B99" s="22">
        <v>251</v>
      </c>
      <c r="C99" s="22">
        <v>335</v>
      </c>
      <c r="D99" s="22">
        <v>151</v>
      </c>
      <c r="G99" s="21">
        <v>106</v>
      </c>
      <c r="H99" s="22" t="s">
        <v>1738</v>
      </c>
      <c r="I99" s="22">
        <v>166</v>
      </c>
      <c r="J99" s="22">
        <v>151</v>
      </c>
      <c r="K99" s="22">
        <v>0</v>
      </c>
      <c r="L99" s="22">
        <v>62</v>
      </c>
      <c r="M99" s="22">
        <v>373</v>
      </c>
      <c r="N99" s="22">
        <v>4</v>
      </c>
      <c r="O99" s="22">
        <f t="shared" si="40"/>
        <v>373</v>
      </c>
      <c r="P99" s="22">
        <f t="shared" si="41"/>
        <v>335</v>
      </c>
      <c r="Q99" t="b">
        <f t="shared" si="30"/>
        <v>0</v>
      </c>
      <c r="R99" t="b">
        <f t="shared" si="31"/>
        <v>0</v>
      </c>
      <c r="S99">
        <v>1</v>
      </c>
      <c r="T99" s="21">
        <v>106</v>
      </c>
      <c r="U99" s="22">
        <v>298</v>
      </c>
      <c r="V99" s="22">
        <v>4</v>
      </c>
      <c r="W99" s="22">
        <v>151</v>
      </c>
      <c r="Y99" s="21">
        <v>106</v>
      </c>
      <c r="Z99" s="22" t="s">
        <v>1788</v>
      </c>
      <c r="AA99" s="22">
        <v>292</v>
      </c>
      <c r="AB99" s="22">
        <v>151</v>
      </c>
      <c r="AC99" s="22">
        <v>1</v>
      </c>
      <c r="AD99" s="22">
        <v>5</v>
      </c>
      <c r="AE99" s="22">
        <v>298</v>
      </c>
      <c r="AF99" s="22">
        <v>4</v>
      </c>
      <c r="AN99" s="33">
        <v>4</v>
      </c>
      <c r="AO99" s="33">
        <v>151</v>
      </c>
      <c r="AP99" t="s">
        <v>1819</v>
      </c>
      <c r="AQ99">
        <v>373</v>
      </c>
      <c r="AR99">
        <v>233</v>
      </c>
      <c r="AU99">
        <v>1</v>
      </c>
    </row>
    <row r="100" spans="1:47" x14ac:dyDescent="0.25">
      <c r="A100" s="21">
        <v>107</v>
      </c>
      <c r="B100" s="22">
        <v>251</v>
      </c>
      <c r="C100" s="22">
        <v>335</v>
      </c>
      <c r="D100" s="22">
        <v>151</v>
      </c>
      <c r="G100" s="21">
        <v>107</v>
      </c>
      <c r="H100" s="22" t="s">
        <v>1738</v>
      </c>
      <c r="I100" s="22">
        <v>166</v>
      </c>
      <c r="J100" s="22">
        <v>151</v>
      </c>
      <c r="K100" s="24" t="s">
        <v>1739</v>
      </c>
      <c r="L100" s="22">
        <v>62</v>
      </c>
      <c r="M100" s="22">
        <v>373</v>
      </c>
      <c r="N100" s="22">
        <v>4</v>
      </c>
      <c r="O100" s="22">
        <f t="shared" si="40"/>
        <v>373</v>
      </c>
      <c r="P100" s="22">
        <f t="shared" si="41"/>
        <v>335</v>
      </c>
      <c r="Q100" t="b">
        <f t="shared" si="30"/>
        <v>0</v>
      </c>
      <c r="R100" t="b">
        <f t="shared" si="31"/>
        <v>0</v>
      </c>
      <c r="S100">
        <v>1</v>
      </c>
      <c r="T100" s="21">
        <v>107</v>
      </c>
      <c r="U100" s="22">
        <v>298</v>
      </c>
      <c r="V100" s="22">
        <v>4</v>
      </c>
      <c r="W100" s="22">
        <v>151</v>
      </c>
      <c r="Y100" s="21">
        <v>107</v>
      </c>
      <c r="Z100" s="22" t="s">
        <v>1789</v>
      </c>
      <c r="AA100" s="22">
        <v>292</v>
      </c>
      <c r="AB100" s="22">
        <v>286</v>
      </c>
      <c r="AC100" s="22">
        <v>1</v>
      </c>
      <c r="AD100" s="22">
        <v>2</v>
      </c>
      <c r="AE100" s="22">
        <v>298</v>
      </c>
      <c r="AF100" s="22">
        <v>4</v>
      </c>
      <c r="AN100" s="33">
        <v>4</v>
      </c>
      <c r="AO100" s="33">
        <v>373</v>
      </c>
      <c r="AP100" t="s">
        <v>1820</v>
      </c>
      <c r="AQ100">
        <v>373</v>
      </c>
      <c r="AR100">
        <v>233</v>
      </c>
      <c r="AS100" t="b">
        <f>AO100=AQ100</f>
        <v>1</v>
      </c>
      <c r="AT100" t="b">
        <f>AO100=AR100</f>
        <v>0</v>
      </c>
      <c r="AU100">
        <f>AS100+AT100</f>
        <v>1</v>
      </c>
    </row>
    <row r="101" spans="1:47" x14ac:dyDescent="0.25">
      <c r="A101" s="21">
        <v>108</v>
      </c>
      <c r="B101" s="22">
        <v>40</v>
      </c>
      <c r="C101" s="22">
        <v>169</v>
      </c>
      <c r="D101" s="22">
        <v>151</v>
      </c>
      <c r="G101" s="21">
        <v>108</v>
      </c>
      <c r="H101" s="22" t="s">
        <v>1740</v>
      </c>
      <c r="I101" s="22">
        <v>166</v>
      </c>
      <c r="J101" s="22">
        <v>373</v>
      </c>
      <c r="K101" s="22">
        <v>2</v>
      </c>
      <c r="L101" s="22">
        <v>2</v>
      </c>
      <c r="M101" s="22">
        <v>373</v>
      </c>
      <c r="N101" s="22">
        <v>4</v>
      </c>
      <c r="O101" s="22">
        <f t="shared" si="40"/>
        <v>373</v>
      </c>
      <c r="P101" s="22">
        <f t="shared" si="41"/>
        <v>335</v>
      </c>
      <c r="Q101" t="b">
        <f t="shared" si="30"/>
        <v>1</v>
      </c>
      <c r="R101" t="b">
        <f t="shared" si="31"/>
        <v>0</v>
      </c>
      <c r="S101">
        <f t="shared" ref="S101:S102" si="42">Q101+R101</f>
        <v>1</v>
      </c>
      <c r="T101" s="21">
        <v>108</v>
      </c>
      <c r="U101" s="22">
        <v>298</v>
      </c>
      <c r="V101" s="22">
        <v>4</v>
      </c>
      <c r="W101" s="22">
        <v>151</v>
      </c>
      <c r="Y101" s="21">
        <v>108</v>
      </c>
      <c r="Z101" s="22" t="s">
        <v>1790</v>
      </c>
      <c r="AA101" s="22">
        <v>292</v>
      </c>
      <c r="AB101" s="22">
        <v>373</v>
      </c>
      <c r="AC101" s="22">
        <v>2</v>
      </c>
      <c r="AD101" s="22">
        <v>4</v>
      </c>
      <c r="AE101" s="22">
        <v>298</v>
      </c>
      <c r="AF101" s="22">
        <v>4</v>
      </c>
      <c r="AN101" s="33">
        <v>4</v>
      </c>
      <c r="AO101" s="33">
        <v>151</v>
      </c>
      <c r="AP101" t="s">
        <v>1819</v>
      </c>
      <c r="AQ101">
        <v>373</v>
      </c>
      <c r="AR101">
        <v>233</v>
      </c>
      <c r="AU101">
        <v>1</v>
      </c>
    </row>
    <row r="102" spans="1:47" x14ac:dyDescent="0.25">
      <c r="A102" s="21">
        <v>109</v>
      </c>
      <c r="B102" s="22">
        <v>40</v>
      </c>
      <c r="C102" s="22">
        <v>169</v>
      </c>
      <c r="D102" s="22">
        <v>151</v>
      </c>
      <c r="G102" s="21">
        <v>109</v>
      </c>
      <c r="H102" s="22" t="s">
        <v>1740</v>
      </c>
      <c r="I102" s="22">
        <v>166</v>
      </c>
      <c r="J102" s="22">
        <v>373</v>
      </c>
      <c r="K102" s="22">
        <v>1</v>
      </c>
      <c r="L102" s="22">
        <v>2</v>
      </c>
      <c r="M102" s="22">
        <v>373</v>
      </c>
      <c r="N102" s="22">
        <v>4</v>
      </c>
      <c r="O102" s="22">
        <f t="shared" si="40"/>
        <v>373</v>
      </c>
      <c r="P102" s="22">
        <f t="shared" si="41"/>
        <v>335</v>
      </c>
      <c r="Q102" t="b">
        <f t="shared" si="30"/>
        <v>1</v>
      </c>
      <c r="R102" t="b">
        <f t="shared" si="31"/>
        <v>0</v>
      </c>
      <c r="S102">
        <f t="shared" si="42"/>
        <v>1</v>
      </c>
      <c r="T102" s="21">
        <v>109</v>
      </c>
      <c r="U102" s="22">
        <v>298</v>
      </c>
      <c r="V102" s="22">
        <v>4</v>
      </c>
      <c r="W102" s="22">
        <v>151</v>
      </c>
      <c r="Y102" s="21">
        <v>109</v>
      </c>
      <c r="Z102" s="22" t="s">
        <v>1790</v>
      </c>
      <c r="AA102" s="22">
        <v>292</v>
      </c>
      <c r="AB102" s="22">
        <v>373</v>
      </c>
      <c r="AC102" s="22">
        <v>1</v>
      </c>
      <c r="AD102" s="22">
        <v>4</v>
      </c>
      <c r="AE102" s="22">
        <v>298</v>
      </c>
      <c r="AF102" s="22">
        <v>4</v>
      </c>
      <c r="AN102" s="33">
        <v>4</v>
      </c>
      <c r="AO102" s="33">
        <v>151</v>
      </c>
      <c r="AP102" t="s">
        <v>1819</v>
      </c>
      <c r="AQ102">
        <v>373</v>
      </c>
      <c r="AR102">
        <v>233</v>
      </c>
      <c r="AU102">
        <v>1</v>
      </c>
    </row>
    <row r="103" spans="1:47" x14ac:dyDescent="0.25">
      <c r="A103" s="21">
        <v>110</v>
      </c>
      <c r="B103" s="22">
        <v>40</v>
      </c>
      <c r="C103" s="22">
        <v>169</v>
      </c>
      <c r="D103" s="22">
        <v>151</v>
      </c>
      <c r="G103" s="21">
        <v>110</v>
      </c>
      <c r="H103" s="22" t="s">
        <v>1741</v>
      </c>
      <c r="I103" s="22">
        <v>169</v>
      </c>
      <c r="J103" s="22">
        <v>151</v>
      </c>
      <c r="K103" s="22">
        <v>0</v>
      </c>
      <c r="L103" s="22">
        <v>7</v>
      </c>
      <c r="M103" s="22">
        <v>40</v>
      </c>
      <c r="N103" s="22">
        <v>286</v>
      </c>
      <c r="O103" s="22">
        <f t="shared" si="40"/>
        <v>182</v>
      </c>
      <c r="P103" s="22">
        <f t="shared" si="41"/>
        <v>286</v>
      </c>
      <c r="Q103" t="b">
        <f t="shared" si="30"/>
        <v>0</v>
      </c>
      <c r="R103" t="b">
        <f t="shared" si="31"/>
        <v>0</v>
      </c>
      <c r="S103">
        <v>1</v>
      </c>
      <c r="T103" s="21">
        <v>110</v>
      </c>
      <c r="U103" s="22">
        <v>298</v>
      </c>
      <c r="V103" s="22">
        <v>4</v>
      </c>
      <c r="W103" s="22">
        <v>151</v>
      </c>
      <c r="Y103" s="21">
        <v>110</v>
      </c>
      <c r="Z103" s="22" t="s">
        <v>1791</v>
      </c>
      <c r="AA103" s="22">
        <v>292</v>
      </c>
      <c r="AB103" s="22">
        <v>40</v>
      </c>
      <c r="AC103" s="22">
        <v>1</v>
      </c>
      <c r="AD103" s="22">
        <v>3</v>
      </c>
      <c r="AE103" s="22">
        <v>298</v>
      </c>
      <c r="AF103" s="22">
        <v>4</v>
      </c>
      <c r="AN103" s="33">
        <v>4</v>
      </c>
      <c r="AO103" s="33">
        <v>373</v>
      </c>
      <c r="AP103" t="s">
        <v>1820</v>
      </c>
      <c r="AQ103">
        <v>373</v>
      </c>
      <c r="AR103">
        <v>233</v>
      </c>
      <c r="AS103" t="b">
        <f t="shared" ref="AS103:AS105" si="43">AO103=AQ103</f>
        <v>1</v>
      </c>
      <c r="AT103" t="b">
        <f t="shared" ref="AT103:AT105" si="44">AO103=AR103</f>
        <v>0</v>
      </c>
      <c r="AU103">
        <f t="shared" ref="AU103:AU105" si="45">AS103+AT103</f>
        <v>1</v>
      </c>
    </row>
    <row r="104" spans="1:47" x14ac:dyDescent="0.25">
      <c r="A104" s="21">
        <v>111</v>
      </c>
      <c r="B104" s="22">
        <v>40</v>
      </c>
      <c r="C104" s="22">
        <v>169</v>
      </c>
      <c r="D104" s="22">
        <v>151</v>
      </c>
      <c r="G104" s="21">
        <v>111</v>
      </c>
      <c r="H104" s="22" t="s">
        <v>1741</v>
      </c>
      <c r="I104" s="22">
        <v>169</v>
      </c>
      <c r="J104" s="22">
        <v>151</v>
      </c>
      <c r="K104" s="22">
        <v>1</v>
      </c>
      <c r="L104" s="22">
        <v>7</v>
      </c>
      <c r="M104" s="22">
        <v>40</v>
      </c>
      <c r="N104" s="22">
        <v>286</v>
      </c>
      <c r="O104" s="22">
        <f t="shared" si="40"/>
        <v>182</v>
      </c>
      <c r="P104" s="22">
        <f t="shared" si="41"/>
        <v>286</v>
      </c>
      <c r="Q104" t="b">
        <f t="shared" si="30"/>
        <v>0</v>
      </c>
      <c r="R104" t="b">
        <f t="shared" si="31"/>
        <v>0</v>
      </c>
      <c r="S104">
        <v>1</v>
      </c>
      <c r="T104" s="21">
        <v>111</v>
      </c>
      <c r="U104" s="22">
        <v>298</v>
      </c>
      <c r="V104" s="22">
        <v>4</v>
      </c>
      <c r="W104" s="22">
        <v>151</v>
      </c>
      <c r="Y104" s="21">
        <v>111</v>
      </c>
      <c r="Z104" s="22" t="s">
        <v>1791</v>
      </c>
      <c r="AA104" s="22">
        <v>292</v>
      </c>
      <c r="AB104" s="22">
        <v>40</v>
      </c>
      <c r="AC104" s="22">
        <v>2</v>
      </c>
      <c r="AD104" s="22">
        <v>3</v>
      </c>
      <c r="AE104" s="22">
        <v>298</v>
      </c>
      <c r="AF104" s="22">
        <v>4</v>
      </c>
      <c r="AN104" s="33">
        <v>4</v>
      </c>
      <c r="AO104" s="33">
        <v>373</v>
      </c>
      <c r="AP104" t="s">
        <v>1820</v>
      </c>
      <c r="AQ104">
        <v>373</v>
      </c>
      <c r="AR104">
        <v>233</v>
      </c>
      <c r="AS104" t="b">
        <f t="shared" si="43"/>
        <v>1</v>
      </c>
      <c r="AT104" t="b">
        <f t="shared" si="44"/>
        <v>0</v>
      </c>
      <c r="AU104">
        <f t="shared" si="45"/>
        <v>1</v>
      </c>
    </row>
    <row r="105" spans="1:47" x14ac:dyDescent="0.25">
      <c r="A105" s="21">
        <v>112</v>
      </c>
      <c r="B105" s="22">
        <v>40</v>
      </c>
      <c r="C105" s="22">
        <v>169</v>
      </c>
      <c r="D105" s="22">
        <v>151</v>
      </c>
      <c r="G105" s="21">
        <v>112</v>
      </c>
      <c r="H105" s="22" t="s">
        <v>1741</v>
      </c>
      <c r="I105" s="22">
        <v>169</v>
      </c>
      <c r="J105" s="22">
        <v>151</v>
      </c>
      <c r="K105" s="22">
        <v>2</v>
      </c>
      <c r="L105" s="22">
        <v>7</v>
      </c>
      <c r="M105" s="22">
        <v>40</v>
      </c>
      <c r="N105" s="22">
        <v>286</v>
      </c>
      <c r="O105" s="22">
        <f t="shared" si="40"/>
        <v>182</v>
      </c>
      <c r="P105" s="22">
        <f t="shared" si="41"/>
        <v>286</v>
      </c>
      <c r="Q105" t="b">
        <f t="shared" si="30"/>
        <v>0</v>
      </c>
      <c r="R105" t="b">
        <f t="shared" si="31"/>
        <v>0</v>
      </c>
      <c r="S105">
        <v>1</v>
      </c>
      <c r="T105" s="21">
        <v>112</v>
      </c>
      <c r="U105" s="22">
        <v>40</v>
      </c>
      <c r="V105" s="22">
        <v>286</v>
      </c>
      <c r="W105" s="22">
        <v>151</v>
      </c>
      <c r="Y105" s="21">
        <v>112</v>
      </c>
      <c r="Z105" s="22" t="s">
        <v>1792</v>
      </c>
      <c r="AA105" s="22">
        <v>298</v>
      </c>
      <c r="AB105" s="22">
        <v>151</v>
      </c>
      <c r="AC105" s="22">
        <v>2</v>
      </c>
      <c r="AD105" s="22">
        <v>8</v>
      </c>
      <c r="AE105" s="22">
        <v>40</v>
      </c>
      <c r="AF105" s="22">
        <v>286</v>
      </c>
      <c r="AN105" s="33">
        <v>36</v>
      </c>
      <c r="AO105" s="33">
        <v>373</v>
      </c>
      <c r="AP105" t="s">
        <v>1808</v>
      </c>
      <c r="AQ105">
        <v>373</v>
      </c>
      <c r="AR105">
        <v>233</v>
      </c>
      <c r="AS105" t="b">
        <f t="shared" si="43"/>
        <v>1</v>
      </c>
      <c r="AT105" t="b">
        <f t="shared" si="44"/>
        <v>0</v>
      </c>
      <c r="AU105">
        <f t="shared" si="45"/>
        <v>1</v>
      </c>
    </row>
    <row r="106" spans="1:47" x14ac:dyDescent="0.25">
      <c r="A106" s="21">
        <v>113</v>
      </c>
      <c r="B106" s="22">
        <v>40</v>
      </c>
      <c r="C106" s="22">
        <v>169</v>
      </c>
      <c r="D106" s="22">
        <v>151</v>
      </c>
      <c r="G106" s="21">
        <v>113</v>
      </c>
      <c r="H106" s="22" t="s">
        <v>1742</v>
      </c>
      <c r="I106" s="22">
        <v>169</v>
      </c>
      <c r="J106" s="22">
        <v>286</v>
      </c>
      <c r="K106" s="22">
        <v>1</v>
      </c>
      <c r="L106" s="22">
        <v>12</v>
      </c>
      <c r="M106" s="22">
        <v>40</v>
      </c>
      <c r="N106" s="22">
        <v>286</v>
      </c>
      <c r="O106" s="22">
        <f t="shared" si="40"/>
        <v>182</v>
      </c>
      <c r="P106" s="22">
        <f t="shared" si="41"/>
        <v>286</v>
      </c>
      <c r="Q106" t="b">
        <f t="shared" si="30"/>
        <v>0</v>
      </c>
      <c r="R106" t="b">
        <f t="shared" si="31"/>
        <v>1</v>
      </c>
      <c r="S106">
        <f t="shared" ref="S106:S111" si="46">Q106+R106</f>
        <v>1</v>
      </c>
      <c r="T106" s="21">
        <v>113</v>
      </c>
      <c r="U106" s="22">
        <v>40</v>
      </c>
      <c r="V106" s="22">
        <v>286</v>
      </c>
      <c r="W106" s="22">
        <v>151</v>
      </c>
      <c r="Y106" s="21">
        <v>113</v>
      </c>
      <c r="Z106" s="22" t="s">
        <v>1792</v>
      </c>
      <c r="AA106" s="22">
        <v>298</v>
      </c>
      <c r="AB106" s="22">
        <v>151</v>
      </c>
      <c r="AC106" s="22">
        <v>1</v>
      </c>
      <c r="AD106" s="22">
        <v>8</v>
      </c>
      <c r="AE106" s="22">
        <v>40</v>
      </c>
      <c r="AF106" s="22">
        <v>286</v>
      </c>
      <c r="AN106" s="33">
        <v>40</v>
      </c>
      <c r="AO106" s="33">
        <v>151</v>
      </c>
      <c r="AP106" t="s">
        <v>1828</v>
      </c>
      <c r="AQ106">
        <v>373</v>
      </c>
      <c r="AR106">
        <v>216</v>
      </c>
      <c r="AU106">
        <v>1</v>
      </c>
    </row>
    <row r="107" spans="1:47" x14ac:dyDescent="0.25">
      <c r="A107" s="21">
        <v>114</v>
      </c>
      <c r="B107" s="22">
        <v>40</v>
      </c>
      <c r="C107" s="22">
        <v>169</v>
      </c>
      <c r="D107" s="22">
        <v>151</v>
      </c>
      <c r="G107" s="21">
        <v>114</v>
      </c>
      <c r="H107" s="22" t="s">
        <v>1742</v>
      </c>
      <c r="I107" s="22">
        <v>169</v>
      </c>
      <c r="J107" s="22">
        <v>286</v>
      </c>
      <c r="K107" s="22">
        <v>2</v>
      </c>
      <c r="L107" s="22">
        <v>12</v>
      </c>
      <c r="M107" s="22">
        <v>40</v>
      </c>
      <c r="N107" s="22">
        <v>286</v>
      </c>
      <c r="O107" s="22">
        <f t="shared" si="40"/>
        <v>182</v>
      </c>
      <c r="P107" s="22">
        <f t="shared" si="41"/>
        <v>286</v>
      </c>
      <c r="Q107" t="b">
        <f t="shared" si="30"/>
        <v>0</v>
      </c>
      <c r="R107" t="b">
        <f t="shared" si="31"/>
        <v>1</v>
      </c>
      <c r="S107">
        <f t="shared" si="46"/>
        <v>1</v>
      </c>
      <c r="T107" s="21">
        <v>114</v>
      </c>
      <c r="U107" s="22">
        <v>298</v>
      </c>
      <c r="V107" s="22">
        <v>286</v>
      </c>
      <c r="W107" s="22">
        <v>151</v>
      </c>
      <c r="Y107" s="21">
        <v>114</v>
      </c>
      <c r="Z107" s="22" t="s">
        <v>1793</v>
      </c>
      <c r="AA107" s="22">
        <v>31</v>
      </c>
      <c r="AB107" s="22">
        <v>151</v>
      </c>
      <c r="AC107" s="22">
        <v>1</v>
      </c>
      <c r="AD107" s="22">
        <v>1</v>
      </c>
      <c r="AE107" s="22">
        <v>298</v>
      </c>
      <c r="AF107" s="22">
        <v>286</v>
      </c>
      <c r="AN107" s="33">
        <v>40</v>
      </c>
      <c r="AO107" s="33">
        <v>151</v>
      </c>
      <c r="AP107" t="s">
        <v>1828</v>
      </c>
      <c r="AQ107">
        <v>373</v>
      </c>
      <c r="AR107">
        <v>216</v>
      </c>
      <c r="AU107">
        <v>1</v>
      </c>
    </row>
    <row r="108" spans="1:47" x14ac:dyDescent="0.25">
      <c r="A108" s="21">
        <v>115</v>
      </c>
      <c r="B108" s="22">
        <v>210</v>
      </c>
      <c r="C108" s="22">
        <v>4</v>
      </c>
      <c r="D108" s="22">
        <v>151</v>
      </c>
      <c r="G108" s="21">
        <v>115</v>
      </c>
      <c r="H108" s="22" t="s">
        <v>1742</v>
      </c>
      <c r="I108" s="22">
        <v>169</v>
      </c>
      <c r="J108" s="22">
        <v>286</v>
      </c>
      <c r="K108" s="22">
        <v>0</v>
      </c>
      <c r="L108" s="22">
        <v>12</v>
      </c>
      <c r="M108" s="22">
        <v>40</v>
      </c>
      <c r="N108" s="22">
        <v>286</v>
      </c>
      <c r="O108" s="22">
        <f t="shared" si="40"/>
        <v>182</v>
      </c>
      <c r="P108" s="22">
        <f t="shared" si="41"/>
        <v>286</v>
      </c>
      <c r="Q108" t="b">
        <f t="shared" si="30"/>
        <v>0</v>
      </c>
      <c r="R108" t="b">
        <f t="shared" si="31"/>
        <v>1</v>
      </c>
      <c r="S108">
        <f t="shared" si="46"/>
        <v>1</v>
      </c>
      <c r="T108" s="21">
        <v>115</v>
      </c>
      <c r="U108" s="22">
        <v>298</v>
      </c>
      <c r="V108" s="22">
        <v>286</v>
      </c>
      <c r="W108" s="22">
        <v>151</v>
      </c>
      <c r="Y108" s="21">
        <v>115</v>
      </c>
      <c r="Z108" s="22" t="s">
        <v>1794</v>
      </c>
      <c r="AA108" s="22">
        <v>31</v>
      </c>
      <c r="AB108" s="22">
        <v>40</v>
      </c>
      <c r="AC108" s="22">
        <v>1</v>
      </c>
      <c r="AD108" s="22">
        <v>1</v>
      </c>
      <c r="AE108" s="22">
        <v>298</v>
      </c>
      <c r="AF108" s="22">
        <v>286</v>
      </c>
      <c r="AN108" s="33">
        <v>40</v>
      </c>
      <c r="AO108" s="33">
        <v>151</v>
      </c>
      <c r="AP108" t="s">
        <v>1828</v>
      </c>
      <c r="AQ108">
        <v>373</v>
      </c>
      <c r="AR108">
        <v>216</v>
      </c>
      <c r="AU108">
        <v>1</v>
      </c>
    </row>
    <row r="109" spans="1:47" x14ac:dyDescent="0.25">
      <c r="A109" s="21">
        <v>116</v>
      </c>
      <c r="B109" s="22">
        <v>210</v>
      </c>
      <c r="C109" s="22">
        <v>4</v>
      </c>
      <c r="D109" s="22">
        <v>151</v>
      </c>
      <c r="G109" s="21">
        <v>116</v>
      </c>
      <c r="H109" s="22" t="s">
        <v>1744</v>
      </c>
      <c r="I109" s="22">
        <v>169</v>
      </c>
      <c r="J109" s="22">
        <v>40</v>
      </c>
      <c r="K109" s="22">
        <v>2</v>
      </c>
      <c r="L109" s="22">
        <v>14</v>
      </c>
      <c r="M109" s="22">
        <v>40</v>
      </c>
      <c r="N109" s="22">
        <v>286</v>
      </c>
      <c r="O109" s="22">
        <f t="shared" si="40"/>
        <v>182</v>
      </c>
      <c r="P109" s="22">
        <f t="shared" si="41"/>
        <v>286</v>
      </c>
      <c r="Q109" t="b">
        <f t="shared" si="30"/>
        <v>1</v>
      </c>
      <c r="R109" t="b">
        <f t="shared" si="31"/>
        <v>0</v>
      </c>
      <c r="S109">
        <f t="shared" si="46"/>
        <v>1</v>
      </c>
      <c r="T109" s="21">
        <v>116</v>
      </c>
      <c r="U109" s="22">
        <v>373</v>
      </c>
      <c r="V109" s="22">
        <v>286</v>
      </c>
      <c r="W109" s="22">
        <v>151</v>
      </c>
      <c r="Y109" s="21">
        <v>116</v>
      </c>
      <c r="Z109" s="22" t="s">
        <v>1795</v>
      </c>
      <c r="AA109" s="22">
        <v>324</v>
      </c>
      <c r="AB109" s="22">
        <v>151</v>
      </c>
      <c r="AC109" s="22">
        <v>2</v>
      </c>
      <c r="AD109" s="22">
        <v>1</v>
      </c>
      <c r="AE109" s="22">
        <v>373</v>
      </c>
      <c r="AF109" s="22">
        <v>286</v>
      </c>
      <c r="AN109" s="33">
        <v>40</v>
      </c>
      <c r="AO109" s="33">
        <v>151</v>
      </c>
      <c r="AP109" t="s">
        <v>1828</v>
      </c>
      <c r="AQ109">
        <v>373</v>
      </c>
      <c r="AR109">
        <v>216</v>
      </c>
      <c r="AU109">
        <v>1</v>
      </c>
    </row>
    <row r="110" spans="1:47" x14ac:dyDescent="0.25">
      <c r="A110" s="21">
        <v>117</v>
      </c>
      <c r="B110" s="22">
        <v>40</v>
      </c>
      <c r="C110" s="22">
        <v>4</v>
      </c>
      <c r="D110" s="22">
        <v>151</v>
      </c>
      <c r="G110" s="21">
        <v>117</v>
      </c>
      <c r="H110" s="22" t="s">
        <v>1744</v>
      </c>
      <c r="I110" s="22">
        <v>169</v>
      </c>
      <c r="J110" s="22">
        <v>40</v>
      </c>
      <c r="K110" s="22">
        <v>1</v>
      </c>
      <c r="L110" s="22">
        <v>14</v>
      </c>
      <c r="M110" s="22">
        <v>40</v>
      </c>
      <c r="N110" s="22">
        <v>286</v>
      </c>
      <c r="O110" s="22">
        <f t="shared" si="40"/>
        <v>182</v>
      </c>
      <c r="P110" s="22">
        <f t="shared" si="41"/>
        <v>286</v>
      </c>
      <c r="Q110" t="b">
        <f t="shared" si="30"/>
        <v>1</v>
      </c>
      <c r="R110" t="b">
        <f t="shared" si="31"/>
        <v>0</v>
      </c>
      <c r="S110">
        <f t="shared" si="46"/>
        <v>1</v>
      </c>
      <c r="T110" s="21">
        <v>117</v>
      </c>
      <c r="U110" s="22">
        <v>189</v>
      </c>
      <c r="V110" s="22">
        <v>4</v>
      </c>
      <c r="W110" s="22">
        <v>151</v>
      </c>
      <c r="Y110" s="21">
        <v>117</v>
      </c>
      <c r="Z110" s="22" t="s">
        <v>1796</v>
      </c>
      <c r="AA110" s="22">
        <v>33</v>
      </c>
      <c r="AB110" s="22">
        <v>151</v>
      </c>
      <c r="AC110" s="22">
        <v>2</v>
      </c>
      <c r="AD110" s="22">
        <v>21</v>
      </c>
      <c r="AE110" s="22">
        <v>189</v>
      </c>
      <c r="AF110" s="22">
        <v>4</v>
      </c>
      <c r="AN110" s="33">
        <v>40</v>
      </c>
      <c r="AO110" s="33">
        <v>151</v>
      </c>
      <c r="AP110" t="s">
        <v>1828</v>
      </c>
      <c r="AQ110">
        <v>373</v>
      </c>
      <c r="AR110">
        <v>216</v>
      </c>
      <c r="AU110">
        <v>1</v>
      </c>
    </row>
    <row r="111" spans="1:47" x14ac:dyDescent="0.25">
      <c r="A111" s="21">
        <v>118</v>
      </c>
      <c r="B111" s="22">
        <v>40</v>
      </c>
      <c r="C111" s="22">
        <v>4</v>
      </c>
      <c r="D111" s="22">
        <v>151</v>
      </c>
      <c r="G111" s="21">
        <v>118</v>
      </c>
      <c r="H111" s="22" t="s">
        <v>1744</v>
      </c>
      <c r="I111" s="22">
        <v>169</v>
      </c>
      <c r="J111" s="22">
        <v>40</v>
      </c>
      <c r="K111" s="22">
        <v>0</v>
      </c>
      <c r="L111" s="22">
        <v>14</v>
      </c>
      <c r="M111" s="22">
        <v>40</v>
      </c>
      <c r="N111" s="22">
        <v>286</v>
      </c>
      <c r="O111" s="22">
        <f t="shared" si="40"/>
        <v>182</v>
      </c>
      <c r="P111" s="22">
        <f t="shared" si="41"/>
        <v>286</v>
      </c>
      <c r="Q111" t="b">
        <f t="shared" si="30"/>
        <v>1</v>
      </c>
      <c r="R111" t="b">
        <f t="shared" si="31"/>
        <v>0</v>
      </c>
      <c r="S111">
        <f t="shared" si="46"/>
        <v>1</v>
      </c>
      <c r="T111" s="21">
        <v>118</v>
      </c>
      <c r="U111" s="22">
        <v>189</v>
      </c>
      <c r="V111" s="22">
        <v>4</v>
      </c>
      <c r="W111" s="22">
        <v>151</v>
      </c>
      <c r="Y111" s="21">
        <v>118</v>
      </c>
      <c r="Z111" s="22" t="s">
        <v>1796</v>
      </c>
      <c r="AA111" s="22">
        <v>33</v>
      </c>
      <c r="AB111" s="22">
        <v>151</v>
      </c>
      <c r="AC111" s="22">
        <v>0</v>
      </c>
      <c r="AD111" s="22">
        <v>21</v>
      </c>
      <c r="AE111" s="22">
        <v>189</v>
      </c>
      <c r="AF111" s="22">
        <v>4</v>
      </c>
      <c r="AN111" s="33">
        <v>40</v>
      </c>
      <c r="AO111" s="33">
        <v>373</v>
      </c>
      <c r="AP111" t="s">
        <v>1829</v>
      </c>
      <c r="AQ111">
        <v>373</v>
      </c>
      <c r="AR111">
        <v>216</v>
      </c>
      <c r="AS111" t="b">
        <f t="shared" ref="AS111:AS112" si="47">AO111=AQ111</f>
        <v>1</v>
      </c>
      <c r="AT111" t="b">
        <f t="shared" ref="AT111:AT112" si="48">AO111=AR111</f>
        <v>0</v>
      </c>
      <c r="AU111">
        <f t="shared" ref="AU111:AU112" si="49">AS111+AT111</f>
        <v>1</v>
      </c>
    </row>
    <row r="112" spans="1:47" x14ac:dyDescent="0.25">
      <c r="A112" s="21">
        <v>120</v>
      </c>
      <c r="B112" s="22">
        <v>40</v>
      </c>
      <c r="C112" s="22">
        <v>169</v>
      </c>
      <c r="D112" s="22">
        <v>151</v>
      </c>
      <c r="G112" s="21">
        <v>120</v>
      </c>
      <c r="H112" s="22" t="s">
        <v>1745</v>
      </c>
      <c r="I112" s="22">
        <v>170</v>
      </c>
      <c r="J112" s="22">
        <v>151</v>
      </c>
      <c r="K112" s="22">
        <v>2</v>
      </c>
      <c r="L112" s="22">
        <v>6</v>
      </c>
      <c r="M112" s="22">
        <v>251</v>
      </c>
      <c r="N112" s="22">
        <v>286</v>
      </c>
      <c r="O112" s="22">
        <f t="shared" si="40"/>
        <v>298</v>
      </c>
      <c r="P112" s="22">
        <f t="shared" si="41"/>
        <v>286</v>
      </c>
      <c r="Q112" t="b">
        <f t="shared" si="30"/>
        <v>0</v>
      </c>
      <c r="R112" t="b">
        <f t="shared" si="31"/>
        <v>0</v>
      </c>
      <c r="S112">
        <v>1</v>
      </c>
      <c r="T112" s="21">
        <v>120</v>
      </c>
      <c r="U112" s="22">
        <v>189</v>
      </c>
      <c r="V112" s="22">
        <v>4</v>
      </c>
      <c r="W112" s="22">
        <v>151</v>
      </c>
      <c r="Y112" s="21">
        <v>120</v>
      </c>
      <c r="Z112" s="22" t="s">
        <v>1797</v>
      </c>
      <c r="AA112" s="22">
        <v>33</v>
      </c>
      <c r="AB112" s="22">
        <v>210</v>
      </c>
      <c r="AC112" s="22">
        <v>2</v>
      </c>
      <c r="AD112" s="22">
        <v>1</v>
      </c>
      <c r="AE112" s="22">
        <v>189</v>
      </c>
      <c r="AF112" s="22">
        <v>4</v>
      </c>
      <c r="AN112" s="33">
        <v>40</v>
      </c>
      <c r="AO112" s="33">
        <v>286</v>
      </c>
      <c r="AP112" t="s">
        <v>1830</v>
      </c>
      <c r="AQ112">
        <v>373</v>
      </c>
      <c r="AR112">
        <v>216</v>
      </c>
      <c r="AS112" t="b">
        <f t="shared" si="47"/>
        <v>0</v>
      </c>
      <c r="AT112" t="b">
        <f t="shared" si="48"/>
        <v>0</v>
      </c>
      <c r="AU112">
        <f t="shared" si="49"/>
        <v>0</v>
      </c>
    </row>
    <row r="113" spans="1:47" x14ac:dyDescent="0.25">
      <c r="A113" s="21">
        <v>121</v>
      </c>
      <c r="B113" s="22">
        <v>40</v>
      </c>
      <c r="C113" s="22">
        <v>169</v>
      </c>
      <c r="D113" s="22">
        <v>151</v>
      </c>
      <c r="G113" s="21">
        <v>121</v>
      </c>
      <c r="H113" s="22" t="s">
        <v>1746</v>
      </c>
      <c r="I113" s="22">
        <v>170</v>
      </c>
      <c r="J113" s="22">
        <v>286</v>
      </c>
      <c r="K113" s="22">
        <v>2</v>
      </c>
      <c r="L113" s="22">
        <v>1</v>
      </c>
      <c r="M113" s="22">
        <v>251</v>
      </c>
      <c r="N113" s="22">
        <v>286</v>
      </c>
      <c r="O113" s="22">
        <f t="shared" si="40"/>
        <v>298</v>
      </c>
      <c r="P113" s="22">
        <f t="shared" si="41"/>
        <v>286</v>
      </c>
      <c r="Q113" t="b">
        <f t="shared" si="30"/>
        <v>0</v>
      </c>
      <c r="R113" t="b">
        <f t="shared" si="31"/>
        <v>1</v>
      </c>
      <c r="S113">
        <f t="shared" ref="S113:S115" si="50">Q113+R113</f>
        <v>1</v>
      </c>
      <c r="T113" s="21">
        <v>121</v>
      </c>
      <c r="U113" s="22">
        <v>189</v>
      </c>
      <c r="V113" s="22">
        <v>4</v>
      </c>
      <c r="W113" s="22">
        <v>151</v>
      </c>
      <c r="Y113" s="21">
        <v>121</v>
      </c>
      <c r="Z113" s="22" t="s">
        <v>1798</v>
      </c>
      <c r="AA113" s="22">
        <v>33</v>
      </c>
      <c r="AB113" s="22">
        <v>251</v>
      </c>
      <c r="AC113" s="22">
        <v>1</v>
      </c>
      <c r="AD113" s="22">
        <v>1</v>
      </c>
      <c r="AE113" s="22">
        <v>189</v>
      </c>
      <c r="AF113" s="22">
        <v>4</v>
      </c>
      <c r="AN113" s="33">
        <v>40</v>
      </c>
      <c r="AO113" s="33">
        <v>151</v>
      </c>
      <c r="AP113" t="s">
        <v>1828</v>
      </c>
      <c r="AQ113">
        <v>373</v>
      </c>
      <c r="AR113">
        <v>216</v>
      </c>
      <c r="AU113">
        <v>1</v>
      </c>
    </row>
    <row r="114" spans="1:47" x14ac:dyDescent="0.25">
      <c r="A114" s="21">
        <v>122</v>
      </c>
      <c r="B114" s="22">
        <v>40</v>
      </c>
      <c r="C114" s="22">
        <v>169</v>
      </c>
      <c r="D114" s="22">
        <v>151</v>
      </c>
      <c r="G114" s="21">
        <v>122</v>
      </c>
      <c r="H114" s="22" t="s">
        <v>1748</v>
      </c>
      <c r="I114" s="22">
        <v>178</v>
      </c>
      <c r="J114" s="22">
        <v>210</v>
      </c>
      <c r="K114" s="22">
        <v>0</v>
      </c>
      <c r="L114" s="22">
        <v>3</v>
      </c>
      <c r="M114" s="22">
        <v>210</v>
      </c>
      <c r="N114" s="22">
        <v>235</v>
      </c>
      <c r="O114" s="22">
        <f t="shared" si="40"/>
        <v>251</v>
      </c>
      <c r="P114" s="22">
        <f t="shared" si="41"/>
        <v>118</v>
      </c>
      <c r="Q114" t="b">
        <f t="shared" si="30"/>
        <v>1</v>
      </c>
      <c r="R114" t="b">
        <f t="shared" si="31"/>
        <v>0</v>
      </c>
      <c r="S114">
        <f t="shared" si="50"/>
        <v>1</v>
      </c>
      <c r="T114" s="21">
        <v>122</v>
      </c>
      <c r="U114" s="22">
        <v>189</v>
      </c>
      <c r="V114" s="22">
        <v>4</v>
      </c>
      <c r="W114" s="22">
        <v>151</v>
      </c>
      <c r="Y114" s="21">
        <v>122</v>
      </c>
      <c r="Z114" s="22" t="s">
        <v>1799</v>
      </c>
      <c r="AA114" s="22">
        <v>33</v>
      </c>
      <c r="AB114" s="22">
        <v>40</v>
      </c>
      <c r="AC114" s="22">
        <v>1</v>
      </c>
      <c r="AD114" s="22">
        <v>20</v>
      </c>
      <c r="AE114" s="22">
        <v>189</v>
      </c>
      <c r="AF114" s="22">
        <v>4</v>
      </c>
      <c r="AN114" s="33">
        <v>40</v>
      </c>
      <c r="AO114" s="33">
        <v>151</v>
      </c>
      <c r="AP114" t="s">
        <v>1828</v>
      </c>
      <c r="AQ114">
        <v>373</v>
      </c>
      <c r="AR114">
        <v>216</v>
      </c>
      <c r="AU114">
        <v>1</v>
      </c>
    </row>
    <row r="115" spans="1:47" x14ac:dyDescent="0.25">
      <c r="A115" s="21">
        <v>123</v>
      </c>
      <c r="B115" s="22">
        <v>40</v>
      </c>
      <c r="C115" s="22">
        <v>169</v>
      </c>
      <c r="D115" s="22">
        <v>151</v>
      </c>
      <c r="G115" s="21">
        <v>123</v>
      </c>
      <c r="H115" s="22" t="s">
        <v>1750</v>
      </c>
      <c r="I115" s="22">
        <v>186</v>
      </c>
      <c r="J115" s="22">
        <v>189</v>
      </c>
      <c r="K115" s="22">
        <v>2</v>
      </c>
      <c r="L115" s="22">
        <v>1</v>
      </c>
      <c r="M115" s="22">
        <v>189</v>
      </c>
      <c r="N115" s="22">
        <v>235</v>
      </c>
      <c r="O115" s="22">
        <f t="shared" si="40"/>
        <v>182</v>
      </c>
      <c r="P115" s="22">
        <f t="shared" si="41"/>
        <v>235</v>
      </c>
      <c r="Q115" t="b">
        <f t="shared" si="30"/>
        <v>1</v>
      </c>
      <c r="R115" t="b">
        <f t="shared" si="31"/>
        <v>0</v>
      </c>
      <c r="S115">
        <f t="shared" si="50"/>
        <v>1</v>
      </c>
      <c r="T115" s="21">
        <v>123</v>
      </c>
      <c r="U115" s="22">
        <v>189</v>
      </c>
      <c r="V115" s="22">
        <v>4</v>
      </c>
      <c r="W115" s="22">
        <v>151</v>
      </c>
      <c r="Y115" s="21">
        <v>123</v>
      </c>
      <c r="Z115" s="22" t="s">
        <v>1799</v>
      </c>
      <c r="AA115" s="22">
        <v>33</v>
      </c>
      <c r="AB115" s="22">
        <v>40</v>
      </c>
      <c r="AC115" s="22">
        <v>0</v>
      </c>
      <c r="AD115" s="22">
        <v>20</v>
      </c>
      <c r="AE115" s="22">
        <v>189</v>
      </c>
      <c r="AF115" s="22">
        <v>4</v>
      </c>
      <c r="AN115" s="33">
        <v>40</v>
      </c>
      <c r="AO115" s="33">
        <v>151</v>
      </c>
      <c r="AP115" t="s">
        <v>1828</v>
      </c>
      <c r="AQ115">
        <v>373</v>
      </c>
      <c r="AR115">
        <v>216</v>
      </c>
      <c r="AU115">
        <v>1</v>
      </c>
    </row>
    <row r="116" spans="1:47" x14ac:dyDescent="0.25">
      <c r="A116" s="21">
        <v>124</v>
      </c>
      <c r="B116" s="22">
        <v>40</v>
      </c>
      <c r="C116" s="22">
        <v>169</v>
      </c>
      <c r="D116" s="22">
        <v>151</v>
      </c>
      <c r="G116" s="21">
        <v>124</v>
      </c>
      <c r="H116" s="22" t="s">
        <v>1751</v>
      </c>
      <c r="I116" s="22">
        <v>188</v>
      </c>
      <c r="J116" s="22">
        <v>151</v>
      </c>
      <c r="K116" s="22">
        <v>1</v>
      </c>
      <c r="L116" s="22">
        <v>2</v>
      </c>
      <c r="M116" s="22">
        <v>40</v>
      </c>
      <c r="N116" s="22">
        <v>169</v>
      </c>
      <c r="O116" s="22">
        <f t="shared" si="40"/>
        <v>210</v>
      </c>
      <c r="P116" s="22">
        <f t="shared" si="41"/>
        <v>169</v>
      </c>
      <c r="Q116" t="b">
        <f t="shared" si="30"/>
        <v>0</v>
      </c>
      <c r="R116" t="b">
        <f t="shared" si="31"/>
        <v>0</v>
      </c>
      <c r="S116">
        <v>1</v>
      </c>
      <c r="T116" s="21">
        <v>124</v>
      </c>
      <c r="U116" s="22">
        <v>189</v>
      </c>
      <c r="V116" s="22">
        <v>4</v>
      </c>
      <c r="W116" s="22">
        <v>151</v>
      </c>
      <c r="Y116" s="21">
        <v>124</v>
      </c>
      <c r="Z116" s="22" t="s">
        <v>1799</v>
      </c>
      <c r="AA116" s="22">
        <v>33</v>
      </c>
      <c r="AB116" s="22">
        <v>40</v>
      </c>
      <c r="AC116" s="22">
        <v>2</v>
      </c>
      <c r="AD116" s="22">
        <v>20</v>
      </c>
      <c r="AE116" s="22">
        <v>189</v>
      </c>
      <c r="AF116" s="22">
        <v>4</v>
      </c>
      <c r="AN116" s="33">
        <v>40</v>
      </c>
      <c r="AO116" s="33">
        <v>151</v>
      </c>
      <c r="AP116" t="s">
        <v>1828</v>
      </c>
      <c r="AQ116">
        <v>373</v>
      </c>
      <c r="AR116">
        <v>216</v>
      </c>
      <c r="AU116">
        <v>1</v>
      </c>
    </row>
    <row r="117" spans="1:47" x14ac:dyDescent="0.25">
      <c r="A117" s="21">
        <v>125</v>
      </c>
      <c r="B117" s="22">
        <v>40</v>
      </c>
      <c r="C117" s="22">
        <v>169</v>
      </c>
      <c r="D117" s="22">
        <v>151</v>
      </c>
      <c r="G117" s="21">
        <v>125</v>
      </c>
      <c r="H117" s="22" t="s">
        <v>1751</v>
      </c>
      <c r="I117" s="22">
        <v>188</v>
      </c>
      <c r="J117" s="22">
        <v>151</v>
      </c>
      <c r="K117" s="22">
        <v>2</v>
      </c>
      <c r="L117" s="22">
        <v>2</v>
      </c>
      <c r="M117" s="22">
        <v>40</v>
      </c>
      <c r="N117" s="22">
        <v>169</v>
      </c>
      <c r="O117" s="22">
        <f t="shared" si="40"/>
        <v>210</v>
      </c>
      <c r="P117" s="22">
        <f t="shared" si="41"/>
        <v>169</v>
      </c>
      <c r="Q117" t="b">
        <f t="shared" si="30"/>
        <v>0</v>
      </c>
      <c r="R117" t="b">
        <f t="shared" si="31"/>
        <v>0</v>
      </c>
      <c r="S117">
        <v>1</v>
      </c>
      <c r="T117" s="21">
        <v>125</v>
      </c>
      <c r="U117" s="22">
        <v>210</v>
      </c>
      <c r="V117" s="22">
        <v>169</v>
      </c>
      <c r="W117" s="22">
        <v>151</v>
      </c>
      <c r="Y117" s="21">
        <v>125</v>
      </c>
      <c r="Z117" s="22" t="s">
        <v>1800</v>
      </c>
      <c r="AA117" s="22">
        <v>330</v>
      </c>
      <c r="AB117" s="22">
        <v>151</v>
      </c>
      <c r="AC117" s="22">
        <v>1</v>
      </c>
      <c r="AD117" s="22">
        <v>2</v>
      </c>
      <c r="AE117" s="22">
        <v>210</v>
      </c>
      <c r="AF117" s="22">
        <v>169</v>
      </c>
      <c r="AN117" s="33">
        <v>40</v>
      </c>
      <c r="AO117" s="33">
        <v>373</v>
      </c>
      <c r="AP117" t="s">
        <v>1829</v>
      </c>
      <c r="AQ117">
        <v>373</v>
      </c>
      <c r="AR117">
        <v>216</v>
      </c>
      <c r="AS117" t="b">
        <f>AO117=AQ117</f>
        <v>1</v>
      </c>
      <c r="AT117" t="b">
        <f>AO117=AR117</f>
        <v>0</v>
      </c>
      <c r="AU117">
        <f>AS117+AT117</f>
        <v>1</v>
      </c>
    </row>
    <row r="118" spans="1:47" x14ac:dyDescent="0.25">
      <c r="A118" s="21">
        <v>127</v>
      </c>
      <c r="B118" s="22">
        <v>40</v>
      </c>
      <c r="C118" s="22">
        <v>169</v>
      </c>
      <c r="D118" s="22">
        <v>151</v>
      </c>
      <c r="G118" s="21">
        <v>127</v>
      </c>
      <c r="H118" s="22" t="s">
        <v>1752</v>
      </c>
      <c r="I118" s="22">
        <v>189</v>
      </c>
      <c r="J118" s="22">
        <v>151</v>
      </c>
      <c r="K118" s="22">
        <v>0</v>
      </c>
      <c r="L118" s="22">
        <v>8</v>
      </c>
      <c r="M118" s="22">
        <v>182</v>
      </c>
      <c r="N118" s="22">
        <v>235</v>
      </c>
      <c r="O118" s="22">
        <f t="shared" si="40"/>
        <v>40</v>
      </c>
      <c r="P118" s="22">
        <f t="shared" si="41"/>
        <v>235</v>
      </c>
      <c r="Q118" t="b">
        <f t="shared" si="30"/>
        <v>0</v>
      </c>
      <c r="R118" t="b">
        <f t="shared" si="31"/>
        <v>0</v>
      </c>
      <c r="S118">
        <v>1</v>
      </c>
      <c r="T118" s="21">
        <v>127</v>
      </c>
      <c r="U118" s="22">
        <v>373</v>
      </c>
      <c r="V118" s="22">
        <v>4</v>
      </c>
      <c r="W118" s="22">
        <v>151</v>
      </c>
      <c r="Y118" s="21">
        <v>127</v>
      </c>
      <c r="Z118" s="22" t="s">
        <v>1801</v>
      </c>
      <c r="AA118" s="22">
        <v>335</v>
      </c>
      <c r="AB118" s="22">
        <v>151</v>
      </c>
      <c r="AC118" s="22">
        <v>0</v>
      </c>
      <c r="AD118" s="22">
        <v>48</v>
      </c>
      <c r="AE118" s="22">
        <v>373</v>
      </c>
      <c r="AF118" s="22">
        <v>4</v>
      </c>
      <c r="AN118" s="33">
        <v>40</v>
      </c>
      <c r="AO118" s="33">
        <v>151</v>
      </c>
      <c r="AP118" t="s">
        <v>1828</v>
      </c>
      <c r="AQ118">
        <v>373</v>
      </c>
      <c r="AR118">
        <v>216</v>
      </c>
      <c r="AU118">
        <v>1</v>
      </c>
    </row>
    <row r="119" spans="1:47" x14ac:dyDescent="0.25">
      <c r="A119" s="21">
        <v>128</v>
      </c>
      <c r="B119" s="22">
        <v>251</v>
      </c>
      <c r="C119" s="22">
        <v>118</v>
      </c>
      <c r="D119" s="22">
        <v>151</v>
      </c>
      <c r="G119" s="21">
        <v>128</v>
      </c>
      <c r="H119" s="22" t="s">
        <v>1752</v>
      </c>
      <c r="I119" s="22">
        <v>189</v>
      </c>
      <c r="J119" s="22">
        <v>151</v>
      </c>
      <c r="K119" s="22">
        <v>1</v>
      </c>
      <c r="L119" s="22">
        <v>8</v>
      </c>
      <c r="M119" s="22">
        <v>182</v>
      </c>
      <c r="N119" s="22">
        <v>235</v>
      </c>
      <c r="O119" s="22">
        <f t="shared" si="40"/>
        <v>40</v>
      </c>
      <c r="P119" s="22">
        <f t="shared" si="41"/>
        <v>235</v>
      </c>
      <c r="Q119" t="b">
        <f t="shared" si="30"/>
        <v>0</v>
      </c>
      <c r="R119" t="b">
        <f t="shared" si="31"/>
        <v>0</v>
      </c>
      <c r="S119">
        <v>1</v>
      </c>
      <c r="T119" s="21">
        <v>128</v>
      </c>
      <c r="U119" s="22">
        <v>373</v>
      </c>
      <c r="V119" s="22">
        <v>4</v>
      </c>
      <c r="W119" s="22">
        <v>151</v>
      </c>
      <c r="Y119" s="21">
        <v>128</v>
      </c>
      <c r="Z119" s="22" t="s">
        <v>1801</v>
      </c>
      <c r="AA119" s="22">
        <v>335</v>
      </c>
      <c r="AB119" s="22">
        <v>151</v>
      </c>
      <c r="AC119" s="22">
        <v>2</v>
      </c>
      <c r="AD119" s="22">
        <v>48</v>
      </c>
      <c r="AE119" s="22">
        <v>373</v>
      </c>
      <c r="AF119" s="22">
        <v>4</v>
      </c>
      <c r="AN119" s="33">
        <v>40</v>
      </c>
      <c r="AO119" s="33">
        <v>151</v>
      </c>
      <c r="AP119" t="s">
        <v>1828</v>
      </c>
      <c r="AQ119">
        <v>373</v>
      </c>
      <c r="AR119">
        <v>216</v>
      </c>
      <c r="AU119">
        <v>1</v>
      </c>
    </row>
    <row r="120" spans="1:47" x14ac:dyDescent="0.25">
      <c r="A120" s="21">
        <v>129</v>
      </c>
      <c r="B120" s="22">
        <v>251</v>
      </c>
      <c r="C120" s="22">
        <v>118</v>
      </c>
      <c r="D120" s="22">
        <v>151</v>
      </c>
      <c r="G120" s="21">
        <v>129</v>
      </c>
      <c r="H120" s="22" t="s">
        <v>1753</v>
      </c>
      <c r="I120" s="22">
        <v>189</v>
      </c>
      <c r="J120" s="22">
        <v>182</v>
      </c>
      <c r="K120" s="22">
        <v>2</v>
      </c>
      <c r="L120" s="22">
        <v>1</v>
      </c>
      <c r="M120" s="22">
        <v>182</v>
      </c>
      <c r="N120" s="22">
        <v>235</v>
      </c>
      <c r="O120" s="22">
        <f t="shared" si="40"/>
        <v>40</v>
      </c>
      <c r="P120" s="22">
        <f t="shared" si="41"/>
        <v>235</v>
      </c>
      <c r="Q120" t="b">
        <f t="shared" ref="Q120:Q172" si="51">J120=M120</f>
        <v>1</v>
      </c>
      <c r="R120" t="b">
        <f t="shared" ref="R120:R172" si="52">J120=N120</f>
        <v>0</v>
      </c>
      <c r="S120">
        <f>Q120+R120</f>
        <v>1</v>
      </c>
      <c r="T120" s="21">
        <v>129</v>
      </c>
      <c r="U120" s="22">
        <v>373</v>
      </c>
      <c r="V120" s="22">
        <v>4</v>
      </c>
      <c r="W120" s="22">
        <v>151</v>
      </c>
      <c r="Y120" s="21">
        <v>129</v>
      </c>
      <c r="Z120" s="22" t="s">
        <v>1802</v>
      </c>
      <c r="AA120" s="22">
        <v>335</v>
      </c>
      <c r="AB120" s="22">
        <v>251</v>
      </c>
      <c r="AC120" s="22">
        <v>2</v>
      </c>
      <c r="AD120" s="22">
        <v>5</v>
      </c>
      <c r="AE120" s="22">
        <v>373</v>
      </c>
      <c r="AF120" s="22">
        <v>4</v>
      </c>
      <c r="AN120" s="33">
        <v>40</v>
      </c>
      <c r="AO120" s="33">
        <v>151</v>
      </c>
      <c r="AP120" t="s">
        <v>1828</v>
      </c>
      <c r="AQ120">
        <v>373</v>
      </c>
      <c r="AR120">
        <v>216</v>
      </c>
      <c r="AU120">
        <v>1</v>
      </c>
    </row>
    <row r="121" spans="1:47" x14ac:dyDescent="0.25">
      <c r="A121" s="21">
        <v>130</v>
      </c>
      <c r="B121" s="22">
        <v>251</v>
      </c>
      <c r="C121" s="22">
        <v>118</v>
      </c>
      <c r="D121" s="22">
        <v>151</v>
      </c>
      <c r="G121" s="21">
        <v>130</v>
      </c>
      <c r="H121" s="22" t="s">
        <v>1754</v>
      </c>
      <c r="I121" s="22">
        <v>192</v>
      </c>
      <c r="J121" s="22">
        <v>151</v>
      </c>
      <c r="K121" s="22">
        <v>1</v>
      </c>
      <c r="L121" s="22">
        <v>1</v>
      </c>
      <c r="M121" s="22">
        <v>251</v>
      </c>
      <c r="N121" s="22">
        <v>335</v>
      </c>
      <c r="O121" s="22">
        <f t="shared" si="40"/>
        <v>182</v>
      </c>
      <c r="P121" s="22">
        <f t="shared" si="41"/>
        <v>233</v>
      </c>
      <c r="Q121" t="b">
        <f t="shared" si="51"/>
        <v>0</v>
      </c>
      <c r="R121" t="b">
        <f t="shared" si="52"/>
        <v>0</v>
      </c>
      <c r="S121">
        <v>1</v>
      </c>
      <c r="T121" s="21">
        <v>130</v>
      </c>
      <c r="U121" s="22">
        <v>373</v>
      </c>
      <c r="V121" s="22">
        <v>4</v>
      </c>
      <c r="W121" s="22">
        <v>151</v>
      </c>
      <c r="Y121" s="21">
        <v>130</v>
      </c>
      <c r="Z121" s="22" t="s">
        <v>1802</v>
      </c>
      <c r="AA121" s="22">
        <v>335</v>
      </c>
      <c r="AB121" s="22">
        <v>251</v>
      </c>
      <c r="AC121" s="22">
        <v>1</v>
      </c>
      <c r="AD121" s="22">
        <v>5</v>
      </c>
      <c r="AE121" s="22">
        <v>373</v>
      </c>
      <c r="AF121" s="22">
        <v>4</v>
      </c>
      <c r="AN121" s="33">
        <v>40</v>
      </c>
      <c r="AO121" s="33">
        <v>151</v>
      </c>
      <c r="AP121" t="s">
        <v>1828</v>
      </c>
      <c r="AQ121">
        <v>373</v>
      </c>
      <c r="AR121">
        <v>216</v>
      </c>
      <c r="AU121">
        <v>1</v>
      </c>
    </row>
    <row r="122" spans="1:47" x14ac:dyDescent="0.25">
      <c r="A122" s="21">
        <v>131</v>
      </c>
      <c r="B122" s="22">
        <v>251</v>
      </c>
      <c r="C122" s="22">
        <v>118</v>
      </c>
      <c r="D122" s="22">
        <v>151</v>
      </c>
      <c r="G122" s="21">
        <v>131</v>
      </c>
      <c r="H122" s="22" t="s">
        <v>1755</v>
      </c>
      <c r="I122" s="22">
        <v>193</v>
      </c>
      <c r="J122" s="22">
        <v>151</v>
      </c>
      <c r="K122" s="22">
        <v>1</v>
      </c>
      <c r="L122" s="22">
        <v>7</v>
      </c>
      <c r="M122" s="22">
        <v>373</v>
      </c>
      <c r="N122" s="22">
        <v>233</v>
      </c>
      <c r="O122" s="22">
        <f t="shared" si="40"/>
        <v>251</v>
      </c>
      <c r="P122" s="22">
        <f t="shared" si="41"/>
        <v>118</v>
      </c>
      <c r="Q122" t="b">
        <f t="shared" si="51"/>
        <v>0</v>
      </c>
      <c r="R122" t="b">
        <f t="shared" si="52"/>
        <v>0</v>
      </c>
      <c r="S122">
        <v>1</v>
      </c>
      <c r="T122" s="21">
        <v>131</v>
      </c>
      <c r="U122" s="22">
        <v>210</v>
      </c>
      <c r="V122" s="22">
        <v>286</v>
      </c>
      <c r="W122" s="22">
        <v>151</v>
      </c>
      <c r="Y122" s="21">
        <v>131</v>
      </c>
      <c r="Z122" s="22" t="s">
        <v>1803</v>
      </c>
      <c r="AA122" s="22">
        <v>341</v>
      </c>
      <c r="AB122" s="22">
        <v>151</v>
      </c>
      <c r="AC122" s="22">
        <v>1</v>
      </c>
      <c r="AD122" s="22">
        <v>7</v>
      </c>
      <c r="AE122" s="22">
        <v>210</v>
      </c>
      <c r="AF122" s="22">
        <v>286</v>
      </c>
      <c r="AN122" s="33">
        <v>40</v>
      </c>
      <c r="AO122" s="33">
        <v>286</v>
      </c>
      <c r="AP122" t="s">
        <v>1830</v>
      </c>
      <c r="AQ122">
        <v>373</v>
      </c>
      <c r="AR122">
        <v>216</v>
      </c>
      <c r="AS122" t="b">
        <f t="shared" ref="AS122:AS126" si="53">AO122=AQ122</f>
        <v>0</v>
      </c>
      <c r="AT122" t="b">
        <f t="shared" ref="AT122:AT126" si="54">AO122=AR122</f>
        <v>0</v>
      </c>
      <c r="AU122">
        <f t="shared" ref="AU122:AU126" si="55">AS122+AT122</f>
        <v>0</v>
      </c>
    </row>
    <row r="123" spans="1:47" x14ac:dyDescent="0.25">
      <c r="A123" s="21">
        <v>132</v>
      </c>
      <c r="B123" s="22">
        <v>251</v>
      </c>
      <c r="C123" s="22">
        <v>118</v>
      </c>
      <c r="D123" s="22">
        <v>151</v>
      </c>
      <c r="G123" s="21">
        <v>132</v>
      </c>
      <c r="H123" s="22" t="s">
        <v>1755</v>
      </c>
      <c r="I123" s="22">
        <v>193</v>
      </c>
      <c r="J123" s="22">
        <v>151</v>
      </c>
      <c r="K123" s="22">
        <v>2</v>
      </c>
      <c r="L123" s="22">
        <v>7</v>
      </c>
      <c r="M123" s="22">
        <v>373</v>
      </c>
      <c r="N123" s="22">
        <v>233</v>
      </c>
      <c r="O123" s="22">
        <f t="shared" si="40"/>
        <v>251</v>
      </c>
      <c r="P123" s="22">
        <f t="shared" si="41"/>
        <v>118</v>
      </c>
      <c r="Q123" t="b">
        <f t="shared" si="51"/>
        <v>0</v>
      </c>
      <c r="R123" t="b">
        <f t="shared" si="52"/>
        <v>0</v>
      </c>
      <c r="S123">
        <v>1</v>
      </c>
      <c r="T123" s="21">
        <v>132</v>
      </c>
      <c r="U123" s="22">
        <v>210</v>
      </c>
      <c r="V123" s="22">
        <v>286</v>
      </c>
      <c r="W123" s="22">
        <v>151</v>
      </c>
      <c r="Y123" s="21">
        <v>132</v>
      </c>
      <c r="Z123" s="22" t="s">
        <v>1803</v>
      </c>
      <c r="AA123" s="22">
        <v>341</v>
      </c>
      <c r="AB123" s="22">
        <v>151</v>
      </c>
      <c r="AC123" s="22">
        <v>0</v>
      </c>
      <c r="AD123" s="22">
        <v>7</v>
      </c>
      <c r="AE123" s="22">
        <v>210</v>
      </c>
      <c r="AF123" s="22">
        <v>286</v>
      </c>
      <c r="AN123" s="33">
        <v>40</v>
      </c>
      <c r="AO123" s="33">
        <v>373</v>
      </c>
      <c r="AP123" t="s">
        <v>1829</v>
      </c>
      <c r="AQ123">
        <v>373</v>
      </c>
      <c r="AR123">
        <v>216</v>
      </c>
      <c r="AS123" t="b">
        <f t="shared" si="53"/>
        <v>1</v>
      </c>
      <c r="AT123" t="b">
        <f t="shared" si="54"/>
        <v>0</v>
      </c>
      <c r="AU123">
        <f t="shared" si="55"/>
        <v>1</v>
      </c>
    </row>
    <row r="124" spans="1:47" x14ac:dyDescent="0.25">
      <c r="A124" s="21">
        <v>133</v>
      </c>
      <c r="B124" s="22">
        <v>251</v>
      </c>
      <c r="C124" s="22">
        <v>118</v>
      </c>
      <c r="D124" s="22">
        <v>151</v>
      </c>
      <c r="G124" s="21">
        <v>133</v>
      </c>
      <c r="H124" s="22" t="s">
        <v>1755</v>
      </c>
      <c r="I124" s="22">
        <v>193</v>
      </c>
      <c r="J124" s="22">
        <v>151</v>
      </c>
      <c r="K124" s="22">
        <v>0</v>
      </c>
      <c r="L124" s="22">
        <v>7</v>
      </c>
      <c r="M124" s="22">
        <v>373</v>
      </c>
      <c r="N124" s="22">
        <v>233</v>
      </c>
      <c r="O124" s="22">
        <f t="shared" si="40"/>
        <v>251</v>
      </c>
      <c r="P124" s="22">
        <f t="shared" si="41"/>
        <v>118</v>
      </c>
      <c r="Q124" t="b">
        <f t="shared" si="51"/>
        <v>0</v>
      </c>
      <c r="R124" t="b">
        <f t="shared" si="52"/>
        <v>0</v>
      </c>
      <c r="S124">
        <v>1</v>
      </c>
      <c r="T124" s="21">
        <v>133</v>
      </c>
      <c r="U124" s="22">
        <v>210</v>
      </c>
      <c r="V124" s="22">
        <v>286</v>
      </c>
      <c r="W124" s="22">
        <v>151</v>
      </c>
      <c r="Y124" s="21">
        <v>133</v>
      </c>
      <c r="Z124" s="22" t="s">
        <v>1804</v>
      </c>
      <c r="AA124" s="22">
        <v>341</v>
      </c>
      <c r="AB124" s="22">
        <v>40</v>
      </c>
      <c r="AC124" s="22">
        <v>1</v>
      </c>
      <c r="AD124" s="22">
        <v>13</v>
      </c>
      <c r="AE124" s="22">
        <v>210</v>
      </c>
      <c r="AF124" s="22">
        <v>286</v>
      </c>
      <c r="AN124" s="33">
        <v>40</v>
      </c>
      <c r="AO124" s="33">
        <v>373</v>
      </c>
      <c r="AP124" t="s">
        <v>1829</v>
      </c>
      <c r="AQ124">
        <v>373</v>
      </c>
      <c r="AR124">
        <v>216</v>
      </c>
      <c r="AS124" t="b">
        <f t="shared" si="53"/>
        <v>1</v>
      </c>
      <c r="AT124" t="b">
        <f t="shared" si="54"/>
        <v>0</v>
      </c>
      <c r="AU124">
        <f t="shared" si="55"/>
        <v>1</v>
      </c>
    </row>
    <row r="125" spans="1:47" x14ac:dyDescent="0.25">
      <c r="A125" s="21">
        <v>134</v>
      </c>
      <c r="B125" s="22">
        <v>40</v>
      </c>
      <c r="C125" s="22">
        <v>169</v>
      </c>
      <c r="D125" s="22">
        <v>151</v>
      </c>
      <c r="G125" s="21">
        <v>134</v>
      </c>
      <c r="H125" s="22" t="s">
        <v>1756</v>
      </c>
      <c r="I125" s="22">
        <v>193</v>
      </c>
      <c r="J125" s="22">
        <v>373</v>
      </c>
      <c r="K125" s="22">
        <v>1</v>
      </c>
      <c r="L125" s="22">
        <v>12</v>
      </c>
      <c r="M125" s="22">
        <v>373</v>
      </c>
      <c r="N125" s="22">
        <v>233</v>
      </c>
      <c r="O125" s="22">
        <f t="shared" si="40"/>
        <v>251</v>
      </c>
      <c r="P125" s="22">
        <f t="shared" si="41"/>
        <v>118</v>
      </c>
      <c r="Q125" t="b">
        <f t="shared" si="51"/>
        <v>1</v>
      </c>
      <c r="R125" t="b">
        <f t="shared" si="52"/>
        <v>0</v>
      </c>
      <c r="S125">
        <f t="shared" ref="S125:S127" si="56">Q125+R125</f>
        <v>1</v>
      </c>
      <c r="T125" s="21">
        <v>134</v>
      </c>
      <c r="U125" s="22">
        <v>210</v>
      </c>
      <c r="V125" s="22">
        <v>286</v>
      </c>
      <c r="W125" s="22">
        <v>151</v>
      </c>
      <c r="Y125" s="21">
        <v>134</v>
      </c>
      <c r="Z125" s="22" t="s">
        <v>1804</v>
      </c>
      <c r="AA125" s="22">
        <v>341</v>
      </c>
      <c r="AB125" s="22">
        <v>40</v>
      </c>
      <c r="AC125" s="22">
        <v>2</v>
      </c>
      <c r="AD125" s="22">
        <v>13</v>
      </c>
      <c r="AE125" s="22">
        <v>210</v>
      </c>
      <c r="AF125" s="22">
        <v>286</v>
      </c>
      <c r="AN125" s="33">
        <v>40</v>
      </c>
      <c r="AO125" s="33">
        <v>373</v>
      </c>
      <c r="AP125" t="s">
        <v>1829</v>
      </c>
      <c r="AQ125">
        <v>373</v>
      </c>
      <c r="AR125">
        <v>216</v>
      </c>
      <c r="AS125" t="b">
        <f t="shared" si="53"/>
        <v>1</v>
      </c>
      <c r="AT125" t="b">
        <f t="shared" si="54"/>
        <v>0</v>
      </c>
      <c r="AU125">
        <f t="shared" si="55"/>
        <v>1</v>
      </c>
    </row>
    <row r="126" spans="1:47" x14ac:dyDescent="0.25">
      <c r="A126" s="21">
        <v>135</v>
      </c>
      <c r="B126" s="22">
        <v>40</v>
      </c>
      <c r="C126" s="22">
        <v>169</v>
      </c>
      <c r="D126" s="22">
        <v>151</v>
      </c>
      <c r="G126" s="21">
        <v>135</v>
      </c>
      <c r="H126" s="22" t="s">
        <v>1756</v>
      </c>
      <c r="I126" s="22">
        <v>193</v>
      </c>
      <c r="J126" s="22">
        <v>373</v>
      </c>
      <c r="K126" s="22">
        <v>2</v>
      </c>
      <c r="L126" s="22">
        <v>12</v>
      </c>
      <c r="M126" s="22">
        <v>373</v>
      </c>
      <c r="N126" s="22">
        <v>233</v>
      </c>
      <c r="O126" s="22">
        <f t="shared" si="40"/>
        <v>251</v>
      </c>
      <c r="P126" s="22">
        <f t="shared" si="41"/>
        <v>118</v>
      </c>
      <c r="Q126" t="b">
        <f t="shared" si="51"/>
        <v>1</v>
      </c>
      <c r="R126" t="b">
        <f t="shared" si="52"/>
        <v>0</v>
      </c>
      <c r="S126">
        <f t="shared" si="56"/>
        <v>1</v>
      </c>
      <c r="T126" s="21">
        <v>135</v>
      </c>
      <c r="U126" s="22">
        <v>373</v>
      </c>
      <c r="V126" s="22">
        <v>216</v>
      </c>
      <c r="W126" s="22">
        <v>151</v>
      </c>
      <c r="Y126" s="21">
        <v>135</v>
      </c>
      <c r="Z126" s="22" t="s">
        <v>1805</v>
      </c>
      <c r="AA126" s="22">
        <v>347</v>
      </c>
      <c r="AB126" s="22">
        <v>151</v>
      </c>
      <c r="AC126" s="22">
        <v>0</v>
      </c>
      <c r="AD126" s="22">
        <v>1</v>
      </c>
      <c r="AE126" s="22">
        <v>373</v>
      </c>
      <c r="AF126" s="22">
        <v>216</v>
      </c>
      <c r="AN126" s="33">
        <v>40</v>
      </c>
      <c r="AO126" s="33">
        <v>286</v>
      </c>
      <c r="AP126" t="s">
        <v>1830</v>
      </c>
      <c r="AQ126">
        <v>373</v>
      </c>
      <c r="AR126">
        <v>216</v>
      </c>
      <c r="AS126" t="b">
        <f t="shared" si="53"/>
        <v>0</v>
      </c>
      <c r="AT126" t="b">
        <f t="shared" si="54"/>
        <v>0</v>
      </c>
      <c r="AU126">
        <f t="shared" si="55"/>
        <v>0</v>
      </c>
    </row>
    <row r="127" spans="1:47" x14ac:dyDescent="0.25">
      <c r="A127" s="21">
        <v>136</v>
      </c>
      <c r="B127" s="22">
        <v>40</v>
      </c>
      <c r="C127" s="22">
        <v>169</v>
      </c>
      <c r="D127" s="22">
        <v>151</v>
      </c>
      <c r="G127" s="21">
        <v>136</v>
      </c>
      <c r="H127" s="22" t="s">
        <v>1756</v>
      </c>
      <c r="I127" s="22">
        <v>193</v>
      </c>
      <c r="J127" s="22">
        <v>373</v>
      </c>
      <c r="K127" s="22">
        <v>0</v>
      </c>
      <c r="L127" s="22">
        <v>12</v>
      </c>
      <c r="M127" s="22">
        <v>373</v>
      </c>
      <c r="N127" s="22">
        <v>233</v>
      </c>
      <c r="O127" s="22">
        <f t="shared" si="40"/>
        <v>251</v>
      </c>
      <c r="P127" s="22">
        <f t="shared" si="41"/>
        <v>118</v>
      </c>
      <c r="Q127" t="b">
        <f t="shared" si="51"/>
        <v>1</v>
      </c>
      <c r="R127" t="b">
        <f t="shared" si="52"/>
        <v>0</v>
      </c>
      <c r="S127">
        <f t="shared" si="56"/>
        <v>1</v>
      </c>
      <c r="T127" s="21">
        <v>136</v>
      </c>
      <c r="U127" s="22">
        <v>373</v>
      </c>
      <c r="V127" s="22">
        <v>216</v>
      </c>
      <c r="W127" s="22">
        <v>151</v>
      </c>
      <c r="Y127" s="21">
        <v>136</v>
      </c>
      <c r="Z127" s="22" t="s">
        <v>1806</v>
      </c>
      <c r="AA127" s="22">
        <v>347</v>
      </c>
      <c r="AB127" s="22">
        <v>251</v>
      </c>
      <c r="AC127" s="22">
        <v>2</v>
      </c>
      <c r="AD127" s="22">
        <v>2</v>
      </c>
      <c r="AE127" s="22">
        <v>373</v>
      </c>
      <c r="AF127" s="22">
        <v>216</v>
      </c>
      <c r="AN127" s="33">
        <v>40</v>
      </c>
      <c r="AO127" s="33">
        <v>151</v>
      </c>
      <c r="AP127" t="s">
        <v>1828</v>
      </c>
      <c r="AQ127">
        <v>373</v>
      </c>
      <c r="AR127">
        <v>216</v>
      </c>
      <c r="AU127">
        <v>1</v>
      </c>
    </row>
    <row r="128" spans="1:47" x14ac:dyDescent="0.25">
      <c r="A128" s="21">
        <v>137</v>
      </c>
      <c r="B128" s="22">
        <v>40</v>
      </c>
      <c r="C128" s="22">
        <v>169</v>
      </c>
      <c r="D128" s="22">
        <v>151</v>
      </c>
      <c r="G128" s="21">
        <v>137</v>
      </c>
      <c r="H128" s="22" t="s">
        <v>1758</v>
      </c>
      <c r="I128" s="22">
        <v>196</v>
      </c>
      <c r="J128" s="22">
        <v>151</v>
      </c>
      <c r="K128" s="22">
        <v>2</v>
      </c>
      <c r="L128" s="22">
        <v>5</v>
      </c>
      <c r="M128" s="22">
        <v>373</v>
      </c>
      <c r="N128" s="22">
        <v>233</v>
      </c>
      <c r="O128" s="22">
        <f t="shared" si="40"/>
        <v>210</v>
      </c>
      <c r="P128" s="22">
        <f t="shared" si="41"/>
        <v>169</v>
      </c>
      <c r="Q128" t="b">
        <f t="shared" si="51"/>
        <v>0</v>
      </c>
      <c r="R128" t="b">
        <f t="shared" si="52"/>
        <v>0</v>
      </c>
      <c r="S128">
        <v>1</v>
      </c>
      <c r="T128" s="21">
        <v>137</v>
      </c>
      <c r="U128" s="22">
        <v>298</v>
      </c>
      <c r="V128" s="22">
        <v>286</v>
      </c>
      <c r="W128" s="22">
        <v>151</v>
      </c>
      <c r="Y128" s="21">
        <v>137</v>
      </c>
      <c r="Z128" s="22" t="s">
        <v>1807</v>
      </c>
      <c r="AA128" s="22">
        <v>356</v>
      </c>
      <c r="AB128" s="22">
        <v>210</v>
      </c>
      <c r="AC128" s="22">
        <v>2</v>
      </c>
      <c r="AD128" s="22">
        <v>1</v>
      </c>
      <c r="AE128" s="22">
        <v>298</v>
      </c>
      <c r="AF128" s="22">
        <v>286</v>
      </c>
      <c r="AN128" s="33">
        <v>40</v>
      </c>
      <c r="AO128" s="33">
        <v>151</v>
      </c>
      <c r="AP128" t="s">
        <v>1828</v>
      </c>
      <c r="AQ128">
        <v>373</v>
      </c>
      <c r="AR128">
        <v>216</v>
      </c>
      <c r="AU128">
        <v>1</v>
      </c>
    </row>
    <row r="129" spans="1:47" x14ac:dyDescent="0.25">
      <c r="A129" s="21">
        <v>138</v>
      </c>
      <c r="B129" s="22">
        <v>251</v>
      </c>
      <c r="C129" s="22">
        <v>118</v>
      </c>
      <c r="D129" s="22">
        <v>151</v>
      </c>
      <c r="G129" s="21">
        <v>138</v>
      </c>
      <c r="H129" s="22" t="s">
        <v>1758</v>
      </c>
      <c r="I129" s="22">
        <v>196</v>
      </c>
      <c r="J129" s="22">
        <v>151</v>
      </c>
      <c r="K129" s="22">
        <v>1</v>
      </c>
      <c r="L129" s="22">
        <v>5</v>
      </c>
      <c r="M129" s="22">
        <v>373</v>
      </c>
      <c r="N129" s="22">
        <v>233</v>
      </c>
      <c r="O129" s="22">
        <f t="shared" si="40"/>
        <v>210</v>
      </c>
      <c r="P129" s="22">
        <f t="shared" si="41"/>
        <v>169</v>
      </c>
      <c r="Q129" t="b">
        <f t="shared" si="51"/>
        <v>0</v>
      </c>
      <c r="R129" t="b">
        <f t="shared" si="52"/>
        <v>0</v>
      </c>
      <c r="S129">
        <v>1</v>
      </c>
      <c r="T129" s="21">
        <v>138</v>
      </c>
      <c r="U129" s="22">
        <v>189</v>
      </c>
      <c r="V129" s="22">
        <v>4</v>
      </c>
      <c r="W129" s="22">
        <v>151</v>
      </c>
      <c r="Y129" s="21">
        <v>138</v>
      </c>
      <c r="Z129" s="22" t="s">
        <v>1808</v>
      </c>
      <c r="AA129" s="22">
        <v>36</v>
      </c>
      <c r="AB129" s="22">
        <v>373</v>
      </c>
      <c r="AC129" s="22">
        <v>2</v>
      </c>
      <c r="AD129" s="22">
        <v>1</v>
      </c>
      <c r="AE129" s="22">
        <v>189</v>
      </c>
      <c r="AF129" s="22">
        <v>4</v>
      </c>
      <c r="AN129" s="33">
        <v>40</v>
      </c>
      <c r="AO129" s="33">
        <v>151</v>
      </c>
      <c r="AP129" t="s">
        <v>1828</v>
      </c>
      <c r="AQ129">
        <v>373</v>
      </c>
      <c r="AR129">
        <v>216</v>
      </c>
      <c r="AU129">
        <v>1</v>
      </c>
    </row>
    <row r="130" spans="1:47" x14ac:dyDescent="0.25">
      <c r="A130" s="21">
        <v>139</v>
      </c>
      <c r="B130" s="22">
        <v>251</v>
      </c>
      <c r="C130" s="22">
        <v>118</v>
      </c>
      <c r="D130" s="22">
        <v>151</v>
      </c>
      <c r="G130" s="21">
        <v>139</v>
      </c>
      <c r="H130" s="22" t="s">
        <v>1759</v>
      </c>
      <c r="I130" s="22">
        <v>196</v>
      </c>
      <c r="J130" s="22">
        <v>373</v>
      </c>
      <c r="K130" s="22">
        <v>1</v>
      </c>
      <c r="L130" s="22">
        <v>2</v>
      </c>
      <c r="M130" s="22">
        <v>373</v>
      </c>
      <c r="N130" s="22">
        <v>233</v>
      </c>
      <c r="O130" s="22">
        <f t="shared" ref="O130:O161" si="57">VLOOKUP(H130, Z:AF, 6, 0)</f>
        <v>210</v>
      </c>
      <c r="P130" s="22">
        <f t="shared" ref="P130:P161" si="58">VLOOKUP(H130, Z:AF, 7, 0)</f>
        <v>169</v>
      </c>
      <c r="Q130" t="b">
        <f t="shared" si="51"/>
        <v>1</v>
      </c>
      <c r="R130" t="b">
        <f t="shared" si="52"/>
        <v>0</v>
      </c>
      <c r="S130">
        <f>Q130+R130</f>
        <v>1</v>
      </c>
      <c r="T130" s="21">
        <v>139</v>
      </c>
      <c r="U130" s="22">
        <v>251</v>
      </c>
      <c r="V130" s="22">
        <v>118</v>
      </c>
      <c r="W130" s="22">
        <v>151</v>
      </c>
      <c r="Y130" s="21">
        <v>139</v>
      </c>
      <c r="Z130" s="22" t="s">
        <v>1809</v>
      </c>
      <c r="AA130" s="22">
        <v>361</v>
      </c>
      <c r="AB130" s="22">
        <v>298</v>
      </c>
      <c r="AC130" s="22">
        <v>2</v>
      </c>
      <c r="AD130" s="22">
        <v>5</v>
      </c>
      <c r="AE130" s="22">
        <v>251</v>
      </c>
      <c r="AF130" s="22">
        <v>118</v>
      </c>
      <c r="AN130" s="33">
        <v>40</v>
      </c>
      <c r="AO130" s="33">
        <v>151</v>
      </c>
      <c r="AP130" t="s">
        <v>1828</v>
      </c>
      <c r="AQ130">
        <v>373</v>
      </c>
      <c r="AR130">
        <v>216</v>
      </c>
      <c r="AU130">
        <v>1</v>
      </c>
    </row>
    <row r="131" spans="1:47" x14ac:dyDescent="0.25">
      <c r="A131" s="21">
        <v>140</v>
      </c>
      <c r="B131" s="22">
        <v>210</v>
      </c>
      <c r="C131" s="22">
        <v>235</v>
      </c>
      <c r="D131" s="22">
        <v>151</v>
      </c>
      <c r="G131" s="21">
        <v>140</v>
      </c>
      <c r="H131" s="22" t="s">
        <v>1761</v>
      </c>
      <c r="I131" s="22">
        <v>201</v>
      </c>
      <c r="J131" s="22">
        <v>151</v>
      </c>
      <c r="K131" s="22">
        <v>1</v>
      </c>
      <c r="L131" s="22">
        <v>4</v>
      </c>
      <c r="M131" s="22">
        <v>40</v>
      </c>
      <c r="N131" s="22">
        <v>216</v>
      </c>
      <c r="O131" s="22">
        <f t="shared" si="57"/>
        <v>298</v>
      </c>
      <c r="P131" s="22">
        <f t="shared" si="58"/>
        <v>286</v>
      </c>
      <c r="Q131" t="b">
        <f t="shared" si="51"/>
        <v>0</v>
      </c>
      <c r="R131" t="b">
        <f t="shared" si="52"/>
        <v>0</v>
      </c>
      <c r="S131">
        <v>1</v>
      </c>
      <c r="T131" s="21">
        <v>140</v>
      </c>
      <c r="U131" s="22">
        <v>251</v>
      </c>
      <c r="V131" s="22">
        <v>118</v>
      </c>
      <c r="W131" s="22">
        <v>151</v>
      </c>
      <c r="Y131" s="21">
        <v>140</v>
      </c>
      <c r="Z131" s="22" t="s">
        <v>1809</v>
      </c>
      <c r="AA131" s="22">
        <v>361</v>
      </c>
      <c r="AB131" s="22">
        <v>298</v>
      </c>
      <c r="AC131" s="22">
        <v>1</v>
      </c>
      <c r="AD131" s="22">
        <v>5</v>
      </c>
      <c r="AE131" s="22">
        <v>251</v>
      </c>
      <c r="AF131" s="22">
        <v>118</v>
      </c>
      <c r="AN131" s="33">
        <v>40</v>
      </c>
      <c r="AO131" s="33">
        <v>151</v>
      </c>
      <c r="AP131" t="s">
        <v>1828</v>
      </c>
      <c r="AQ131">
        <v>373</v>
      </c>
      <c r="AR131">
        <v>216</v>
      </c>
      <c r="AU131">
        <v>1</v>
      </c>
    </row>
    <row r="132" spans="1:47" x14ac:dyDescent="0.25">
      <c r="A132" s="21">
        <v>141</v>
      </c>
      <c r="B132" s="22">
        <v>373</v>
      </c>
      <c r="C132" s="22">
        <v>233</v>
      </c>
      <c r="D132" s="22">
        <v>151</v>
      </c>
      <c r="G132" s="21">
        <v>141</v>
      </c>
      <c r="H132" s="22" t="s">
        <v>1761</v>
      </c>
      <c r="I132" s="22">
        <v>201</v>
      </c>
      <c r="J132" s="22">
        <v>151</v>
      </c>
      <c r="K132" s="22">
        <v>2</v>
      </c>
      <c r="L132" s="22">
        <v>4</v>
      </c>
      <c r="M132" s="22">
        <v>40</v>
      </c>
      <c r="N132" s="22">
        <v>216</v>
      </c>
      <c r="O132" s="22">
        <f t="shared" si="57"/>
        <v>298</v>
      </c>
      <c r="P132" s="22">
        <f t="shared" si="58"/>
        <v>286</v>
      </c>
      <c r="Q132" t="b">
        <f t="shared" si="51"/>
        <v>0</v>
      </c>
      <c r="R132" t="b">
        <f t="shared" si="52"/>
        <v>0</v>
      </c>
      <c r="S132">
        <v>1</v>
      </c>
      <c r="T132" s="21">
        <v>141</v>
      </c>
      <c r="U132" s="22">
        <v>251</v>
      </c>
      <c r="V132" s="22">
        <v>118</v>
      </c>
      <c r="W132" s="22">
        <v>151</v>
      </c>
      <c r="Y132" s="21">
        <v>141</v>
      </c>
      <c r="Z132" s="22" t="s">
        <v>1809</v>
      </c>
      <c r="AA132" s="22">
        <v>361</v>
      </c>
      <c r="AB132" s="22">
        <v>298</v>
      </c>
      <c r="AC132" s="22">
        <v>0</v>
      </c>
      <c r="AD132" s="22">
        <v>5</v>
      </c>
      <c r="AE132" s="22">
        <v>251</v>
      </c>
      <c r="AF132" s="22">
        <v>118</v>
      </c>
      <c r="AN132" s="33">
        <v>40</v>
      </c>
      <c r="AO132" s="33">
        <v>373</v>
      </c>
      <c r="AP132" t="s">
        <v>1829</v>
      </c>
      <c r="AQ132">
        <v>373</v>
      </c>
      <c r="AR132">
        <v>216</v>
      </c>
      <c r="AS132" t="b">
        <f t="shared" ref="AS132:AS133" si="59">AO132=AQ132</f>
        <v>1</v>
      </c>
      <c r="AT132" t="b">
        <f t="shared" ref="AT132:AT133" si="60">AO132=AR132</f>
        <v>0</v>
      </c>
      <c r="AU132">
        <f t="shared" ref="AU132:AU133" si="61">AS132+AT132</f>
        <v>1</v>
      </c>
    </row>
    <row r="133" spans="1:47" x14ac:dyDescent="0.25">
      <c r="A133" s="21">
        <v>142</v>
      </c>
      <c r="B133" s="22">
        <v>298</v>
      </c>
      <c r="C133" s="22">
        <v>233</v>
      </c>
      <c r="D133" s="22">
        <v>151</v>
      </c>
      <c r="G133" s="21">
        <v>142</v>
      </c>
      <c r="H133" s="22" t="s">
        <v>1763</v>
      </c>
      <c r="I133" s="22">
        <v>201</v>
      </c>
      <c r="J133" s="22">
        <v>40</v>
      </c>
      <c r="K133" s="22">
        <v>2</v>
      </c>
      <c r="L133" s="22">
        <v>3</v>
      </c>
      <c r="M133" s="22">
        <v>40</v>
      </c>
      <c r="N133" s="22">
        <v>216</v>
      </c>
      <c r="O133" s="22">
        <f t="shared" si="57"/>
        <v>298</v>
      </c>
      <c r="P133" s="22">
        <f t="shared" si="58"/>
        <v>286</v>
      </c>
      <c r="Q133" t="b">
        <f t="shared" si="51"/>
        <v>1</v>
      </c>
      <c r="R133" t="b">
        <f t="shared" si="52"/>
        <v>0</v>
      </c>
      <c r="S133">
        <f t="shared" ref="S133:S134" si="62">Q133+R133</f>
        <v>1</v>
      </c>
      <c r="T133" s="21">
        <v>142</v>
      </c>
      <c r="U133" s="22">
        <v>189</v>
      </c>
      <c r="V133" s="22">
        <v>235</v>
      </c>
      <c r="W133" s="22">
        <v>151</v>
      </c>
      <c r="Y133" s="21">
        <v>142</v>
      </c>
      <c r="Z133" s="22" t="s">
        <v>1810</v>
      </c>
      <c r="AA133" s="22">
        <v>363</v>
      </c>
      <c r="AB133" s="22">
        <v>151</v>
      </c>
      <c r="AC133" s="22">
        <v>1</v>
      </c>
      <c r="AD133" s="22">
        <v>3</v>
      </c>
      <c r="AE133" s="22">
        <v>189</v>
      </c>
      <c r="AF133" s="22">
        <v>235</v>
      </c>
      <c r="AN133" s="33">
        <v>40</v>
      </c>
      <c r="AO133" s="33">
        <v>286</v>
      </c>
      <c r="AP133" t="s">
        <v>1830</v>
      </c>
      <c r="AQ133">
        <v>373</v>
      </c>
      <c r="AR133">
        <v>216</v>
      </c>
      <c r="AS133" t="b">
        <f t="shared" si="59"/>
        <v>0</v>
      </c>
      <c r="AT133" t="b">
        <f t="shared" si="60"/>
        <v>0</v>
      </c>
      <c r="AU133">
        <f t="shared" si="61"/>
        <v>0</v>
      </c>
    </row>
    <row r="134" spans="1:47" x14ac:dyDescent="0.25">
      <c r="A134" s="21">
        <v>143</v>
      </c>
      <c r="B134" s="22">
        <v>298</v>
      </c>
      <c r="C134" s="22">
        <v>233</v>
      </c>
      <c r="D134" s="22">
        <v>151</v>
      </c>
      <c r="G134" s="21">
        <v>143</v>
      </c>
      <c r="H134" s="22" t="s">
        <v>1763</v>
      </c>
      <c r="I134" s="22">
        <v>201</v>
      </c>
      <c r="J134" s="22">
        <v>40</v>
      </c>
      <c r="K134" s="22">
        <v>1</v>
      </c>
      <c r="L134" s="22">
        <v>3</v>
      </c>
      <c r="M134" s="22">
        <v>40</v>
      </c>
      <c r="N134" s="22">
        <v>216</v>
      </c>
      <c r="O134" s="22">
        <f t="shared" si="57"/>
        <v>298</v>
      </c>
      <c r="P134" s="22">
        <f t="shared" si="58"/>
        <v>286</v>
      </c>
      <c r="Q134" t="b">
        <f t="shared" si="51"/>
        <v>1</v>
      </c>
      <c r="R134" t="b">
        <f t="shared" si="52"/>
        <v>0</v>
      </c>
      <c r="S134">
        <f t="shared" si="62"/>
        <v>1</v>
      </c>
      <c r="T134" s="21">
        <v>143</v>
      </c>
      <c r="U134" s="22">
        <v>182</v>
      </c>
      <c r="V134" s="22">
        <v>233</v>
      </c>
      <c r="W134" s="22">
        <v>151</v>
      </c>
      <c r="Y134" s="21">
        <v>143</v>
      </c>
      <c r="Z134" s="22" t="s">
        <v>1811</v>
      </c>
      <c r="AA134" s="22">
        <v>368</v>
      </c>
      <c r="AB134" s="22">
        <v>151</v>
      </c>
      <c r="AC134" s="22">
        <v>1</v>
      </c>
      <c r="AD134" s="22">
        <v>20</v>
      </c>
      <c r="AE134" s="22">
        <v>182</v>
      </c>
      <c r="AF134" s="22">
        <v>233</v>
      </c>
      <c r="AN134" s="33">
        <v>40</v>
      </c>
      <c r="AO134" s="33">
        <v>151</v>
      </c>
      <c r="AP134" t="s">
        <v>1828</v>
      </c>
      <c r="AQ134">
        <v>373</v>
      </c>
      <c r="AR134">
        <v>216</v>
      </c>
      <c r="AU134">
        <v>1</v>
      </c>
    </row>
    <row r="135" spans="1:47" x14ac:dyDescent="0.25">
      <c r="A135" s="21">
        <v>144</v>
      </c>
      <c r="B135" s="22">
        <v>298</v>
      </c>
      <c r="C135" s="22">
        <v>233</v>
      </c>
      <c r="D135" s="22">
        <v>151</v>
      </c>
      <c r="G135" s="21">
        <v>144</v>
      </c>
      <c r="H135" s="22" t="s">
        <v>1764</v>
      </c>
      <c r="I135" s="22">
        <v>206</v>
      </c>
      <c r="J135" s="22">
        <v>151</v>
      </c>
      <c r="K135" s="22">
        <v>2</v>
      </c>
      <c r="L135" s="22">
        <v>46</v>
      </c>
      <c r="M135" s="22">
        <v>373</v>
      </c>
      <c r="N135" s="22">
        <v>233</v>
      </c>
      <c r="O135" s="22">
        <f t="shared" si="57"/>
        <v>373</v>
      </c>
      <c r="P135" s="22">
        <f t="shared" si="58"/>
        <v>335</v>
      </c>
      <c r="Q135" t="b">
        <f t="shared" si="51"/>
        <v>0</v>
      </c>
      <c r="R135" t="b">
        <f t="shared" si="52"/>
        <v>0</v>
      </c>
      <c r="S135">
        <v>1</v>
      </c>
      <c r="T135" s="21">
        <v>144</v>
      </c>
      <c r="U135" s="22">
        <v>182</v>
      </c>
      <c r="V135" s="22">
        <v>233</v>
      </c>
      <c r="W135" s="22">
        <v>151</v>
      </c>
      <c r="Y135" s="21">
        <v>144</v>
      </c>
      <c r="Z135" s="22" t="s">
        <v>1811</v>
      </c>
      <c r="AA135" s="22">
        <v>368</v>
      </c>
      <c r="AB135" s="22">
        <v>151</v>
      </c>
      <c r="AC135" s="22">
        <v>2</v>
      </c>
      <c r="AD135" s="22">
        <v>20</v>
      </c>
      <c r="AE135" s="22">
        <v>182</v>
      </c>
      <c r="AF135" s="22">
        <v>233</v>
      </c>
      <c r="AN135" s="33">
        <v>40</v>
      </c>
      <c r="AO135" s="33">
        <v>151</v>
      </c>
      <c r="AP135" t="s">
        <v>1828</v>
      </c>
      <c r="AQ135">
        <v>373</v>
      </c>
      <c r="AR135">
        <v>216</v>
      </c>
      <c r="AU135">
        <v>1</v>
      </c>
    </row>
    <row r="136" spans="1:47" x14ac:dyDescent="0.25">
      <c r="A136" s="21">
        <v>145</v>
      </c>
      <c r="B136" s="22">
        <v>40</v>
      </c>
      <c r="C136" s="22">
        <v>169</v>
      </c>
      <c r="D136" s="22">
        <v>151</v>
      </c>
      <c r="G136" s="21">
        <v>145</v>
      </c>
      <c r="H136" s="22" t="s">
        <v>1764</v>
      </c>
      <c r="I136" s="22">
        <v>206</v>
      </c>
      <c r="J136" s="22">
        <v>151</v>
      </c>
      <c r="K136" s="22">
        <v>0</v>
      </c>
      <c r="L136" s="22">
        <v>46</v>
      </c>
      <c r="M136" s="22">
        <v>373</v>
      </c>
      <c r="N136" s="22">
        <v>233</v>
      </c>
      <c r="O136" s="22">
        <f t="shared" si="57"/>
        <v>373</v>
      </c>
      <c r="P136" s="22">
        <f t="shared" si="58"/>
        <v>335</v>
      </c>
      <c r="Q136" t="b">
        <f t="shared" si="51"/>
        <v>0</v>
      </c>
      <c r="R136" t="b">
        <f t="shared" si="52"/>
        <v>0</v>
      </c>
      <c r="S136">
        <v>1</v>
      </c>
      <c r="T136" s="21">
        <v>145</v>
      </c>
      <c r="U136" s="22">
        <v>182</v>
      </c>
      <c r="V136" s="22">
        <v>233</v>
      </c>
      <c r="W136" s="22">
        <v>151</v>
      </c>
      <c r="Y136" s="21">
        <v>145</v>
      </c>
      <c r="Z136" s="22" t="s">
        <v>1812</v>
      </c>
      <c r="AA136" s="22">
        <v>368</v>
      </c>
      <c r="AB136" s="22">
        <v>286</v>
      </c>
      <c r="AC136" s="22">
        <v>1</v>
      </c>
      <c r="AD136" s="22">
        <v>1</v>
      </c>
      <c r="AE136" s="22">
        <v>182</v>
      </c>
      <c r="AF136" s="22">
        <v>233</v>
      </c>
      <c r="AN136" s="33">
        <v>40</v>
      </c>
      <c r="AO136" s="33">
        <v>151</v>
      </c>
      <c r="AP136" t="s">
        <v>1828</v>
      </c>
      <c r="AQ136">
        <v>373</v>
      </c>
      <c r="AR136">
        <v>216</v>
      </c>
      <c r="AU136">
        <v>1</v>
      </c>
    </row>
    <row r="137" spans="1:47" x14ac:dyDescent="0.25">
      <c r="A137" s="21">
        <v>146</v>
      </c>
      <c r="B137" s="22">
        <v>373</v>
      </c>
      <c r="C137" s="22">
        <v>233</v>
      </c>
      <c r="D137" s="22">
        <v>151</v>
      </c>
      <c r="G137" s="21">
        <v>146</v>
      </c>
      <c r="H137" s="22" t="s">
        <v>1764</v>
      </c>
      <c r="I137" s="22">
        <v>206</v>
      </c>
      <c r="J137" s="22">
        <v>151</v>
      </c>
      <c r="K137" s="22">
        <v>1</v>
      </c>
      <c r="L137" s="22">
        <v>46</v>
      </c>
      <c r="M137" s="22">
        <v>373</v>
      </c>
      <c r="N137" s="22">
        <v>233</v>
      </c>
      <c r="O137" s="22">
        <f t="shared" si="57"/>
        <v>373</v>
      </c>
      <c r="P137" s="22">
        <f t="shared" si="58"/>
        <v>335</v>
      </c>
      <c r="Q137" t="b">
        <f t="shared" si="51"/>
        <v>0</v>
      </c>
      <c r="R137" t="b">
        <f t="shared" si="52"/>
        <v>0</v>
      </c>
      <c r="S137">
        <v>1</v>
      </c>
      <c r="T137" s="21">
        <v>146</v>
      </c>
      <c r="U137" s="22">
        <v>182</v>
      </c>
      <c r="V137" s="22">
        <v>233</v>
      </c>
      <c r="W137" s="22">
        <v>151</v>
      </c>
      <c r="Y137" s="21">
        <v>146</v>
      </c>
      <c r="Z137" s="22" t="s">
        <v>1813</v>
      </c>
      <c r="AA137" s="22">
        <v>368</v>
      </c>
      <c r="AB137" s="22">
        <v>373</v>
      </c>
      <c r="AC137" s="22">
        <v>1</v>
      </c>
      <c r="AD137" s="22">
        <v>17</v>
      </c>
      <c r="AE137" s="22">
        <v>182</v>
      </c>
      <c r="AF137" s="22">
        <v>233</v>
      </c>
      <c r="AN137" s="33">
        <v>40</v>
      </c>
      <c r="AO137" s="33">
        <v>151</v>
      </c>
      <c r="AP137" t="s">
        <v>1828</v>
      </c>
      <c r="AQ137">
        <v>373</v>
      </c>
      <c r="AR137">
        <v>216</v>
      </c>
      <c r="AU137">
        <v>1</v>
      </c>
    </row>
    <row r="138" spans="1:47" x14ac:dyDescent="0.25">
      <c r="A138" s="21">
        <v>147</v>
      </c>
      <c r="B138" s="22">
        <v>373</v>
      </c>
      <c r="C138" s="22">
        <v>233</v>
      </c>
      <c r="D138" s="22">
        <v>151</v>
      </c>
      <c r="G138" s="21">
        <v>147</v>
      </c>
      <c r="H138" s="22" t="s">
        <v>1766</v>
      </c>
      <c r="I138" s="22">
        <v>206</v>
      </c>
      <c r="J138" s="22">
        <v>373</v>
      </c>
      <c r="K138" s="22">
        <v>1</v>
      </c>
      <c r="L138" s="22">
        <v>2</v>
      </c>
      <c r="M138" s="22">
        <v>373</v>
      </c>
      <c r="N138" s="22">
        <v>233</v>
      </c>
      <c r="O138" s="22">
        <f t="shared" si="57"/>
        <v>373</v>
      </c>
      <c r="P138" s="22">
        <f t="shared" si="58"/>
        <v>335</v>
      </c>
      <c r="Q138" t="b">
        <f t="shared" si="51"/>
        <v>1</v>
      </c>
      <c r="R138" t="b">
        <f t="shared" si="52"/>
        <v>0</v>
      </c>
      <c r="S138">
        <f t="shared" ref="S138:S139" si="63">Q138+R138</f>
        <v>1</v>
      </c>
      <c r="T138" s="21">
        <v>147</v>
      </c>
      <c r="U138" s="22">
        <v>182</v>
      </c>
      <c r="V138" s="22">
        <v>233</v>
      </c>
      <c r="W138" s="22">
        <v>151</v>
      </c>
      <c r="Y138" s="21">
        <v>147</v>
      </c>
      <c r="Z138" s="22" t="s">
        <v>1813</v>
      </c>
      <c r="AA138" s="22">
        <v>368</v>
      </c>
      <c r="AB138" s="22">
        <v>373</v>
      </c>
      <c r="AC138" s="22">
        <v>2</v>
      </c>
      <c r="AD138" s="22">
        <v>17</v>
      </c>
      <c r="AE138" s="22">
        <v>182</v>
      </c>
      <c r="AF138" s="22">
        <v>233</v>
      </c>
      <c r="AN138" s="33">
        <v>40</v>
      </c>
      <c r="AO138" s="33">
        <v>151</v>
      </c>
      <c r="AP138" t="s">
        <v>1828</v>
      </c>
      <c r="AQ138">
        <v>373</v>
      </c>
      <c r="AR138">
        <v>216</v>
      </c>
      <c r="AU138">
        <v>1</v>
      </c>
    </row>
    <row r="139" spans="1:47" x14ac:dyDescent="0.25">
      <c r="A139" s="21">
        <v>148</v>
      </c>
      <c r="B139" s="22">
        <v>373</v>
      </c>
      <c r="C139" s="22">
        <v>233</v>
      </c>
      <c r="D139" s="22">
        <v>151</v>
      </c>
      <c r="G139" s="21">
        <v>148</v>
      </c>
      <c r="H139" s="22" t="s">
        <v>1766</v>
      </c>
      <c r="I139" s="22">
        <v>206</v>
      </c>
      <c r="J139" s="22">
        <v>373</v>
      </c>
      <c r="K139" s="22">
        <v>0</v>
      </c>
      <c r="L139" s="22">
        <v>2</v>
      </c>
      <c r="M139" s="22">
        <v>373</v>
      </c>
      <c r="N139" s="22">
        <v>233</v>
      </c>
      <c r="O139" s="22">
        <f t="shared" si="57"/>
        <v>373</v>
      </c>
      <c r="P139" s="22">
        <f t="shared" si="58"/>
        <v>335</v>
      </c>
      <c r="Q139" t="b">
        <f t="shared" si="51"/>
        <v>1</v>
      </c>
      <c r="R139" t="b">
        <f t="shared" si="52"/>
        <v>0</v>
      </c>
      <c r="S139">
        <f t="shared" si="63"/>
        <v>1</v>
      </c>
      <c r="T139" s="21">
        <v>148</v>
      </c>
      <c r="U139" s="22">
        <v>182</v>
      </c>
      <c r="V139" s="22">
        <v>233</v>
      </c>
      <c r="W139" s="22">
        <v>151</v>
      </c>
      <c r="Y139" s="21">
        <v>148</v>
      </c>
      <c r="Z139" s="22" t="s">
        <v>1813</v>
      </c>
      <c r="AA139" s="22">
        <v>368</v>
      </c>
      <c r="AB139" s="22">
        <v>373</v>
      </c>
      <c r="AC139" s="22">
        <v>0</v>
      </c>
      <c r="AD139" s="22">
        <v>17</v>
      </c>
      <c r="AE139" s="22">
        <v>182</v>
      </c>
      <c r="AF139" s="22">
        <v>233</v>
      </c>
      <c r="AN139" s="33">
        <v>40</v>
      </c>
      <c r="AO139" s="33">
        <v>151</v>
      </c>
      <c r="AP139" t="s">
        <v>1828</v>
      </c>
      <c r="AQ139">
        <v>373</v>
      </c>
      <c r="AR139">
        <v>216</v>
      </c>
      <c r="AU139">
        <v>1</v>
      </c>
    </row>
    <row r="140" spans="1:47" x14ac:dyDescent="0.25">
      <c r="A140" s="21">
        <v>149</v>
      </c>
      <c r="B140" s="22">
        <v>373</v>
      </c>
      <c r="C140" s="22">
        <v>233</v>
      </c>
      <c r="D140" s="22">
        <v>151</v>
      </c>
      <c r="G140" s="21">
        <v>149</v>
      </c>
      <c r="H140" s="22" t="s">
        <v>1768</v>
      </c>
      <c r="I140" s="22">
        <v>210</v>
      </c>
      <c r="J140" s="22">
        <v>151</v>
      </c>
      <c r="K140" s="22">
        <v>1</v>
      </c>
      <c r="L140" s="22">
        <v>9</v>
      </c>
      <c r="M140" s="22">
        <v>298</v>
      </c>
      <c r="N140" s="22">
        <v>235</v>
      </c>
      <c r="O140" s="22">
        <f t="shared" si="57"/>
        <v>40</v>
      </c>
      <c r="P140" s="22">
        <f t="shared" si="58"/>
        <v>286</v>
      </c>
      <c r="Q140" t="b">
        <f t="shared" si="51"/>
        <v>0</v>
      </c>
      <c r="R140" t="b">
        <f t="shared" si="52"/>
        <v>0</v>
      </c>
      <c r="S140">
        <v>1</v>
      </c>
      <c r="T140" s="21">
        <v>149</v>
      </c>
      <c r="U140" s="22">
        <v>182</v>
      </c>
      <c r="V140" s="22">
        <v>233</v>
      </c>
      <c r="W140" s="22">
        <v>151</v>
      </c>
      <c r="Y140" s="21">
        <v>149</v>
      </c>
      <c r="Z140" s="22" t="s">
        <v>1814</v>
      </c>
      <c r="AA140" s="22">
        <v>368</v>
      </c>
      <c r="AB140" s="22">
        <v>40</v>
      </c>
      <c r="AC140" s="22">
        <v>0</v>
      </c>
      <c r="AD140" s="22">
        <v>9</v>
      </c>
      <c r="AE140" s="22">
        <v>182</v>
      </c>
      <c r="AF140" s="22">
        <v>233</v>
      </c>
      <c r="AN140" s="33">
        <v>40</v>
      </c>
      <c r="AO140" s="33">
        <v>151</v>
      </c>
      <c r="AP140" t="s">
        <v>1828</v>
      </c>
      <c r="AQ140">
        <v>373</v>
      </c>
      <c r="AR140">
        <v>216</v>
      </c>
      <c r="AU140">
        <v>1</v>
      </c>
    </row>
    <row r="141" spans="1:47" x14ac:dyDescent="0.25">
      <c r="A141" s="21">
        <v>150</v>
      </c>
      <c r="B141" s="22">
        <v>373</v>
      </c>
      <c r="C141" s="22">
        <v>233</v>
      </c>
      <c r="D141" s="22">
        <v>151</v>
      </c>
      <c r="G141" s="21">
        <v>150</v>
      </c>
      <c r="H141" s="22" t="s">
        <v>1768</v>
      </c>
      <c r="I141" s="22">
        <v>210</v>
      </c>
      <c r="J141" s="22">
        <v>151</v>
      </c>
      <c r="K141" s="22">
        <v>2</v>
      </c>
      <c r="L141" s="22">
        <v>9</v>
      </c>
      <c r="M141" s="22">
        <v>298</v>
      </c>
      <c r="N141" s="22">
        <v>235</v>
      </c>
      <c r="O141" s="22">
        <f t="shared" si="57"/>
        <v>40</v>
      </c>
      <c r="P141" s="22">
        <f t="shared" si="58"/>
        <v>286</v>
      </c>
      <c r="Q141" t="b">
        <f t="shared" si="51"/>
        <v>0</v>
      </c>
      <c r="R141" t="b">
        <f t="shared" si="52"/>
        <v>0</v>
      </c>
      <c r="S141">
        <v>1</v>
      </c>
      <c r="T141" s="21">
        <v>150</v>
      </c>
      <c r="U141" s="22">
        <v>182</v>
      </c>
      <c r="V141" s="22">
        <v>233</v>
      </c>
      <c r="W141" s="22">
        <v>151</v>
      </c>
      <c r="Y141" s="21">
        <v>150</v>
      </c>
      <c r="Z141" s="22" t="s">
        <v>1814</v>
      </c>
      <c r="AA141" s="22">
        <v>368</v>
      </c>
      <c r="AB141" s="22">
        <v>40</v>
      </c>
      <c r="AC141" s="22">
        <v>2</v>
      </c>
      <c r="AD141" s="22">
        <v>9</v>
      </c>
      <c r="AE141" s="22">
        <v>182</v>
      </c>
      <c r="AF141" s="22">
        <v>233</v>
      </c>
      <c r="AN141" s="33">
        <v>40</v>
      </c>
      <c r="AO141" s="33">
        <v>151</v>
      </c>
      <c r="AP141" t="s">
        <v>1828</v>
      </c>
      <c r="AQ141">
        <v>373</v>
      </c>
      <c r="AR141">
        <v>216</v>
      </c>
      <c r="AU141">
        <v>1</v>
      </c>
    </row>
    <row r="142" spans="1:47" x14ac:dyDescent="0.25">
      <c r="A142" s="21">
        <v>151</v>
      </c>
      <c r="B142" s="22">
        <v>373</v>
      </c>
      <c r="C142" s="22">
        <v>233</v>
      </c>
      <c r="D142" s="22">
        <v>151</v>
      </c>
      <c r="G142" s="21">
        <v>151</v>
      </c>
      <c r="H142" s="22" t="s">
        <v>1768</v>
      </c>
      <c r="I142" s="22">
        <v>210</v>
      </c>
      <c r="J142" s="22">
        <v>151</v>
      </c>
      <c r="K142" s="22">
        <v>0</v>
      </c>
      <c r="L142" s="22">
        <v>9</v>
      </c>
      <c r="M142" s="22">
        <v>298</v>
      </c>
      <c r="N142" s="22">
        <v>235</v>
      </c>
      <c r="O142" s="22">
        <f t="shared" si="57"/>
        <v>40</v>
      </c>
      <c r="P142" s="22">
        <f t="shared" si="58"/>
        <v>286</v>
      </c>
      <c r="Q142" t="b">
        <f t="shared" si="51"/>
        <v>0</v>
      </c>
      <c r="R142" t="b">
        <f t="shared" si="52"/>
        <v>0</v>
      </c>
      <c r="S142">
        <v>1</v>
      </c>
      <c r="T142" s="21">
        <v>151</v>
      </c>
      <c r="U142" s="22">
        <v>182</v>
      </c>
      <c r="V142" s="22">
        <v>233</v>
      </c>
      <c r="W142" s="22">
        <v>151</v>
      </c>
      <c r="Y142" s="21">
        <v>151</v>
      </c>
      <c r="Z142" s="22" t="s">
        <v>1814</v>
      </c>
      <c r="AA142" s="22">
        <v>368</v>
      </c>
      <c r="AB142" s="22">
        <v>40</v>
      </c>
      <c r="AC142" s="22">
        <v>1</v>
      </c>
      <c r="AD142" s="22">
        <v>9</v>
      </c>
      <c r="AE142" s="22">
        <v>182</v>
      </c>
      <c r="AF142" s="22">
        <v>233</v>
      </c>
      <c r="AN142" s="33">
        <v>40</v>
      </c>
      <c r="AO142" s="33">
        <v>151</v>
      </c>
      <c r="AP142" t="s">
        <v>1828</v>
      </c>
      <c r="AQ142">
        <v>373</v>
      </c>
      <c r="AR142">
        <v>216</v>
      </c>
      <c r="AU142">
        <v>1</v>
      </c>
    </row>
    <row r="143" spans="1:47" x14ac:dyDescent="0.25">
      <c r="A143" s="21">
        <v>152</v>
      </c>
      <c r="B143" s="22">
        <v>373</v>
      </c>
      <c r="C143" s="22">
        <v>233</v>
      </c>
      <c r="D143" s="22">
        <v>151</v>
      </c>
      <c r="G143" s="21">
        <v>152</v>
      </c>
      <c r="H143" s="22" t="s">
        <v>1769</v>
      </c>
      <c r="I143" s="22">
        <v>216</v>
      </c>
      <c r="J143" s="22">
        <v>151</v>
      </c>
      <c r="K143" s="22">
        <v>1</v>
      </c>
      <c r="L143" s="22">
        <v>11</v>
      </c>
      <c r="M143" s="22">
        <v>40</v>
      </c>
      <c r="N143" s="22">
        <v>169</v>
      </c>
      <c r="O143" s="22">
        <f t="shared" si="57"/>
        <v>373</v>
      </c>
      <c r="P143" s="22">
        <f t="shared" si="58"/>
        <v>335</v>
      </c>
      <c r="Q143" t="b">
        <f t="shared" si="51"/>
        <v>0</v>
      </c>
      <c r="R143" t="b">
        <f t="shared" si="52"/>
        <v>0</v>
      </c>
      <c r="S143">
        <v>1</v>
      </c>
      <c r="T143" s="21">
        <v>152</v>
      </c>
      <c r="U143" s="22">
        <v>373</v>
      </c>
      <c r="V143" s="22">
        <v>118</v>
      </c>
      <c r="W143" s="22">
        <v>151</v>
      </c>
      <c r="Y143" s="21">
        <v>152</v>
      </c>
      <c r="Z143" s="22" t="s">
        <v>1815</v>
      </c>
      <c r="AA143" s="22">
        <v>369</v>
      </c>
      <c r="AB143" s="22">
        <v>151</v>
      </c>
      <c r="AC143" s="22">
        <v>0</v>
      </c>
      <c r="AD143" s="22">
        <v>2</v>
      </c>
      <c r="AE143" s="22">
        <v>373</v>
      </c>
      <c r="AF143" s="22">
        <v>118</v>
      </c>
      <c r="AN143" s="33">
        <v>40</v>
      </c>
      <c r="AO143" s="33">
        <v>151</v>
      </c>
      <c r="AP143" t="s">
        <v>1828</v>
      </c>
      <c r="AQ143">
        <v>373</v>
      </c>
      <c r="AR143">
        <v>216</v>
      </c>
      <c r="AU143">
        <v>1</v>
      </c>
    </row>
    <row r="144" spans="1:47" x14ac:dyDescent="0.25">
      <c r="A144" s="21">
        <v>153</v>
      </c>
      <c r="B144" s="22">
        <v>373</v>
      </c>
      <c r="C144" s="22">
        <v>233</v>
      </c>
      <c r="D144" s="22">
        <v>151</v>
      </c>
      <c r="G144" s="21">
        <v>153</v>
      </c>
      <c r="H144" s="22" t="s">
        <v>1769</v>
      </c>
      <c r="I144" s="22">
        <v>216</v>
      </c>
      <c r="J144" s="22">
        <v>151</v>
      </c>
      <c r="K144" s="22">
        <v>2</v>
      </c>
      <c r="L144" s="22">
        <v>11</v>
      </c>
      <c r="M144" s="22">
        <v>40</v>
      </c>
      <c r="N144" s="22">
        <v>169</v>
      </c>
      <c r="O144" s="22">
        <f t="shared" si="57"/>
        <v>373</v>
      </c>
      <c r="P144" s="22">
        <f t="shared" si="58"/>
        <v>335</v>
      </c>
      <c r="Q144" t="b">
        <f t="shared" si="51"/>
        <v>0</v>
      </c>
      <c r="R144" t="b">
        <f t="shared" si="52"/>
        <v>0</v>
      </c>
      <c r="S144">
        <v>1</v>
      </c>
      <c r="T144" s="21">
        <v>153</v>
      </c>
      <c r="U144" s="22">
        <v>373</v>
      </c>
      <c r="V144" s="22">
        <v>118</v>
      </c>
      <c r="W144" s="22">
        <v>151</v>
      </c>
      <c r="Y144" s="21">
        <v>153</v>
      </c>
      <c r="Z144" s="22" t="s">
        <v>1815</v>
      </c>
      <c r="AA144" s="22">
        <v>369</v>
      </c>
      <c r="AB144" s="22">
        <v>151</v>
      </c>
      <c r="AC144" s="22">
        <v>1</v>
      </c>
      <c r="AD144" s="22">
        <v>2</v>
      </c>
      <c r="AE144" s="22">
        <v>373</v>
      </c>
      <c r="AF144" s="22">
        <v>118</v>
      </c>
      <c r="AN144" s="33">
        <v>40</v>
      </c>
      <c r="AO144" s="33">
        <v>151</v>
      </c>
      <c r="AP144" t="s">
        <v>1828</v>
      </c>
      <c r="AQ144">
        <v>373</v>
      </c>
      <c r="AR144">
        <v>216</v>
      </c>
      <c r="AU144">
        <v>1</v>
      </c>
    </row>
    <row r="145" spans="1:47" x14ac:dyDescent="0.25">
      <c r="A145" s="21">
        <v>154</v>
      </c>
      <c r="B145" s="22">
        <v>373</v>
      </c>
      <c r="C145" s="22">
        <v>233</v>
      </c>
      <c r="D145" s="22">
        <v>151</v>
      </c>
      <c r="G145" s="21">
        <v>154</v>
      </c>
      <c r="H145" s="22" t="s">
        <v>1771</v>
      </c>
      <c r="I145" s="22">
        <v>216</v>
      </c>
      <c r="J145" s="22">
        <v>40</v>
      </c>
      <c r="K145" s="22">
        <v>0</v>
      </c>
      <c r="L145" s="22">
        <v>10</v>
      </c>
      <c r="M145" s="22">
        <v>40</v>
      </c>
      <c r="N145" s="22">
        <v>169</v>
      </c>
      <c r="O145" s="22">
        <f t="shared" si="57"/>
        <v>373</v>
      </c>
      <c r="P145" s="22">
        <f t="shared" si="58"/>
        <v>335</v>
      </c>
      <c r="Q145" t="b">
        <f t="shared" si="51"/>
        <v>1</v>
      </c>
      <c r="R145" t="b">
        <f t="shared" si="52"/>
        <v>0</v>
      </c>
      <c r="S145">
        <f t="shared" ref="S145:S147" si="64">Q145+R145</f>
        <v>1</v>
      </c>
      <c r="T145" s="21">
        <v>154</v>
      </c>
      <c r="U145" s="22">
        <v>373</v>
      </c>
      <c r="V145" s="22">
        <v>118</v>
      </c>
      <c r="W145" s="22">
        <v>151</v>
      </c>
      <c r="Y145" s="21">
        <v>154</v>
      </c>
      <c r="Z145" s="22" t="s">
        <v>1816</v>
      </c>
      <c r="AA145" s="22">
        <v>369</v>
      </c>
      <c r="AB145" s="22">
        <v>189</v>
      </c>
      <c r="AC145" s="22">
        <v>2</v>
      </c>
      <c r="AD145" s="22">
        <v>4</v>
      </c>
      <c r="AE145" s="22">
        <v>373</v>
      </c>
      <c r="AF145" s="22">
        <v>118</v>
      </c>
      <c r="AN145" s="33">
        <v>40</v>
      </c>
      <c r="AO145" s="33">
        <v>373</v>
      </c>
      <c r="AP145" t="s">
        <v>1829</v>
      </c>
      <c r="AQ145">
        <v>373</v>
      </c>
      <c r="AR145">
        <v>216</v>
      </c>
      <c r="AS145" t="b">
        <f>AO145=AQ145</f>
        <v>1</v>
      </c>
      <c r="AT145" t="b">
        <f>AO145=AR145</f>
        <v>0</v>
      </c>
      <c r="AU145">
        <f>AS145+AT145</f>
        <v>1</v>
      </c>
    </row>
    <row r="146" spans="1:47" x14ac:dyDescent="0.25">
      <c r="A146" s="21">
        <v>155</v>
      </c>
      <c r="B146" s="22">
        <v>373</v>
      </c>
      <c r="C146" s="22">
        <v>233</v>
      </c>
      <c r="D146" s="22">
        <v>151</v>
      </c>
      <c r="G146" s="21">
        <v>155</v>
      </c>
      <c r="H146" s="22" t="s">
        <v>1771</v>
      </c>
      <c r="I146" s="22">
        <v>216</v>
      </c>
      <c r="J146" s="22">
        <v>40</v>
      </c>
      <c r="K146" s="22">
        <v>1</v>
      </c>
      <c r="L146" s="22">
        <v>10</v>
      </c>
      <c r="M146" s="22">
        <v>40</v>
      </c>
      <c r="N146" s="22">
        <v>169</v>
      </c>
      <c r="O146" s="22">
        <f t="shared" si="57"/>
        <v>373</v>
      </c>
      <c r="P146" s="22">
        <f t="shared" si="58"/>
        <v>335</v>
      </c>
      <c r="Q146" t="b">
        <f t="shared" si="51"/>
        <v>1</v>
      </c>
      <c r="R146" t="b">
        <f t="shared" si="52"/>
        <v>0</v>
      </c>
      <c r="S146">
        <f t="shared" si="64"/>
        <v>1</v>
      </c>
      <c r="T146" s="21">
        <v>155</v>
      </c>
      <c r="U146" s="22">
        <v>373</v>
      </c>
      <c r="V146" s="22">
        <v>118</v>
      </c>
      <c r="W146" s="22">
        <v>151</v>
      </c>
      <c r="Y146" s="21">
        <v>155</v>
      </c>
      <c r="Z146" s="22" t="s">
        <v>1816</v>
      </c>
      <c r="AA146" s="22">
        <v>369</v>
      </c>
      <c r="AB146" s="22">
        <v>189</v>
      </c>
      <c r="AC146" s="22">
        <v>1</v>
      </c>
      <c r="AD146" s="22">
        <v>4</v>
      </c>
      <c r="AE146" s="22">
        <v>373</v>
      </c>
      <c r="AF146" s="22">
        <v>118</v>
      </c>
      <c r="AN146" s="33">
        <v>40</v>
      </c>
      <c r="AO146" s="33">
        <v>151</v>
      </c>
      <c r="AP146" t="s">
        <v>1828</v>
      </c>
      <c r="AQ146">
        <v>373</v>
      </c>
      <c r="AR146">
        <v>216</v>
      </c>
      <c r="AU146">
        <v>1</v>
      </c>
    </row>
    <row r="147" spans="1:47" x14ac:dyDescent="0.25">
      <c r="A147" s="21">
        <v>156</v>
      </c>
      <c r="B147" s="22">
        <v>189</v>
      </c>
      <c r="C147" s="22">
        <v>235</v>
      </c>
      <c r="D147" s="22">
        <v>151</v>
      </c>
      <c r="G147" s="21">
        <v>156</v>
      </c>
      <c r="H147" s="22" t="s">
        <v>1771</v>
      </c>
      <c r="I147" s="22">
        <v>216</v>
      </c>
      <c r="J147" s="22">
        <v>40</v>
      </c>
      <c r="K147" s="22">
        <v>2</v>
      </c>
      <c r="L147" s="22">
        <v>10</v>
      </c>
      <c r="M147" s="22">
        <v>40</v>
      </c>
      <c r="N147" s="22">
        <v>169</v>
      </c>
      <c r="O147" s="22">
        <f t="shared" si="57"/>
        <v>373</v>
      </c>
      <c r="P147" s="22">
        <f t="shared" si="58"/>
        <v>335</v>
      </c>
      <c r="Q147" t="b">
        <f t="shared" si="51"/>
        <v>1</v>
      </c>
      <c r="R147" t="b">
        <f t="shared" si="52"/>
        <v>0</v>
      </c>
      <c r="S147">
        <f t="shared" si="64"/>
        <v>1</v>
      </c>
      <c r="T147" s="21">
        <v>156</v>
      </c>
      <c r="U147" s="22">
        <v>251</v>
      </c>
      <c r="V147" s="22">
        <v>4</v>
      </c>
      <c r="W147" s="22">
        <v>151</v>
      </c>
      <c r="Y147" s="21">
        <v>156</v>
      </c>
      <c r="Z147" s="22" t="s">
        <v>1817</v>
      </c>
      <c r="AA147" s="22">
        <v>370</v>
      </c>
      <c r="AB147" s="22">
        <v>40</v>
      </c>
      <c r="AC147" s="22">
        <v>1</v>
      </c>
      <c r="AD147" s="22">
        <v>1</v>
      </c>
      <c r="AE147" s="22">
        <v>251</v>
      </c>
      <c r="AF147" s="22">
        <v>4</v>
      </c>
      <c r="AN147" s="33">
        <v>40</v>
      </c>
      <c r="AO147" s="33">
        <v>151</v>
      </c>
      <c r="AP147" t="s">
        <v>1828</v>
      </c>
      <c r="AQ147">
        <v>373</v>
      </c>
      <c r="AR147">
        <v>216</v>
      </c>
      <c r="AU147">
        <v>1</v>
      </c>
    </row>
    <row r="148" spans="1:47" x14ac:dyDescent="0.25">
      <c r="A148" s="21">
        <v>158</v>
      </c>
      <c r="B148" s="22">
        <v>189</v>
      </c>
      <c r="C148" s="22">
        <v>235</v>
      </c>
      <c r="D148" s="22">
        <v>151</v>
      </c>
      <c r="G148" s="21">
        <v>158</v>
      </c>
      <c r="H148" s="22" t="s">
        <v>1772</v>
      </c>
      <c r="I148" s="22">
        <v>227</v>
      </c>
      <c r="J148" s="22">
        <v>151</v>
      </c>
      <c r="K148" s="22">
        <v>1</v>
      </c>
      <c r="L148" s="22">
        <v>7</v>
      </c>
      <c r="M148" s="22">
        <v>210</v>
      </c>
      <c r="N148" s="22">
        <v>235</v>
      </c>
      <c r="O148" s="22">
        <f t="shared" si="57"/>
        <v>40</v>
      </c>
      <c r="P148" s="22">
        <f t="shared" si="58"/>
        <v>4</v>
      </c>
      <c r="Q148" t="b">
        <f t="shared" si="51"/>
        <v>0</v>
      </c>
      <c r="R148" t="b">
        <f t="shared" si="52"/>
        <v>0</v>
      </c>
      <c r="S148">
        <v>1</v>
      </c>
      <c r="T148" s="21">
        <v>158</v>
      </c>
      <c r="U148" s="22">
        <v>40</v>
      </c>
      <c r="V148" s="22">
        <v>216</v>
      </c>
      <c r="W148" s="22">
        <v>151</v>
      </c>
      <c r="Y148" s="21">
        <v>158</v>
      </c>
      <c r="Z148" s="22" t="s">
        <v>1818</v>
      </c>
      <c r="AA148" s="22">
        <v>373</v>
      </c>
      <c r="AB148" s="22">
        <v>151</v>
      </c>
      <c r="AC148" s="22">
        <v>1</v>
      </c>
      <c r="AD148" s="22">
        <v>33</v>
      </c>
      <c r="AE148" s="22">
        <v>40</v>
      </c>
      <c r="AF148" s="22">
        <v>216</v>
      </c>
      <c r="AN148" s="33">
        <v>40</v>
      </c>
      <c r="AO148" s="33">
        <v>151</v>
      </c>
      <c r="AP148" t="s">
        <v>1828</v>
      </c>
      <c r="AQ148">
        <v>373</v>
      </c>
      <c r="AR148">
        <v>216</v>
      </c>
      <c r="AU148">
        <v>1</v>
      </c>
    </row>
    <row r="149" spans="1:47" x14ac:dyDescent="0.25">
      <c r="A149" s="21">
        <v>159</v>
      </c>
      <c r="B149" s="22">
        <v>189</v>
      </c>
      <c r="C149" s="22">
        <v>235</v>
      </c>
      <c r="D149" s="22">
        <v>151</v>
      </c>
      <c r="G149" s="21">
        <v>159</v>
      </c>
      <c r="H149" s="22" t="s">
        <v>1772</v>
      </c>
      <c r="I149" s="22">
        <v>227</v>
      </c>
      <c r="J149" s="22">
        <v>151</v>
      </c>
      <c r="K149" s="22">
        <v>0</v>
      </c>
      <c r="L149" s="22">
        <v>7</v>
      </c>
      <c r="M149" s="22">
        <v>210</v>
      </c>
      <c r="N149" s="22">
        <v>235</v>
      </c>
      <c r="O149" s="22">
        <f t="shared" si="57"/>
        <v>40</v>
      </c>
      <c r="P149" s="22">
        <f t="shared" si="58"/>
        <v>4</v>
      </c>
      <c r="Q149" t="b">
        <f t="shared" si="51"/>
        <v>0</v>
      </c>
      <c r="R149" t="b">
        <f t="shared" si="52"/>
        <v>0</v>
      </c>
      <c r="S149">
        <v>1</v>
      </c>
      <c r="T149" s="21">
        <v>159</v>
      </c>
      <c r="U149" s="22">
        <v>40</v>
      </c>
      <c r="V149" s="22">
        <v>216</v>
      </c>
      <c r="W149" s="22">
        <v>151</v>
      </c>
      <c r="Y149" s="21">
        <v>159</v>
      </c>
      <c r="Z149" s="22" t="s">
        <v>1818</v>
      </c>
      <c r="AA149" s="22">
        <v>373</v>
      </c>
      <c r="AB149" s="22">
        <v>151</v>
      </c>
      <c r="AC149" s="22">
        <v>0</v>
      </c>
      <c r="AD149" s="22">
        <v>33</v>
      </c>
      <c r="AE149" s="22">
        <v>40</v>
      </c>
      <c r="AF149" s="22">
        <v>216</v>
      </c>
      <c r="AN149" s="33">
        <v>40</v>
      </c>
      <c r="AO149" s="33">
        <v>151</v>
      </c>
      <c r="AP149" t="s">
        <v>1828</v>
      </c>
      <c r="AQ149">
        <v>373</v>
      </c>
      <c r="AR149">
        <v>216</v>
      </c>
      <c r="AU149">
        <v>1</v>
      </c>
    </row>
    <row r="150" spans="1:47" x14ac:dyDescent="0.25">
      <c r="A150" s="21">
        <v>160</v>
      </c>
      <c r="B150" s="22">
        <v>40</v>
      </c>
      <c r="C150" s="22">
        <v>216</v>
      </c>
      <c r="D150" s="22">
        <v>151</v>
      </c>
      <c r="G150" s="21">
        <v>160</v>
      </c>
      <c r="H150" s="22" t="s">
        <v>1774</v>
      </c>
      <c r="I150" s="22">
        <v>227</v>
      </c>
      <c r="J150" s="22">
        <v>210</v>
      </c>
      <c r="K150" s="22">
        <v>2</v>
      </c>
      <c r="L150" s="22">
        <v>8</v>
      </c>
      <c r="M150" s="22">
        <v>210</v>
      </c>
      <c r="N150" s="22">
        <v>235</v>
      </c>
      <c r="O150" s="22">
        <f t="shared" si="57"/>
        <v>40</v>
      </c>
      <c r="P150" s="22">
        <f t="shared" si="58"/>
        <v>4</v>
      </c>
      <c r="Q150" t="b">
        <f t="shared" si="51"/>
        <v>1</v>
      </c>
      <c r="R150" t="b">
        <f t="shared" si="52"/>
        <v>0</v>
      </c>
      <c r="S150">
        <f t="shared" ref="S150:S151" si="65">Q150+R150</f>
        <v>1</v>
      </c>
      <c r="T150" s="21">
        <v>160</v>
      </c>
      <c r="U150" s="22">
        <v>40</v>
      </c>
      <c r="V150" s="22">
        <v>216</v>
      </c>
      <c r="W150" s="22">
        <v>151</v>
      </c>
      <c r="Y150" s="21">
        <v>160</v>
      </c>
      <c r="Z150" s="22" t="s">
        <v>1943</v>
      </c>
      <c r="AA150" s="22">
        <v>373</v>
      </c>
      <c r="AB150" s="22">
        <v>210</v>
      </c>
      <c r="AC150" s="22">
        <v>2</v>
      </c>
      <c r="AD150" s="22">
        <v>1</v>
      </c>
      <c r="AE150" s="22">
        <v>40</v>
      </c>
      <c r="AF150" s="22">
        <v>216</v>
      </c>
      <c r="AN150" s="33">
        <v>40</v>
      </c>
      <c r="AO150" s="33">
        <v>151</v>
      </c>
      <c r="AP150" t="s">
        <v>1828</v>
      </c>
      <c r="AQ150">
        <v>373</v>
      </c>
      <c r="AR150">
        <v>216</v>
      </c>
      <c r="AU150">
        <v>1</v>
      </c>
    </row>
    <row r="151" spans="1:47" x14ac:dyDescent="0.25">
      <c r="A151" s="21">
        <v>161</v>
      </c>
      <c r="B151" s="22">
        <v>40</v>
      </c>
      <c r="C151" s="22">
        <v>4</v>
      </c>
      <c r="D151" s="22">
        <v>151</v>
      </c>
      <c r="G151" s="21">
        <v>161</v>
      </c>
      <c r="H151" s="22" t="s">
        <v>1774</v>
      </c>
      <c r="I151" s="22">
        <v>227</v>
      </c>
      <c r="J151" s="22">
        <v>210</v>
      </c>
      <c r="K151" s="22">
        <v>1</v>
      </c>
      <c r="L151" s="22">
        <v>8</v>
      </c>
      <c r="M151" s="22">
        <v>210</v>
      </c>
      <c r="N151" s="22">
        <v>235</v>
      </c>
      <c r="O151" s="22">
        <f t="shared" si="57"/>
        <v>40</v>
      </c>
      <c r="P151" s="22">
        <f t="shared" si="58"/>
        <v>4</v>
      </c>
      <c r="Q151" t="b">
        <f t="shared" si="51"/>
        <v>1</v>
      </c>
      <c r="R151" t="b">
        <f t="shared" si="52"/>
        <v>0</v>
      </c>
      <c r="S151">
        <f t="shared" si="65"/>
        <v>1</v>
      </c>
      <c r="T151" s="21">
        <v>161</v>
      </c>
      <c r="U151" s="22">
        <v>40</v>
      </c>
      <c r="V151" s="22">
        <v>216</v>
      </c>
      <c r="W151" s="22">
        <v>151</v>
      </c>
      <c r="Y151" s="21">
        <v>161</v>
      </c>
      <c r="Z151" s="22" t="s">
        <v>1947</v>
      </c>
      <c r="AA151" s="22">
        <v>373</v>
      </c>
      <c r="AB151" s="22">
        <v>251</v>
      </c>
      <c r="AC151" s="22">
        <v>1</v>
      </c>
      <c r="AD151" s="22">
        <v>11</v>
      </c>
      <c r="AE151" s="22">
        <v>40</v>
      </c>
      <c r="AF151" s="22">
        <v>216</v>
      </c>
      <c r="AN151" s="33">
        <v>40</v>
      </c>
      <c r="AO151" s="33">
        <v>151</v>
      </c>
      <c r="AP151" t="s">
        <v>1828</v>
      </c>
      <c r="AQ151">
        <v>373</v>
      </c>
      <c r="AR151">
        <v>216</v>
      </c>
      <c r="AU151">
        <v>1</v>
      </c>
    </row>
    <row r="152" spans="1:47" x14ac:dyDescent="0.25">
      <c r="A152" s="21">
        <v>163</v>
      </c>
      <c r="B152" s="22">
        <v>40</v>
      </c>
      <c r="C152" s="22">
        <v>4</v>
      </c>
      <c r="D152" s="22">
        <v>151</v>
      </c>
      <c r="G152" s="21">
        <v>163</v>
      </c>
      <c r="H152" s="22" t="s">
        <v>1779</v>
      </c>
      <c r="I152" s="22">
        <v>248</v>
      </c>
      <c r="J152" s="22">
        <v>151</v>
      </c>
      <c r="K152" s="22">
        <v>1</v>
      </c>
      <c r="L152" s="22">
        <v>1</v>
      </c>
      <c r="M152" s="22">
        <v>40</v>
      </c>
      <c r="N152" s="22">
        <v>216</v>
      </c>
      <c r="O152" s="22">
        <f t="shared" si="57"/>
        <v>210</v>
      </c>
      <c r="P152" s="22">
        <f t="shared" si="58"/>
        <v>169</v>
      </c>
      <c r="Q152" t="b">
        <f t="shared" si="51"/>
        <v>0</v>
      </c>
      <c r="R152" t="b">
        <f t="shared" si="52"/>
        <v>0</v>
      </c>
      <c r="S152">
        <v>1</v>
      </c>
      <c r="T152" s="21">
        <v>163</v>
      </c>
      <c r="U152" s="22">
        <v>40</v>
      </c>
      <c r="V152" s="22">
        <v>216</v>
      </c>
      <c r="W152" s="22">
        <v>151</v>
      </c>
      <c r="Y152" s="21">
        <v>163</v>
      </c>
      <c r="Z152" s="22" t="s">
        <v>1947</v>
      </c>
      <c r="AA152" s="22">
        <v>373</v>
      </c>
      <c r="AB152" s="22">
        <v>251</v>
      </c>
      <c r="AC152" s="22">
        <v>2</v>
      </c>
      <c r="AD152" s="22">
        <v>11</v>
      </c>
      <c r="AE152" s="22">
        <v>40</v>
      </c>
      <c r="AF152" s="22">
        <v>216</v>
      </c>
      <c r="AN152" s="33">
        <v>40</v>
      </c>
      <c r="AO152" s="33">
        <v>151</v>
      </c>
      <c r="AP152" t="s">
        <v>1828</v>
      </c>
      <c r="AQ152">
        <v>373</v>
      </c>
      <c r="AR152">
        <v>216</v>
      </c>
      <c r="AU152">
        <v>1</v>
      </c>
    </row>
    <row r="153" spans="1:47" x14ac:dyDescent="0.25">
      <c r="A153" s="21">
        <v>164</v>
      </c>
      <c r="B153" s="22">
        <v>40</v>
      </c>
      <c r="C153" s="22">
        <v>4</v>
      </c>
      <c r="D153" s="22">
        <v>151</v>
      </c>
      <c r="G153" s="21">
        <v>164</v>
      </c>
      <c r="H153" s="22" t="s">
        <v>1781</v>
      </c>
      <c r="I153" s="22">
        <v>248</v>
      </c>
      <c r="J153" s="22">
        <v>40</v>
      </c>
      <c r="K153" s="22">
        <v>1</v>
      </c>
      <c r="L153" s="22">
        <v>2</v>
      </c>
      <c r="M153" s="22">
        <v>40</v>
      </c>
      <c r="N153" s="22">
        <v>216</v>
      </c>
      <c r="O153" s="22">
        <f t="shared" si="57"/>
        <v>210</v>
      </c>
      <c r="P153" s="22">
        <f t="shared" si="58"/>
        <v>169</v>
      </c>
      <c r="Q153" t="b">
        <f t="shared" si="51"/>
        <v>1</v>
      </c>
      <c r="R153" t="b">
        <f t="shared" si="52"/>
        <v>0</v>
      </c>
      <c r="S153">
        <f>Q153+R153</f>
        <v>1</v>
      </c>
      <c r="T153" s="21">
        <v>164</v>
      </c>
      <c r="U153" s="22">
        <v>40</v>
      </c>
      <c r="V153" s="22">
        <v>216</v>
      </c>
      <c r="W153" s="22">
        <v>151</v>
      </c>
      <c r="Y153" s="21">
        <v>164</v>
      </c>
      <c r="Z153" s="22" t="s">
        <v>1946</v>
      </c>
      <c r="AA153" s="22">
        <v>373</v>
      </c>
      <c r="AB153" s="22">
        <v>40</v>
      </c>
      <c r="AC153" s="22">
        <v>1</v>
      </c>
      <c r="AD153" s="22">
        <v>3</v>
      </c>
      <c r="AE153" s="22">
        <v>40</v>
      </c>
      <c r="AF153" s="22">
        <v>216</v>
      </c>
      <c r="AN153" s="33">
        <v>140</v>
      </c>
      <c r="AO153" s="33">
        <v>373</v>
      </c>
      <c r="AP153" t="s">
        <v>1735</v>
      </c>
      <c r="AQ153">
        <v>373</v>
      </c>
      <c r="AR153">
        <v>4</v>
      </c>
      <c r="AS153" t="b">
        <f t="shared" ref="AS153:AS160" si="66">AO153=AQ153</f>
        <v>1</v>
      </c>
      <c r="AT153" t="b">
        <f t="shared" ref="AT153:AT160" si="67">AO153=AR153</f>
        <v>0</v>
      </c>
      <c r="AU153">
        <f t="shared" ref="AU153:AU160" si="68">AS153+AT153</f>
        <v>1</v>
      </c>
    </row>
    <row r="154" spans="1:47" x14ac:dyDescent="0.25">
      <c r="A154" s="21">
        <v>165</v>
      </c>
      <c r="B154" s="22">
        <v>40</v>
      </c>
      <c r="C154" s="22">
        <v>4</v>
      </c>
      <c r="D154" s="22">
        <v>151</v>
      </c>
      <c r="G154" s="21">
        <v>165</v>
      </c>
      <c r="H154" s="22" t="s">
        <v>1782</v>
      </c>
      <c r="I154" s="22">
        <v>251</v>
      </c>
      <c r="J154" s="22">
        <v>151</v>
      </c>
      <c r="K154" s="22">
        <v>2</v>
      </c>
      <c r="L154" s="22">
        <v>13</v>
      </c>
      <c r="M154" s="22">
        <v>298</v>
      </c>
      <c r="N154" s="22">
        <v>335</v>
      </c>
      <c r="O154" s="22">
        <f t="shared" si="57"/>
        <v>298</v>
      </c>
      <c r="P154" s="22">
        <f t="shared" si="58"/>
        <v>118</v>
      </c>
      <c r="Q154" t="b">
        <f t="shared" si="51"/>
        <v>0</v>
      </c>
      <c r="R154" t="b">
        <f t="shared" si="52"/>
        <v>0</v>
      </c>
      <c r="S154">
        <v>1</v>
      </c>
      <c r="T154" s="21">
        <v>165</v>
      </c>
      <c r="U154" s="22">
        <v>373</v>
      </c>
      <c r="V154" s="22">
        <v>335</v>
      </c>
      <c r="W154" s="22">
        <v>151</v>
      </c>
      <c r="Y154" s="21">
        <v>165</v>
      </c>
      <c r="Z154" s="22" t="s">
        <v>1949</v>
      </c>
      <c r="AA154" s="22">
        <v>377</v>
      </c>
      <c r="AB154" s="22">
        <v>251</v>
      </c>
      <c r="AC154" s="22">
        <v>2</v>
      </c>
      <c r="AD154" s="22">
        <v>1</v>
      </c>
      <c r="AE154" s="22">
        <v>373</v>
      </c>
      <c r="AF154" s="22">
        <v>335</v>
      </c>
      <c r="AN154" s="33">
        <v>140</v>
      </c>
      <c r="AO154" s="33">
        <v>373</v>
      </c>
      <c r="AP154" t="s">
        <v>1735</v>
      </c>
      <c r="AQ154">
        <v>373</v>
      </c>
      <c r="AR154">
        <v>4</v>
      </c>
      <c r="AS154" t="b">
        <f t="shared" si="66"/>
        <v>1</v>
      </c>
      <c r="AT154" t="b">
        <f t="shared" si="67"/>
        <v>0</v>
      </c>
      <c r="AU154">
        <f t="shared" si="68"/>
        <v>1</v>
      </c>
    </row>
    <row r="155" spans="1:47" x14ac:dyDescent="0.25">
      <c r="A155" s="21">
        <v>166</v>
      </c>
      <c r="B155" s="22">
        <v>40</v>
      </c>
      <c r="C155" s="22">
        <v>4</v>
      </c>
      <c r="D155" s="22">
        <v>151</v>
      </c>
      <c r="G155" s="21">
        <v>166</v>
      </c>
      <c r="H155" s="22" t="s">
        <v>1782</v>
      </c>
      <c r="I155" s="22">
        <v>251</v>
      </c>
      <c r="J155" s="22">
        <v>151</v>
      </c>
      <c r="K155" s="22">
        <v>1</v>
      </c>
      <c r="L155" s="22">
        <v>13</v>
      </c>
      <c r="M155" s="22">
        <v>298</v>
      </c>
      <c r="N155" s="22">
        <v>335</v>
      </c>
      <c r="O155" s="22">
        <f t="shared" si="57"/>
        <v>298</v>
      </c>
      <c r="P155" s="22">
        <f t="shared" si="58"/>
        <v>118</v>
      </c>
      <c r="Q155" t="b">
        <f t="shared" si="51"/>
        <v>0</v>
      </c>
      <c r="R155" t="b">
        <f t="shared" si="52"/>
        <v>0</v>
      </c>
      <c r="S155">
        <v>1</v>
      </c>
      <c r="T155" s="21">
        <v>166</v>
      </c>
      <c r="U155" s="22">
        <v>373</v>
      </c>
      <c r="V155" s="22">
        <v>118</v>
      </c>
      <c r="W155" s="22">
        <v>151</v>
      </c>
      <c r="Y155" s="21">
        <v>166</v>
      </c>
      <c r="Z155" s="22" t="s">
        <v>1955</v>
      </c>
      <c r="AA155" s="22">
        <v>393</v>
      </c>
      <c r="AB155" s="22">
        <v>151</v>
      </c>
      <c r="AC155" s="22">
        <v>2</v>
      </c>
      <c r="AD155" s="22">
        <v>2</v>
      </c>
      <c r="AE155" s="22">
        <v>373</v>
      </c>
      <c r="AF155" s="22">
        <v>118</v>
      </c>
      <c r="AN155" s="33">
        <v>140</v>
      </c>
      <c r="AO155" s="33">
        <v>373</v>
      </c>
      <c r="AP155" t="s">
        <v>1735</v>
      </c>
      <c r="AQ155">
        <v>373</v>
      </c>
      <c r="AR155">
        <v>4</v>
      </c>
      <c r="AS155" t="b">
        <f t="shared" si="66"/>
        <v>1</v>
      </c>
      <c r="AT155" t="b">
        <f t="shared" si="67"/>
        <v>0</v>
      </c>
      <c r="AU155">
        <f t="shared" si="68"/>
        <v>1</v>
      </c>
    </row>
    <row r="156" spans="1:47" x14ac:dyDescent="0.25">
      <c r="A156" s="21">
        <v>167</v>
      </c>
      <c r="B156" s="22">
        <v>40</v>
      </c>
      <c r="C156" s="22">
        <v>4</v>
      </c>
      <c r="D156" s="22">
        <v>151</v>
      </c>
      <c r="G156" s="21">
        <v>167</v>
      </c>
      <c r="H156" s="22" t="s">
        <v>1782</v>
      </c>
      <c r="I156" s="22">
        <v>251</v>
      </c>
      <c r="J156" s="22">
        <v>151</v>
      </c>
      <c r="K156" s="24" t="s">
        <v>1739</v>
      </c>
      <c r="L156" s="22">
        <v>13</v>
      </c>
      <c r="M156" s="22">
        <v>298</v>
      </c>
      <c r="N156" s="22">
        <v>335</v>
      </c>
      <c r="O156" s="22">
        <f t="shared" si="57"/>
        <v>298</v>
      </c>
      <c r="P156" s="22">
        <f t="shared" si="58"/>
        <v>118</v>
      </c>
      <c r="Q156" t="b">
        <f t="shared" si="51"/>
        <v>0</v>
      </c>
      <c r="R156" t="b">
        <f t="shared" si="52"/>
        <v>0</v>
      </c>
      <c r="S156">
        <v>1</v>
      </c>
      <c r="T156" s="21">
        <v>167</v>
      </c>
      <c r="U156" s="22">
        <v>373</v>
      </c>
      <c r="V156" s="22">
        <v>118</v>
      </c>
      <c r="W156" s="22">
        <v>151</v>
      </c>
      <c r="Y156" s="21">
        <v>167</v>
      </c>
      <c r="Z156" s="22" t="s">
        <v>1955</v>
      </c>
      <c r="AA156" s="22">
        <v>393</v>
      </c>
      <c r="AB156" s="22">
        <v>151</v>
      </c>
      <c r="AC156" s="22">
        <v>1</v>
      </c>
      <c r="AD156" s="22">
        <v>2</v>
      </c>
      <c r="AE156" s="22">
        <v>373</v>
      </c>
      <c r="AF156" s="22">
        <v>118</v>
      </c>
      <c r="AN156" s="33">
        <v>140</v>
      </c>
      <c r="AO156" s="33">
        <v>373</v>
      </c>
      <c r="AP156" t="s">
        <v>1735</v>
      </c>
      <c r="AQ156">
        <v>373</v>
      </c>
      <c r="AR156">
        <v>4</v>
      </c>
      <c r="AS156" t="b">
        <f t="shared" si="66"/>
        <v>1</v>
      </c>
      <c r="AT156" t="b">
        <f t="shared" si="67"/>
        <v>0</v>
      </c>
      <c r="AU156">
        <f t="shared" si="68"/>
        <v>1</v>
      </c>
    </row>
    <row r="157" spans="1:47" x14ac:dyDescent="0.25">
      <c r="A157" s="21">
        <v>168</v>
      </c>
      <c r="B157" s="22">
        <v>40</v>
      </c>
      <c r="C157" s="22">
        <v>4</v>
      </c>
      <c r="D157" s="22">
        <v>151</v>
      </c>
      <c r="G157" s="21">
        <v>168</v>
      </c>
      <c r="H157" s="22" t="s">
        <v>1783</v>
      </c>
      <c r="I157" s="22">
        <v>260</v>
      </c>
      <c r="J157" s="22">
        <v>151</v>
      </c>
      <c r="K157" s="22">
        <v>2</v>
      </c>
      <c r="L157" s="22">
        <v>1</v>
      </c>
      <c r="M157" s="22">
        <v>373</v>
      </c>
      <c r="N157" s="22">
        <v>4</v>
      </c>
      <c r="O157" s="22" t="e">
        <f t="shared" si="57"/>
        <v>#N/A</v>
      </c>
      <c r="P157" s="22" t="e">
        <f t="shared" si="58"/>
        <v>#N/A</v>
      </c>
      <c r="Q157" t="b">
        <f t="shared" si="51"/>
        <v>0</v>
      </c>
      <c r="R157" t="b">
        <f t="shared" si="52"/>
        <v>0</v>
      </c>
      <c r="S157">
        <v>1</v>
      </c>
      <c r="T157" s="21">
        <v>168</v>
      </c>
      <c r="U157" s="22">
        <v>189</v>
      </c>
      <c r="V157" s="22">
        <v>335</v>
      </c>
      <c r="W157" s="22">
        <v>151</v>
      </c>
      <c r="Y157" s="21">
        <v>168</v>
      </c>
      <c r="Z157" s="22" t="s">
        <v>1819</v>
      </c>
      <c r="AA157" s="22">
        <v>4</v>
      </c>
      <c r="AB157" s="22">
        <v>151</v>
      </c>
      <c r="AC157" s="22">
        <v>1</v>
      </c>
      <c r="AD157" s="22">
        <v>49</v>
      </c>
      <c r="AE157" s="22">
        <v>189</v>
      </c>
      <c r="AF157" s="22">
        <v>335</v>
      </c>
      <c r="AN157" s="33">
        <v>140</v>
      </c>
      <c r="AO157" s="33">
        <v>373</v>
      </c>
      <c r="AP157" t="s">
        <v>1735</v>
      </c>
      <c r="AQ157">
        <v>373</v>
      </c>
      <c r="AR157">
        <v>4</v>
      </c>
      <c r="AS157" t="b">
        <f t="shared" si="66"/>
        <v>1</v>
      </c>
      <c r="AT157" t="b">
        <f t="shared" si="67"/>
        <v>0</v>
      </c>
      <c r="AU157">
        <f t="shared" si="68"/>
        <v>1</v>
      </c>
    </row>
    <row r="158" spans="1:47" x14ac:dyDescent="0.25">
      <c r="A158" s="21">
        <v>169</v>
      </c>
      <c r="B158" s="22">
        <v>40</v>
      </c>
      <c r="C158" s="22">
        <v>4</v>
      </c>
      <c r="D158" s="22">
        <v>151</v>
      </c>
      <c r="G158" s="21">
        <v>169</v>
      </c>
      <c r="H158" s="22" t="s">
        <v>1784</v>
      </c>
      <c r="I158" s="22">
        <v>286</v>
      </c>
      <c r="J158" s="22">
        <v>151</v>
      </c>
      <c r="K158" s="22">
        <v>2</v>
      </c>
      <c r="L158" s="22">
        <v>7</v>
      </c>
      <c r="M158" s="22">
        <v>40</v>
      </c>
      <c r="N158" s="22">
        <v>169</v>
      </c>
      <c r="O158" s="22">
        <f t="shared" si="57"/>
        <v>40</v>
      </c>
      <c r="P158" s="22">
        <f t="shared" si="58"/>
        <v>335</v>
      </c>
      <c r="Q158" t="b">
        <f t="shared" si="51"/>
        <v>0</v>
      </c>
      <c r="R158" t="b">
        <f t="shared" si="52"/>
        <v>0</v>
      </c>
      <c r="S158">
        <v>1</v>
      </c>
      <c r="T158" s="21">
        <v>169</v>
      </c>
      <c r="U158" s="22">
        <v>189</v>
      </c>
      <c r="V158" s="22">
        <v>335</v>
      </c>
      <c r="W158" s="22">
        <v>151</v>
      </c>
      <c r="Y158" s="21">
        <v>169</v>
      </c>
      <c r="Z158" s="22" t="s">
        <v>1819</v>
      </c>
      <c r="AA158" s="22">
        <v>4</v>
      </c>
      <c r="AB158" s="22">
        <v>151</v>
      </c>
      <c r="AC158" s="22">
        <v>0</v>
      </c>
      <c r="AD158" s="22">
        <v>49</v>
      </c>
      <c r="AE158" s="22">
        <v>189</v>
      </c>
      <c r="AF158" s="22">
        <v>335</v>
      </c>
      <c r="AN158" s="33">
        <v>164</v>
      </c>
      <c r="AO158" s="33">
        <v>373</v>
      </c>
      <c r="AP158" t="s">
        <v>1736</v>
      </c>
      <c r="AQ158">
        <v>373</v>
      </c>
      <c r="AR158">
        <v>233</v>
      </c>
      <c r="AS158" t="b">
        <f t="shared" si="66"/>
        <v>1</v>
      </c>
      <c r="AT158" t="b">
        <f t="shared" si="67"/>
        <v>0</v>
      </c>
      <c r="AU158">
        <f t="shared" si="68"/>
        <v>1</v>
      </c>
    </row>
    <row r="159" spans="1:47" x14ac:dyDescent="0.25">
      <c r="A159" s="21">
        <v>170</v>
      </c>
      <c r="B159" s="22">
        <v>251</v>
      </c>
      <c r="C159" s="22">
        <v>335</v>
      </c>
      <c r="D159" s="22">
        <v>151</v>
      </c>
      <c r="G159" s="21">
        <v>170</v>
      </c>
      <c r="H159" s="22" t="s">
        <v>1784</v>
      </c>
      <c r="I159" s="22">
        <v>286</v>
      </c>
      <c r="J159" s="22">
        <v>151</v>
      </c>
      <c r="K159" s="22">
        <v>1</v>
      </c>
      <c r="L159" s="22">
        <v>7</v>
      </c>
      <c r="M159" s="22">
        <v>40</v>
      </c>
      <c r="N159" s="22">
        <v>169</v>
      </c>
      <c r="O159" s="22">
        <f t="shared" si="57"/>
        <v>40</v>
      </c>
      <c r="P159" s="22">
        <f t="shared" si="58"/>
        <v>335</v>
      </c>
      <c r="Q159" t="b">
        <f t="shared" si="51"/>
        <v>0</v>
      </c>
      <c r="R159" t="b">
        <f t="shared" si="52"/>
        <v>0</v>
      </c>
      <c r="S159">
        <v>1</v>
      </c>
      <c r="T159" s="21">
        <v>170</v>
      </c>
      <c r="U159" s="22">
        <v>189</v>
      </c>
      <c r="V159" s="22">
        <v>335</v>
      </c>
      <c r="W159" s="22">
        <v>151</v>
      </c>
      <c r="Y159" s="21">
        <v>170</v>
      </c>
      <c r="Z159" s="22" t="s">
        <v>1819</v>
      </c>
      <c r="AA159" s="22">
        <v>4</v>
      </c>
      <c r="AB159" s="22">
        <v>151</v>
      </c>
      <c r="AC159" s="22">
        <v>2</v>
      </c>
      <c r="AD159" s="22">
        <v>49</v>
      </c>
      <c r="AE159" s="22">
        <v>189</v>
      </c>
      <c r="AF159" s="22">
        <v>335</v>
      </c>
      <c r="AN159" s="33">
        <v>164</v>
      </c>
      <c r="AO159" s="33">
        <v>373</v>
      </c>
      <c r="AP159" t="s">
        <v>1736</v>
      </c>
      <c r="AQ159">
        <v>373</v>
      </c>
      <c r="AR159">
        <v>233</v>
      </c>
      <c r="AS159" t="b">
        <f t="shared" si="66"/>
        <v>1</v>
      </c>
      <c r="AT159" t="b">
        <f t="shared" si="67"/>
        <v>0</v>
      </c>
      <c r="AU159">
        <f t="shared" si="68"/>
        <v>1</v>
      </c>
    </row>
    <row r="160" spans="1:47" x14ac:dyDescent="0.25">
      <c r="A160" s="21">
        <v>171</v>
      </c>
      <c r="B160" s="22">
        <v>251</v>
      </c>
      <c r="C160" s="22">
        <v>118</v>
      </c>
      <c r="D160" s="22">
        <v>151</v>
      </c>
      <c r="G160" s="21">
        <v>171</v>
      </c>
      <c r="H160" s="22" t="s">
        <v>1784</v>
      </c>
      <c r="I160" s="22">
        <v>286</v>
      </c>
      <c r="J160" s="22">
        <v>151</v>
      </c>
      <c r="K160" s="22">
        <v>0</v>
      </c>
      <c r="L160" s="22">
        <v>7</v>
      </c>
      <c r="M160" s="22">
        <v>40</v>
      </c>
      <c r="N160" s="22">
        <v>169</v>
      </c>
      <c r="O160" s="22">
        <f t="shared" si="57"/>
        <v>40</v>
      </c>
      <c r="P160" s="22">
        <f t="shared" si="58"/>
        <v>335</v>
      </c>
      <c r="Q160" t="b">
        <f t="shared" si="51"/>
        <v>0</v>
      </c>
      <c r="R160" t="b">
        <f t="shared" si="52"/>
        <v>0</v>
      </c>
      <c r="S160">
        <v>1</v>
      </c>
      <c r="T160" s="21">
        <v>171</v>
      </c>
      <c r="U160" s="22">
        <v>189</v>
      </c>
      <c r="V160" s="22">
        <v>335</v>
      </c>
      <c r="W160" s="22">
        <v>151</v>
      </c>
      <c r="Y160" s="21">
        <v>171</v>
      </c>
      <c r="Z160" s="22" t="s">
        <v>1820</v>
      </c>
      <c r="AA160" s="22">
        <v>4</v>
      </c>
      <c r="AB160" s="22">
        <v>373</v>
      </c>
      <c r="AC160" s="22">
        <v>1</v>
      </c>
      <c r="AD160" s="22">
        <v>17</v>
      </c>
      <c r="AE160" s="22">
        <v>189</v>
      </c>
      <c r="AF160" s="22">
        <v>335</v>
      </c>
      <c r="AN160" s="33">
        <v>164</v>
      </c>
      <c r="AO160" s="33">
        <v>40</v>
      </c>
      <c r="AP160" t="s">
        <v>1737</v>
      </c>
      <c r="AQ160">
        <v>373</v>
      </c>
      <c r="AR160">
        <v>233</v>
      </c>
      <c r="AS160" t="b">
        <f t="shared" si="66"/>
        <v>0</v>
      </c>
      <c r="AT160" t="b">
        <f t="shared" si="67"/>
        <v>0</v>
      </c>
      <c r="AU160">
        <f t="shared" si="68"/>
        <v>0</v>
      </c>
    </row>
    <row r="161" spans="1:47" x14ac:dyDescent="0.25">
      <c r="A161" s="21">
        <v>172</v>
      </c>
      <c r="B161" s="22">
        <v>251</v>
      </c>
      <c r="C161" s="22">
        <v>118</v>
      </c>
      <c r="D161" s="22">
        <v>151</v>
      </c>
      <c r="G161" s="21">
        <v>172</v>
      </c>
      <c r="H161" s="22" t="s">
        <v>1787</v>
      </c>
      <c r="I161" s="22">
        <v>289</v>
      </c>
      <c r="J161" s="22">
        <v>151</v>
      </c>
      <c r="K161" s="22">
        <v>1</v>
      </c>
      <c r="L161" s="22">
        <v>2</v>
      </c>
      <c r="M161" s="22">
        <v>251</v>
      </c>
      <c r="N161" s="22">
        <v>335</v>
      </c>
      <c r="O161" s="22">
        <f t="shared" si="57"/>
        <v>40</v>
      </c>
      <c r="P161" s="22">
        <f t="shared" si="58"/>
        <v>118</v>
      </c>
      <c r="Q161" t="b">
        <f t="shared" si="51"/>
        <v>0</v>
      </c>
      <c r="R161" t="b">
        <f t="shared" si="52"/>
        <v>0</v>
      </c>
      <c r="S161">
        <v>1</v>
      </c>
      <c r="T161" s="21">
        <v>172</v>
      </c>
      <c r="U161" s="22">
        <v>189</v>
      </c>
      <c r="V161" s="22">
        <v>335</v>
      </c>
      <c r="W161" s="22">
        <v>151</v>
      </c>
      <c r="Y161" s="21">
        <v>172</v>
      </c>
      <c r="Z161" s="22" t="s">
        <v>1820</v>
      </c>
      <c r="AA161" s="22">
        <v>4</v>
      </c>
      <c r="AB161" s="22">
        <v>373</v>
      </c>
      <c r="AC161" s="22">
        <v>2</v>
      </c>
      <c r="AD161" s="22">
        <v>17</v>
      </c>
      <c r="AE161" s="22">
        <v>189</v>
      </c>
      <c r="AF161" s="22">
        <v>335</v>
      </c>
      <c r="AN161" s="33">
        <v>166</v>
      </c>
      <c r="AO161" s="33">
        <v>151</v>
      </c>
      <c r="AP161" t="s">
        <v>1738</v>
      </c>
      <c r="AQ161">
        <v>373</v>
      </c>
      <c r="AR161">
        <v>4</v>
      </c>
      <c r="AU161">
        <v>1</v>
      </c>
    </row>
    <row r="162" spans="1:47" x14ac:dyDescent="0.25">
      <c r="A162" s="21">
        <v>173</v>
      </c>
      <c r="B162" s="22">
        <v>373</v>
      </c>
      <c r="C162" s="22">
        <v>233</v>
      </c>
      <c r="D162" s="22">
        <v>151</v>
      </c>
      <c r="G162" s="21">
        <v>173</v>
      </c>
      <c r="H162" s="22" t="s">
        <v>1787</v>
      </c>
      <c r="I162" s="22">
        <v>289</v>
      </c>
      <c r="J162" s="22">
        <v>151</v>
      </c>
      <c r="K162" s="22">
        <v>0</v>
      </c>
      <c r="L162" s="22">
        <v>2</v>
      </c>
      <c r="M162" s="22">
        <v>251</v>
      </c>
      <c r="N162" s="22">
        <v>335</v>
      </c>
      <c r="O162" s="22">
        <f t="shared" ref="O162:O192" si="69">VLOOKUP(H162, Z:AF, 6, 0)</f>
        <v>40</v>
      </c>
      <c r="P162" s="22">
        <f t="shared" ref="P162:P192" si="70">VLOOKUP(H162, Z:AF, 7, 0)</f>
        <v>118</v>
      </c>
      <c r="Q162" t="b">
        <f t="shared" si="51"/>
        <v>0</v>
      </c>
      <c r="R162" t="b">
        <f t="shared" si="52"/>
        <v>0</v>
      </c>
      <c r="S162">
        <v>1</v>
      </c>
      <c r="T162" s="21">
        <v>173</v>
      </c>
      <c r="U162" s="22">
        <v>189</v>
      </c>
      <c r="V162" s="22">
        <v>335</v>
      </c>
      <c r="W162" s="22">
        <v>151</v>
      </c>
      <c r="Y162" s="21">
        <v>173</v>
      </c>
      <c r="Z162" s="25" t="s">
        <v>1821</v>
      </c>
      <c r="AA162" s="22">
        <v>4</v>
      </c>
      <c r="AB162" s="22">
        <v>40</v>
      </c>
      <c r="AC162" s="22">
        <v>2</v>
      </c>
      <c r="AD162" s="22">
        <v>1</v>
      </c>
      <c r="AE162" s="22">
        <v>189</v>
      </c>
      <c r="AF162" s="22">
        <v>335</v>
      </c>
      <c r="AN162" s="33">
        <v>166</v>
      </c>
      <c r="AO162" s="33">
        <v>151</v>
      </c>
      <c r="AP162" t="s">
        <v>1738</v>
      </c>
      <c r="AQ162">
        <v>373</v>
      </c>
      <c r="AR162">
        <v>4</v>
      </c>
      <c r="AU162">
        <v>1</v>
      </c>
    </row>
    <row r="163" spans="1:47" x14ac:dyDescent="0.25">
      <c r="A163" s="21">
        <v>174</v>
      </c>
      <c r="B163" s="22">
        <v>373</v>
      </c>
      <c r="C163" s="22">
        <v>233</v>
      </c>
      <c r="D163" s="22">
        <v>151</v>
      </c>
      <c r="G163" s="21">
        <v>174</v>
      </c>
      <c r="H163" s="22" t="s">
        <v>1788</v>
      </c>
      <c r="I163" s="22">
        <v>292</v>
      </c>
      <c r="J163" s="22">
        <v>151</v>
      </c>
      <c r="K163" s="22">
        <v>1</v>
      </c>
      <c r="L163" s="22">
        <v>5</v>
      </c>
      <c r="M163" s="22">
        <v>40</v>
      </c>
      <c r="N163" s="22">
        <v>169</v>
      </c>
      <c r="O163" s="22">
        <f t="shared" si="69"/>
        <v>298</v>
      </c>
      <c r="P163" s="22">
        <f t="shared" si="70"/>
        <v>4</v>
      </c>
      <c r="Q163" t="b">
        <f t="shared" si="51"/>
        <v>0</v>
      </c>
      <c r="R163" t="b">
        <f t="shared" si="52"/>
        <v>0</v>
      </c>
      <c r="S163">
        <v>1</v>
      </c>
      <c r="T163" s="21">
        <v>174</v>
      </c>
      <c r="U163" s="22">
        <v>373</v>
      </c>
      <c r="V163" s="22">
        <v>286</v>
      </c>
      <c r="W163" s="22">
        <v>151</v>
      </c>
      <c r="Y163" s="21">
        <v>174</v>
      </c>
      <c r="Z163" s="22" t="s">
        <v>1828</v>
      </c>
      <c r="AA163" s="22">
        <v>40</v>
      </c>
      <c r="AB163" s="22">
        <v>151</v>
      </c>
      <c r="AC163" s="22">
        <v>1</v>
      </c>
      <c r="AD163" s="22">
        <v>35</v>
      </c>
      <c r="AE163" s="22">
        <v>373</v>
      </c>
      <c r="AF163" s="22">
        <v>286</v>
      </c>
      <c r="AN163" s="33">
        <v>166</v>
      </c>
      <c r="AO163" s="33">
        <v>151</v>
      </c>
      <c r="AP163" t="s">
        <v>1738</v>
      </c>
      <c r="AQ163">
        <v>373</v>
      </c>
      <c r="AR163">
        <v>4</v>
      </c>
      <c r="AU163">
        <v>1</v>
      </c>
    </row>
    <row r="164" spans="1:47" x14ac:dyDescent="0.25">
      <c r="A164" s="21">
        <v>175</v>
      </c>
      <c r="B164" s="22">
        <v>373</v>
      </c>
      <c r="C164" s="22">
        <v>233</v>
      </c>
      <c r="D164" s="22">
        <v>151</v>
      </c>
      <c r="G164" s="21">
        <v>175</v>
      </c>
      <c r="H164" s="22" t="s">
        <v>1788</v>
      </c>
      <c r="I164" s="22">
        <v>292</v>
      </c>
      <c r="J164" s="22">
        <v>151</v>
      </c>
      <c r="K164" s="24" t="s">
        <v>1739</v>
      </c>
      <c r="L164" s="22">
        <v>5</v>
      </c>
      <c r="M164" s="22">
        <v>40</v>
      </c>
      <c r="N164" s="22">
        <v>169</v>
      </c>
      <c r="O164" s="22">
        <f t="shared" si="69"/>
        <v>298</v>
      </c>
      <c r="P164" s="22">
        <f t="shared" si="70"/>
        <v>4</v>
      </c>
      <c r="Q164" t="b">
        <f t="shared" si="51"/>
        <v>0</v>
      </c>
      <c r="R164" t="b">
        <f t="shared" si="52"/>
        <v>0</v>
      </c>
      <c r="S164">
        <v>1</v>
      </c>
      <c r="T164" s="21">
        <v>175</v>
      </c>
      <c r="U164" s="22">
        <v>373</v>
      </c>
      <c r="V164" s="22">
        <v>286</v>
      </c>
      <c r="W164" s="22">
        <v>151</v>
      </c>
      <c r="Y164" s="21">
        <v>175</v>
      </c>
      <c r="Z164" s="22" t="s">
        <v>1828</v>
      </c>
      <c r="AA164" s="22">
        <v>40</v>
      </c>
      <c r="AB164" s="22">
        <v>151</v>
      </c>
      <c r="AC164" s="22">
        <v>2</v>
      </c>
      <c r="AD164" s="22">
        <v>35</v>
      </c>
      <c r="AE164" s="22">
        <v>373</v>
      </c>
      <c r="AF164" s="22">
        <v>286</v>
      </c>
      <c r="AN164" s="33">
        <v>166</v>
      </c>
      <c r="AO164" s="33">
        <v>151</v>
      </c>
      <c r="AP164" t="s">
        <v>1738</v>
      </c>
      <c r="AQ164">
        <v>373</v>
      </c>
      <c r="AR164">
        <v>4</v>
      </c>
      <c r="AU164">
        <v>1</v>
      </c>
    </row>
    <row r="165" spans="1:47" x14ac:dyDescent="0.25">
      <c r="A165" s="21">
        <v>176</v>
      </c>
      <c r="B165" s="22">
        <v>373</v>
      </c>
      <c r="C165" s="22">
        <v>233</v>
      </c>
      <c r="D165" s="22">
        <v>151</v>
      </c>
      <c r="G165" s="21">
        <v>176</v>
      </c>
      <c r="H165" s="22" t="s">
        <v>1791</v>
      </c>
      <c r="I165" s="22">
        <v>292</v>
      </c>
      <c r="J165" s="22">
        <v>40</v>
      </c>
      <c r="K165" s="22">
        <v>2</v>
      </c>
      <c r="L165" s="22">
        <v>3</v>
      </c>
      <c r="M165" s="22">
        <v>40</v>
      </c>
      <c r="N165" s="22">
        <v>169</v>
      </c>
      <c r="O165" s="22">
        <f t="shared" si="69"/>
        <v>298</v>
      </c>
      <c r="P165" s="22">
        <f t="shared" si="70"/>
        <v>4</v>
      </c>
      <c r="Q165" t="b">
        <f t="shared" si="51"/>
        <v>1</v>
      </c>
      <c r="R165" t="b">
        <f t="shared" si="52"/>
        <v>0</v>
      </c>
      <c r="S165">
        <f t="shared" ref="S165" si="71">Q165+R165</f>
        <v>1</v>
      </c>
      <c r="T165" s="21">
        <v>176</v>
      </c>
      <c r="U165" s="22">
        <v>373</v>
      </c>
      <c r="V165" s="22">
        <v>286</v>
      </c>
      <c r="W165" s="22">
        <v>151</v>
      </c>
      <c r="Y165" s="21">
        <v>176</v>
      </c>
      <c r="Z165" s="22" t="s">
        <v>1828</v>
      </c>
      <c r="AA165" s="22">
        <v>40</v>
      </c>
      <c r="AB165" s="22">
        <v>151</v>
      </c>
      <c r="AC165" s="22">
        <v>0</v>
      </c>
      <c r="AD165" s="22">
        <v>35</v>
      </c>
      <c r="AE165" s="22">
        <v>373</v>
      </c>
      <c r="AF165" s="22">
        <v>286</v>
      </c>
      <c r="AN165" s="33">
        <v>166</v>
      </c>
      <c r="AO165" s="33">
        <v>151</v>
      </c>
      <c r="AP165" t="s">
        <v>1738</v>
      </c>
      <c r="AQ165">
        <v>373</v>
      </c>
      <c r="AR165">
        <v>4</v>
      </c>
      <c r="AU165">
        <v>1</v>
      </c>
    </row>
    <row r="166" spans="1:47" x14ac:dyDescent="0.25">
      <c r="A166" s="21">
        <v>178</v>
      </c>
      <c r="B166" s="22">
        <v>373</v>
      </c>
      <c r="C166" s="22">
        <v>233</v>
      </c>
      <c r="D166" s="22">
        <v>151</v>
      </c>
      <c r="G166" s="21">
        <v>178</v>
      </c>
      <c r="H166" s="22" t="s">
        <v>1792</v>
      </c>
      <c r="I166" s="22">
        <v>298</v>
      </c>
      <c r="J166" s="22">
        <v>151</v>
      </c>
      <c r="K166" s="22">
        <v>2</v>
      </c>
      <c r="L166" s="22">
        <v>8</v>
      </c>
      <c r="M166" s="22">
        <v>210</v>
      </c>
      <c r="N166" s="22">
        <v>4</v>
      </c>
      <c r="O166" s="22">
        <f t="shared" si="69"/>
        <v>40</v>
      </c>
      <c r="P166" s="22">
        <f t="shared" si="70"/>
        <v>286</v>
      </c>
      <c r="Q166" t="b">
        <f t="shared" si="51"/>
        <v>0</v>
      </c>
      <c r="R166" t="b">
        <f t="shared" si="52"/>
        <v>0</v>
      </c>
      <c r="S166">
        <v>1</v>
      </c>
      <c r="T166" s="21">
        <v>178</v>
      </c>
      <c r="U166" s="22">
        <v>373</v>
      </c>
      <c r="V166" s="22">
        <v>286</v>
      </c>
      <c r="W166" s="22">
        <v>151</v>
      </c>
      <c r="Y166" s="21">
        <v>178</v>
      </c>
      <c r="Z166" s="22" t="s">
        <v>1830</v>
      </c>
      <c r="AA166" s="22">
        <v>40</v>
      </c>
      <c r="AB166" s="22">
        <v>286</v>
      </c>
      <c r="AC166" s="22">
        <v>1</v>
      </c>
      <c r="AD166" s="22">
        <v>4</v>
      </c>
      <c r="AE166" s="22">
        <v>373</v>
      </c>
      <c r="AF166" s="22">
        <v>286</v>
      </c>
      <c r="AN166" s="33">
        <v>166</v>
      </c>
      <c r="AO166" s="33">
        <v>151</v>
      </c>
      <c r="AP166" t="s">
        <v>1738</v>
      </c>
      <c r="AQ166">
        <v>373</v>
      </c>
      <c r="AR166">
        <v>4</v>
      </c>
      <c r="AU166">
        <v>1</v>
      </c>
    </row>
    <row r="167" spans="1:47" x14ac:dyDescent="0.25">
      <c r="A167" s="21">
        <v>179</v>
      </c>
      <c r="B167" s="22">
        <v>373</v>
      </c>
      <c r="C167" s="22">
        <v>233</v>
      </c>
      <c r="D167" s="22">
        <v>151</v>
      </c>
      <c r="G167" s="21">
        <v>179</v>
      </c>
      <c r="H167" s="22" t="s">
        <v>1792</v>
      </c>
      <c r="I167" s="22">
        <v>298</v>
      </c>
      <c r="J167" s="22">
        <v>151</v>
      </c>
      <c r="K167" s="22">
        <v>1</v>
      </c>
      <c r="L167" s="22">
        <v>8</v>
      </c>
      <c r="M167" s="22">
        <v>210</v>
      </c>
      <c r="N167" s="22">
        <v>4</v>
      </c>
      <c r="O167" s="22">
        <f t="shared" si="69"/>
        <v>40</v>
      </c>
      <c r="P167" s="22">
        <f t="shared" si="70"/>
        <v>286</v>
      </c>
      <c r="Q167" t="b">
        <f t="shared" si="51"/>
        <v>0</v>
      </c>
      <c r="R167" t="b">
        <f t="shared" si="52"/>
        <v>0</v>
      </c>
      <c r="S167">
        <v>1</v>
      </c>
      <c r="T167" s="21">
        <v>179</v>
      </c>
      <c r="U167" s="22">
        <v>373</v>
      </c>
      <c r="V167" s="22">
        <v>286</v>
      </c>
      <c r="W167" s="22">
        <v>151</v>
      </c>
      <c r="Y167" s="21">
        <v>179</v>
      </c>
      <c r="Z167" s="22" t="s">
        <v>1830</v>
      </c>
      <c r="AA167" s="22">
        <v>40</v>
      </c>
      <c r="AB167" s="22">
        <v>286</v>
      </c>
      <c r="AC167" s="22">
        <v>2</v>
      </c>
      <c r="AD167" s="22">
        <v>4</v>
      </c>
      <c r="AE167" s="22">
        <v>373</v>
      </c>
      <c r="AF167" s="22">
        <v>286</v>
      </c>
      <c r="AN167" s="33">
        <v>166</v>
      </c>
      <c r="AO167" s="33">
        <v>151</v>
      </c>
      <c r="AP167" t="s">
        <v>1738</v>
      </c>
      <c r="AQ167">
        <v>373</v>
      </c>
      <c r="AR167">
        <v>4</v>
      </c>
      <c r="AU167">
        <v>1</v>
      </c>
    </row>
    <row r="168" spans="1:47" x14ac:dyDescent="0.25">
      <c r="A168" s="21">
        <v>181</v>
      </c>
      <c r="B168" s="22">
        <v>373</v>
      </c>
      <c r="C168" s="22">
        <v>216</v>
      </c>
      <c r="D168" s="22">
        <v>151</v>
      </c>
      <c r="G168" s="21">
        <v>181</v>
      </c>
      <c r="H168" s="22" t="s">
        <v>1800</v>
      </c>
      <c r="I168" s="22">
        <v>330</v>
      </c>
      <c r="J168" s="22">
        <v>151</v>
      </c>
      <c r="K168" s="22">
        <v>1</v>
      </c>
      <c r="L168" s="22">
        <v>2</v>
      </c>
      <c r="M168" s="22">
        <v>251</v>
      </c>
      <c r="N168" s="22">
        <v>118</v>
      </c>
      <c r="O168" s="22">
        <f t="shared" si="69"/>
        <v>210</v>
      </c>
      <c r="P168" s="22">
        <f t="shared" si="70"/>
        <v>169</v>
      </c>
      <c r="Q168" t="b">
        <f t="shared" si="51"/>
        <v>0</v>
      </c>
      <c r="R168" t="b">
        <f t="shared" si="52"/>
        <v>0</v>
      </c>
      <c r="S168">
        <v>1</v>
      </c>
      <c r="T168" s="21">
        <v>181</v>
      </c>
      <c r="U168" s="22">
        <v>373</v>
      </c>
      <c r="V168" s="22">
        <v>286</v>
      </c>
      <c r="W168" s="22">
        <v>151</v>
      </c>
      <c r="Y168" s="21">
        <v>181</v>
      </c>
      <c r="Z168" s="22" t="s">
        <v>1829</v>
      </c>
      <c r="AA168" s="22">
        <v>40</v>
      </c>
      <c r="AB168" s="22">
        <v>373</v>
      </c>
      <c r="AC168" s="22">
        <v>2</v>
      </c>
      <c r="AD168" s="22">
        <v>7</v>
      </c>
      <c r="AE168" s="22">
        <v>373</v>
      </c>
      <c r="AF168" s="22">
        <v>286</v>
      </c>
      <c r="AN168" s="33">
        <v>166</v>
      </c>
      <c r="AO168" s="33">
        <v>151</v>
      </c>
      <c r="AP168" t="s">
        <v>1738</v>
      </c>
      <c r="AQ168">
        <v>373</v>
      </c>
      <c r="AR168">
        <v>4</v>
      </c>
      <c r="AU168">
        <v>1</v>
      </c>
    </row>
    <row r="169" spans="1:47" x14ac:dyDescent="0.25">
      <c r="A169" s="21">
        <v>182</v>
      </c>
      <c r="B169" s="22">
        <v>373</v>
      </c>
      <c r="C169" s="22">
        <v>216</v>
      </c>
      <c r="D169" s="22">
        <v>151</v>
      </c>
      <c r="G169" s="21">
        <v>182</v>
      </c>
      <c r="H169" s="22" t="s">
        <v>1801</v>
      </c>
      <c r="I169" s="22">
        <v>335</v>
      </c>
      <c r="J169" s="22">
        <v>151</v>
      </c>
      <c r="K169" s="22">
        <v>1</v>
      </c>
      <c r="L169" s="22">
        <v>48</v>
      </c>
      <c r="M169" s="22">
        <v>251</v>
      </c>
      <c r="N169" s="22">
        <v>118</v>
      </c>
      <c r="O169" s="22">
        <f t="shared" si="69"/>
        <v>373</v>
      </c>
      <c r="P169" s="22">
        <f t="shared" si="70"/>
        <v>4</v>
      </c>
      <c r="Q169" t="b">
        <f t="shared" si="51"/>
        <v>0</v>
      </c>
      <c r="R169" t="b">
        <f t="shared" si="52"/>
        <v>0</v>
      </c>
      <c r="S169">
        <v>1</v>
      </c>
      <c r="T169" s="21">
        <v>182</v>
      </c>
      <c r="U169" s="22">
        <v>251</v>
      </c>
      <c r="V169" s="22">
        <v>286</v>
      </c>
      <c r="W169" s="22">
        <v>151</v>
      </c>
      <c r="Y169" s="21">
        <v>182</v>
      </c>
      <c r="Z169" s="22" t="s">
        <v>1835</v>
      </c>
      <c r="AA169" s="22">
        <v>49</v>
      </c>
      <c r="AB169" s="22">
        <v>151</v>
      </c>
      <c r="AC169" s="22">
        <v>2</v>
      </c>
      <c r="AD169" s="22">
        <v>1</v>
      </c>
      <c r="AE169" s="22">
        <v>251</v>
      </c>
      <c r="AF169" s="22">
        <v>286</v>
      </c>
      <c r="AN169" s="33">
        <v>166</v>
      </c>
      <c r="AO169" s="33">
        <v>373</v>
      </c>
      <c r="AP169" t="s">
        <v>1740</v>
      </c>
      <c r="AQ169">
        <v>373</v>
      </c>
      <c r="AR169">
        <v>4</v>
      </c>
      <c r="AS169" t="b">
        <f>AO169=AQ169</f>
        <v>1</v>
      </c>
      <c r="AT169" t="b">
        <f>AO169=AR169</f>
        <v>0</v>
      </c>
      <c r="AU169">
        <f>AS169+AT169</f>
        <v>1</v>
      </c>
    </row>
    <row r="170" spans="1:47" x14ac:dyDescent="0.25">
      <c r="A170" s="21">
        <v>183</v>
      </c>
      <c r="B170" s="22">
        <v>373</v>
      </c>
      <c r="C170" s="22">
        <v>216</v>
      </c>
      <c r="D170" s="22">
        <v>151</v>
      </c>
      <c r="G170" s="21">
        <v>183</v>
      </c>
      <c r="H170" s="22" t="s">
        <v>1801</v>
      </c>
      <c r="I170" s="22">
        <v>335</v>
      </c>
      <c r="J170" s="22">
        <v>151</v>
      </c>
      <c r="K170" s="22">
        <v>0</v>
      </c>
      <c r="L170" s="22">
        <v>48</v>
      </c>
      <c r="M170" s="22">
        <v>251</v>
      </c>
      <c r="N170" s="22">
        <v>118</v>
      </c>
      <c r="O170" s="22">
        <f t="shared" si="69"/>
        <v>373</v>
      </c>
      <c r="P170" s="22">
        <f t="shared" si="70"/>
        <v>4</v>
      </c>
      <c r="Q170" t="b">
        <f t="shared" si="51"/>
        <v>0</v>
      </c>
      <c r="R170" t="b">
        <f t="shared" si="52"/>
        <v>0</v>
      </c>
      <c r="S170">
        <v>1</v>
      </c>
      <c r="T170" s="21">
        <v>183</v>
      </c>
      <c r="U170" s="22">
        <v>251</v>
      </c>
      <c r="V170" s="22">
        <v>286</v>
      </c>
      <c r="W170" s="22">
        <v>151</v>
      </c>
      <c r="Y170" s="21">
        <v>183</v>
      </c>
      <c r="Z170" s="22" t="s">
        <v>1833</v>
      </c>
      <c r="AA170" s="22">
        <v>49</v>
      </c>
      <c r="AB170" s="22">
        <v>189</v>
      </c>
      <c r="AC170" s="22">
        <v>1</v>
      </c>
      <c r="AD170" s="22">
        <v>6</v>
      </c>
      <c r="AE170" s="22">
        <v>251</v>
      </c>
      <c r="AF170" s="22">
        <v>286</v>
      </c>
      <c r="AN170" s="33">
        <v>166</v>
      </c>
      <c r="AO170" s="33">
        <v>151</v>
      </c>
      <c r="AP170" t="s">
        <v>1738</v>
      </c>
      <c r="AQ170">
        <v>373</v>
      </c>
      <c r="AR170">
        <v>4</v>
      </c>
      <c r="AU170">
        <v>1</v>
      </c>
    </row>
    <row r="171" spans="1:47" x14ac:dyDescent="0.25">
      <c r="A171" s="21">
        <v>191</v>
      </c>
      <c r="B171" s="22">
        <v>189</v>
      </c>
      <c r="C171" s="22">
        <v>235</v>
      </c>
      <c r="D171" s="22">
        <v>151</v>
      </c>
      <c r="G171" s="21">
        <v>191</v>
      </c>
      <c r="H171" s="22" t="s">
        <v>1805</v>
      </c>
      <c r="I171" s="22">
        <v>347</v>
      </c>
      <c r="J171" s="22">
        <v>151</v>
      </c>
      <c r="K171" s="22">
        <v>0</v>
      </c>
      <c r="L171" s="22">
        <v>1</v>
      </c>
      <c r="M171" s="22">
        <v>251</v>
      </c>
      <c r="N171" s="22">
        <v>118</v>
      </c>
      <c r="O171" s="22">
        <f t="shared" si="69"/>
        <v>373</v>
      </c>
      <c r="P171" s="22">
        <f t="shared" si="70"/>
        <v>216</v>
      </c>
      <c r="Q171" t="b">
        <f t="shared" si="51"/>
        <v>0</v>
      </c>
      <c r="R171" t="b">
        <f t="shared" si="52"/>
        <v>0</v>
      </c>
      <c r="S171">
        <v>1</v>
      </c>
      <c r="T171" s="21">
        <v>191</v>
      </c>
      <c r="U171" s="22">
        <v>189</v>
      </c>
      <c r="V171" s="22">
        <v>169</v>
      </c>
      <c r="W171" s="22">
        <v>151</v>
      </c>
      <c r="Y171" s="21">
        <v>191</v>
      </c>
      <c r="Z171" s="22" t="s">
        <v>1840</v>
      </c>
      <c r="AA171" s="22">
        <v>64</v>
      </c>
      <c r="AB171" s="22">
        <v>286</v>
      </c>
      <c r="AC171" s="22">
        <v>1</v>
      </c>
      <c r="AD171" s="22">
        <v>1</v>
      </c>
      <c r="AE171" s="22">
        <v>189</v>
      </c>
      <c r="AF171" s="22">
        <v>169</v>
      </c>
      <c r="AN171" s="33">
        <v>166</v>
      </c>
      <c r="AO171" s="33">
        <v>151</v>
      </c>
      <c r="AP171" t="s">
        <v>1738</v>
      </c>
      <c r="AQ171">
        <v>373</v>
      </c>
      <c r="AR171">
        <v>4</v>
      </c>
      <c r="AU171">
        <v>1</v>
      </c>
    </row>
    <row r="172" spans="1:47" x14ac:dyDescent="0.25">
      <c r="A172" s="21">
        <v>192</v>
      </c>
      <c r="B172" s="22">
        <v>251</v>
      </c>
      <c r="C172" s="22">
        <v>335</v>
      </c>
      <c r="D172" s="22">
        <v>151</v>
      </c>
      <c r="G172" s="21">
        <v>192</v>
      </c>
      <c r="H172" s="22" t="s">
        <v>1806</v>
      </c>
      <c r="I172" s="22">
        <v>347</v>
      </c>
      <c r="J172" s="22">
        <v>251</v>
      </c>
      <c r="K172" s="22">
        <v>2</v>
      </c>
      <c r="L172" s="22">
        <v>2</v>
      </c>
      <c r="M172" s="22">
        <v>251</v>
      </c>
      <c r="N172" s="22">
        <v>118</v>
      </c>
      <c r="O172" s="22">
        <f t="shared" si="69"/>
        <v>373</v>
      </c>
      <c r="P172" s="22">
        <f t="shared" si="70"/>
        <v>216</v>
      </c>
      <c r="Q172" t="b">
        <f t="shared" si="51"/>
        <v>1</v>
      </c>
      <c r="R172" t="b">
        <f t="shared" si="52"/>
        <v>0</v>
      </c>
      <c r="S172">
        <f t="shared" ref="S172:S174" si="72">Q172+R172</f>
        <v>1</v>
      </c>
      <c r="T172" s="21">
        <v>192</v>
      </c>
      <c r="U172" s="22">
        <v>189</v>
      </c>
      <c r="V172" s="22">
        <v>335</v>
      </c>
      <c r="W172" s="22">
        <v>151</v>
      </c>
      <c r="Y172" s="21">
        <v>192</v>
      </c>
      <c r="Z172" s="22" t="s">
        <v>1842</v>
      </c>
      <c r="AA172" s="22">
        <v>73</v>
      </c>
      <c r="AB172" s="22">
        <v>151</v>
      </c>
      <c r="AC172" s="22">
        <v>1</v>
      </c>
      <c r="AD172" s="22">
        <v>1</v>
      </c>
      <c r="AE172" s="22">
        <v>189</v>
      </c>
      <c r="AF172" s="22">
        <v>335</v>
      </c>
      <c r="AN172" s="33">
        <v>166</v>
      </c>
      <c r="AO172" s="33">
        <v>151</v>
      </c>
      <c r="AP172" t="s">
        <v>1738</v>
      </c>
      <c r="AQ172">
        <v>373</v>
      </c>
      <c r="AR172">
        <v>4</v>
      </c>
      <c r="AU172">
        <v>1</v>
      </c>
    </row>
    <row r="173" spans="1:47" x14ac:dyDescent="0.25">
      <c r="A173" s="21">
        <v>193</v>
      </c>
      <c r="B173" s="22">
        <v>251</v>
      </c>
      <c r="C173" s="22">
        <v>335</v>
      </c>
      <c r="D173" s="22">
        <v>151</v>
      </c>
      <c r="G173" s="21">
        <v>193</v>
      </c>
      <c r="H173" s="22" t="s">
        <v>1809</v>
      </c>
      <c r="I173" s="22">
        <v>361</v>
      </c>
      <c r="J173" s="22">
        <v>298</v>
      </c>
      <c r="K173" s="22">
        <v>1</v>
      </c>
      <c r="L173" s="22">
        <v>5</v>
      </c>
      <c r="M173" s="22">
        <v>298</v>
      </c>
      <c r="N173" s="22">
        <v>233</v>
      </c>
      <c r="O173" s="22">
        <f t="shared" si="69"/>
        <v>251</v>
      </c>
      <c r="P173" s="22">
        <f t="shared" si="70"/>
        <v>118</v>
      </c>
      <c r="Q173" t="b">
        <f t="shared" ref="Q173:Q192" si="73">J173=M173</f>
        <v>1</v>
      </c>
      <c r="R173" t="b">
        <f t="shared" ref="R173:R192" si="74">J173=N173</f>
        <v>0</v>
      </c>
      <c r="S173">
        <f t="shared" si="72"/>
        <v>1</v>
      </c>
      <c r="T173" s="21">
        <v>193</v>
      </c>
      <c r="U173" s="22">
        <v>189</v>
      </c>
      <c r="V173" s="22">
        <v>335</v>
      </c>
      <c r="W173" s="22">
        <v>151</v>
      </c>
      <c r="Y173" s="21">
        <v>193</v>
      </c>
      <c r="Z173" s="22" t="s">
        <v>1843</v>
      </c>
      <c r="AA173" s="22">
        <v>73</v>
      </c>
      <c r="AB173" s="22">
        <v>40</v>
      </c>
      <c r="AC173" s="22">
        <v>2</v>
      </c>
      <c r="AD173" s="22">
        <v>1</v>
      </c>
      <c r="AE173" s="22">
        <v>189</v>
      </c>
      <c r="AF173" s="22">
        <v>335</v>
      </c>
      <c r="AN173" s="33">
        <v>166</v>
      </c>
      <c r="AO173" s="33">
        <v>151</v>
      </c>
      <c r="AP173" t="s">
        <v>1738</v>
      </c>
      <c r="AQ173">
        <v>373</v>
      </c>
      <c r="AR173">
        <v>4</v>
      </c>
      <c r="AU173">
        <v>1</v>
      </c>
    </row>
    <row r="174" spans="1:47" x14ac:dyDescent="0.25">
      <c r="A174" s="21">
        <v>194</v>
      </c>
      <c r="B174" s="22">
        <v>251</v>
      </c>
      <c r="C174" s="22">
        <v>335</v>
      </c>
      <c r="D174" s="22">
        <v>151</v>
      </c>
      <c r="G174" s="21">
        <v>194</v>
      </c>
      <c r="H174" s="22" t="s">
        <v>1809</v>
      </c>
      <c r="I174" s="22">
        <v>361</v>
      </c>
      <c r="J174" s="22">
        <v>298</v>
      </c>
      <c r="K174" s="22">
        <v>0</v>
      </c>
      <c r="L174" s="22">
        <v>5</v>
      </c>
      <c r="M174" s="22">
        <v>298</v>
      </c>
      <c r="N174" s="22">
        <v>233</v>
      </c>
      <c r="O174" s="22">
        <f t="shared" si="69"/>
        <v>251</v>
      </c>
      <c r="P174" s="22">
        <f t="shared" si="70"/>
        <v>118</v>
      </c>
      <c r="Q174" t="b">
        <f t="shared" si="73"/>
        <v>1</v>
      </c>
      <c r="R174" t="b">
        <f t="shared" si="74"/>
        <v>0</v>
      </c>
      <c r="S174">
        <f t="shared" si="72"/>
        <v>1</v>
      </c>
      <c r="T174" s="21">
        <v>194</v>
      </c>
      <c r="U174" s="22">
        <v>189</v>
      </c>
      <c r="V174" s="22">
        <v>4</v>
      </c>
      <c r="W174" s="22">
        <v>151</v>
      </c>
      <c r="Y174" s="21">
        <v>194</v>
      </c>
      <c r="Z174" s="22" t="s">
        <v>1844</v>
      </c>
      <c r="AA174" s="22">
        <v>75</v>
      </c>
      <c r="AB174" s="22">
        <v>151</v>
      </c>
      <c r="AC174" s="22">
        <v>2</v>
      </c>
      <c r="AD174" s="22">
        <v>37</v>
      </c>
      <c r="AE174" s="22">
        <v>189</v>
      </c>
      <c r="AF174" s="22">
        <v>4</v>
      </c>
      <c r="AN174" s="33">
        <v>166</v>
      </c>
      <c r="AO174" s="33">
        <v>151</v>
      </c>
      <c r="AP174" t="s">
        <v>1738</v>
      </c>
      <c r="AQ174">
        <v>373</v>
      </c>
      <c r="AR174">
        <v>4</v>
      </c>
      <c r="AU174">
        <v>1</v>
      </c>
    </row>
    <row r="175" spans="1:47" x14ac:dyDescent="0.25">
      <c r="A175" s="21">
        <v>195</v>
      </c>
      <c r="B175" s="22">
        <v>251</v>
      </c>
      <c r="C175" s="22">
        <v>335</v>
      </c>
      <c r="D175" s="22">
        <v>151</v>
      </c>
      <c r="G175" s="21">
        <v>195</v>
      </c>
      <c r="H175" s="22" t="s">
        <v>1810</v>
      </c>
      <c r="I175" s="22">
        <v>363</v>
      </c>
      <c r="J175" s="22">
        <v>151</v>
      </c>
      <c r="K175" s="22">
        <v>1</v>
      </c>
      <c r="L175" s="22">
        <v>3</v>
      </c>
      <c r="M175" s="22">
        <v>40</v>
      </c>
      <c r="N175" s="22">
        <v>169</v>
      </c>
      <c r="O175" s="22">
        <f t="shared" si="69"/>
        <v>189</v>
      </c>
      <c r="P175" s="22">
        <f t="shared" si="70"/>
        <v>235</v>
      </c>
      <c r="Q175" t="b">
        <f t="shared" si="73"/>
        <v>0</v>
      </c>
      <c r="R175" t="b">
        <f t="shared" si="74"/>
        <v>0</v>
      </c>
      <c r="S175">
        <v>1</v>
      </c>
      <c r="T175" s="21">
        <v>195</v>
      </c>
      <c r="U175" s="22">
        <v>189</v>
      </c>
      <c r="V175" s="22">
        <v>4</v>
      </c>
      <c r="W175" s="22">
        <v>151</v>
      </c>
      <c r="Y175" s="21">
        <v>195</v>
      </c>
      <c r="Z175" s="22" t="s">
        <v>1844</v>
      </c>
      <c r="AA175" s="22">
        <v>75</v>
      </c>
      <c r="AB175" s="22">
        <v>151</v>
      </c>
      <c r="AC175" s="22">
        <v>1</v>
      </c>
      <c r="AD175" s="22">
        <v>37</v>
      </c>
      <c r="AE175" s="22">
        <v>189</v>
      </c>
      <c r="AF175" s="22">
        <v>4</v>
      </c>
      <c r="AN175" s="33">
        <v>166</v>
      </c>
      <c r="AO175" s="33">
        <v>151</v>
      </c>
      <c r="AP175" t="s">
        <v>1738</v>
      </c>
      <c r="AQ175">
        <v>373</v>
      </c>
      <c r="AR175">
        <v>4</v>
      </c>
      <c r="AU175">
        <v>1</v>
      </c>
    </row>
    <row r="176" spans="1:47" x14ac:dyDescent="0.25">
      <c r="A176" s="21">
        <v>196</v>
      </c>
      <c r="B176" s="22">
        <v>251</v>
      </c>
      <c r="C176" s="22">
        <v>335</v>
      </c>
      <c r="D176" s="22">
        <v>151</v>
      </c>
      <c r="G176" s="21">
        <v>196</v>
      </c>
      <c r="H176" s="22" t="s">
        <v>1811</v>
      </c>
      <c r="I176" s="22">
        <v>368</v>
      </c>
      <c r="J176" s="22">
        <v>151</v>
      </c>
      <c r="K176" s="22">
        <v>1</v>
      </c>
      <c r="L176" s="22">
        <v>20</v>
      </c>
      <c r="M176" s="22">
        <v>373</v>
      </c>
      <c r="N176" s="22">
        <v>233</v>
      </c>
      <c r="O176" s="22">
        <f t="shared" si="69"/>
        <v>182</v>
      </c>
      <c r="P176" s="22">
        <f t="shared" si="70"/>
        <v>233</v>
      </c>
      <c r="Q176" t="b">
        <f t="shared" si="73"/>
        <v>0</v>
      </c>
      <c r="R176" t="b">
        <f t="shared" si="74"/>
        <v>0</v>
      </c>
      <c r="S176">
        <v>1</v>
      </c>
      <c r="T176" s="21">
        <v>196</v>
      </c>
      <c r="U176" s="22">
        <v>189</v>
      </c>
      <c r="V176" s="22">
        <v>4</v>
      </c>
      <c r="W176" s="22">
        <v>151</v>
      </c>
      <c r="Y176" s="21">
        <v>196</v>
      </c>
      <c r="Z176" s="22" t="s">
        <v>1844</v>
      </c>
      <c r="AA176" s="22">
        <v>75</v>
      </c>
      <c r="AB176" s="22">
        <v>151</v>
      </c>
      <c r="AC176" s="22">
        <v>0</v>
      </c>
      <c r="AD176" s="22">
        <v>37</v>
      </c>
      <c r="AE176" s="22">
        <v>189</v>
      </c>
      <c r="AF176" s="22">
        <v>4</v>
      </c>
      <c r="AN176" s="33">
        <v>166</v>
      </c>
      <c r="AO176" s="33">
        <v>151</v>
      </c>
      <c r="AP176" t="s">
        <v>1738</v>
      </c>
      <c r="AQ176">
        <v>373</v>
      </c>
      <c r="AR176">
        <v>4</v>
      </c>
      <c r="AU176">
        <v>1</v>
      </c>
    </row>
    <row r="177" spans="1:47" x14ac:dyDescent="0.25">
      <c r="A177" s="21">
        <v>197</v>
      </c>
      <c r="B177" s="22">
        <v>251</v>
      </c>
      <c r="C177" s="22">
        <v>335</v>
      </c>
      <c r="D177" s="22">
        <v>151</v>
      </c>
      <c r="G177" s="21">
        <v>197</v>
      </c>
      <c r="H177" s="22" t="s">
        <v>1811</v>
      </c>
      <c r="I177" s="22">
        <v>368</v>
      </c>
      <c r="J177" s="22">
        <v>151</v>
      </c>
      <c r="K177" s="22">
        <v>2</v>
      </c>
      <c r="L177" s="22">
        <v>20</v>
      </c>
      <c r="M177" s="22">
        <v>373</v>
      </c>
      <c r="N177" s="22">
        <v>233</v>
      </c>
      <c r="O177" s="22">
        <f t="shared" si="69"/>
        <v>182</v>
      </c>
      <c r="P177" s="22">
        <f t="shared" si="70"/>
        <v>233</v>
      </c>
      <c r="Q177" t="b">
        <f t="shared" si="73"/>
        <v>0</v>
      </c>
      <c r="R177" t="b">
        <f t="shared" si="74"/>
        <v>0</v>
      </c>
      <c r="S177">
        <v>1</v>
      </c>
      <c r="T177" s="21">
        <v>197</v>
      </c>
      <c r="U177" s="22">
        <v>189</v>
      </c>
      <c r="V177" s="22">
        <v>4</v>
      </c>
      <c r="W177" s="22">
        <v>151</v>
      </c>
      <c r="Y177" s="21">
        <v>197</v>
      </c>
      <c r="Z177" s="22" t="s">
        <v>1846</v>
      </c>
      <c r="AA177" s="22">
        <v>78</v>
      </c>
      <c r="AB177" s="22">
        <v>286</v>
      </c>
      <c r="AC177" s="22">
        <v>1</v>
      </c>
      <c r="AD177" s="22">
        <v>1</v>
      </c>
      <c r="AE177" s="22">
        <v>189</v>
      </c>
      <c r="AF177" s="22">
        <v>4</v>
      </c>
      <c r="AN177" s="33">
        <v>166</v>
      </c>
      <c r="AO177" s="33">
        <v>151</v>
      </c>
      <c r="AP177" t="s">
        <v>1738</v>
      </c>
      <c r="AQ177">
        <v>373</v>
      </c>
      <c r="AR177">
        <v>4</v>
      </c>
      <c r="AU177">
        <v>1</v>
      </c>
    </row>
    <row r="178" spans="1:47" x14ac:dyDescent="0.25">
      <c r="A178" s="21">
        <v>198</v>
      </c>
      <c r="B178" s="22">
        <v>40</v>
      </c>
      <c r="C178" s="22">
        <v>216</v>
      </c>
      <c r="D178" s="22">
        <v>151</v>
      </c>
      <c r="G178" s="21">
        <v>198</v>
      </c>
      <c r="H178" s="22" t="s">
        <v>1813</v>
      </c>
      <c r="I178" s="22">
        <v>368</v>
      </c>
      <c r="J178" s="22">
        <v>373</v>
      </c>
      <c r="K178" s="22">
        <v>1</v>
      </c>
      <c r="L178" s="22">
        <v>17</v>
      </c>
      <c r="M178" s="22">
        <v>373</v>
      </c>
      <c r="N178" s="22">
        <v>233</v>
      </c>
      <c r="O178" s="22">
        <f t="shared" si="69"/>
        <v>182</v>
      </c>
      <c r="P178" s="22">
        <f t="shared" si="70"/>
        <v>233</v>
      </c>
      <c r="Q178" t="b">
        <f t="shared" si="73"/>
        <v>1</v>
      </c>
      <c r="R178" t="b">
        <f t="shared" si="74"/>
        <v>0</v>
      </c>
      <c r="S178">
        <f t="shared" ref="S178:S181" si="75">Q178+R178</f>
        <v>1</v>
      </c>
      <c r="T178" s="21">
        <v>198</v>
      </c>
      <c r="U178" s="22">
        <v>189</v>
      </c>
      <c r="V178" s="22">
        <v>4</v>
      </c>
      <c r="W178" s="22">
        <v>151</v>
      </c>
      <c r="Y178" s="21">
        <v>198</v>
      </c>
      <c r="Z178" s="22" t="s">
        <v>1845</v>
      </c>
      <c r="AA178" s="22">
        <v>78</v>
      </c>
      <c r="AB178" s="22">
        <v>40</v>
      </c>
      <c r="AC178" s="22">
        <v>2</v>
      </c>
      <c r="AD178" s="22">
        <v>1</v>
      </c>
      <c r="AE178" s="22">
        <v>189</v>
      </c>
      <c r="AF178" s="22">
        <v>4</v>
      </c>
      <c r="AN178" s="33">
        <v>166</v>
      </c>
      <c r="AO178" s="33">
        <v>151</v>
      </c>
      <c r="AP178" t="s">
        <v>1738</v>
      </c>
      <c r="AQ178">
        <v>373</v>
      </c>
      <c r="AR178">
        <v>4</v>
      </c>
      <c r="AU178">
        <v>1</v>
      </c>
    </row>
    <row r="179" spans="1:47" x14ac:dyDescent="0.25">
      <c r="A179" s="21">
        <v>199</v>
      </c>
      <c r="B179" s="22">
        <v>251</v>
      </c>
      <c r="C179" s="22">
        <v>286</v>
      </c>
      <c r="D179" s="22">
        <v>151</v>
      </c>
      <c r="G179" s="21">
        <v>199</v>
      </c>
      <c r="H179" s="22" t="s">
        <v>1813</v>
      </c>
      <c r="I179" s="22">
        <v>368</v>
      </c>
      <c r="J179" s="22">
        <v>373</v>
      </c>
      <c r="K179" s="24" t="s">
        <v>1739</v>
      </c>
      <c r="L179" s="22">
        <v>17</v>
      </c>
      <c r="M179" s="22">
        <v>373</v>
      </c>
      <c r="N179" s="22">
        <v>233</v>
      </c>
      <c r="O179" s="22">
        <f t="shared" si="69"/>
        <v>182</v>
      </c>
      <c r="P179" s="22">
        <f t="shared" si="70"/>
        <v>233</v>
      </c>
      <c r="Q179" t="b">
        <f t="shared" si="73"/>
        <v>1</v>
      </c>
      <c r="R179" t="b">
        <f t="shared" si="74"/>
        <v>0</v>
      </c>
      <c r="S179">
        <f t="shared" si="75"/>
        <v>1</v>
      </c>
      <c r="T179" s="21">
        <v>199</v>
      </c>
      <c r="U179" s="22">
        <v>40</v>
      </c>
      <c r="V179" s="22">
        <v>286</v>
      </c>
      <c r="W179" s="22">
        <v>151</v>
      </c>
      <c r="Y179" s="21">
        <v>199</v>
      </c>
      <c r="Z179" s="22" t="s">
        <v>1847</v>
      </c>
      <c r="AA179" s="22">
        <v>83</v>
      </c>
      <c r="AB179" s="22">
        <v>286</v>
      </c>
      <c r="AC179" s="22">
        <v>1</v>
      </c>
      <c r="AD179" s="22">
        <v>1</v>
      </c>
      <c r="AE179" s="22">
        <v>40</v>
      </c>
      <c r="AF179" s="22">
        <v>286</v>
      </c>
      <c r="AN179" s="33">
        <v>166</v>
      </c>
      <c r="AO179" s="33">
        <v>151</v>
      </c>
      <c r="AP179" t="s">
        <v>1738</v>
      </c>
      <c r="AQ179">
        <v>373</v>
      </c>
      <c r="AR179">
        <v>4</v>
      </c>
      <c r="AU179">
        <v>1</v>
      </c>
    </row>
    <row r="180" spans="1:47" x14ac:dyDescent="0.25">
      <c r="A180" s="21">
        <v>200</v>
      </c>
      <c r="B180" s="22">
        <v>251</v>
      </c>
      <c r="C180" s="22">
        <v>286</v>
      </c>
      <c r="D180" s="22">
        <v>151</v>
      </c>
      <c r="G180" s="21">
        <v>200</v>
      </c>
      <c r="H180" s="22" t="s">
        <v>1813</v>
      </c>
      <c r="I180" s="22">
        <v>368</v>
      </c>
      <c r="J180" s="22">
        <v>373</v>
      </c>
      <c r="K180" s="22">
        <v>2</v>
      </c>
      <c r="L180" s="22">
        <v>17</v>
      </c>
      <c r="M180" s="22">
        <v>373</v>
      </c>
      <c r="N180" s="22">
        <v>233</v>
      </c>
      <c r="O180" s="22">
        <f t="shared" si="69"/>
        <v>182</v>
      </c>
      <c r="P180" s="22">
        <f t="shared" si="70"/>
        <v>233</v>
      </c>
      <c r="Q180" t="b">
        <f t="shared" si="73"/>
        <v>1</v>
      </c>
      <c r="R180" t="b">
        <f t="shared" si="74"/>
        <v>0</v>
      </c>
      <c r="S180">
        <f t="shared" si="75"/>
        <v>1</v>
      </c>
      <c r="T180" s="21">
        <v>200</v>
      </c>
      <c r="U180" s="22">
        <v>189</v>
      </c>
      <c r="V180" s="22">
        <v>169</v>
      </c>
      <c r="W180" s="22">
        <v>151</v>
      </c>
      <c r="Y180" s="21">
        <v>200</v>
      </c>
      <c r="Z180" s="22" t="s">
        <v>1848</v>
      </c>
      <c r="AA180" s="22">
        <v>84</v>
      </c>
      <c r="AB180" s="22">
        <v>151</v>
      </c>
      <c r="AC180" s="22">
        <v>1</v>
      </c>
      <c r="AD180" s="22">
        <v>35</v>
      </c>
      <c r="AE180" s="22">
        <v>189</v>
      </c>
      <c r="AF180" s="22">
        <v>169</v>
      </c>
      <c r="AN180" s="33">
        <v>166</v>
      </c>
      <c r="AO180" s="33">
        <v>151</v>
      </c>
      <c r="AP180" t="s">
        <v>1738</v>
      </c>
      <c r="AQ180">
        <v>373</v>
      </c>
      <c r="AR180">
        <v>4</v>
      </c>
      <c r="AU180">
        <v>1</v>
      </c>
    </row>
    <row r="181" spans="1:47" x14ac:dyDescent="0.25">
      <c r="A181" s="21">
        <v>201</v>
      </c>
      <c r="B181" s="22">
        <v>251</v>
      </c>
      <c r="C181" s="22">
        <v>335</v>
      </c>
      <c r="D181" s="22">
        <v>151</v>
      </c>
      <c r="G181" s="21">
        <v>201</v>
      </c>
      <c r="H181" s="22" t="s">
        <v>1813</v>
      </c>
      <c r="I181" s="22">
        <v>368</v>
      </c>
      <c r="J181" s="22">
        <v>373</v>
      </c>
      <c r="K181" s="22">
        <v>0</v>
      </c>
      <c r="L181" s="22">
        <v>17</v>
      </c>
      <c r="M181" s="22">
        <v>373</v>
      </c>
      <c r="N181" s="22">
        <v>233</v>
      </c>
      <c r="O181" s="22">
        <f t="shared" si="69"/>
        <v>182</v>
      </c>
      <c r="P181" s="22">
        <f t="shared" si="70"/>
        <v>233</v>
      </c>
      <c r="Q181" t="b">
        <f t="shared" si="73"/>
        <v>1</v>
      </c>
      <c r="R181" t="b">
        <f t="shared" si="74"/>
        <v>0</v>
      </c>
      <c r="S181">
        <f t="shared" si="75"/>
        <v>1</v>
      </c>
      <c r="T181" s="21">
        <v>201</v>
      </c>
      <c r="U181" s="22">
        <v>189</v>
      </c>
      <c r="V181" s="22">
        <v>169</v>
      </c>
      <c r="W181" s="22">
        <v>151</v>
      </c>
      <c r="Y181" s="21">
        <v>201</v>
      </c>
      <c r="Z181" s="22" t="s">
        <v>1848</v>
      </c>
      <c r="AA181" s="22">
        <v>84</v>
      </c>
      <c r="AB181" s="22">
        <v>151</v>
      </c>
      <c r="AC181" s="22">
        <v>2</v>
      </c>
      <c r="AD181" s="22">
        <v>35</v>
      </c>
      <c r="AE181" s="22">
        <v>189</v>
      </c>
      <c r="AF181" s="22">
        <v>169</v>
      </c>
      <c r="AN181" s="33">
        <v>166</v>
      </c>
      <c r="AO181" s="33">
        <v>151</v>
      </c>
      <c r="AP181" t="s">
        <v>1738</v>
      </c>
      <c r="AQ181">
        <v>373</v>
      </c>
      <c r="AR181">
        <v>4</v>
      </c>
      <c r="AU181">
        <v>1</v>
      </c>
    </row>
    <row r="182" spans="1:47" x14ac:dyDescent="0.25">
      <c r="A182" s="21">
        <v>202</v>
      </c>
      <c r="B182" s="22">
        <v>251</v>
      </c>
      <c r="C182" s="22">
        <v>335</v>
      </c>
      <c r="D182" s="22">
        <v>151</v>
      </c>
      <c r="G182" s="21">
        <v>202</v>
      </c>
      <c r="H182" s="22" t="s">
        <v>1815</v>
      </c>
      <c r="I182" s="22">
        <v>369</v>
      </c>
      <c r="J182" s="22">
        <v>151</v>
      </c>
      <c r="K182" s="22">
        <v>0</v>
      </c>
      <c r="L182" s="22">
        <v>2</v>
      </c>
      <c r="M182" s="22">
        <v>189</v>
      </c>
      <c r="N182" s="22">
        <v>235</v>
      </c>
      <c r="O182" s="22">
        <f t="shared" si="69"/>
        <v>373</v>
      </c>
      <c r="P182" s="22">
        <f t="shared" si="70"/>
        <v>118</v>
      </c>
      <c r="Q182" t="b">
        <f t="shared" si="73"/>
        <v>0</v>
      </c>
      <c r="R182" t="b">
        <f t="shared" si="74"/>
        <v>0</v>
      </c>
      <c r="S182">
        <v>1</v>
      </c>
      <c r="T182" s="21">
        <v>202</v>
      </c>
      <c r="U182" s="22">
        <v>189</v>
      </c>
      <c r="V182" s="22">
        <v>169</v>
      </c>
      <c r="W182" s="22">
        <v>151</v>
      </c>
      <c r="Y182" s="21">
        <v>202</v>
      </c>
      <c r="Z182" s="22" t="s">
        <v>1848</v>
      </c>
      <c r="AA182" s="22">
        <v>84</v>
      </c>
      <c r="AB182" s="22">
        <v>151</v>
      </c>
      <c r="AC182" s="22">
        <v>0</v>
      </c>
      <c r="AD182" s="22">
        <v>35</v>
      </c>
      <c r="AE182" s="22">
        <v>189</v>
      </c>
      <c r="AF182" s="22">
        <v>169</v>
      </c>
      <c r="AN182" s="33">
        <v>166</v>
      </c>
      <c r="AO182" s="33">
        <v>151</v>
      </c>
      <c r="AP182" t="s">
        <v>1738</v>
      </c>
      <c r="AQ182">
        <v>373</v>
      </c>
      <c r="AR182">
        <v>4</v>
      </c>
      <c r="AU182">
        <v>1</v>
      </c>
    </row>
    <row r="183" spans="1:47" x14ac:dyDescent="0.25">
      <c r="A183" s="21">
        <v>203</v>
      </c>
      <c r="B183" s="22">
        <v>251</v>
      </c>
      <c r="C183" s="22">
        <v>335</v>
      </c>
      <c r="D183" s="22">
        <v>151</v>
      </c>
      <c r="G183" s="21">
        <v>203</v>
      </c>
      <c r="H183" s="22" t="s">
        <v>1815</v>
      </c>
      <c r="I183" s="22">
        <v>369</v>
      </c>
      <c r="J183" s="22">
        <v>151</v>
      </c>
      <c r="K183" s="22">
        <v>1</v>
      </c>
      <c r="L183" s="22">
        <v>2</v>
      </c>
      <c r="M183" s="22">
        <v>189</v>
      </c>
      <c r="N183" s="22">
        <v>235</v>
      </c>
      <c r="O183" s="22">
        <f t="shared" si="69"/>
        <v>373</v>
      </c>
      <c r="P183" s="22">
        <f t="shared" si="70"/>
        <v>118</v>
      </c>
      <c r="Q183" t="b">
        <f t="shared" si="73"/>
        <v>0</v>
      </c>
      <c r="R183" t="b">
        <f t="shared" si="74"/>
        <v>0</v>
      </c>
      <c r="S183">
        <v>1</v>
      </c>
      <c r="T183" s="21">
        <v>203</v>
      </c>
      <c r="U183" s="22">
        <v>189</v>
      </c>
      <c r="V183" s="22">
        <v>335</v>
      </c>
      <c r="W183" s="22">
        <v>151</v>
      </c>
      <c r="Y183" s="21">
        <v>203</v>
      </c>
      <c r="Z183" s="22" t="s">
        <v>1850</v>
      </c>
      <c r="AA183" s="22">
        <v>96</v>
      </c>
      <c r="AB183" s="22">
        <v>151</v>
      </c>
      <c r="AC183" s="22">
        <v>1</v>
      </c>
      <c r="AD183" s="22">
        <v>4</v>
      </c>
      <c r="AE183" s="22">
        <v>189</v>
      </c>
      <c r="AF183" s="22">
        <v>335</v>
      </c>
      <c r="AN183" s="33">
        <v>166</v>
      </c>
      <c r="AO183" s="33">
        <v>151</v>
      </c>
      <c r="AP183" t="s">
        <v>1738</v>
      </c>
      <c r="AQ183">
        <v>373</v>
      </c>
      <c r="AR183">
        <v>4</v>
      </c>
      <c r="AU183">
        <v>1</v>
      </c>
    </row>
    <row r="184" spans="1:47" x14ac:dyDescent="0.25">
      <c r="A184" s="21">
        <v>204</v>
      </c>
      <c r="B184" s="22">
        <v>40</v>
      </c>
      <c r="C184" s="22">
        <v>169</v>
      </c>
      <c r="D184" s="22">
        <v>151</v>
      </c>
      <c r="G184" s="21">
        <v>204</v>
      </c>
      <c r="H184" s="22" t="s">
        <v>1816</v>
      </c>
      <c r="I184" s="22">
        <v>369</v>
      </c>
      <c r="J184" s="22">
        <v>189</v>
      </c>
      <c r="K184" s="22">
        <v>2</v>
      </c>
      <c r="L184" s="22">
        <v>4</v>
      </c>
      <c r="M184" s="22">
        <v>189</v>
      </c>
      <c r="N184" s="22">
        <v>235</v>
      </c>
      <c r="O184" s="22">
        <f t="shared" si="69"/>
        <v>373</v>
      </c>
      <c r="P184" s="22">
        <f t="shared" si="70"/>
        <v>118</v>
      </c>
      <c r="Q184" t="b">
        <f t="shared" si="73"/>
        <v>1</v>
      </c>
      <c r="R184" t="b">
        <f t="shared" si="74"/>
        <v>0</v>
      </c>
      <c r="S184">
        <f t="shared" ref="S184:S185" si="76">Q184+R184</f>
        <v>1</v>
      </c>
      <c r="T184" s="21">
        <v>204</v>
      </c>
      <c r="U184" s="22">
        <v>189</v>
      </c>
      <c r="V184" s="22">
        <v>335</v>
      </c>
      <c r="W184" s="22">
        <v>151</v>
      </c>
      <c r="Y184" s="21">
        <v>204</v>
      </c>
      <c r="Z184" s="22" t="s">
        <v>1852</v>
      </c>
      <c r="AA184" s="22">
        <v>96</v>
      </c>
      <c r="AB184" s="22">
        <v>40</v>
      </c>
      <c r="AC184" s="22">
        <v>2</v>
      </c>
      <c r="AD184" s="22">
        <v>9</v>
      </c>
      <c r="AE184" s="22">
        <v>189</v>
      </c>
      <c r="AF184" s="22">
        <v>335</v>
      </c>
      <c r="AN184" s="33">
        <v>166</v>
      </c>
      <c r="AO184" s="33">
        <v>151</v>
      </c>
      <c r="AP184" t="s">
        <v>1738</v>
      </c>
      <c r="AQ184">
        <v>373</v>
      </c>
      <c r="AR184">
        <v>4</v>
      </c>
      <c r="AU184">
        <v>1</v>
      </c>
    </row>
    <row r="185" spans="1:47" x14ac:dyDescent="0.25">
      <c r="A185" s="21">
        <v>205</v>
      </c>
      <c r="B185" s="22">
        <v>40</v>
      </c>
      <c r="C185" s="22">
        <v>169</v>
      </c>
      <c r="D185" s="22">
        <v>151</v>
      </c>
      <c r="G185" s="21">
        <v>205</v>
      </c>
      <c r="H185" s="22" t="s">
        <v>1816</v>
      </c>
      <c r="I185" s="22">
        <v>369</v>
      </c>
      <c r="J185" s="22">
        <v>189</v>
      </c>
      <c r="K185" s="22">
        <v>1</v>
      </c>
      <c r="L185" s="22">
        <v>4</v>
      </c>
      <c r="M185" s="22">
        <v>189</v>
      </c>
      <c r="N185" s="22">
        <v>235</v>
      </c>
      <c r="O185" s="22">
        <f t="shared" si="69"/>
        <v>373</v>
      </c>
      <c r="P185" s="22">
        <f t="shared" si="70"/>
        <v>118</v>
      </c>
      <c r="Q185" t="b">
        <f t="shared" si="73"/>
        <v>1</v>
      </c>
      <c r="R185" t="b">
        <f t="shared" si="74"/>
        <v>0</v>
      </c>
      <c r="S185">
        <f t="shared" si="76"/>
        <v>1</v>
      </c>
      <c r="T185" s="21">
        <v>205</v>
      </c>
      <c r="U185" s="22">
        <v>189</v>
      </c>
      <c r="V185" s="22">
        <v>335</v>
      </c>
      <c r="W185" s="22">
        <v>151</v>
      </c>
      <c r="Y185" s="21">
        <v>205</v>
      </c>
      <c r="Z185" s="22" t="s">
        <v>1852</v>
      </c>
      <c r="AA185" s="22">
        <v>96</v>
      </c>
      <c r="AB185" s="22">
        <v>40</v>
      </c>
      <c r="AC185" s="22">
        <v>1</v>
      </c>
      <c r="AD185" s="22">
        <v>9</v>
      </c>
      <c r="AE185" s="22">
        <v>189</v>
      </c>
      <c r="AF185" s="22">
        <v>335</v>
      </c>
      <c r="AN185" s="33">
        <v>166</v>
      </c>
      <c r="AO185" s="33">
        <v>151</v>
      </c>
      <c r="AP185" t="s">
        <v>1738</v>
      </c>
      <c r="AQ185">
        <v>373</v>
      </c>
      <c r="AR185">
        <v>4</v>
      </c>
      <c r="AU185">
        <v>1</v>
      </c>
    </row>
    <row r="186" spans="1:47" x14ac:dyDescent="0.25">
      <c r="A186" s="21">
        <v>206</v>
      </c>
      <c r="B186" s="22">
        <v>40</v>
      </c>
      <c r="C186" s="22">
        <v>169</v>
      </c>
      <c r="D186" s="22">
        <v>151</v>
      </c>
      <c r="G186" s="21">
        <v>206</v>
      </c>
      <c r="H186" s="22" t="s">
        <v>1818</v>
      </c>
      <c r="I186" s="22">
        <v>373</v>
      </c>
      <c r="J186" s="22">
        <v>151</v>
      </c>
      <c r="K186" s="22">
        <v>2</v>
      </c>
      <c r="L186" s="22">
        <v>33</v>
      </c>
      <c r="M186" s="22">
        <v>40</v>
      </c>
      <c r="N186" s="22">
        <v>4</v>
      </c>
      <c r="O186" s="22">
        <f t="shared" si="69"/>
        <v>40</v>
      </c>
      <c r="P186" s="22">
        <f t="shared" si="70"/>
        <v>216</v>
      </c>
      <c r="Q186" t="b">
        <f t="shared" si="73"/>
        <v>0</v>
      </c>
      <c r="R186" t="b">
        <f t="shared" si="74"/>
        <v>0</v>
      </c>
      <c r="S186">
        <v>1</v>
      </c>
      <c r="T186" s="21">
        <v>206</v>
      </c>
      <c r="U186" s="22">
        <v>189</v>
      </c>
      <c r="V186" s="22">
        <v>335</v>
      </c>
      <c r="W186" s="22">
        <v>151</v>
      </c>
      <c r="Y186" s="21">
        <v>206</v>
      </c>
      <c r="Z186" s="22" t="s">
        <v>1852</v>
      </c>
      <c r="AA186" s="22">
        <v>96</v>
      </c>
      <c r="AB186" s="22">
        <v>40</v>
      </c>
      <c r="AC186" s="22">
        <v>0</v>
      </c>
      <c r="AD186" s="22">
        <v>9</v>
      </c>
      <c r="AE186" s="22">
        <v>189</v>
      </c>
      <c r="AF186" s="22">
        <v>335</v>
      </c>
      <c r="AN186" s="33">
        <v>166</v>
      </c>
      <c r="AO186" s="33">
        <v>151</v>
      </c>
      <c r="AP186" t="s">
        <v>1738</v>
      </c>
      <c r="AQ186">
        <v>373</v>
      </c>
      <c r="AR186">
        <v>4</v>
      </c>
      <c r="AU186">
        <v>1</v>
      </c>
    </row>
    <row r="187" spans="1:47" x14ac:dyDescent="0.25">
      <c r="A187" s="21">
        <v>207</v>
      </c>
      <c r="B187" s="22">
        <v>251</v>
      </c>
      <c r="C187" s="22">
        <v>335</v>
      </c>
      <c r="D187" s="22">
        <v>151</v>
      </c>
      <c r="G187" s="21">
        <v>207</v>
      </c>
      <c r="H187" s="22" t="s">
        <v>1818</v>
      </c>
      <c r="I187" s="22">
        <v>373</v>
      </c>
      <c r="J187" s="22">
        <v>151</v>
      </c>
      <c r="K187" s="22">
        <v>0</v>
      </c>
      <c r="L187" s="22">
        <v>33</v>
      </c>
      <c r="M187" s="22">
        <v>40</v>
      </c>
      <c r="N187" s="22">
        <v>4</v>
      </c>
      <c r="O187" s="22">
        <f t="shared" si="69"/>
        <v>40</v>
      </c>
      <c r="P187" s="22">
        <f t="shared" si="70"/>
        <v>216</v>
      </c>
      <c r="Q187" t="b">
        <f t="shared" si="73"/>
        <v>0</v>
      </c>
      <c r="R187" t="b">
        <f t="shared" si="74"/>
        <v>0</v>
      </c>
      <c r="S187">
        <v>1</v>
      </c>
      <c r="T187" s="23" t="s">
        <v>1963</v>
      </c>
      <c r="Y187" s="23" t="s">
        <v>1960</v>
      </c>
      <c r="AN187" s="33">
        <v>166</v>
      </c>
      <c r="AO187" s="33">
        <v>151</v>
      </c>
      <c r="AP187" t="s">
        <v>1738</v>
      </c>
      <c r="AQ187">
        <v>373</v>
      </c>
      <c r="AR187">
        <v>4</v>
      </c>
      <c r="AU187">
        <v>1</v>
      </c>
    </row>
    <row r="188" spans="1:47" x14ac:dyDescent="0.25">
      <c r="A188" s="21">
        <v>208</v>
      </c>
      <c r="B188" s="22">
        <v>251</v>
      </c>
      <c r="C188" s="22">
        <v>335</v>
      </c>
      <c r="D188" s="22">
        <v>151</v>
      </c>
      <c r="G188" s="21">
        <v>208</v>
      </c>
      <c r="H188" s="22" t="s">
        <v>1818</v>
      </c>
      <c r="I188" s="22">
        <v>373</v>
      </c>
      <c r="J188" s="22">
        <v>151</v>
      </c>
      <c r="K188" s="24" t="s">
        <v>1739</v>
      </c>
      <c r="L188" s="22">
        <v>33</v>
      </c>
      <c r="M188" s="22">
        <v>40</v>
      </c>
      <c r="N188" s="22">
        <v>4</v>
      </c>
      <c r="O188" s="22">
        <f t="shared" si="69"/>
        <v>40</v>
      </c>
      <c r="P188" s="22">
        <f t="shared" si="70"/>
        <v>216</v>
      </c>
      <c r="Q188" t="b">
        <f t="shared" si="73"/>
        <v>0</v>
      </c>
      <c r="R188" t="b">
        <f t="shared" si="74"/>
        <v>0</v>
      </c>
      <c r="S188">
        <v>1</v>
      </c>
      <c r="AN188" s="33">
        <v>166</v>
      </c>
      <c r="AO188" s="33">
        <v>151</v>
      </c>
      <c r="AP188" t="s">
        <v>1738</v>
      </c>
      <c r="AQ188">
        <v>373</v>
      </c>
      <c r="AR188">
        <v>4</v>
      </c>
      <c r="AU188">
        <v>1</v>
      </c>
    </row>
    <row r="189" spans="1:47" x14ac:dyDescent="0.25">
      <c r="A189" s="21">
        <v>209</v>
      </c>
      <c r="B189" s="22">
        <v>251</v>
      </c>
      <c r="C189" s="22">
        <v>335</v>
      </c>
      <c r="D189" s="22">
        <v>151</v>
      </c>
      <c r="G189" s="21">
        <v>209</v>
      </c>
      <c r="H189" s="22" t="s">
        <v>1818</v>
      </c>
      <c r="I189" s="22">
        <v>373</v>
      </c>
      <c r="J189" s="22">
        <v>151</v>
      </c>
      <c r="K189" s="22">
        <v>1</v>
      </c>
      <c r="L189" s="22">
        <v>33</v>
      </c>
      <c r="M189" s="22">
        <v>40</v>
      </c>
      <c r="N189" s="22">
        <v>4</v>
      </c>
      <c r="O189" s="22">
        <f t="shared" si="69"/>
        <v>40</v>
      </c>
      <c r="P189" s="22">
        <f t="shared" si="70"/>
        <v>216</v>
      </c>
      <c r="Q189" t="b">
        <f t="shared" si="73"/>
        <v>0</v>
      </c>
      <c r="R189" t="b">
        <f t="shared" si="74"/>
        <v>0</v>
      </c>
      <c r="S189">
        <v>1</v>
      </c>
      <c r="AN189" s="33">
        <v>166</v>
      </c>
      <c r="AO189" s="33">
        <v>151</v>
      </c>
      <c r="AP189" t="s">
        <v>1738</v>
      </c>
      <c r="AQ189">
        <v>373</v>
      </c>
      <c r="AR189">
        <v>4</v>
      </c>
      <c r="AU189">
        <v>1</v>
      </c>
    </row>
    <row r="190" spans="1:47" x14ac:dyDescent="0.25">
      <c r="A190" s="21">
        <v>210</v>
      </c>
      <c r="B190" s="22">
        <v>40</v>
      </c>
      <c r="C190" s="22">
        <v>216</v>
      </c>
      <c r="D190" s="22">
        <v>151</v>
      </c>
      <c r="G190" s="21">
        <v>210</v>
      </c>
      <c r="H190" s="22" t="s">
        <v>1946</v>
      </c>
      <c r="I190" s="22">
        <v>373</v>
      </c>
      <c r="J190" s="22">
        <v>40</v>
      </c>
      <c r="K190" s="22">
        <v>1</v>
      </c>
      <c r="L190" s="22">
        <v>3</v>
      </c>
      <c r="M190" s="22">
        <v>40</v>
      </c>
      <c r="N190" s="22">
        <v>4</v>
      </c>
      <c r="O190" s="22">
        <f t="shared" si="69"/>
        <v>40</v>
      </c>
      <c r="P190" s="22">
        <f t="shared" si="70"/>
        <v>216</v>
      </c>
      <c r="Q190" t="b">
        <f t="shared" si="73"/>
        <v>1</v>
      </c>
      <c r="R190" t="b">
        <f t="shared" si="74"/>
        <v>0</v>
      </c>
      <c r="S190">
        <f>Q190+R190</f>
        <v>1</v>
      </c>
      <c r="U190" s="26"/>
      <c r="V190" s="26"/>
      <c r="W190" s="26"/>
      <c r="AN190" s="33">
        <v>166</v>
      </c>
      <c r="AO190" s="33">
        <v>151</v>
      </c>
      <c r="AP190" t="s">
        <v>1738</v>
      </c>
      <c r="AQ190">
        <v>373</v>
      </c>
      <c r="AR190">
        <v>4</v>
      </c>
      <c r="AU190">
        <v>1</v>
      </c>
    </row>
    <row r="191" spans="1:47" x14ac:dyDescent="0.25">
      <c r="A191" s="21">
        <v>211</v>
      </c>
      <c r="B191" s="22">
        <v>40</v>
      </c>
      <c r="C191" s="22">
        <v>216</v>
      </c>
      <c r="D191" s="22">
        <v>151</v>
      </c>
      <c r="G191" s="21">
        <v>211</v>
      </c>
      <c r="H191" s="22" t="s">
        <v>1955</v>
      </c>
      <c r="I191" s="22">
        <v>393</v>
      </c>
      <c r="J191" s="22">
        <v>151</v>
      </c>
      <c r="K191" s="22">
        <v>2</v>
      </c>
      <c r="L191" s="22">
        <v>2</v>
      </c>
      <c r="M191" s="22">
        <v>251</v>
      </c>
      <c r="N191" s="22">
        <v>118</v>
      </c>
      <c r="O191" s="22">
        <f t="shared" si="69"/>
        <v>373</v>
      </c>
      <c r="P191" s="22">
        <f t="shared" si="70"/>
        <v>118</v>
      </c>
      <c r="Q191" t="b">
        <f t="shared" si="73"/>
        <v>0</v>
      </c>
      <c r="R191" t="b">
        <f t="shared" si="74"/>
        <v>0</v>
      </c>
      <c r="S191">
        <v>1</v>
      </c>
      <c r="AN191" s="33">
        <v>166</v>
      </c>
      <c r="AO191" s="33">
        <v>151</v>
      </c>
      <c r="AP191" t="s">
        <v>1738</v>
      </c>
      <c r="AQ191">
        <v>373</v>
      </c>
      <c r="AR191">
        <v>4</v>
      </c>
      <c r="AU191">
        <v>1</v>
      </c>
    </row>
    <row r="192" spans="1:47" x14ac:dyDescent="0.25">
      <c r="A192" s="21">
        <v>212</v>
      </c>
      <c r="B192" s="22">
        <v>40</v>
      </c>
      <c r="C192" s="22">
        <v>216</v>
      </c>
      <c r="D192" s="22">
        <v>151</v>
      </c>
      <c r="G192" s="21">
        <v>212</v>
      </c>
      <c r="H192" s="22" t="s">
        <v>1955</v>
      </c>
      <c r="I192" s="22">
        <v>393</v>
      </c>
      <c r="J192" s="22">
        <v>151</v>
      </c>
      <c r="K192" s="22">
        <v>1</v>
      </c>
      <c r="L192" s="22">
        <v>2</v>
      </c>
      <c r="M192" s="22">
        <v>251</v>
      </c>
      <c r="N192" s="22">
        <v>118</v>
      </c>
      <c r="O192" s="22">
        <f t="shared" si="69"/>
        <v>373</v>
      </c>
      <c r="P192" s="22">
        <f t="shared" si="70"/>
        <v>118</v>
      </c>
      <c r="Q192" t="b">
        <f t="shared" si="73"/>
        <v>0</v>
      </c>
      <c r="R192" t="b">
        <f t="shared" si="74"/>
        <v>0</v>
      </c>
      <c r="S192">
        <v>1</v>
      </c>
      <c r="AN192" s="33">
        <v>166</v>
      </c>
      <c r="AO192" s="33">
        <v>151</v>
      </c>
      <c r="AP192" t="s">
        <v>1738</v>
      </c>
      <c r="AQ192">
        <v>373</v>
      </c>
      <c r="AR192">
        <v>4</v>
      </c>
      <c r="AU192">
        <v>1</v>
      </c>
    </row>
    <row r="193" spans="1:47" x14ac:dyDescent="0.25">
      <c r="A193" s="21">
        <v>213</v>
      </c>
      <c r="B193" s="22">
        <v>40</v>
      </c>
      <c r="C193" s="22">
        <v>216</v>
      </c>
      <c r="D193" s="22">
        <v>151</v>
      </c>
      <c r="G193" s="21">
        <v>213</v>
      </c>
      <c r="H193" s="21"/>
      <c r="I193" s="21"/>
      <c r="J193" s="21"/>
      <c r="K193" s="21"/>
      <c r="L193" s="21"/>
      <c r="AN193" s="33">
        <v>166</v>
      </c>
      <c r="AO193" s="33">
        <v>151</v>
      </c>
      <c r="AP193" t="s">
        <v>1738</v>
      </c>
      <c r="AQ193">
        <v>373</v>
      </c>
      <c r="AR193">
        <v>4</v>
      </c>
      <c r="AU193">
        <v>1</v>
      </c>
    </row>
    <row r="194" spans="1:47" x14ac:dyDescent="0.25">
      <c r="A194" s="23" t="s">
        <v>1958</v>
      </c>
      <c r="G194" s="23" t="s">
        <v>1957</v>
      </c>
      <c r="AN194" s="33">
        <v>166</v>
      </c>
      <c r="AO194" s="33">
        <v>151</v>
      </c>
      <c r="AP194" t="s">
        <v>1738</v>
      </c>
      <c r="AQ194">
        <v>373</v>
      </c>
      <c r="AR194">
        <v>4</v>
      </c>
      <c r="AU194">
        <v>1</v>
      </c>
    </row>
    <row r="195" spans="1:47" x14ac:dyDescent="0.25">
      <c r="AN195" s="33">
        <v>166</v>
      </c>
      <c r="AO195" s="33">
        <v>151</v>
      </c>
      <c r="AP195" t="s">
        <v>1738</v>
      </c>
      <c r="AQ195">
        <v>373</v>
      </c>
      <c r="AR195">
        <v>4</v>
      </c>
      <c r="AU195">
        <v>1</v>
      </c>
    </row>
    <row r="196" spans="1:47" x14ac:dyDescent="0.25">
      <c r="AN196" s="33">
        <v>166</v>
      </c>
      <c r="AO196" s="33">
        <v>151</v>
      </c>
      <c r="AP196" t="s">
        <v>1738</v>
      </c>
      <c r="AQ196">
        <v>373</v>
      </c>
      <c r="AR196">
        <v>4</v>
      </c>
      <c r="AU196">
        <v>1</v>
      </c>
    </row>
    <row r="197" spans="1:47" x14ac:dyDescent="0.25">
      <c r="AN197" s="33">
        <v>166</v>
      </c>
      <c r="AO197" s="33">
        <v>151</v>
      </c>
      <c r="AP197" t="s">
        <v>1738</v>
      </c>
      <c r="AQ197">
        <v>373</v>
      </c>
      <c r="AR197">
        <v>4</v>
      </c>
      <c r="AU197">
        <v>1</v>
      </c>
    </row>
    <row r="198" spans="1:47" x14ac:dyDescent="0.25">
      <c r="AN198" s="33">
        <v>166</v>
      </c>
      <c r="AO198" s="33">
        <v>151</v>
      </c>
      <c r="AP198" t="s">
        <v>1738</v>
      </c>
      <c r="AQ198">
        <v>373</v>
      </c>
      <c r="AR198">
        <v>4</v>
      </c>
      <c r="AU198">
        <v>1</v>
      </c>
    </row>
    <row r="199" spans="1:47" x14ac:dyDescent="0.25">
      <c r="AN199" s="33">
        <v>166</v>
      </c>
      <c r="AO199" s="33">
        <v>151</v>
      </c>
      <c r="AP199" t="s">
        <v>1738</v>
      </c>
      <c r="AQ199">
        <v>373</v>
      </c>
      <c r="AR199">
        <v>4</v>
      </c>
      <c r="AU199">
        <v>1</v>
      </c>
    </row>
    <row r="200" spans="1:47" x14ac:dyDescent="0.25">
      <c r="AN200" s="33">
        <v>166</v>
      </c>
      <c r="AO200" s="33">
        <v>151</v>
      </c>
      <c r="AP200" t="s">
        <v>1738</v>
      </c>
      <c r="AQ200">
        <v>373</v>
      </c>
      <c r="AR200">
        <v>4</v>
      </c>
      <c r="AU200">
        <v>1</v>
      </c>
    </row>
    <row r="201" spans="1:47" x14ac:dyDescent="0.25">
      <c r="AN201" s="33">
        <v>166</v>
      </c>
      <c r="AO201" s="33">
        <v>151</v>
      </c>
      <c r="AP201" t="s">
        <v>1738</v>
      </c>
      <c r="AQ201">
        <v>373</v>
      </c>
      <c r="AR201">
        <v>4</v>
      </c>
      <c r="AU201">
        <v>1</v>
      </c>
    </row>
    <row r="202" spans="1:47" x14ac:dyDescent="0.25">
      <c r="AN202" s="33">
        <v>166</v>
      </c>
      <c r="AO202" s="33">
        <v>151</v>
      </c>
      <c r="AP202" t="s">
        <v>1738</v>
      </c>
      <c r="AQ202">
        <v>373</v>
      </c>
      <c r="AR202">
        <v>4</v>
      </c>
      <c r="AU202">
        <v>1</v>
      </c>
    </row>
    <row r="203" spans="1:47" x14ac:dyDescent="0.25">
      <c r="AN203" s="33">
        <v>166</v>
      </c>
      <c r="AO203" s="33">
        <v>151</v>
      </c>
      <c r="AP203" t="s">
        <v>1738</v>
      </c>
      <c r="AQ203">
        <v>373</v>
      </c>
      <c r="AR203">
        <v>4</v>
      </c>
      <c r="AU203">
        <v>1</v>
      </c>
    </row>
    <row r="204" spans="1:47" x14ac:dyDescent="0.25">
      <c r="AN204" s="33">
        <v>166</v>
      </c>
      <c r="AO204" s="33">
        <v>151</v>
      </c>
      <c r="AP204" t="s">
        <v>1738</v>
      </c>
      <c r="AQ204">
        <v>373</v>
      </c>
      <c r="AR204">
        <v>4</v>
      </c>
      <c r="AU204">
        <v>1</v>
      </c>
    </row>
    <row r="205" spans="1:47" x14ac:dyDescent="0.25">
      <c r="AN205" s="33">
        <v>166</v>
      </c>
      <c r="AO205" s="33">
        <v>151</v>
      </c>
      <c r="AP205" t="s">
        <v>1738</v>
      </c>
      <c r="AQ205">
        <v>373</v>
      </c>
      <c r="AR205">
        <v>4</v>
      </c>
      <c r="AU205">
        <v>1</v>
      </c>
    </row>
    <row r="206" spans="1:47" x14ac:dyDescent="0.25">
      <c r="AN206" s="33">
        <v>166</v>
      </c>
      <c r="AO206" s="33">
        <v>151</v>
      </c>
      <c r="AP206" t="s">
        <v>1738</v>
      </c>
      <c r="AQ206">
        <v>373</v>
      </c>
      <c r="AR206">
        <v>4</v>
      </c>
      <c r="AU206">
        <v>1</v>
      </c>
    </row>
    <row r="207" spans="1:47" x14ac:dyDescent="0.25">
      <c r="AN207" s="33">
        <v>166</v>
      </c>
      <c r="AO207" s="33">
        <v>151</v>
      </c>
      <c r="AP207" t="s">
        <v>1738</v>
      </c>
      <c r="AQ207">
        <v>373</v>
      </c>
      <c r="AR207">
        <v>4</v>
      </c>
      <c r="AU207">
        <v>1</v>
      </c>
    </row>
    <row r="208" spans="1:47" x14ac:dyDescent="0.25">
      <c r="AN208" s="33">
        <v>166</v>
      </c>
      <c r="AO208" s="33">
        <v>151</v>
      </c>
      <c r="AP208" t="s">
        <v>1738</v>
      </c>
      <c r="AQ208">
        <v>373</v>
      </c>
      <c r="AR208">
        <v>4</v>
      </c>
      <c r="AU208">
        <v>1</v>
      </c>
    </row>
    <row r="209" spans="40:47" x14ac:dyDescent="0.25">
      <c r="AN209" s="33">
        <v>166</v>
      </c>
      <c r="AO209" s="33">
        <v>151</v>
      </c>
      <c r="AP209" t="s">
        <v>1738</v>
      </c>
      <c r="AQ209">
        <v>373</v>
      </c>
      <c r="AR209">
        <v>4</v>
      </c>
      <c r="AU209">
        <v>1</v>
      </c>
    </row>
    <row r="210" spans="40:47" x14ac:dyDescent="0.25">
      <c r="AN210" s="33">
        <v>166</v>
      </c>
      <c r="AO210" s="33">
        <v>151</v>
      </c>
      <c r="AP210" t="s">
        <v>1738</v>
      </c>
      <c r="AQ210">
        <v>373</v>
      </c>
      <c r="AR210">
        <v>4</v>
      </c>
      <c r="AU210">
        <v>1</v>
      </c>
    </row>
    <row r="211" spans="40:47" x14ac:dyDescent="0.25">
      <c r="AN211" s="33">
        <v>166</v>
      </c>
      <c r="AO211" s="33">
        <v>151</v>
      </c>
      <c r="AP211" t="s">
        <v>1738</v>
      </c>
      <c r="AQ211">
        <v>373</v>
      </c>
      <c r="AR211">
        <v>4</v>
      </c>
      <c r="AU211">
        <v>1</v>
      </c>
    </row>
    <row r="212" spans="40:47" x14ac:dyDescent="0.25">
      <c r="AN212" s="33">
        <v>166</v>
      </c>
      <c r="AO212" s="33">
        <v>151</v>
      </c>
      <c r="AP212" t="s">
        <v>1738</v>
      </c>
      <c r="AQ212">
        <v>373</v>
      </c>
      <c r="AR212">
        <v>4</v>
      </c>
      <c r="AU212">
        <v>1</v>
      </c>
    </row>
    <row r="213" spans="40:47" x14ac:dyDescent="0.25">
      <c r="AN213" s="33">
        <v>166</v>
      </c>
      <c r="AO213" s="33">
        <v>151</v>
      </c>
      <c r="AP213" t="s">
        <v>1738</v>
      </c>
      <c r="AQ213">
        <v>373</v>
      </c>
      <c r="AR213">
        <v>4</v>
      </c>
      <c r="AU213">
        <v>1</v>
      </c>
    </row>
    <row r="214" spans="40:47" x14ac:dyDescent="0.25">
      <c r="AN214" s="33">
        <v>166</v>
      </c>
      <c r="AO214" s="33">
        <v>151</v>
      </c>
      <c r="AP214" t="s">
        <v>1738</v>
      </c>
      <c r="AQ214">
        <v>373</v>
      </c>
      <c r="AR214">
        <v>4</v>
      </c>
      <c r="AU214">
        <v>1</v>
      </c>
    </row>
    <row r="215" spans="40:47" x14ac:dyDescent="0.25">
      <c r="AN215" s="33">
        <v>166</v>
      </c>
      <c r="AO215" s="33">
        <v>151</v>
      </c>
      <c r="AP215" t="s">
        <v>1738</v>
      </c>
      <c r="AQ215">
        <v>373</v>
      </c>
      <c r="AR215">
        <v>4</v>
      </c>
      <c r="AU215">
        <v>1</v>
      </c>
    </row>
    <row r="216" spans="40:47" x14ac:dyDescent="0.25">
      <c r="AN216" s="33">
        <v>166</v>
      </c>
      <c r="AO216" s="33">
        <v>151</v>
      </c>
      <c r="AP216" t="s">
        <v>1738</v>
      </c>
      <c r="AQ216">
        <v>373</v>
      </c>
      <c r="AR216">
        <v>4</v>
      </c>
      <c r="AU216">
        <v>1</v>
      </c>
    </row>
    <row r="217" spans="40:47" x14ac:dyDescent="0.25">
      <c r="AN217" s="33">
        <v>166</v>
      </c>
      <c r="AO217" s="33">
        <v>151</v>
      </c>
      <c r="AP217" t="s">
        <v>1738</v>
      </c>
      <c r="AQ217">
        <v>373</v>
      </c>
      <c r="AR217">
        <v>4</v>
      </c>
      <c r="AU217">
        <v>1</v>
      </c>
    </row>
    <row r="218" spans="40:47" x14ac:dyDescent="0.25">
      <c r="AN218" s="33">
        <v>166</v>
      </c>
      <c r="AO218" s="33">
        <v>151</v>
      </c>
      <c r="AP218" t="s">
        <v>1738</v>
      </c>
      <c r="AQ218">
        <v>373</v>
      </c>
      <c r="AR218">
        <v>4</v>
      </c>
      <c r="AU218">
        <v>1</v>
      </c>
    </row>
    <row r="219" spans="40:47" x14ac:dyDescent="0.25">
      <c r="AN219" s="33">
        <v>166</v>
      </c>
      <c r="AO219" s="33">
        <v>151</v>
      </c>
      <c r="AP219" t="s">
        <v>1738</v>
      </c>
      <c r="AQ219">
        <v>373</v>
      </c>
      <c r="AR219">
        <v>4</v>
      </c>
      <c r="AU219">
        <v>1</v>
      </c>
    </row>
    <row r="220" spans="40:47" x14ac:dyDescent="0.25">
      <c r="AN220" s="33">
        <v>166</v>
      </c>
      <c r="AO220" s="33">
        <v>151</v>
      </c>
      <c r="AP220" t="s">
        <v>1738</v>
      </c>
      <c r="AQ220">
        <v>373</v>
      </c>
      <c r="AR220">
        <v>4</v>
      </c>
      <c r="AU220">
        <v>1</v>
      </c>
    </row>
    <row r="221" spans="40:47" x14ac:dyDescent="0.25">
      <c r="AN221" s="33">
        <v>166</v>
      </c>
      <c r="AO221" s="33">
        <v>151</v>
      </c>
      <c r="AP221" t="s">
        <v>1738</v>
      </c>
      <c r="AQ221">
        <v>373</v>
      </c>
      <c r="AR221">
        <v>4</v>
      </c>
      <c r="AU221">
        <v>1</v>
      </c>
    </row>
    <row r="222" spans="40:47" x14ac:dyDescent="0.25">
      <c r="AN222" s="33">
        <v>166</v>
      </c>
      <c r="AO222" s="33">
        <v>151</v>
      </c>
      <c r="AP222" t="s">
        <v>1738</v>
      </c>
      <c r="AQ222">
        <v>373</v>
      </c>
      <c r="AR222">
        <v>4</v>
      </c>
      <c r="AU222">
        <v>1</v>
      </c>
    </row>
    <row r="223" spans="40:47" x14ac:dyDescent="0.25">
      <c r="AN223" s="33">
        <v>166</v>
      </c>
      <c r="AO223" s="33">
        <v>151</v>
      </c>
      <c r="AP223" t="s">
        <v>1738</v>
      </c>
      <c r="AQ223">
        <v>373</v>
      </c>
      <c r="AR223">
        <v>4</v>
      </c>
      <c r="AU223">
        <v>1</v>
      </c>
    </row>
    <row r="224" spans="40:47" x14ac:dyDescent="0.25">
      <c r="AN224" s="33">
        <v>166</v>
      </c>
      <c r="AO224" s="33">
        <v>373</v>
      </c>
      <c r="AP224" t="s">
        <v>1740</v>
      </c>
      <c r="AQ224">
        <v>373</v>
      </c>
      <c r="AR224">
        <v>4</v>
      </c>
      <c r="AS224" t="b">
        <f>AO224=AQ224</f>
        <v>1</v>
      </c>
      <c r="AT224" t="b">
        <f>AO224=AR224</f>
        <v>0</v>
      </c>
      <c r="AU224">
        <f>AS224+AT224</f>
        <v>1</v>
      </c>
    </row>
    <row r="225" spans="40:47" x14ac:dyDescent="0.25">
      <c r="AN225" s="33">
        <v>166</v>
      </c>
      <c r="AO225" s="33">
        <v>151</v>
      </c>
      <c r="AP225" t="s">
        <v>1738</v>
      </c>
      <c r="AQ225">
        <v>373</v>
      </c>
      <c r="AR225">
        <v>4</v>
      </c>
      <c r="AU225">
        <v>1</v>
      </c>
    </row>
    <row r="226" spans="40:47" x14ac:dyDescent="0.25">
      <c r="AN226" s="33">
        <v>193</v>
      </c>
      <c r="AO226" s="33">
        <v>373</v>
      </c>
      <c r="AP226" t="s">
        <v>1756</v>
      </c>
      <c r="AQ226">
        <v>373</v>
      </c>
      <c r="AR226">
        <v>233</v>
      </c>
      <c r="AS226" t="b">
        <f t="shared" ref="AS226:AS228" si="77">AO226=AQ226</f>
        <v>1</v>
      </c>
      <c r="AT226" t="b">
        <f t="shared" ref="AT226:AT228" si="78">AO226=AR226</f>
        <v>0</v>
      </c>
      <c r="AU226">
        <f t="shared" ref="AU226:AU228" si="79">AS226+AT226</f>
        <v>1</v>
      </c>
    </row>
    <row r="227" spans="40:47" x14ac:dyDescent="0.25">
      <c r="AN227" s="33">
        <v>193</v>
      </c>
      <c r="AO227" s="33">
        <v>373</v>
      </c>
      <c r="AP227" t="s">
        <v>1756</v>
      </c>
      <c r="AQ227">
        <v>373</v>
      </c>
      <c r="AR227">
        <v>233</v>
      </c>
      <c r="AS227" t="b">
        <f t="shared" si="77"/>
        <v>1</v>
      </c>
      <c r="AT227" t="b">
        <f t="shared" si="78"/>
        <v>0</v>
      </c>
      <c r="AU227">
        <f t="shared" si="79"/>
        <v>1</v>
      </c>
    </row>
    <row r="228" spans="40:47" x14ac:dyDescent="0.25">
      <c r="AN228" s="33">
        <v>193</v>
      </c>
      <c r="AO228" s="33">
        <v>373</v>
      </c>
      <c r="AP228" t="s">
        <v>1756</v>
      </c>
      <c r="AQ228">
        <v>373</v>
      </c>
      <c r="AR228">
        <v>233</v>
      </c>
      <c r="AS228" t="b">
        <f t="shared" si="77"/>
        <v>1</v>
      </c>
      <c r="AT228" t="b">
        <f t="shared" si="78"/>
        <v>0</v>
      </c>
      <c r="AU228">
        <f t="shared" si="79"/>
        <v>1</v>
      </c>
    </row>
    <row r="229" spans="40:47" x14ac:dyDescent="0.25">
      <c r="AN229" s="33">
        <v>193</v>
      </c>
      <c r="AO229" s="33">
        <v>151</v>
      </c>
      <c r="AP229" t="s">
        <v>1755</v>
      </c>
      <c r="AQ229">
        <v>373</v>
      </c>
      <c r="AR229">
        <v>233</v>
      </c>
      <c r="AU229">
        <v>1</v>
      </c>
    </row>
    <row r="230" spans="40:47" x14ac:dyDescent="0.25">
      <c r="AN230" s="33">
        <v>193</v>
      </c>
      <c r="AO230" s="33">
        <v>151</v>
      </c>
      <c r="AP230" t="s">
        <v>1755</v>
      </c>
      <c r="AQ230">
        <v>373</v>
      </c>
      <c r="AR230">
        <v>233</v>
      </c>
      <c r="AU230">
        <v>1</v>
      </c>
    </row>
    <row r="231" spans="40:47" x14ac:dyDescent="0.25">
      <c r="AN231" s="33">
        <v>193</v>
      </c>
      <c r="AO231" s="33">
        <v>373</v>
      </c>
      <c r="AP231" t="s">
        <v>1756</v>
      </c>
      <c r="AQ231">
        <v>373</v>
      </c>
      <c r="AR231">
        <v>233</v>
      </c>
      <c r="AS231" t="b">
        <f t="shared" ref="AS231:AS232" si="80">AO231=AQ231</f>
        <v>1</v>
      </c>
      <c r="AT231" t="b">
        <f t="shared" ref="AT231:AT232" si="81">AO231=AR231</f>
        <v>0</v>
      </c>
      <c r="AU231">
        <f t="shared" ref="AU231:AU232" si="82">AS231+AT231</f>
        <v>1</v>
      </c>
    </row>
    <row r="232" spans="40:47" x14ac:dyDescent="0.25">
      <c r="AN232" s="33">
        <v>193</v>
      </c>
      <c r="AO232" s="33">
        <v>373</v>
      </c>
      <c r="AP232" t="s">
        <v>1756</v>
      </c>
      <c r="AQ232">
        <v>373</v>
      </c>
      <c r="AR232">
        <v>233</v>
      </c>
      <c r="AS232" t="b">
        <f t="shared" si="80"/>
        <v>1</v>
      </c>
      <c r="AT232" t="b">
        <f t="shared" si="81"/>
        <v>0</v>
      </c>
      <c r="AU232">
        <f t="shared" si="82"/>
        <v>1</v>
      </c>
    </row>
    <row r="233" spans="40:47" x14ac:dyDescent="0.25">
      <c r="AN233" s="33">
        <v>193</v>
      </c>
      <c r="AO233" s="33">
        <v>151</v>
      </c>
      <c r="AP233" t="s">
        <v>1755</v>
      </c>
      <c r="AQ233">
        <v>373</v>
      </c>
      <c r="AR233">
        <v>233</v>
      </c>
      <c r="AU233">
        <v>1</v>
      </c>
    </row>
    <row r="234" spans="40:47" x14ac:dyDescent="0.25">
      <c r="AN234" s="33">
        <v>193</v>
      </c>
      <c r="AO234" s="33">
        <v>373</v>
      </c>
      <c r="AP234" t="s">
        <v>1756</v>
      </c>
      <c r="AQ234">
        <v>373</v>
      </c>
      <c r="AR234">
        <v>233</v>
      </c>
      <c r="AS234" t="b">
        <f>AO234=AQ234</f>
        <v>1</v>
      </c>
      <c r="AT234" t="b">
        <f>AO234=AR234</f>
        <v>0</v>
      </c>
      <c r="AU234">
        <f>AS234+AT234</f>
        <v>1</v>
      </c>
    </row>
    <row r="235" spans="40:47" x14ac:dyDescent="0.25">
      <c r="AN235" s="33">
        <v>193</v>
      </c>
      <c r="AO235" s="33">
        <v>151</v>
      </c>
      <c r="AP235" t="s">
        <v>1755</v>
      </c>
      <c r="AQ235">
        <v>373</v>
      </c>
      <c r="AR235">
        <v>233</v>
      </c>
      <c r="AU235">
        <v>1</v>
      </c>
    </row>
    <row r="236" spans="40:47" x14ac:dyDescent="0.25">
      <c r="AN236" s="33">
        <v>193</v>
      </c>
      <c r="AO236" s="33">
        <v>373</v>
      </c>
      <c r="AP236" t="s">
        <v>1756</v>
      </c>
      <c r="AQ236">
        <v>373</v>
      </c>
      <c r="AR236">
        <v>233</v>
      </c>
      <c r="AS236" t="b">
        <f t="shared" ref="AS236:AS238" si="83">AO236=AQ236</f>
        <v>1</v>
      </c>
      <c r="AT236" t="b">
        <f t="shared" ref="AT236:AT238" si="84">AO236=AR236</f>
        <v>0</v>
      </c>
      <c r="AU236">
        <f t="shared" ref="AU236:AU238" si="85">AS236+AT236</f>
        <v>1</v>
      </c>
    </row>
    <row r="237" spans="40:47" x14ac:dyDescent="0.25">
      <c r="AN237" s="33">
        <v>193</v>
      </c>
      <c r="AO237" s="33">
        <v>40</v>
      </c>
      <c r="AP237" t="s">
        <v>1757</v>
      </c>
      <c r="AQ237">
        <v>373</v>
      </c>
      <c r="AR237">
        <v>233</v>
      </c>
      <c r="AS237" t="b">
        <f t="shared" si="83"/>
        <v>0</v>
      </c>
      <c r="AT237" t="b">
        <f t="shared" si="84"/>
        <v>0</v>
      </c>
      <c r="AU237">
        <f t="shared" si="85"/>
        <v>0</v>
      </c>
    </row>
    <row r="238" spans="40:47" x14ac:dyDescent="0.25">
      <c r="AN238" s="33">
        <v>193</v>
      </c>
      <c r="AO238" s="33">
        <v>40</v>
      </c>
      <c r="AP238" t="s">
        <v>1757</v>
      </c>
      <c r="AQ238">
        <v>373</v>
      </c>
      <c r="AR238">
        <v>233</v>
      </c>
      <c r="AS238" t="b">
        <f t="shared" si="83"/>
        <v>0</v>
      </c>
      <c r="AT238" t="b">
        <f t="shared" si="84"/>
        <v>0</v>
      </c>
      <c r="AU238">
        <f t="shared" si="85"/>
        <v>0</v>
      </c>
    </row>
    <row r="239" spans="40:47" x14ac:dyDescent="0.25">
      <c r="AN239" s="33">
        <v>193</v>
      </c>
      <c r="AO239" s="33">
        <v>151</v>
      </c>
      <c r="AP239" t="s">
        <v>1755</v>
      </c>
      <c r="AQ239">
        <v>373</v>
      </c>
      <c r="AR239">
        <v>233</v>
      </c>
      <c r="AU239">
        <v>1</v>
      </c>
    </row>
    <row r="240" spans="40:47" x14ac:dyDescent="0.25">
      <c r="AN240" s="33">
        <v>193</v>
      </c>
      <c r="AO240" s="33">
        <v>151</v>
      </c>
      <c r="AP240" t="s">
        <v>1755</v>
      </c>
      <c r="AQ240">
        <v>373</v>
      </c>
      <c r="AR240">
        <v>233</v>
      </c>
      <c r="AU240">
        <v>1</v>
      </c>
    </row>
    <row r="241" spans="40:47" x14ac:dyDescent="0.25">
      <c r="AN241" s="33">
        <v>193</v>
      </c>
      <c r="AO241" s="33">
        <v>151</v>
      </c>
      <c r="AP241" t="s">
        <v>1755</v>
      </c>
      <c r="AQ241">
        <v>373</v>
      </c>
      <c r="AR241">
        <v>233</v>
      </c>
      <c r="AU241">
        <v>1</v>
      </c>
    </row>
    <row r="242" spans="40:47" x14ac:dyDescent="0.25">
      <c r="AN242" s="33">
        <v>193</v>
      </c>
      <c r="AO242" s="33">
        <v>373</v>
      </c>
      <c r="AP242" t="s">
        <v>1756</v>
      </c>
      <c r="AQ242">
        <v>373</v>
      </c>
      <c r="AR242">
        <v>233</v>
      </c>
      <c r="AS242" t="b">
        <f t="shared" ref="AS242:AS248" si="86">AO242=AQ242</f>
        <v>1</v>
      </c>
      <c r="AT242" t="b">
        <f t="shared" ref="AT242:AT248" si="87">AO242=AR242</f>
        <v>0</v>
      </c>
      <c r="AU242">
        <f t="shared" ref="AU242:AU248" si="88">AS242+AT242</f>
        <v>1</v>
      </c>
    </row>
    <row r="243" spans="40:47" x14ac:dyDescent="0.25">
      <c r="AN243" s="33">
        <v>193</v>
      </c>
      <c r="AO243" s="33">
        <v>373</v>
      </c>
      <c r="AP243" t="s">
        <v>1756</v>
      </c>
      <c r="AQ243">
        <v>373</v>
      </c>
      <c r="AR243">
        <v>233</v>
      </c>
      <c r="AS243" t="b">
        <f t="shared" si="86"/>
        <v>1</v>
      </c>
      <c r="AT243" t="b">
        <f t="shared" si="87"/>
        <v>0</v>
      </c>
      <c r="AU243">
        <f t="shared" si="88"/>
        <v>1</v>
      </c>
    </row>
    <row r="244" spans="40:47" x14ac:dyDescent="0.25">
      <c r="AN244" s="33">
        <v>193</v>
      </c>
      <c r="AO244" s="33">
        <v>373</v>
      </c>
      <c r="AP244" t="s">
        <v>1756</v>
      </c>
      <c r="AQ244">
        <v>373</v>
      </c>
      <c r="AR244">
        <v>233</v>
      </c>
      <c r="AS244" t="b">
        <f t="shared" si="86"/>
        <v>1</v>
      </c>
      <c r="AT244" t="b">
        <f t="shared" si="87"/>
        <v>0</v>
      </c>
      <c r="AU244">
        <f t="shared" si="88"/>
        <v>1</v>
      </c>
    </row>
    <row r="245" spans="40:47" x14ac:dyDescent="0.25">
      <c r="AN245" s="33">
        <v>193</v>
      </c>
      <c r="AO245" s="33">
        <v>373</v>
      </c>
      <c r="AP245" t="s">
        <v>1756</v>
      </c>
      <c r="AQ245">
        <v>373</v>
      </c>
      <c r="AR245">
        <v>233</v>
      </c>
      <c r="AS245" t="b">
        <f t="shared" si="86"/>
        <v>1</v>
      </c>
      <c r="AT245" t="b">
        <f t="shared" si="87"/>
        <v>0</v>
      </c>
      <c r="AU245">
        <f t="shared" si="88"/>
        <v>1</v>
      </c>
    </row>
    <row r="246" spans="40:47" x14ac:dyDescent="0.25">
      <c r="AN246" s="33">
        <v>193</v>
      </c>
      <c r="AO246" s="33">
        <v>373</v>
      </c>
      <c r="AP246" t="s">
        <v>1756</v>
      </c>
      <c r="AQ246">
        <v>373</v>
      </c>
      <c r="AR246">
        <v>233</v>
      </c>
      <c r="AS246" t="b">
        <f t="shared" si="86"/>
        <v>1</v>
      </c>
      <c r="AT246" t="b">
        <f t="shared" si="87"/>
        <v>0</v>
      </c>
      <c r="AU246">
        <f t="shared" si="88"/>
        <v>1</v>
      </c>
    </row>
    <row r="247" spans="40:47" x14ac:dyDescent="0.25">
      <c r="AN247" s="33">
        <v>193</v>
      </c>
      <c r="AO247" s="33">
        <v>40</v>
      </c>
      <c r="AP247" t="s">
        <v>1757</v>
      </c>
      <c r="AQ247">
        <v>373</v>
      </c>
      <c r="AR247">
        <v>233</v>
      </c>
      <c r="AS247" t="b">
        <f t="shared" si="86"/>
        <v>0</v>
      </c>
      <c r="AT247" t="b">
        <f t="shared" si="87"/>
        <v>0</v>
      </c>
      <c r="AU247">
        <f t="shared" si="88"/>
        <v>0</v>
      </c>
    </row>
    <row r="248" spans="40:47" x14ac:dyDescent="0.25">
      <c r="AN248" s="33">
        <v>196</v>
      </c>
      <c r="AO248" s="33">
        <v>40</v>
      </c>
      <c r="AP248" t="s">
        <v>1760</v>
      </c>
      <c r="AQ248">
        <v>373</v>
      </c>
      <c r="AR248">
        <v>233</v>
      </c>
      <c r="AS248" t="b">
        <f t="shared" si="86"/>
        <v>0</v>
      </c>
      <c r="AT248" t="b">
        <f t="shared" si="87"/>
        <v>0</v>
      </c>
      <c r="AU248">
        <f t="shared" si="88"/>
        <v>0</v>
      </c>
    </row>
    <row r="249" spans="40:47" x14ac:dyDescent="0.25">
      <c r="AN249" s="33">
        <v>196</v>
      </c>
      <c r="AO249" s="33">
        <v>151</v>
      </c>
      <c r="AP249" t="s">
        <v>1758</v>
      </c>
      <c r="AQ249">
        <v>373</v>
      </c>
      <c r="AR249">
        <v>233</v>
      </c>
      <c r="AU249">
        <v>1</v>
      </c>
    </row>
    <row r="250" spans="40:47" x14ac:dyDescent="0.25">
      <c r="AN250" s="33">
        <v>196</v>
      </c>
      <c r="AO250" s="33">
        <v>40</v>
      </c>
      <c r="AP250" t="s">
        <v>1760</v>
      </c>
      <c r="AQ250">
        <v>373</v>
      </c>
      <c r="AR250">
        <v>233</v>
      </c>
      <c r="AS250" t="b">
        <f>AO250=AQ250</f>
        <v>0</v>
      </c>
      <c r="AT250" t="b">
        <f>AO250=AR250</f>
        <v>0</v>
      </c>
      <c r="AU250">
        <f>AS250+AT250</f>
        <v>0</v>
      </c>
    </row>
    <row r="251" spans="40:47" x14ac:dyDescent="0.25">
      <c r="AN251" s="33">
        <v>196</v>
      </c>
      <c r="AO251" s="33">
        <v>151</v>
      </c>
      <c r="AP251" t="s">
        <v>1758</v>
      </c>
      <c r="AQ251">
        <v>373</v>
      </c>
      <c r="AR251">
        <v>233</v>
      </c>
      <c r="AU251">
        <v>1</v>
      </c>
    </row>
    <row r="252" spans="40:47" x14ac:dyDescent="0.25">
      <c r="AN252" s="33">
        <v>196</v>
      </c>
      <c r="AO252" s="33">
        <v>40</v>
      </c>
      <c r="AP252" t="s">
        <v>1760</v>
      </c>
      <c r="AQ252">
        <v>373</v>
      </c>
      <c r="AR252">
        <v>233</v>
      </c>
      <c r="AS252" t="b">
        <f>AO252=AQ252</f>
        <v>0</v>
      </c>
      <c r="AT252" t="b">
        <f>AO252=AR252</f>
        <v>0</v>
      </c>
      <c r="AU252">
        <f>AS252+AT252</f>
        <v>0</v>
      </c>
    </row>
    <row r="253" spans="40:47" x14ac:dyDescent="0.25">
      <c r="AN253" s="33">
        <v>196</v>
      </c>
      <c r="AO253" s="33">
        <v>151</v>
      </c>
      <c r="AP253" t="s">
        <v>1758</v>
      </c>
      <c r="AQ253">
        <v>373</v>
      </c>
      <c r="AR253">
        <v>233</v>
      </c>
      <c r="AU253">
        <v>1</v>
      </c>
    </row>
    <row r="254" spans="40:47" x14ac:dyDescent="0.25">
      <c r="AN254" s="33">
        <v>196</v>
      </c>
      <c r="AO254" s="33">
        <v>151</v>
      </c>
      <c r="AP254" t="s">
        <v>1758</v>
      </c>
      <c r="AQ254">
        <v>373</v>
      </c>
      <c r="AR254">
        <v>233</v>
      </c>
      <c r="AU254">
        <v>1</v>
      </c>
    </row>
    <row r="255" spans="40:47" x14ac:dyDescent="0.25">
      <c r="AN255" s="33">
        <v>196</v>
      </c>
      <c r="AO255" s="33">
        <v>151</v>
      </c>
      <c r="AP255" t="s">
        <v>1758</v>
      </c>
      <c r="AQ255">
        <v>373</v>
      </c>
      <c r="AR255">
        <v>233</v>
      </c>
      <c r="AU255">
        <v>1</v>
      </c>
    </row>
    <row r="256" spans="40:47" x14ac:dyDescent="0.25">
      <c r="AN256" s="33">
        <v>196</v>
      </c>
      <c r="AO256" s="33">
        <v>373</v>
      </c>
      <c r="AP256" t="s">
        <v>1759</v>
      </c>
      <c r="AQ256">
        <v>373</v>
      </c>
      <c r="AR256">
        <v>233</v>
      </c>
      <c r="AS256" t="b">
        <f t="shared" ref="AS256:AS257" si="89">AO256=AQ256</f>
        <v>1</v>
      </c>
      <c r="AT256" t="b">
        <f t="shared" ref="AT256:AT257" si="90">AO256=AR256</f>
        <v>0</v>
      </c>
      <c r="AU256">
        <f t="shared" ref="AU256:AU257" si="91">AS256+AT256</f>
        <v>1</v>
      </c>
    </row>
    <row r="257" spans="40:47" x14ac:dyDescent="0.25">
      <c r="AN257" s="33">
        <v>196</v>
      </c>
      <c r="AO257" s="33">
        <v>373</v>
      </c>
      <c r="AP257" t="s">
        <v>1759</v>
      </c>
      <c r="AQ257">
        <v>373</v>
      </c>
      <c r="AR257">
        <v>233</v>
      </c>
      <c r="AS257" t="b">
        <f t="shared" si="89"/>
        <v>1</v>
      </c>
      <c r="AT257" t="b">
        <f t="shared" si="90"/>
        <v>0</v>
      </c>
      <c r="AU257">
        <f t="shared" si="91"/>
        <v>1</v>
      </c>
    </row>
    <row r="258" spans="40:47" x14ac:dyDescent="0.25">
      <c r="AN258" s="33">
        <v>206</v>
      </c>
      <c r="AO258" s="33">
        <v>151</v>
      </c>
      <c r="AP258" t="s">
        <v>1764</v>
      </c>
      <c r="AQ258">
        <v>373</v>
      </c>
      <c r="AR258">
        <v>233</v>
      </c>
      <c r="AU258">
        <v>1</v>
      </c>
    </row>
    <row r="259" spans="40:47" x14ac:dyDescent="0.25">
      <c r="AN259" s="33">
        <v>206</v>
      </c>
      <c r="AO259" s="33">
        <v>151</v>
      </c>
      <c r="AP259" t="s">
        <v>1764</v>
      </c>
      <c r="AQ259">
        <v>373</v>
      </c>
      <c r="AR259">
        <v>233</v>
      </c>
      <c r="AU259">
        <v>1</v>
      </c>
    </row>
    <row r="260" spans="40:47" x14ac:dyDescent="0.25">
      <c r="AN260" s="33">
        <v>206</v>
      </c>
      <c r="AO260" s="33">
        <v>151</v>
      </c>
      <c r="AP260" t="s">
        <v>1764</v>
      </c>
      <c r="AQ260">
        <v>373</v>
      </c>
      <c r="AR260">
        <v>233</v>
      </c>
      <c r="AU260">
        <v>1</v>
      </c>
    </row>
    <row r="261" spans="40:47" x14ac:dyDescent="0.25">
      <c r="AN261" s="33">
        <v>206</v>
      </c>
      <c r="AO261" s="33">
        <v>151</v>
      </c>
      <c r="AP261" t="s">
        <v>1764</v>
      </c>
      <c r="AQ261">
        <v>373</v>
      </c>
      <c r="AR261">
        <v>233</v>
      </c>
      <c r="AU261">
        <v>1</v>
      </c>
    </row>
    <row r="262" spans="40:47" x14ac:dyDescent="0.25">
      <c r="AN262" s="33">
        <v>206</v>
      </c>
      <c r="AO262" s="33">
        <v>151</v>
      </c>
      <c r="AP262" t="s">
        <v>1764</v>
      </c>
      <c r="AQ262">
        <v>373</v>
      </c>
      <c r="AR262">
        <v>233</v>
      </c>
      <c r="AU262">
        <v>1</v>
      </c>
    </row>
    <row r="263" spans="40:47" x14ac:dyDescent="0.25">
      <c r="AN263" s="33">
        <v>206</v>
      </c>
      <c r="AO263" s="33">
        <v>151</v>
      </c>
      <c r="AP263" t="s">
        <v>1764</v>
      </c>
      <c r="AQ263">
        <v>373</v>
      </c>
      <c r="AR263">
        <v>233</v>
      </c>
      <c r="AU263">
        <v>1</v>
      </c>
    </row>
    <row r="264" spans="40:47" x14ac:dyDescent="0.25">
      <c r="AN264" s="33">
        <v>206</v>
      </c>
      <c r="AO264" s="33">
        <v>151</v>
      </c>
      <c r="AP264" t="s">
        <v>1764</v>
      </c>
      <c r="AQ264">
        <v>373</v>
      </c>
      <c r="AR264">
        <v>233</v>
      </c>
      <c r="AU264">
        <v>1</v>
      </c>
    </row>
    <row r="265" spans="40:47" x14ac:dyDescent="0.25">
      <c r="AN265" s="33">
        <v>206</v>
      </c>
      <c r="AO265" s="33">
        <v>151</v>
      </c>
      <c r="AP265" t="s">
        <v>1764</v>
      </c>
      <c r="AQ265">
        <v>373</v>
      </c>
      <c r="AR265">
        <v>233</v>
      </c>
      <c r="AU265">
        <v>1</v>
      </c>
    </row>
    <row r="266" spans="40:47" x14ac:dyDescent="0.25">
      <c r="AN266" s="33">
        <v>206</v>
      </c>
      <c r="AO266" s="33">
        <v>151</v>
      </c>
      <c r="AP266" t="s">
        <v>1764</v>
      </c>
      <c r="AQ266">
        <v>373</v>
      </c>
      <c r="AR266">
        <v>233</v>
      </c>
      <c r="AU266">
        <v>1</v>
      </c>
    </row>
    <row r="267" spans="40:47" x14ac:dyDescent="0.25">
      <c r="AN267" s="33">
        <v>206</v>
      </c>
      <c r="AO267" s="33">
        <v>151</v>
      </c>
      <c r="AP267" t="s">
        <v>1764</v>
      </c>
      <c r="AQ267">
        <v>373</v>
      </c>
      <c r="AR267">
        <v>233</v>
      </c>
      <c r="AU267">
        <v>1</v>
      </c>
    </row>
    <row r="268" spans="40:47" x14ac:dyDescent="0.25">
      <c r="AN268" s="33">
        <v>206</v>
      </c>
      <c r="AO268" s="33">
        <v>151</v>
      </c>
      <c r="AP268" t="s">
        <v>1764</v>
      </c>
      <c r="AQ268">
        <v>373</v>
      </c>
      <c r="AR268">
        <v>233</v>
      </c>
      <c r="AU268">
        <v>1</v>
      </c>
    </row>
    <row r="269" spans="40:47" x14ac:dyDescent="0.25">
      <c r="AN269" s="33">
        <v>206</v>
      </c>
      <c r="AO269" s="33">
        <v>151</v>
      </c>
      <c r="AP269" t="s">
        <v>1764</v>
      </c>
      <c r="AQ269">
        <v>373</v>
      </c>
      <c r="AR269">
        <v>233</v>
      </c>
      <c r="AU269">
        <v>1</v>
      </c>
    </row>
    <row r="270" spans="40:47" x14ac:dyDescent="0.25">
      <c r="AN270" s="33">
        <v>206</v>
      </c>
      <c r="AO270" s="33">
        <v>151</v>
      </c>
      <c r="AP270" t="s">
        <v>1764</v>
      </c>
      <c r="AQ270">
        <v>373</v>
      </c>
      <c r="AR270">
        <v>233</v>
      </c>
      <c r="AU270">
        <v>1</v>
      </c>
    </row>
    <row r="271" spans="40:47" x14ac:dyDescent="0.25">
      <c r="AN271" s="33">
        <v>206</v>
      </c>
      <c r="AO271" s="33">
        <v>373</v>
      </c>
      <c r="AP271" t="s">
        <v>1766</v>
      </c>
      <c r="AQ271">
        <v>373</v>
      </c>
      <c r="AR271">
        <v>233</v>
      </c>
      <c r="AS271" t="b">
        <f>AO271=AQ271</f>
        <v>1</v>
      </c>
      <c r="AT271" t="b">
        <f>AO271=AR271</f>
        <v>0</v>
      </c>
      <c r="AU271">
        <f>AS271+AT271</f>
        <v>1</v>
      </c>
    </row>
    <row r="272" spans="40:47" x14ac:dyDescent="0.25">
      <c r="AN272" s="33">
        <v>206</v>
      </c>
      <c r="AO272" s="33">
        <v>151</v>
      </c>
      <c r="AP272" t="s">
        <v>1764</v>
      </c>
      <c r="AQ272">
        <v>373</v>
      </c>
      <c r="AR272">
        <v>233</v>
      </c>
      <c r="AU272">
        <v>1</v>
      </c>
    </row>
    <row r="273" spans="40:47" x14ac:dyDescent="0.25">
      <c r="AN273" s="33">
        <v>206</v>
      </c>
      <c r="AO273" s="33">
        <v>151</v>
      </c>
      <c r="AP273" t="s">
        <v>1764</v>
      </c>
      <c r="AQ273">
        <v>373</v>
      </c>
      <c r="AR273">
        <v>233</v>
      </c>
      <c r="AU273">
        <v>1</v>
      </c>
    </row>
    <row r="274" spans="40:47" x14ac:dyDescent="0.25">
      <c r="AN274" s="33">
        <v>206</v>
      </c>
      <c r="AO274" s="33">
        <v>151</v>
      </c>
      <c r="AP274" t="s">
        <v>1764</v>
      </c>
      <c r="AQ274">
        <v>373</v>
      </c>
      <c r="AR274">
        <v>233</v>
      </c>
      <c r="AU274">
        <v>1</v>
      </c>
    </row>
    <row r="275" spans="40:47" x14ac:dyDescent="0.25">
      <c r="AN275" s="33">
        <v>206</v>
      </c>
      <c r="AO275" s="33">
        <v>151</v>
      </c>
      <c r="AP275" t="s">
        <v>1764</v>
      </c>
      <c r="AQ275">
        <v>373</v>
      </c>
      <c r="AR275">
        <v>233</v>
      </c>
      <c r="AU275">
        <v>1</v>
      </c>
    </row>
    <row r="276" spans="40:47" x14ac:dyDescent="0.25">
      <c r="AN276" s="33">
        <v>206</v>
      </c>
      <c r="AO276" s="33">
        <v>151</v>
      </c>
      <c r="AP276" t="s">
        <v>1764</v>
      </c>
      <c r="AQ276">
        <v>373</v>
      </c>
      <c r="AR276">
        <v>233</v>
      </c>
      <c r="AU276">
        <v>1</v>
      </c>
    </row>
    <row r="277" spans="40:47" x14ac:dyDescent="0.25">
      <c r="AN277" s="33">
        <v>206</v>
      </c>
      <c r="AO277" s="33">
        <v>151</v>
      </c>
      <c r="AP277" t="s">
        <v>1764</v>
      </c>
      <c r="AQ277">
        <v>373</v>
      </c>
      <c r="AR277">
        <v>233</v>
      </c>
      <c r="AU277">
        <v>1</v>
      </c>
    </row>
    <row r="278" spans="40:47" x14ac:dyDescent="0.25">
      <c r="AN278" s="33">
        <v>206</v>
      </c>
      <c r="AO278" s="33">
        <v>151</v>
      </c>
      <c r="AP278" t="s">
        <v>1764</v>
      </c>
      <c r="AQ278">
        <v>373</v>
      </c>
      <c r="AR278">
        <v>233</v>
      </c>
      <c r="AU278">
        <v>1</v>
      </c>
    </row>
    <row r="279" spans="40:47" x14ac:dyDescent="0.25">
      <c r="AN279" s="33">
        <v>206</v>
      </c>
      <c r="AO279" s="33">
        <v>151</v>
      </c>
      <c r="AP279" t="s">
        <v>1764</v>
      </c>
      <c r="AQ279">
        <v>373</v>
      </c>
      <c r="AR279">
        <v>233</v>
      </c>
      <c r="AU279">
        <v>1</v>
      </c>
    </row>
    <row r="280" spans="40:47" x14ac:dyDescent="0.25">
      <c r="AN280" s="33">
        <v>206</v>
      </c>
      <c r="AO280" s="33">
        <v>151</v>
      </c>
      <c r="AP280" t="s">
        <v>1764</v>
      </c>
      <c r="AQ280">
        <v>373</v>
      </c>
      <c r="AR280">
        <v>233</v>
      </c>
      <c r="AU280">
        <v>1</v>
      </c>
    </row>
    <row r="281" spans="40:47" x14ac:dyDescent="0.25">
      <c r="AN281" s="33">
        <v>206</v>
      </c>
      <c r="AO281" s="33">
        <v>151</v>
      </c>
      <c r="AP281" t="s">
        <v>1764</v>
      </c>
      <c r="AQ281">
        <v>373</v>
      </c>
      <c r="AR281">
        <v>233</v>
      </c>
      <c r="AU281">
        <v>1</v>
      </c>
    </row>
    <row r="282" spans="40:47" x14ac:dyDescent="0.25">
      <c r="AN282" s="33">
        <v>206</v>
      </c>
      <c r="AO282" s="33">
        <v>151</v>
      </c>
      <c r="AP282" t="s">
        <v>1764</v>
      </c>
      <c r="AQ282">
        <v>373</v>
      </c>
      <c r="AR282">
        <v>233</v>
      </c>
      <c r="AU282">
        <v>1</v>
      </c>
    </row>
    <row r="283" spans="40:47" x14ac:dyDescent="0.25">
      <c r="AN283" s="33">
        <v>206</v>
      </c>
      <c r="AO283" s="33">
        <v>151</v>
      </c>
      <c r="AP283" t="s">
        <v>1764</v>
      </c>
      <c r="AQ283">
        <v>373</v>
      </c>
      <c r="AR283">
        <v>233</v>
      </c>
      <c r="AU283">
        <v>1</v>
      </c>
    </row>
    <row r="284" spans="40:47" x14ac:dyDescent="0.25">
      <c r="AN284" s="33">
        <v>206</v>
      </c>
      <c r="AO284" s="33">
        <v>151</v>
      </c>
      <c r="AP284" t="s">
        <v>1764</v>
      </c>
      <c r="AQ284">
        <v>373</v>
      </c>
      <c r="AR284">
        <v>233</v>
      </c>
      <c r="AU284">
        <v>1</v>
      </c>
    </row>
    <row r="285" spans="40:47" x14ac:dyDescent="0.25">
      <c r="AN285" s="33">
        <v>206</v>
      </c>
      <c r="AO285" s="33">
        <v>151</v>
      </c>
      <c r="AP285" t="s">
        <v>1764</v>
      </c>
      <c r="AQ285">
        <v>373</v>
      </c>
      <c r="AR285">
        <v>233</v>
      </c>
      <c r="AU285">
        <v>1</v>
      </c>
    </row>
    <row r="286" spans="40:47" x14ac:dyDescent="0.25">
      <c r="AN286" s="33">
        <v>206</v>
      </c>
      <c r="AO286" s="33">
        <v>151</v>
      </c>
      <c r="AP286" t="s">
        <v>1764</v>
      </c>
      <c r="AQ286">
        <v>373</v>
      </c>
      <c r="AR286">
        <v>233</v>
      </c>
      <c r="AU286">
        <v>1</v>
      </c>
    </row>
    <row r="287" spans="40:47" x14ac:dyDescent="0.25">
      <c r="AN287" s="33">
        <v>206</v>
      </c>
      <c r="AO287" s="33">
        <v>151</v>
      </c>
      <c r="AP287" t="s">
        <v>1764</v>
      </c>
      <c r="AQ287">
        <v>373</v>
      </c>
      <c r="AR287">
        <v>233</v>
      </c>
      <c r="AU287">
        <v>1</v>
      </c>
    </row>
    <row r="288" spans="40:47" x14ac:dyDescent="0.25">
      <c r="AN288" s="33">
        <v>206</v>
      </c>
      <c r="AO288" s="33">
        <v>151</v>
      </c>
      <c r="AP288" t="s">
        <v>1764</v>
      </c>
      <c r="AQ288">
        <v>373</v>
      </c>
      <c r="AR288">
        <v>233</v>
      </c>
      <c r="AU288">
        <v>1</v>
      </c>
    </row>
    <row r="289" spans="40:47" x14ac:dyDescent="0.25">
      <c r="AN289" s="33">
        <v>206</v>
      </c>
      <c r="AO289" s="33">
        <v>151</v>
      </c>
      <c r="AP289" t="s">
        <v>1764</v>
      </c>
      <c r="AQ289">
        <v>373</v>
      </c>
      <c r="AR289">
        <v>233</v>
      </c>
      <c r="AU289">
        <v>1</v>
      </c>
    </row>
    <row r="290" spans="40:47" x14ac:dyDescent="0.25">
      <c r="AN290" s="33">
        <v>206</v>
      </c>
      <c r="AO290" s="33">
        <v>40</v>
      </c>
      <c r="AP290" t="s">
        <v>1767</v>
      </c>
      <c r="AQ290">
        <v>373</v>
      </c>
      <c r="AR290">
        <v>233</v>
      </c>
      <c r="AS290" t="b">
        <f>AO290=AQ290</f>
        <v>0</v>
      </c>
      <c r="AT290" t="b">
        <f>AO290=AR290</f>
        <v>0</v>
      </c>
      <c r="AU290">
        <f>AS290+AT290</f>
        <v>0</v>
      </c>
    </row>
    <row r="291" spans="40:47" x14ac:dyDescent="0.25">
      <c r="AN291" s="33">
        <v>206</v>
      </c>
      <c r="AO291" s="33">
        <v>151</v>
      </c>
      <c r="AP291" t="s">
        <v>1764</v>
      </c>
      <c r="AQ291">
        <v>373</v>
      </c>
      <c r="AR291">
        <v>233</v>
      </c>
      <c r="AU291">
        <v>1</v>
      </c>
    </row>
    <row r="292" spans="40:47" x14ac:dyDescent="0.25">
      <c r="AN292" s="33">
        <v>206</v>
      </c>
      <c r="AO292" s="33">
        <v>251</v>
      </c>
      <c r="AP292" t="s">
        <v>1765</v>
      </c>
      <c r="AQ292">
        <v>373</v>
      </c>
      <c r="AR292">
        <v>233</v>
      </c>
      <c r="AS292" t="b">
        <f>AO292=AQ292</f>
        <v>0</v>
      </c>
      <c r="AT292" t="b">
        <f>AO292=AR292</f>
        <v>0</v>
      </c>
      <c r="AU292">
        <f>AS292+AT292</f>
        <v>0</v>
      </c>
    </row>
    <row r="293" spans="40:47" x14ac:dyDescent="0.25">
      <c r="AN293" s="33">
        <v>206</v>
      </c>
      <c r="AO293" s="33">
        <v>151</v>
      </c>
      <c r="AP293" t="s">
        <v>1764</v>
      </c>
      <c r="AQ293">
        <v>373</v>
      </c>
      <c r="AR293">
        <v>233</v>
      </c>
      <c r="AU293">
        <v>1</v>
      </c>
    </row>
    <row r="294" spans="40:47" x14ac:dyDescent="0.25">
      <c r="AN294" s="33">
        <v>206</v>
      </c>
      <c r="AO294" s="33">
        <v>151</v>
      </c>
      <c r="AP294" t="s">
        <v>1764</v>
      </c>
      <c r="AQ294">
        <v>373</v>
      </c>
      <c r="AR294">
        <v>233</v>
      </c>
      <c r="AU294">
        <v>1</v>
      </c>
    </row>
    <row r="295" spans="40:47" x14ac:dyDescent="0.25">
      <c r="AN295" s="33">
        <v>206</v>
      </c>
      <c r="AO295" s="33">
        <v>151</v>
      </c>
      <c r="AP295" t="s">
        <v>1764</v>
      </c>
      <c r="AQ295">
        <v>373</v>
      </c>
      <c r="AR295">
        <v>233</v>
      </c>
      <c r="AU295">
        <v>1</v>
      </c>
    </row>
    <row r="296" spans="40:47" x14ac:dyDescent="0.25">
      <c r="AN296" s="33">
        <v>206</v>
      </c>
      <c r="AO296" s="33">
        <v>151</v>
      </c>
      <c r="AP296" t="s">
        <v>1764</v>
      </c>
      <c r="AQ296">
        <v>373</v>
      </c>
      <c r="AR296">
        <v>233</v>
      </c>
      <c r="AU296">
        <v>1</v>
      </c>
    </row>
    <row r="297" spans="40:47" x14ac:dyDescent="0.25">
      <c r="AN297" s="33">
        <v>206</v>
      </c>
      <c r="AO297" s="33">
        <v>151</v>
      </c>
      <c r="AP297" t="s">
        <v>1764</v>
      </c>
      <c r="AQ297">
        <v>373</v>
      </c>
      <c r="AR297">
        <v>233</v>
      </c>
      <c r="AU297">
        <v>1</v>
      </c>
    </row>
    <row r="298" spans="40:47" x14ac:dyDescent="0.25">
      <c r="AN298" s="33">
        <v>206</v>
      </c>
      <c r="AO298" s="33">
        <v>151</v>
      </c>
      <c r="AP298" t="s">
        <v>1764</v>
      </c>
      <c r="AQ298">
        <v>373</v>
      </c>
      <c r="AR298">
        <v>233</v>
      </c>
      <c r="AU298">
        <v>1</v>
      </c>
    </row>
    <row r="299" spans="40:47" x14ac:dyDescent="0.25">
      <c r="AN299" s="33">
        <v>206</v>
      </c>
      <c r="AO299" s="33">
        <v>151</v>
      </c>
      <c r="AP299" t="s">
        <v>1764</v>
      </c>
      <c r="AQ299">
        <v>373</v>
      </c>
      <c r="AR299">
        <v>233</v>
      </c>
      <c r="AU299">
        <v>1</v>
      </c>
    </row>
    <row r="300" spans="40:47" x14ac:dyDescent="0.25">
      <c r="AN300" s="33">
        <v>206</v>
      </c>
      <c r="AO300" s="33">
        <v>151</v>
      </c>
      <c r="AP300" t="s">
        <v>1764</v>
      </c>
      <c r="AQ300">
        <v>373</v>
      </c>
      <c r="AR300">
        <v>233</v>
      </c>
      <c r="AU300">
        <v>1</v>
      </c>
    </row>
    <row r="301" spans="40:47" x14ac:dyDescent="0.25">
      <c r="AN301" s="33">
        <v>206</v>
      </c>
      <c r="AO301" s="33">
        <v>151</v>
      </c>
      <c r="AP301" t="s">
        <v>1764</v>
      </c>
      <c r="AQ301">
        <v>373</v>
      </c>
      <c r="AR301">
        <v>233</v>
      </c>
      <c r="AU301">
        <v>1</v>
      </c>
    </row>
    <row r="302" spans="40:47" x14ac:dyDescent="0.25">
      <c r="AN302" s="33">
        <v>206</v>
      </c>
      <c r="AO302" s="33">
        <v>373</v>
      </c>
      <c r="AP302" t="s">
        <v>1766</v>
      </c>
      <c r="AQ302">
        <v>373</v>
      </c>
      <c r="AR302">
        <v>233</v>
      </c>
      <c r="AS302" t="b">
        <f>AO302=AQ302</f>
        <v>1</v>
      </c>
      <c r="AT302" t="b">
        <f>AO302=AR302</f>
        <v>0</v>
      </c>
      <c r="AU302">
        <f>AS302+AT302</f>
        <v>1</v>
      </c>
    </row>
    <row r="303" spans="40:47" x14ac:dyDescent="0.25">
      <c r="AN303" s="33">
        <v>206</v>
      </c>
      <c r="AO303" s="33">
        <v>151</v>
      </c>
      <c r="AP303" t="s">
        <v>1764</v>
      </c>
      <c r="AQ303">
        <v>373</v>
      </c>
      <c r="AR303">
        <v>233</v>
      </c>
      <c r="AU303">
        <v>1</v>
      </c>
    </row>
    <row r="304" spans="40:47" x14ac:dyDescent="0.25">
      <c r="AN304" s="33">
        <v>206</v>
      </c>
      <c r="AO304" s="33">
        <v>151</v>
      </c>
      <c r="AP304" t="s">
        <v>1764</v>
      </c>
      <c r="AQ304">
        <v>373</v>
      </c>
      <c r="AR304">
        <v>233</v>
      </c>
      <c r="AU304">
        <v>1</v>
      </c>
    </row>
    <row r="305" spans="40:47" x14ac:dyDescent="0.25">
      <c r="AN305" s="33">
        <v>206</v>
      </c>
      <c r="AO305" s="33">
        <v>151</v>
      </c>
      <c r="AP305" t="s">
        <v>1764</v>
      </c>
      <c r="AQ305">
        <v>373</v>
      </c>
      <c r="AR305">
        <v>233</v>
      </c>
      <c r="AU305">
        <v>1</v>
      </c>
    </row>
    <row r="306" spans="40:47" x14ac:dyDescent="0.25">
      <c r="AN306" s="33">
        <v>206</v>
      </c>
      <c r="AO306" s="33">
        <v>151</v>
      </c>
      <c r="AP306" t="s">
        <v>1764</v>
      </c>
      <c r="AQ306">
        <v>373</v>
      </c>
      <c r="AR306">
        <v>233</v>
      </c>
      <c r="AU306">
        <v>1</v>
      </c>
    </row>
    <row r="307" spans="40:47" x14ac:dyDescent="0.25">
      <c r="AN307" s="33">
        <v>206</v>
      </c>
      <c r="AO307" s="33">
        <v>151</v>
      </c>
      <c r="AP307" t="s">
        <v>1764</v>
      </c>
      <c r="AQ307">
        <v>373</v>
      </c>
      <c r="AR307">
        <v>233</v>
      </c>
      <c r="AU307">
        <v>1</v>
      </c>
    </row>
    <row r="308" spans="40:47" x14ac:dyDescent="0.25">
      <c r="AN308" s="33">
        <v>233</v>
      </c>
      <c r="AO308" s="33">
        <v>373</v>
      </c>
      <c r="AP308" t="s">
        <v>1775</v>
      </c>
      <c r="AQ308">
        <v>373</v>
      </c>
      <c r="AR308">
        <v>4</v>
      </c>
      <c r="AS308" t="b">
        <f t="shared" ref="AS308:AS310" si="92">AO308=AQ308</f>
        <v>1</v>
      </c>
      <c r="AT308" t="b">
        <f t="shared" ref="AT308:AT310" si="93">AO308=AR308</f>
        <v>0</v>
      </c>
      <c r="AU308">
        <f t="shared" ref="AU308:AU310" si="94">AS308+AT308</f>
        <v>1</v>
      </c>
    </row>
    <row r="309" spans="40:47" x14ac:dyDescent="0.25">
      <c r="AN309" s="33">
        <v>233</v>
      </c>
      <c r="AO309" s="33">
        <v>373</v>
      </c>
      <c r="AP309" t="s">
        <v>1775</v>
      </c>
      <c r="AQ309">
        <v>373</v>
      </c>
      <c r="AR309">
        <v>4</v>
      </c>
      <c r="AS309" t="b">
        <f t="shared" si="92"/>
        <v>1</v>
      </c>
      <c r="AT309" t="b">
        <f t="shared" si="93"/>
        <v>0</v>
      </c>
      <c r="AU309">
        <f t="shared" si="94"/>
        <v>1</v>
      </c>
    </row>
    <row r="310" spans="40:47" x14ac:dyDescent="0.25">
      <c r="AN310" s="33">
        <v>233</v>
      </c>
      <c r="AO310" s="33">
        <v>40</v>
      </c>
      <c r="AP310" t="s">
        <v>1776</v>
      </c>
      <c r="AQ310">
        <v>373</v>
      </c>
      <c r="AR310">
        <v>4</v>
      </c>
      <c r="AS310" t="b">
        <f t="shared" si="92"/>
        <v>0</v>
      </c>
      <c r="AT310" t="b">
        <f t="shared" si="93"/>
        <v>0</v>
      </c>
      <c r="AU310">
        <f t="shared" si="94"/>
        <v>0</v>
      </c>
    </row>
    <row r="311" spans="40:47" x14ac:dyDescent="0.25">
      <c r="AN311" s="33">
        <v>260</v>
      </c>
      <c r="AO311" s="33">
        <v>151</v>
      </c>
      <c r="AP311" t="s">
        <v>1783</v>
      </c>
      <c r="AQ311">
        <v>373</v>
      </c>
      <c r="AR311">
        <v>4</v>
      </c>
      <c r="AU311">
        <v>1</v>
      </c>
    </row>
    <row r="312" spans="40:47" x14ac:dyDescent="0.25">
      <c r="AN312" s="33">
        <v>368</v>
      </c>
      <c r="AO312" s="33">
        <v>373</v>
      </c>
      <c r="AP312" t="s">
        <v>1813</v>
      </c>
      <c r="AQ312">
        <v>373</v>
      </c>
      <c r="AR312">
        <v>233</v>
      </c>
      <c r="AS312" t="b">
        <f>AO312=AQ312</f>
        <v>1</v>
      </c>
      <c r="AT312" t="b">
        <f>AO312=AR312</f>
        <v>0</v>
      </c>
      <c r="AU312">
        <f>AS312+AT312</f>
        <v>1</v>
      </c>
    </row>
    <row r="313" spans="40:47" x14ac:dyDescent="0.25">
      <c r="AN313" s="33">
        <v>368</v>
      </c>
      <c r="AO313" s="33">
        <v>151</v>
      </c>
      <c r="AP313" t="s">
        <v>1811</v>
      </c>
      <c r="AQ313">
        <v>373</v>
      </c>
      <c r="AR313">
        <v>233</v>
      </c>
      <c r="AU313">
        <v>1</v>
      </c>
    </row>
    <row r="314" spans="40:47" x14ac:dyDescent="0.25">
      <c r="AN314" s="33">
        <v>368</v>
      </c>
      <c r="AO314" s="33">
        <v>40</v>
      </c>
      <c r="AP314" t="s">
        <v>1814</v>
      </c>
      <c r="AQ314">
        <v>373</v>
      </c>
      <c r="AR314">
        <v>233</v>
      </c>
      <c r="AS314" t="b">
        <f t="shared" ref="AS314:AS317" si="95">AO314=AQ314</f>
        <v>0</v>
      </c>
      <c r="AT314" t="b">
        <f t="shared" ref="AT314:AT317" si="96">AO314=AR314</f>
        <v>0</v>
      </c>
      <c r="AU314">
        <f t="shared" ref="AU314:AU317" si="97">AS314+AT314</f>
        <v>0</v>
      </c>
    </row>
    <row r="315" spans="40:47" x14ac:dyDescent="0.25">
      <c r="AN315" s="33">
        <v>368</v>
      </c>
      <c r="AO315" s="33">
        <v>373</v>
      </c>
      <c r="AP315" t="s">
        <v>1813</v>
      </c>
      <c r="AQ315">
        <v>373</v>
      </c>
      <c r="AR315">
        <v>233</v>
      </c>
      <c r="AS315" t="b">
        <f t="shared" si="95"/>
        <v>1</v>
      </c>
      <c r="AT315" t="b">
        <f t="shared" si="96"/>
        <v>0</v>
      </c>
      <c r="AU315">
        <f t="shared" si="97"/>
        <v>1</v>
      </c>
    </row>
    <row r="316" spans="40:47" x14ac:dyDescent="0.25">
      <c r="AN316" s="33">
        <v>368</v>
      </c>
      <c r="AO316" s="33">
        <v>373</v>
      </c>
      <c r="AP316" t="s">
        <v>1813</v>
      </c>
      <c r="AQ316">
        <v>373</v>
      </c>
      <c r="AR316">
        <v>233</v>
      </c>
      <c r="AS316" t="b">
        <f t="shared" si="95"/>
        <v>1</v>
      </c>
      <c r="AT316" t="b">
        <f t="shared" si="96"/>
        <v>0</v>
      </c>
      <c r="AU316">
        <f t="shared" si="97"/>
        <v>1</v>
      </c>
    </row>
    <row r="317" spans="40:47" x14ac:dyDescent="0.25">
      <c r="AN317" s="33">
        <v>368</v>
      </c>
      <c r="AO317" s="33">
        <v>373</v>
      </c>
      <c r="AP317" t="s">
        <v>1813</v>
      </c>
      <c r="AQ317">
        <v>373</v>
      </c>
      <c r="AR317">
        <v>233</v>
      </c>
      <c r="AS317" t="b">
        <f t="shared" si="95"/>
        <v>1</v>
      </c>
      <c r="AT317" t="b">
        <f t="shared" si="96"/>
        <v>0</v>
      </c>
      <c r="AU317">
        <f t="shared" si="97"/>
        <v>1</v>
      </c>
    </row>
    <row r="318" spans="40:47" x14ac:dyDescent="0.25">
      <c r="AN318" s="33">
        <v>368</v>
      </c>
      <c r="AO318" s="33">
        <v>151</v>
      </c>
      <c r="AP318" t="s">
        <v>1811</v>
      </c>
      <c r="AQ318">
        <v>373</v>
      </c>
      <c r="AR318">
        <v>233</v>
      </c>
      <c r="AU318">
        <v>1</v>
      </c>
    </row>
    <row r="319" spans="40:47" x14ac:dyDescent="0.25">
      <c r="AN319" s="33">
        <v>368</v>
      </c>
      <c r="AO319" s="33">
        <v>373</v>
      </c>
      <c r="AP319" t="s">
        <v>1813</v>
      </c>
      <c r="AQ319">
        <v>373</v>
      </c>
      <c r="AR319">
        <v>233</v>
      </c>
      <c r="AS319" t="b">
        <f>AO319=AQ319</f>
        <v>1</v>
      </c>
      <c r="AT319" t="b">
        <f>AO319=AR319</f>
        <v>0</v>
      </c>
      <c r="AU319">
        <f>AS319+AT319</f>
        <v>1</v>
      </c>
    </row>
    <row r="320" spans="40:47" x14ac:dyDescent="0.25">
      <c r="AN320" s="33">
        <v>368</v>
      </c>
      <c r="AO320" s="33">
        <v>151</v>
      </c>
      <c r="AP320" t="s">
        <v>1811</v>
      </c>
      <c r="AQ320">
        <v>373</v>
      </c>
      <c r="AR320">
        <v>233</v>
      </c>
      <c r="AU320">
        <v>1</v>
      </c>
    </row>
    <row r="321" spans="40:47" x14ac:dyDescent="0.25">
      <c r="AN321" s="33">
        <v>368</v>
      </c>
      <c r="AO321" s="33">
        <v>151</v>
      </c>
      <c r="AP321" t="s">
        <v>1811</v>
      </c>
      <c r="AQ321">
        <v>373</v>
      </c>
      <c r="AR321">
        <v>233</v>
      </c>
      <c r="AU321">
        <v>1</v>
      </c>
    </row>
    <row r="322" spans="40:47" x14ac:dyDescent="0.25">
      <c r="AN322" s="33">
        <v>368</v>
      </c>
      <c r="AO322" s="33">
        <v>373</v>
      </c>
      <c r="AP322" t="s">
        <v>1813</v>
      </c>
      <c r="AQ322">
        <v>373</v>
      </c>
      <c r="AR322">
        <v>233</v>
      </c>
      <c r="AS322" t="b">
        <f>AO322=AQ322</f>
        <v>1</v>
      </c>
      <c r="AT322" t="b">
        <f>AO322=AR322</f>
        <v>0</v>
      </c>
      <c r="AU322">
        <f>AS322+AT322</f>
        <v>1</v>
      </c>
    </row>
    <row r="323" spans="40:47" x14ac:dyDescent="0.25">
      <c r="AN323" s="33">
        <v>368</v>
      </c>
      <c r="AO323" s="33">
        <v>151</v>
      </c>
      <c r="AP323" t="s">
        <v>1811</v>
      </c>
      <c r="AQ323">
        <v>373</v>
      </c>
      <c r="AR323">
        <v>233</v>
      </c>
      <c r="AU323">
        <v>1</v>
      </c>
    </row>
    <row r="324" spans="40:47" x14ac:dyDescent="0.25">
      <c r="AN324" s="33">
        <v>368</v>
      </c>
      <c r="AO324" s="33">
        <v>151</v>
      </c>
      <c r="AP324" t="s">
        <v>1811</v>
      </c>
      <c r="AQ324">
        <v>373</v>
      </c>
      <c r="AR324">
        <v>233</v>
      </c>
      <c r="AU324">
        <v>1</v>
      </c>
    </row>
    <row r="325" spans="40:47" x14ac:dyDescent="0.25">
      <c r="AN325" s="33">
        <v>368</v>
      </c>
      <c r="AO325" s="33">
        <v>151</v>
      </c>
      <c r="AP325" t="s">
        <v>1811</v>
      </c>
      <c r="AQ325">
        <v>373</v>
      </c>
      <c r="AR325">
        <v>233</v>
      </c>
      <c r="AU325">
        <v>1</v>
      </c>
    </row>
    <row r="326" spans="40:47" x14ac:dyDescent="0.25">
      <c r="AN326" s="33">
        <v>368</v>
      </c>
      <c r="AO326" s="33">
        <v>151</v>
      </c>
      <c r="AP326" t="s">
        <v>1811</v>
      </c>
      <c r="AQ326">
        <v>373</v>
      </c>
      <c r="AR326">
        <v>233</v>
      </c>
      <c r="AU326">
        <v>1</v>
      </c>
    </row>
    <row r="327" spans="40:47" x14ac:dyDescent="0.25">
      <c r="AN327" s="33">
        <v>368</v>
      </c>
      <c r="AO327" s="33">
        <v>40</v>
      </c>
      <c r="AP327" t="s">
        <v>1814</v>
      </c>
      <c r="AQ327">
        <v>373</v>
      </c>
      <c r="AR327">
        <v>233</v>
      </c>
      <c r="AS327" t="b">
        <f>AO327=AQ327</f>
        <v>0</v>
      </c>
      <c r="AT327" t="b">
        <f>AO327=AR327</f>
        <v>0</v>
      </c>
      <c r="AU327">
        <f>AS327+AT327</f>
        <v>0</v>
      </c>
    </row>
    <row r="328" spans="40:47" x14ac:dyDescent="0.25">
      <c r="AN328" s="33">
        <v>368</v>
      </c>
      <c r="AO328" s="33">
        <v>151</v>
      </c>
      <c r="AP328" t="s">
        <v>1811</v>
      </c>
      <c r="AQ328">
        <v>373</v>
      </c>
      <c r="AR328">
        <v>233</v>
      </c>
      <c r="AU328">
        <v>1</v>
      </c>
    </row>
    <row r="329" spans="40:47" x14ac:dyDescent="0.25">
      <c r="AN329" s="33">
        <v>368</v>
      </c>
      <c r="AO329" s="33">
        <v>373</v>
      </c>
      <c r="AP329" t="s">
        <v>1813</v>
      </c>
      <c r="AQ329">
        <v>373</v>
      </c>
      <c r="AR329">
        <v>233</v>
      </c>
      <c r="AS329" t="b">
        <f t="shared" ref="AS329:AS330" si="98">AO329=AQ329</f>
        <v>1</v>
      </c>
      <c r="AT329" t="b">
        <f t="shared" ref="AT329:AT330" si="99">AO329=AR329</f>
        <v>0</v>
      </c>
      <c r="AU329">
        <f t="shared" ref="AU329:AU330" si="100">AS329+AT329</f>
        <v>1</v>
      </c>
    </row>
    <row r="330" spans="40:47" x14ac:dyDescent="0.25">
      <c r="AN330" s="33">
        <v>368</v>
      </c>
      <c r="AO330" s="33">
        <v>40</v>
      </c>
      <c r="AP330" t="s">
        <v>1814</v>
      </c>
      <c r="AQ330">
        <v>373</v>
      </c>
      <c r="AR330">
        <v>233</v>
      </c>
      <c r="AS330" t="b">
        <f t="shared" si="98"/>
        <v>0</v>
      </c>
      <c r="AT330" t="b">
        <f t="shared" si="99"/>
        <v>0</v>
      </c>
      <c r="AU330">
        <f t="shared" si="100"/>
        <v>0</v>
      </c>
    </row>
    <row r="331" spans="40:47" x14ac:dyDescent="0.25">
      <c r="AN331" s="33">
        <v>368</v>
      </c>
      <c r="AO331" s="33">
        <v>151</v>
      </c>
      <c r="AP331" t="s">
        <v>1811</v>
      </c>
      <c r="AQ331">
        <v>373</v>
      </c>
      <c r="AR331">
        <v>233</v>
      </c>
      <c r="AU331">
        <v>1</v>
      </c>
    </row>
    <row r="332" spans="40:47" x14ac:dyDescent="0.25">
      <c r="AN332" s="33">
        <v>368</v>
      </c>
      <c r="AO332" s="33">
        <v>373</v>
      </c>
      <c r="AP332" t="s">
        <v>1813</v>
      </c>
      <c r="AQ332">
        <v>373</v>
      </c>
      <c r="AR332">
        <v>233</v>
      </c>
      <c r="AS332" t="b">
        <f>AO332=AQ332</f>
        <v>1</v>
      </c>
      <c r="AT332" t="b">
        <f>AO332=AR332</f>
        <v>0</v>
      </c>
      <c r="AU332">
        <f>AS332+AT332</f>
        <v>1</v>
      </c>
    </row>
    <row r="333" spans="40:47" x14ac:dyDescent="0.25">
      <c r="AN333" s="33">
        <v>368</v>
      </c>
      <c r="AO333" s="33">
        <v>151</v>
      </c>
      <c r="AP333" t="s">
        <v>1811</v>
      </c>
      <c r="AQ333">
        <v>373</v>
      </c>
      <c r="AR333">
        <v>233</v>
      </c>
      <c r="AU333">
        <v>1</v>
      </c>
    </row>
    <row r="334" spans="40:47" x14ac:dyDescent="0.25">
      <c r="AN334" s="33">
        <v>368</v>
      </c>
      <c r="AO334" s="33">
        <v>373</v>
      </c>
      <c r="AP334" t="s">
        <v>1813</v>
      </c>
      <c r="AQ334">
        <v>373</v>
      </c>
      <c r="AR334">
        <v>233</v>
      </c>
      <c r="AS334" t="b">
        <f t="shared" ref="AS334:AS338" si="101">AO334=AQ334</f>
        <v>1</v>
      </c>
      <c r="AT334" t="b">
        <f t="shared" ref="AT334:AT338" si="102">AO334=AR334</f>
        <v>0</v>
      </c>
      <c r="AU334">
        <f t="shared" ref="AU334:AU338" si="103">AS334+AT334</f>
        <v>1</v>
      </c>
    </row>
    <row r="335" spans="40:47" x14ac:dyDescent="0.25">
      <c r="AN335" s="33">
        <v>368</v>
      </c>
      <c r="AO335" s="33">
        <v>373</v>
      </c>
      <c r="AP335" t="s">
        <v>1813</v>
      </c>
      <c r="AQ335">
        <v>373</v>
      </c>
      <c r="AR335">
        <v>233</v>
      </c>
      <c r="AS335" t="b">
        <f t="shared" si="101"/>
        <v>1</v>
      </c>
      <c r="AT335" t="b">
        <f t="shared" si="102"/>
        <v>0</v>
      </c>
      <c r="AU335">
        <f t="shared" si="103"/>
        <v>1</v>
      </c>
    </row>
    <row r="336" spans="40:47" x14ac:dyDescent="0.25">
      <c r="AN336" s="33">
        <v>368</v>
      </c>
      <c r="AO336" s="33">
        <v>373</v>
      </c>
      <c r="AP336" t="s">
        <v>1813</v>
      </c>
      <c r="AQ336">
        <v>373</v>
      </c>
      <c r="AR336">
        <v>233</v>
      </c>
      <c r="AS336" t="b">
        <f t="shared" si="101"/>
        <v>1</v>
      </c>
      <c r="AT336" t="b">
        <f t="shared" si="102"/>
        <v>0</v>
      </c>
      <c r="AU336">
        <f t="shared" si="103"/>
        <v>1</v>
      </c>
    </row>
    <row r="337" spans="40:47" x14ac:dyDescent="0.25">
      <c r="AN337" s="33">
        <v>368</v>
      </c>
      <c r="AO337" s="33">
        <v>373</v>
      </c>
      <c r="AP337" t="s">
        <v>1813</v>
      </c>
      <c r="AQ337">
        <v>373</v>
      </c>
      <c r="AR337">
        <v>233</v>
      </c>
      <c r="AS337" t="b">
        <f t="shared" si="101"/>
        <v>1</v>
      </c>
      <c r="AT337" t="b">
        <f t="shared" si="102"/>
        <v>0</v>
      </c>
      <c r="AU337">
        <f t="shared" si="103"/>
        <v>1</v>
      </c>
    </row>
    <row r="338" spans="40:47" x14ac:dyDescent="0.25">
      <c r="AN338" s="33">
        <v>368</v>
      </c>
      <c r="AO338" s="33">
        <v>286</v>
      </c>
      <c r="AP338" t="s">
        <v>1812</v>
      </c>
      <c r="AQ338">
        <v>373</v>
      </c>
      <c r="AR338">
        <v>233</v>
      </c>
      <c r="AS338" t="b">
        <f t="shared" si="101"/>
        <v>0</v>
      </c>
      <c r="AT338" t="b">
        <f t="shared" si="102"/>
        <v>0</v>
      </c>
      <c r="AU338">
        <f t="shared" si="103"/>
        <v>0</v>
      </c>
    </row>
    <row r="339" spans="40:47" x14ac:dyDescent="0.25">
      <c r="AN339" s="33">
        <v>368</v>
      </c>
      <c r="AO339" s="33">
        <v>151</v>
      </c>
      <c r="AP339" t="s">
        <v>1811</v>
      </c>
      <c r="AQ339">
        <v>373</v>
      </c>
      <c r="AR339">
        <v>233</v>
      </c>
      <c r="AU339">
        <v>1</v>
      </c>
    </row>
    <row r="340" spans="40:47" x14ac:dyDescent="0.25">
      <c r="AN340" s="33">
        <v>368</v>
      </c>
      <c r="AO340" s="33">
        <v>151</v>
      </c>
      <c r="AP340" t="s">
        <v>1811</v>
      </c>
      <c r="AQ340">
        <v>373</v>
      </c>
      <c r="AR340">
        <v>233</v>
      </c>
      <c r="AU340">
        <v>1</v>
      </c>
    </row>
    <row r="341" spans="40:47" x14ac:dyDescent="0.25">
      <c r="AN341" s="33">
        <v>368</v>
      </c>
      <c r="AO341" s="33">
        <v>40</v>
      </c>
      <c r="AP341" t="s">
        <v>1814</v>
      </c>
      <c r="AQ341">
        <v>373</v>
      </c>
      <c r="AR341">
        <v>233</v>
      </c>
      <c r="AS341" t="b">
        <f t="shared" ref="AS341:AS343" si="104">AO341=AQ341</f>
        <v>0</v>
      </c>
      <c r="AT341" t="b">
        <f t="shared" ref="AT341:AT343" si="105">AO341=AR341</f>
        <v>0</v>
      </c>
      <c r="AU341">
        <f t="shared" ref="AU341:AU343" si="106">AS341+AT341</f>
        <v>0</v>
      </c>
    </row>
    <row r="342" spans="40:47" x14ac:dyDescent="0.25">
      <c r="AN342" s="33">
        <v>368</v>
      </c>
      <c r="AO342" s="33">
        <v>373</v>
      </c>
      <c r="AP342" t="s">
        <v>1813</v>
      </c>
      <c r="AQ342">
        <v>373</v>
      </c>
      <c r="AR342">
        <v>233</v>
      </c>
      <c r="AS342" t="b">
        <f t="shared" si="104"/>
        <v>1</v>
      </c>
      <c r="AT342" t="b">
        <f t="shared" si="105"/>
        <v>0</v>
      </c>
      <c r="AU342">
        <f t="shared" si="106"/>
        <v>1</v>
      </c>
    </row>
    <row r="343" spans="40:47" x14ac:dyDescent="0.25">
      <c r="AN343" s="33">
        <v>368</v>
      </c>
      <c r="AO343" s="33">
        <v>40</v>
      </c>
      <c r="AP343" t="s">
        <v>1814</v>
      </c>
      <c r="AQ343">
        <v>373</v>
      </c>
      <c r="AR343">
        <v>233</v>
      </c>
      <c r="AS343" t="b">
        <f t="shared" si="104"/>
        <v>0</v>
      </c>
      <c r="AT343" t="b">
        <f t="shared" si="105"/>
        <v>0</v>
      </c>
      <c r="AU343">
        <f t="shared" si="106"/>
        <v>0</v>
      </c>
    </row>
    <row r="344" spans="40:47" x14ac:dyDescent="0.25">
      <c r="AN344" s="33">
        <v>368</v>
      </c>
      <c r="AO344" s="33">
        <v>151</v>
      </c>
      <c r="AP344" t="s">
        <v>1811</v>
      </c>
      <c r="AQ344">
        <v>373</v>
      </c>
      <c r="AR344">
        <v>233</v>
      </c>
      <c r="AU344">
        <v>1</v>
      </c>
    </row>
    <row r="345" spans="40:47" x14ac:dyDescent="0.25">
      <c r="AN345" s="33">
        <v>368</v>
      </c>
      <c r="AO345" s="33">
        <v>151</v>
      </c>
      <c r="AP345" t="s">
        <v>1811</v>
      </c>
      <c r="AQ345">
        <v>373</v>
      </c>
      <c r="AR345">
        <v>233</v>
      </c>
      <c r="AU345">
        <v>1</v>
      </c>
    </row>
    <row r="346" spans="40:47" x14ac:dyDescent="0.25">
      <c r="AN346" s="33">
        <v>368</v>
      </c>
      <c r="AO346" s="33">
        <v>151</v>
      </c>
      <c r="AP346" t="s">
        <v>1811</v>
      </c>
      <c r="AQ346">
        <v>373</v>
      </c>
      <c r="AR346">
        <v>233</v>
      </c>
      <c r="AU346">
        <v>1</v>
      </c>
    </row>
    <row r="347" spans="40:47" x14ac:dyDescent="0.25">
      <c r="AN347" s="33">
        <v>368</v>
      </c>
      <c r="AO347" s="33">
        <v>373</v>
      </c>
      <c r="AP347" t="s">
        <v>1813</v>
      </c>
      <c r="AQ347">
        <v>373</v>
      </c>
      <c r="AR347">
        <v>233</v>
      </c>
      <c r="AS347" t="b">
        <f t="shared" ref="AS347:AS352" si="107">AO347=AQ347</f>
        <v>1</v>
      </c>
      <c r="AT347" t="b">
        <f t="shared" ref="AT347:AT352" si="108">AO347=AR347</f>
        <v>0</v>
      </c>
      <c r="AU347">
        <f t="shared" ref="AU347:AU352" si="109">AS347+AT347</f>
        <v>1</v>
      </c>
    </row>
    <row r="348" spans="40:47" x14ac:dyDescent="0.25">
      <c r="AN348" s="33">
        <v>368</v>
      </c>
      <c r="AO348" s="33">
        <v>373</v>
      </c>
      <c r="AP348" t="s">
        <v>1813</v>
      </c>
      <c r="AQ348">
        <v>373</v>
      </c>
      <c r="AR348">
        <v>233</v>
      </c>
      <c r="AS348" t="b">
        <f t="shared" si="107"/>
        <v>1</v>
      </c>
      <c r="AT348" t="b">
        <f t="shared" si="108"/>
        <v>0</v>
      </c>
      <c r="AU348">
        <f t="shared" si="109"/>
        <v>1</v>
      </c>
    </row>
    <row r="349" spans="40:47" x14ac:dyDescent="0.25">
      <c r="AN349" s="33">
        <v>368</v>
      </c>
      <c r="AO349" s="33">
        <v>40</v>
      </c>
      <c r="AP349" t="s">
        <v>1814</v>
      </c>
      <c r="AQ349">
        <v>373</v>
      </c>
      <c r="AR349">
        <v>233</v>
      </c>
      <c r="AS349" t="b">
        <f t="shared" si="107"/>
        <v>0</v>
      </c>
      <c r="AT349" t="b">
        <f t="shared" si="108"/>
        <v>0</v>
      </c>
      <c r="AU349">
        <f t="shared" si="109"/>
        <v>0</v>
      </c>
    </row>
    <row r="350" spans="40:47" x14ac:dyDescent="0.25">
      <c r="AN350" s="33">
        <v>368</v>
      </c>
      <c r="AO350" s="33">
        <v>40</v>
      </c>
      <c r="AP350" t="s">
        <v>1814</v>
      </c>
      <c r="AQ350">
        <v>373</v>
      </c>
      <c r="AR350">
        <v>233</v>
      </c>
      <c r="AS350" t="b">
        <f t="shared" si="107"/>
        <v>0</v>
      </c>
      <c r="AT350" t="b">
        <f t="shared" si="108"/>
        <v>0</v>
      </c>
      <c r="AU350">
        <f t="shared" si="109"/>
        <v>0</v>
      </c>
    </row>
    <row r="351" spans="40:47" x14ac:dyDescent="0.25">
      <c r="AN351" s="33">
        <v>368</v>
      </c>
      <c r="AO351" s="33">
        <v>373</v>
      </c>
      <c r="AP351" t="s">
        <v>1813</v>
      </c>
      <c r="AQ351">
        <v>373</v>
      </c>
      <c r="AR351">
        <v>233</v>
      </c>
      <c r="AS351" t="b">
        <f t="shared" si="107"/>
        <v>1</v>
      </c>
      <c r="AT351" t="b">
        <f t="shared" si="108"/>
        <v>0</v>
      </c>
      <c r="AU351">
        <f t="shared" si="109"/>
        <v>1</v>
      </c>
    </row>
    <row r="352" spans="40:47" x14ac:dyDescent="0.25">
      <c r="AN352" s="33">
        <v>368</v>
      </c>
      <c r="AO352" s="33">
        <v>40</v>
      </c>
      <c r="AP352" t="s">
        <v>1814</v>
      </c>
      <c r="AQ352">
        <v>373</v>
      </c>
      <c r="AR352">
        <v>233</v>
      </c>
      <c r="AS352" t="b">
        <f t="shared" si="107"/>
        <v>0</v>
      </c>
      <c r="AT352" t="b">
        <f t="shared" si="108"/>
        <v>0</v>
      </c>
      <c r="AU352">
        <f t="shared" si="109"/>
        <v>0</v>
      </c>
    </row>
    <row r="353" spans="40:47" x14ac:dyDescent="0.25">
      <c r="AN353" s="33">
        <v>368</v>
      </c>
      <c r="AO353" s="33">
        <v>151</v>
      </c>
      <c r="AP353" t="s">
        <v>1811</v>
      </c>
      <c r="AQ353">
        <v>373</v>
      </c>
      <c r="AR353">
        <v>233</v>
      </c>
      <c r="AU353">
        <v>1</v>
      </c>
    </row>
    <row r="354" spans="40:47" x14ac:dyDescent="0.25">
      <c r="AN354" s="33">
        <v>368</v>
      </c>
      <c r="AO354" s="33">
        <v>151</v>
      </c>
      <c r="AP354" t="s">
        <v>1811</v>
      </c>
      <c r="AQ354">
        <v>373</v>
      </c>
      <c r="AR354">
        <v>233</v>
      </c>
      <c r="AU354">
        <v>1</v>
      </c>
    </row>
    <row r="355" spans="40:47" x14ac:dyDescent="0.25">
      <c r="AN355" s="33">
        <v>368</v>
      </c>
      <c r="AO355" s="33">
        <v>373</v>
      </c>
      <c r="AP355" t="s">
        <v>1813</v>
      </c>
      <c r="AQ355">
        <v>373</v>
      </c>
      <c r="AR355">
        <v>233</v>
      </c>
      <c r="AS355" t="b">
        <f>AO355=AQ355</f>
        <v>1</v>
      </c>
      <c r="AT355" t="b">
        <f>AO355=AR355</f>
        <v>0</v>
      </c>
      <c r="AU355">
        <f>AS355+AT355</f>
        <v>1</v>
      </c>
    </row>
    <row r="356" spans="40:47" x14ac:dyDescent="0.25">
      <c r="AN356" s="33">
        <v>368</v>
      </c>
      <c r="AO356" s="33">
        <v>151</v>
      </c>
      <c r="AP356" t="s">
        <v>1811</v>
      </c>
      <c r="AQ356">
        <v>373</v>
      </c>
      <c r="AR356">
        <v>233</v>
      </c>
      <c r="AU356">
        <v>1</v>
      </c>
    </row>
    <row r="357" spans="40:47" x14ac:dyDescent="0.25">
      <c r="AN357" s="33">
        <v>368</v>
      </c>
      <c r="AO357" s="33">
        <v>373</v>
      </c>
      <c r="AP357" t="s">
        <v>1813</v>
      </c>
      <c r="AQ357">
        <v>373</v>
      </c>
      <c r="AR357">
        <v>233</v>
      </c>
      <c r="AS357" t="b">
        <f t="shared" ref="AS357:AS358" si="110">AO357=AQ357</f>
        <v>1</v>
      </c>
      <c r="AT357" t="b">
        <f t="shared" ref="AT357:AT358" si="111">AO357=AR357</f>
        <v>0</v>
      </c>
      <c r="AU357">
        <f t="shared" ref="AU357:AU358" si="112">AS357+AT357</f>
        <v>1</v>
      </c>
    </row>
    <row r="358" spans="40:47" x14ac:dyDescent="0.25">
      <c r="AN358" s="33">
        <v>368</v>
      </c>
      <c r="AO358" s="33">
        <v>40</v>
      </c>
      <c r="AP358" t="s">
        <v>1814</v>
      </c>
      <c r="AQ358">
        <v>373</v>
      </c>
      <c r="AR358">
        <v>233</v>
      </c>
      <c r="AS358" t="b">
        <f t="shared" si="110"/>
        <v>0</v>
      </c>
      <c r="AT358" t="b">
        <f t="shared" si="111"/>
        <v>0</v>
      </c>
      <c r="AU358">
        <f t="shared" si="112"/>
        <v>0</v>
      </c>
    </row>
    <row r="359" spans="40:47" x14ac:dyDescent="0.25">
      <c r="AN359" s="33">
        <v>368</v>
      </c>
      <c r="AO359" s="33">
        <v>151</v>
      </c>
      <c r="AP359" t="s">
        <v>1811</v>
      </c>
      <c r="AQ359">
        <v>373</v>
      </c>
      <c r="AR359">
        <v>233</v>
      </c>
      <c r="AU359">
        <v>1</v>
      </c>
    </row>
    <row r="360" spans="40:47" x14ac:dyDescent="0.25">
      <c r="AN360" s="33">
        <v>210</v>
      </c>
      <c r="AO360" s="33">
        <v>151</v>
      </c>
      <c r="AP360" t="s">
        <v>1768</v>
      </c>
      <c r="AQ360">
        <v>298</v>
      </c>
      <c r="AR360">
        <v>235</v>
      </c>
      <c r="AU360">
        <v>1</v>
      </c>
    </row>
    <row r="361" spans="40:47" x14ac:dyDescent="0.25">
      <c r="AN361" s="33">
        <v>210</v>
      </c>
      <c r="AO361" s="33">
        <v>151</v>
      </c>
      <c r="AP361" t="s">
        <v>1768</v>
      </c>
      <c r="AQ361">
        <v>298</v>
      </c>
      <c r="AR361">
        <v>235</v>
      </c>
      <c r="AU361">
        <v>1</v>
      </c>
    </row>
    <row r="362" spans="40:47" x14ac:dyDescent="0.25">
      <c r="AN362" s="33">
        <v>210</v>
      </c>
      <c r="AO362" s="33">
        <v>151</v>
      </c>
      <c r="AP362" t="s">
        <v>1768</v>
      </c>
      <c r="AQ362">
        <v>298</v>
      </c>
      <c r="AR362">
        <v>235</v>
      </c>
      <c r="AU362">
        <v>1</v>
      </c>
    </row>
    <row r="363" spans="40:47" x14ac:dyDescent="0.25">
      <c r="AN363" s="33">
        <v>210</v>
      </c>
      <c r="AO363" s="33">
        <v>151</v>
      </c>
      <c r="AP363" t="s">
        <v>1768</v>
      </c>
      <c r="AQ363">
        <v>298</v>
      </c>
      <c r="AR363">
        <v>235</v>
      </c>
      <c r="AU363">
        <v>1</v>
      </c>
    </row>
    <row r="364" spans="40:47" x14ac:dyDescent="0.25">
      <c r="AN364" s="33">
        <v>210</v>
      </c>
      <c r="AO364" s="33">
        <v>151</v>
      </c>
      <c r="AP364" t="s">
        <v>1768</v>
      </c>
      <c r="AQ364">
        <v>298</v>
      </c>
      <c r="AR364">
        <v>235</v>
      </c>
      <c r="AU364">
        <v>1</v>
      </c>
    </row>
    <row r="365" spans="40:47" x14ac:dyDescent="0.25">
      <c r="AN365" s="33">
        <v>210</v>
      </c>
      <c r="AO365" s="33">
        <v>151</v>
      </c>
      <c r="AP365" t="s">
        <v>1768</v>
      </c>
      <c r="AQ365">
        <v>298</v>
      </c>
      <c r="AR365">
        <v>235</v>
      </c>
      <c r="AU365">
        <v>1</v>
      </c>
    </row>
    <row r="366" spans="40:47" x14ac:dyDescent="0.25">
      <c r="AN366" s="33">
        <v>210</v>
      </c>
      <c r="AO366" s="33">
        <v>151</v>
      </c>
      <c r="AP366" t="s">
        <v>1768</v>
      </c>
      <c r="AQ366">
        <v>298</v>
      </c>
      <c r="AR366">
        <v>235</v>
      </c>
      <c r="AU366">
        <v>1</v>
      </c>
    </row>
    <row r="367" spans="40:47" x14ac:dyDescent="0.25">
      <c r="AN367" s="33">
        <v>210</v>
      </c>
      <c r="AO367" s="33">
        <v>151</v>
      </c>
      <c r="AP367" t="s">
        <v>1768</v>
      </c>
      <c r="AQ367">
        <v>298</v>
      </c>
      <c r="AR367">
        <v>235</v>
      </c>
      <c r="AU367">
        <v>1</v>
      </c>
    </row>
    <row r="368" spans="40:47" x14ac:dyDescent="0.25">
      <c r="AN368" s="33">
        <v>210</v>
      </c>
      <c r="AO368" s="33">
        <v>151</v>
      </c>
      <c r="AP368" t="s">
        <v>1768</v>
      </c>
      <c r="AQ368">
        <v>298</v>
      </c>
      <c r="AR368">
        <v>235</v>
      </c>
      <c r="AU368">
        <v>1</v>
      </c>
    </row>
    <row r="369" spans="40:47" x14ac:dyDescent="0.25">
      <c r="AN369" s="33">
        <v>361</v>
      </c>
      <c r="AO369" s="33">
        <v>298</v>
      </c>
      <c r="AP369" t="s">
        <v>1809</v>
      </c>
      <c r="AQ369">
        <v>298</v>
      </c>
      <c r="AR369">
        <v>233</v>
      </c>
      <c r="AS369" t="b">
        <f t="shared" ref="AS369:AS373" si="113">AO369=AQ369</f>
        <v>1</v>
      </c>
      <c r="AT369" t="b">
        <f t="shared" ref="AT369:AT373" si="114">AO369=AR369</f>
        <v>0</v>
      </c>
      <c r="AU369">
        <f t="shared" ref="AU369:AU373" si="115">AS369+AT369</f>
        <v>1</v>
      </c>
    </row>
    <row r="370" spans="40:47" x14ac:dyDescent="0.25">
      <c r="AN370" s="33">
        <v>361</v>
      </c>
      <c r="AO370" s="33">
        <v>298</v>
      </c>
      <c r="AP370" t="s">
        <v>1809</v>
      </c>
      <c r="AQ370">
        <v>298</v>
      </c>
      <c r="AR370">
        <v>233</v>
      </c>
      <c r="AS370" t="b">
        <f t="shared" si="113"/>
        <v>1</v>
      </c>
      <c r="AT370" t="b">
        <f t="shared" si="114"/>
        <v>0</v>
      </c>
      <c r="AU370">
        <f t="shared" si="115"/>
        <v>1</v>
      </c>
    </row>
    <row r="371" spans="40:47" x14ac:dyDescent="0.25">
      <c r="AN371" s="33">
        <v>361</v>
      </c>
      <c r="AO371" s="33">
        <v>298</v>
      </c>
      <c r="AP371" t="s">
        <v>1809</v>
      </c>
      <c r="AQ371">
        <v>298</v>
      </c>
      <c r="AR371">
        <v>233</v>
      </c>
      <c r="AS371" t="b">
        <f t="shared" si="113"/>
        <v>1</v>
      </c>
      <c r="AT371" t="b">
        <f t="shared" si="114"/>
        <v>0</v>
      </c>
      <c r="AU371">
        <f t="shared" si="115"/>
        <v>1</v>
      </c>
    </row>
    <row r="372" spans="40:47" x14ac:dyDescent="0.25">
      <c r="AN372" s="33">
        <v>361</v>
      </c>
      <c r="AO372" s="33">
        <v>298</v>
      </c>
      <c r="AP372" t="s">
        <v>1809</v>
      </c>
      <c r="AQ372">
        <v>298</v>
      </c>
      <c r="AR372">
        <v>233</v>
      </c>
      <c r="AS372" t="b">
        <f t="shared" si="113"/>
        <v>1</v>
      </c>
      <c r="AT372" t="b">
        <f t="shared" si="114"/>
        <v>0</v>
      </c>
      <c r="AU372">
        <f t="shared" si="115"/>
        <v>1</v>
      </c>
    </row>
    <row r="373" spans="40:47" x14ac:dyDescent="0.25">
      <c r="AN373" s="33">
        <v>361</v>
      </c>
      <c r="AO373" s="33">
        <v>298</v>
      </c>
      <c r="AP373" t="s">
        <v>1809</v>
      </c>
      <c r="AQ373">
        <v>298</v>
      </c>
      <c r="AR373">
        <v>233</v>
      </c>
      <c r="AS373" t="b">
        <f t="shared" si="113"/>
        <v>1</v>
      </c>
      <c r="AT373" t="b">
        <f t="shared" si="114"/>
        <v>0</v>
      </c>
      <c r="AU373">
        <f t="shared" si="115"/>
        <v>1</v>
      </c>
    </row>
    <row r="374" spans="40:47" x14ac:dyDescent="0.25">
      <c r="AN374" s="33">
        <v>251</v>
      </c>
      <c r="AO374" s="33">
        <v>151</v>
      </c>
      <c r="AP374" t="s">
        <v>1782</v>
      </c>
      <c r="AQ374">
        <v>298</v>
      </c>
      <c r="AR374">
        <v>335</v>
      </c>
      <c r="AU374">
        <v>1</v>
      </c>
    </row>
    <row r="375" spans="40:47" x14ac:dyDescent="0.25">
      <c r="AN375" s="33">
        <v>251</v>
      </c>
      <c r="AO375" s="33">
        <v>151</v>
      </c>
      <c r="AP375" t="s">
        <v>1782</v>
      </c>
      <c r="AQ375">
        <v>298</v>
      </c>
      <c r="AR375">
        <v>335</v>
      </c>
      <c r="AU375">
        <v>1</v>
      </c>
    </row>
    <row r="376" spans="40:47" x14ac:dyDescent="0.25">
      <c r="AN376" s="33">
        <v>251</v>
      </c>
      <c r="AO376" s="33">
        <v>151</v>
      </c>
      <c r="AP376" t="s">
        <v>1782</v>
      </c>
      <c r="AQ376">
        <v>298</v>
      </c>
      <c r="AR376">
        <v>335</v>
      </c>
      <c r="AU376">
        <v>1</v>
      </c>
    </row>
    <row r="377" spans="40:47" x14ac:dyDescent="0.25">
      <c r="AN377" s="33">
        <v>251</v>
      </c>
      <c r="AO377" s="33">
        <v>151</v>
      </c>
      <c r="AP377" t="s">
        <v>1782</v>
      </c>
      <c r="AQ377">
        <v>298</v>
      </c>
      <c r="AR377">
        <v>335</v>
      </c>
      <c r="AU377">
        <v>1</v>
      </c>
    </row>
    <row r="378" spans="40:47" x14ac:dyDescent="0.25">
      <c r="AN378" s="33">
        <v>251</v>
      </c>
      <c r="AO378" s="33">
        <v>151</v>
      </c>
      <c r="AP378" t="s">
        <v>1782</v>
      </c>
      <c r="AQ378">
        <v>298</v>
      </c>
      <c r="AR378">
        <v>335</v>
      </c>
      <c r="AU378">
        <v>1</v>
      </c>
    </row>
    <row r="379" spans="40:47" x14ac:dyDescent="0.25">
      <c r="AN379" s="33">
        <v>251</v>
      </c>
      <c r="AO379" s="33">
        <v>151</v>
      </c>
      <c r="AP379" t="s">
        <v>1782</v>
      </c>
      <c r="AQ379">
        <v>298</v>
      </c>
      <c r="AR379">
        <v>335</v>
      </c>
      <c r="AU379">
        <v>1</v>
      </c>
    </row>
    <row r="380" spans="40:47" x14ac:dyDescent="0.25">
      <c r="AN380" s="33">
        <v>251</v>
      </c>
      <c r="AO380" s="33">
        <v>151</v>
      </c>
      <c r="AP380" t="s">
        <v>1782</v>
      </c>
      <c r="AQ380">
        <v>298</v>
      </c>
      <c r="AR380">
        <v>335</v>
      </c>
      <c r="AU380">
        <v>1</v>
      </c>
    </row>
    <row r="381" spans="40:47" x14ac:dyDescent="0.25">
      <c r="AN381" s="33">
        <v>251</v>
      </c>
      <c r="AO381" s="33">
        <v>151</v>
      </c>
      <c r="AP381" t="s">
        <v>1782</v>
      </c>
      <c r="AQ381">
        <v>298</v>
      </c>
      <c r="AR381">
        <v>335</v>
      </c>
      <c r="AU381">
        <v>1</v>
      </c>
    </row>
    <row r="382" spans="40:47" x14ac:dyDescent="0.25">
      <c r="AN382" s="33">
        <v>251</v>
      </c>
      <c r="AO382" s="33">
        <v>151</v>
      </c>
      <c r="AP382" t="s">
        <v>1782</v>
      </c>
      <c r="AQ382">
        <v>298</v>
      </c>
      <c r="AR382">
        <v>335</v>
      </c>
      <c r="AU382">
        <v>1</v>
      </c>
    </row>
    <row r="383" spans="40:47" x14ac:dyDescent="0.25">
      <c r="AN383" s="33">
        <v>251</v>
      </c>
      <c r="AO383" s="33">
        <v>151</v>
      </c>
      <c r="AP383" t="s">
        <v>1782</v>
      </c>
      <c r="AQ383">
        <v>298</v>
      </c>
      <c r="AR383">
        <v>335</v>
      </c>
      <c r="AU383">
        <v>1</v>
      </c>
    </row>
    <row r="384" spans="40:47" x14ac:dyDescent="0.25">
      <c r="AN384" s="33">
        <v>251</v>
      </c>
      <c r="AO384" s="33">
        <v>151</v>
      </c>
      <c r="AP384" t="s">
        <v>1782</v>
      </c>
      <c r="AQ384">
        <v>298</v>
      </c>
      <c r="AR384">
        <v>335</v>
      </c>
      <c r="AU384">
        <v>1</v>
      </c>
    </row>
    <row r="385" spans="40:47" x14ac:dyDescent="0.25">
      <c r="AN385" s="33">
        <v>251</v>
      </c>
      <c r="AO385" s="33">
        <v>151</v>
      </c>
      <c r="AP385" t="s">
        <v>1782</v>
      </c>
      <c r="AQ385">
        <v>298</v>
      </c>
      <c r="AR385">
        <v>335</v>
      </c>
      <c r="AU385">
        <v>1</v>
      </c>
    </row>
    <row r="386" spans="40:47" x14ac:dyDescent="0.25">
      <c r="AN386" s="33">
        <v>251</v>
      </c>
      <c r="AO386" s="33">
        <v>151</v>
      </c>
      <c r="AP386" t="s">
        <v>1782</v>
      </c>
      <c r="AQ386">
        <v>298</v>
      </c>
      <c r="AR386">
        <v>335</v>
      </c>
      <c r="AU386">
        <v>1</v>
      </c>
    </row>
    <row r="387" spans="40:47" x14ac:dyDescent="0.25">
      <c r="AN387" s="33">
        <v>251</v>
      </c>
      <c r="AO387" s="33">
        <v>151</v>
      </c>
      <c r="AP387" t="s">
        <v>1782</v>
      </c>
      <c r="AQ387">
        <v>298</v>
      </c>
      <c r="AR387">
        <v>335</v>
      </c>
      <c r="AU387">
        <v>1</v>
      </c>
    </row>
    <row r="388" spans="40:47" x14ac:dyDescent="0.25">
      <c r="AN388" s="33">
        <v>58</v>
      </c>
      <c r="AO388" s="33">
        <v>210</v>
      </c>
      <c r="AP388" t="s">
        <v>1838</v>
      </c>
      <c r="AQ388">
        <v>251</v>
      </c>
      <c r="AR388">
        <v>335</v>
      </c>
      <c r="AS388" t="b">
        <f t="shared" ref="AS388:AS394" si="116">AO388=AQ388</f>
        <v>0</v>
      </c>
      <c r="AT388" t="b">
        <f t="shared" ref="AT388:AT394" si="117">AO388=AR388</f>
        <v>0</v>
      </c>
      <c r="AU388">
        <f t="shared" ref="AU388:AU394" si="118">AS388+AT388</f>
        <v>0</v>
      </c>
    </row>
    <row r="389" spans="40:47" x14ac:dyDescent="0.25">
      <c r="AN389" s="33">
        <v>58</v>
      </c>
      <c r="AO389" s="33">
        <v>210</v>
      </c>
      <c r="AP389" t="s">
        <v>1838</v>
      </c>
      <c r="AQ389">
        <v>251</v>
      </c>
      <c r="AR389">
        <v>335</v>
      </c>
      <c r="AS389" t="b">
        <f t="shared" si="116"/>
        <v>0</v>
      </c>
      <c r="AT389" t="b">
        <f t="shared" si="117"/>
        <v>0</v>
      </c>
      <c r="AU389">
        <f t="shared" si="118"/>
        <v>0</v>
      </c>
    </row>
    <row r="390" spans="40:47" x14ac:dyDescent="0.25">
      <c r="AN390" s="33">
        <v>58</v>
      </c>
      <c r="AO390" s="33">
        <v>210</v>
      </c>
      <c r="AP390" t="s">
        <v>1838</v>
      </c>
      <c r="AQ390">
        <v>251</v>
      </c>
      <c r="AR390">
        <v>335</v>
      </c>
      <c r="AS390" t="b">
        <f t="shared" si="116"/>
        <v>0</v>
      </c>
      <c r="AT390" t="b">
        <f t="shared" si="117"/>
        <v>0</v>
      </c>
      <c r="AU390">
        <f t="shared" si="118"/>
        <v>0</v>
      </c>
    </row>
    <row r="391" spans="40:47" x14ac:dyDescent="0.25">
      <c r="AN391" s="33">
        <v>58</v>
      </c>
      <c r="AO391" s="33">
        <v>210</v>
      </c>
      <c r="AP391" t="s">
        <v>1838</v>
      </c>
      <c r="AQ391">
        <v>251</v>
      </c>
      <c r="AR391">
        <v>335</v>
      </c>
      <c r="AS391" t="b">
        <f t="shared" si="116"/>
        <v>0</v>
      </c>
      <c r="AT391" t="b">
        <f t="shared" si="117"/>
        <v>0</v>
      </c>
      <c r="AU391">
        <f t="shared" si="118"/>
        <v>0</v>
      </c>
    </row>
    <row r="392" spans="40:47" x14ac:dyDescent="0.25">
      <c r="AN392" s="33">
        <v>58</v>
      </c>
      <c r="AO392" s="33">
        <v>210</v>
      </c>
      <c r="AP392" t="s">
        <v>1838</v>
      </c>
      <c r="AQ392">
        <v>251</v>
      </c>
      <c r="AR392">
        <v>335</v>
      </c>
      <c r="AS392" t="b">
        <f t="shared" si="116"/>
        <v>0</v>
      </c>
      <c r="AT392" t="b">
        <f t="shared" si="117"/>
        <v>0</v>
      </c>
      <c r="AU392">
        <f t="shared" si="118"/>
        <v>0</v>
      </c>
    </row>
    <row r="393" spans="40:47" x14ac:dyDescent="0.25">
      <c r="AN393" s="33">
        <v>58</v>
      </c>
      <c r="AO393" s="33">
        <v>210</v>
      </c>
      <c r="AP393" t="s">
        <v>1838</v>
      </c>
      <c r="AQ393">
        <v>251</v>
      </c>
      <c r="AR393">
        <v>335</v>
      </c>
      <c r="AS393" t="b">
        <f t="shared" si="116"/>
        <v>0</v>
      </c>
      <c r="AT393" t="b">
        <f t="shared" si="117"/>
        <v>0</v>
      </c>
      <c r="AU393">
        <f t="shared" si="118"/>
        <v>0</v>
      </c>
    </row>
    <row r="394" spans="40:47" x14ac:dyDescent="0.25">
      <c r="AN394" s="33">
        <v>58</v>
      </c>
      <c r="AO394" s="33">
        <v>210</v>
      </c>
      <c r="AP394" t="s">
        <v>1838</v>
      </c>
      <c r="AQ394">
        <v>251</v>
      </c>
      <c r="AR394">
        <v>335</v>
      </c>
      <c r="AS394" t="b">
        <f t="shared" si="116"/>
        <v>0</v>
      </c>
      <c r="AT394" t="b">
        <f t="shared" si="117"/>
        <v>0</v>
      </c>
      <c r="AU394">
        <f t="shared" si="118"/>
        <v>0</v>
      </c>
    </row>
    <row r="395" spans="40:47" x14ac:dyDescent="0.25">
      <c r="AN395" s="33">
        <v>58</v>
      </c>
      <c r="AO395" s="33">
        <v>151</v>
      </c>
      <c r="AP395" t="s">
        <v>1839</v>
      </c>
      <c r="AQ395">
        <v>251</v>
      </c>
      <c r="AR395">
        <v>335</v>
      </c>
      <c r="AU395">
        <v>1</v>
      </c>
    </row>
    <row r="396" spans="40:47" x14ac:dyDescent="0.25">
      <c r="AN396" s="33">
        <v>58</v>
      </c>
      <c r="AO396" s="33">
        <v>151</v>
      </c>
      <c r="AP396" t="s">
        <v>1839</v>
      </c>
      <c r="AQ396">
        <v>251</v>
      </c>
      <c r="AR396">
        <v>335</v>
      </c>
      <c r="AU396">
        <v>1</v>
      </c>
    </row>
    <row r="397" spans="40:47" x14ac:dyDescent="0.25">
      <c r="AN397" s="33">
        <v>58</v>
      </c>
      <c r="AO397" s="33">
        <v>210</v>
      </c>
      <c r="AP397" t="s">
        <v>1838</v>
      </c>
      <c r="AQ397">
        <v>251</v>
      </c>
      <c r="AR397">
        <v>335</v>
      </c>
      <c r="AS397" t="b">
        <f t="shared" ref="AS397:AS403" si="119">AO397=AQ397</f>
        <v>0</v>
      </c>
      <c r="AT397" t="b">
        <f t="shared" ref="AT397:AT403" si="120">AO397=AR397</f>
        <v>0</v>
      </c>
      <c r="AU397">
        <f t="shared" ref="AU397:AU403" si="121">AS397+AT397</f>
        <v>0</v>
      </c>
    </row>
    <row r="398" spans="40:47" x14ac:dyDescent="0.25">
      <c r="AN398" s="33">
        <v>58</v>
      </c>
      <c r="AO398" s="33">
        <v>210</v>
      </c>
      <c r="AP398" t="s">
        <v>1838</v>
      </c>
      <c r="AQ398">
        <v>251</v>
      </c>
      <c r="AR398">
        <v>335</v>
      </c>
      <c r="AS398" t="b">
        <f t="shared" si="119"/>
        <v>0</v>
      </c>
      <c r="AT398" t="b">
        <f t="shared" si="120"/>
        <v>0</v>
      </c>
      <c r="AU398">
        <f t="shared" si="121"/>
        <v>0</v>
      </c>
    </row>
    <row r="399" spans="40:47" x14ac:dyDescent="0.25">
      <c r="AN399" s="33">
        <v>58</v>
      </c>
      <c r="AO399" s="33">
        <v>210</v>
      </c>
      <c r="AP399" t="s">
        <v>1838</v>
      </c>
      <c r="AQ399">
        <v>251</v>
      </c>
      <c r="AR399">
        <v>335</v>
      </c>
      <c r="AS399" t="b">
        <f t="shared" si="119"/>
        <v>0</v>
      </c>
      <c r="AT399" t="b">
        <f t="shared" si="120"/>
        <v>0</v>
      </c>
      <c r="AU399">
        <f t="shared" si="121"/>
        <v>0</v>
      </c>
    </row>
    <row r="400" spans="40:47" x14ac:dyDescent="0.25">
      <c r="AN400" s="33">
        <v>58</v>
      </c>
      <c r="AO400" s="33">
        <v>210</v>
      </c>
      <c r="AP400" t="s">
        <v>1838</v>
      </c>
      <c r="AQ400">
        <v>251</v>
      </c>
      <c r="AR400">
        <v>335</v>
      </c>
      <c r="AS400" t="b">
        <f t="shared" si="119"/>
        <v>0</v>
      </c>
      <c r="AT400" t="b">
        <f t="shared" si="120"/>
        <v>0</v>
      </c>
      <c r="AU400">
        <f t="shared" si="121"/>
        <v>0</v>
      </c>
    </row>
    <row r="401" spans="40:47" x14ac:dyDescent="0.25">
      <c r="AN401" s="33">
        <v>58</v>
      </c>
      <c r="AO401" s="33">
        <v>210</v>
      </c>
      <c r="AP401" t="s">
        <v>1838</v>
      </c>
      <c r="AQ401">
        <v>251</v>
      </c>
      <c r="AR401">
        <v>335</v>
      </c>
      <c r="AS401" t="b">
        <f t="shared" si="119"/>
        <v>0</v>
      </c>
      <c r="AT401" t="b">
        <f t="shared" si="120"/>
        <v>0</v>
      </c>
      <c r="AU401">
        <f t="shared" si="121"/>
        <v>0</v>
      </c>
    </row>
    <row r="402" spans="40:47" x14ac:dyDescent="0.25">
      <c r="AN402" s="33">
        <v>58</v>
      </c>
      <c r="AO402" s="33">
        <v>210</v>
      </c>
      <c r="AP402" t="s">
        <v>1838</v>
      </c>
      <c r="AQ402">
        <v>251</v>
      </c>
      <c r="AR402">
        <v>335</v>
      </c>
      <c r="AS402" t="b">
        <f t="shared" si="119"/>
        <v>0</v>
      </c>
      <c r="AT402" t="b">
        <f t="shared" si="120"/>
        <v>0</v>
      </c>
      <c r="AU402">
        <f t="shared" si="121"/>
        <v>0</v>
      </c>
    </row>
    <row r="403" spans="40:47" x14ac:dyDescent="0.25">
      <c r="AN403" s="33">
        <v>58</v>
      </c>
      <c r="AO403" s="33">
        <v>210</v>
      </c>
      <c r="AP403" t="s">
        <v>1838</v>
      </c>
      <c r="AQ403">
        <v>251</v>
      </c>
      <c r="AR403">
        <v>335</v>
      </c>
      <c r="AS403" t="b">
        <f t="shared" si="119"/>
        <v>0</v>
      </c>
      <c r="AT403" t="b">
        <f t="shared" si="120"/>
        <v>0</v>
      </c>
      <c r="AU403">
        <f t="shared" si="121"/>
        <v>0</v>
      </c>
    </row>
    <row r="404" spans="40:47" x14ac:dyDescent="0.25">
      <c r="AN404" s="33">
        <v>58</v>
      </c>
      <c r="AO404" s="33">
        <v>151</v>
      </c>
      <c r="AP404" t="s">
        <v>1839</v>
      </c>
      <c r="AQ404">
        <v>251</v>
      </c>
      <c r="AR404">
        <v>335</v>
      </c>
      <c r="AU404">
        <v>1</v>
      </c>
    </row>
    <row r="405" spans="40:47" x14ac:dyDescent="0.25">
      <c r="AN405" s="33">
        <v>58</v>
      </c>
      <c r="AO405" s="33">
        <v>210</v>
      </c>
      <c r="AP405" t="s">
        <v>1838</v>
      </c>
      <c r="AQ405">
        <v>251</v>
      </c>
      <c r="AR405">
        <v>335</v>
      </c>
      <c r="AS405" t="b">
        <f t="shared" ref="AS405:AS406" si="122">AO405=AQ405</f>
        <v>0</v>
      </c>
      <c r="AT405" t="b">
        <f t="shared" ref="AT405:AT406" si="123">AO405=AR405</f>
        <v>0</v>
      </c>
      <c r="AU405">
        <f t="shared" ref="AU405:AU406" si="124">AS405+AT405</f>
        <v>0</v>
      </c>
    </row>
    <row r="406" spans="40:47" x14ac:dyDescent="0.25">
      <c r="AN406" s="33">
        <v>58</v>
      </c>
      <c r="AO406" s="33">
        <v>210</v>
      </c>
      <c r="AP406" t="s">
        <v>1838</v>
      </c>
      <c r="AQ406">
        <v>251</v>
      </c>
      <c r="AR406">
        <v>335</v>
      </c>
      <c r="AS406" t="b">
        <f t="shared" si="122"/>
        <v>0</v>
      </c>
      <c r="AT406" t="b">
        <f t="shared" si="123"/>
        <v>0</v>
      </c>
      <c r="AU406">
        <f t="shared" si="124"/>
        <v>0</v>
      </c>
    </row>
    <row r="407" spans="40:47" x14ac:dyDescent="0.25">
      <c r="AN407" s="33">
        <v>58</v>
      </c>
      <c r="AO407" s="33">
        <v>151</v>
      </c>
      <c r="AP407" t="s">
        <v>1839</v>
      </c>
      <c r="AQ407">
        <v>251</v>
      </c>
      <c r="AR407">
        <v>335</v>
      </c>
      <c r="AU407">
        <v>1</v>
      </c>
    </row>
    <row r="408" spans="40:47" x14ac:dyDescent="0.25">
      <c r="AN408" s="33">
        <v>58</v>
      </c>
      <c r="AO408" s="33">
        <v>210</v>
      </c>
      <c r="AP408" t="s">
        <v>1838</v>
      </c>
      <c r="AQ408">
        <v>251</v>
      </c>
      <c r="AR408">
        <v>335</v>
      </c>
      <c r="AS408" t="b">
        <f t="shared" ref="AS408:AS414" si="125">AO408=AQ408</f>
        <v>0</v>
      </c>
      <c r="AT408" t="b">
        <f t="shared" ref="AT408:AT414" si="126">AO408=AR408</f>
        <v>0</v>
      </c>
      <c r="AU408">
        <f t="shared" ref="AU408:AU414" si="127">AS408+AT408</f>
        <v>0</v>
      </c>
    </row>
    <row r="409" spans="40:47" x14ac:dyDescent="0.25">
      <c r="AN409" s="33">
        <v>58</v>
      </c>
      <c r="AO409" s="33">
        <v>210</v>
      </c>
      <c r="AP409" t="s">
        <v>1838</v>
      </c>
      <c r="AQ409">
        <v>251</v>
      </c>
      <c r="AR409">
        <v>335</v>
      </c>
      <c r="AS409" t="b">
        <f t="shared" si="125"/>
        <v>0</v>
      </c>
      <c r="AT409" t="b">
        <f t="shared" si="126"/>
        <v>0</v>
      </c>
      <c r="AU409">
        <f t="shared" si="127"/>
        <v>0</v>
      </c>
    </row>
    <row r="410" spans="40:47" x14ac:dyDescent="0.25">
      <c r="AN410" s="33">
        <v>58</v>
      </c>
      <c r="AO410" s="33">
        <v>210</v>
      </c>
      <c r="AP410" t="s">
        <v>1838</v>
      </c>
      <c r="AQ410">
        <v>251</v>
      </c>
      <c r="AR410">
        <v>335</v>
      </c>
      <c r="AS410" t="b">
        <f t="shared" si="125"/>
        <v>0</v>
      </c>
      <c r="AT410" t="b">
        <f t="shared" si="126"/>
        <v>0</v>
      </c>
      <c r="AU410">
        <f t="shared" si="127"/>
        <v>0</v>
      </c>
    </row>
    <row r="411" spans="40:47" x14ac:dyDescent="0.25">
      <c r="AN411" s="33">
        <v>58</v>
      </c>
      <c r="AO411" s="33">
        <v>210</v>
      </c>
      <c r="AP411" t="s">
        <v>1838</v>
      </c>
      <c r="AQ411">
        <v>251</v>
      </c>
      <c r="AR411">
        <v>335</v>
      </c>
      <c r="AS411" t="b">
        <f t="shared" si="125"/>
        <v>0</v>
      </c>
      <c r="AT411" t="b">
        <f t="shared" si="126"/>
        <v>0</v>
      </c>
      <c r="AU411">
        <f t="shared" si="127"/>
        <v>0</v>
      </c>
    </row>
    <row r="412" spans="40:47" x14ac:dyDescent="0.25">
      <c r="AN412" s="33">
        <v>58</v>
      </c>
      <c r="AO412" s="33">
        <v>210</v>
      </c>
      <c r="AP412" t="s">
        <v>1838</v>
      </c>
      <c r="AQ412">
        <v>251</v>
      </c>
      <c r="AR412">
        <v>335</v>
      </c>
      <c r="AS412" t="b">
        <f t="shared" si="125"/>
        <v>0</v>
      </c>
      <c r="AT412" t="b">
        <f t="shared" si="126"/>
        <v>0</v>
      </c>
      <c r="AU412">
        <f t="shared" si="127"/>
        <v>0</v>
      </c>
    </row>
    <row r="413" spans="40:47" x14ac:dyDescent="0.25">
      <c r="AN413" s="33">
        <v>58</v>
      </c>
      <c r="AO413" s="33">
        <v>210</v>
      </c>
      <c r="AP413" t="s">
        <v>1838</v>
      </c>
      <c r="AQ413">
        <v>251</v>
      </c>
      <c r="AR413">
        <v>335</v>
      </c>
      <c r="AS413" t="b">
        <f t="shared" si="125"/>
        <v>0</v>
      </c>
      <c r="AT413" t="b">
        <f t="shared" si="126"/>
        <v>0</v>
      </c>
      <c r="AU413">
        <f t="shared" si="127"/>
        <v>0</v>
      </c>
    </row>
    <row r="414" spans="40:47" x14ac:dyDescent="0.25">
      <c r="AN414" s="33">
        <v>58</v>
      </c>
      <c r="AO414" s="33">
        <v>210</v>
      </c>
      <c r="AP414" t="s">
        <v>1838</v>
      </c>
      <c r="AQ414">
        <v>251</v>
      </c>
      <c r="AR414">
        <v>335</v>
      </c>
      <c r="AS414" t="b">
        <f t="shared" si="125"/>
        <v>0</v>
      </c>
      <c r="AT414" t="b">
        <f t="shared" si="126"/>
        <v>0</v>
      </c>
      <c r="AU414">
        <f t="shared" si="127"/>
        <v>0</v>
      </c>
    </row>
    <row r="415" spans="40:47" x14ac:dyDescent="0.25">
      <c r="AN415" s="33">
        <v>58</v>
      </c>
      <c r="AO415" s="33">
        <v>151</v>
      </c>
      <c r="AP415" t="s">
        <v>1839</v>
      </c>
      <c r="AQ415">
        <v>251</v>
      </c>
      <c r="AR415">
        <v>335</v>
      </c>
      <c r="AU415">
        <v>1</v>
      </c>
    </row>
    <row r="416" spans="40:47" x14ac:dyDescent="0.25">
      <c r="AN416" s="33">
        <v>73</v>
      </c>
      <c r="AO416" s="33">
        <v>151</v>
      </c>
      <c r="AP416" t="s">
        <v>1842</v>
      </c>
      <c r="AQ416">
        <v>251</v>
      </c>
      <c r="AR416">
        <v>286</v>
      </c>
      <c r="AU416">
        <v>1</v>
      </c>
    </row>
    <row r="417" spans="40:47" x14ac:dyDescent="0.25">
      <c r="AN417" s="33">
        <v>73</v>
      </c>
      <c r="AO417" s="33">
        <v>40</v>
      </c>
      <c r="AP417" t="s">
        <v>1843</v>
      </c>
      <c r="AQ417">
        <v>251</v>
      </c>
      <c r="AR417">
        <v>286</v>
      </c>
      <c r="AS417" t="b">
        <f>AO417=AQ417</f>
        <v>0</v>
      </c>
      <c r="AT417" t="b">
        <f>AO417=AR417</f>
        <v>0</v>
      </c>
      <c r="AU417">
        <f>AS417+AT417</f>
        <v>0</v>
      </c>
    </row>
    <row r="418" spans="40:47" x14ac:dyDescent="0.25">
      <c r="AN418" s="33">
        <v>75</v>
      </c>
      <c r="AO418" s="33">
        <v>151</v>
      </c>
      <c r="AP418" t="s">
        <v>1844</v>
      </c>
      <c r="AQ418">
        <v>251</v>
      </c>
      <c r="AR418">
        <v>335</v>
      </c>
      <c r="AU418">
        <v>1</v>
      </c>
    </row>
    <row r="419" spans="40:47" x14ac:dyDescent="0.25">
      <c r="AN419" s="33">
        <v>75</v>
      </c>
      <c r="AO419" s="33">
        <v>151</v>
      </c>
      <c r="AP419" t="s">
        <v>1844</v>
      </c>
      <c r="AQ419">
        <v>251</v>
      </c>
      <c r="AR419">
        <v>335</v>
      </c>
      <c r="AU419">
        <v>1</v>
      </c>
    </row>
    <row r="420" spans="40:47" x14ac:dyDescent="0.25">
      <c r="AN420" s="33">
        <v>75</v>
      </c>
      <c r="AO420" s="33">
        <v>151</v>
      </c>
      <c r="AP420" t="s">
        <v>1844</v>
      </c>
      <c r="AQ420">
        <v>251</v>
      </c>
      <c r="AR420">
        <v>335</v>
      </c>
      <c r="AU420">
        <v>1</v>
      </c>
    </row>
    <row r="421" spans="40:47" x14ac:dyDescent="0.25">
      <c r="AN421" s="33">
        <v>75</v>
      </c>
      <c r="AO421" s="33">
        <v>151</v>
      </c>
      <c r="AP421" t="s">
        <v>1844</v>
      </c>
      <c r="AQ421">
        <v>251</v>
      </c>
      <c r="AR421">
        <v>335</v>
      </c>
      <c r="AU421">
        <v>1</v>
      </c>
    </row>
    <row r="422" spans="40:47" x14ac:dyDescent="0.25">
      <c r="AN422" s="33">
        <v>75</v>
      </c>
      <c r="AO422" s="33">
        <v>151</v>
      </c>
      <c r="AP422" t="s">
        <v>1844</v>
      </c>
      <c r="AQ422">
        <v>251</v>
      </c>
      <c r="AR422">
        <v>335</v>
      </c>
      <c r="AU422">
        <v>1</v>
      </c>
    </row>
    <row r="423" spans="40:47" x14ac:dyDescent="0.25">
      <c r="AN423" s="33">
        <v>75</v>
      </c>
      <c r="AO423" s="33">
        <v>151</v>
      </c>
      <c r="AP423" t="s">
        <v>1844</v>
      </c>
      <c r="AQ423">
        <v>251</v>
      </c>
      <c r="AR423">
        <v>335</v>
      </c>
      <c r="AU423">
        <v>1</v>
      </c>
    </row>
    <row r="424" spans="40:47" x14ac:dyDescent="0.25">
      <c r="AN424" s="33">
        <v>75</v>
      </c>
      <c r="AO424" s="33">
        <v>151</v>
      </c>
      <c r="AP424" t="s">
        <v>1844</v>
      </c>
      <c r="AQ424">
        <v>251</v>
      </c>
      <c r="AR424">
        <v>335</v>
      </c>
      <c r="AU424">
        <v>1</v>
      </c>
    </row>
    <row r="425" spans="40:47" x14ac:dyDescent="0.25">
      <c r="AN425" s="33">
        <v>75</v>
      </c>
      <c r="AO425" s="33">
        <v>151</v>
      </c>
      <c r="AP425" t="s">
        <v>1844</v>
      </c>
      <c r="AQ425">
        <v>251</v>
      </c>
      <c r="AR425">
        <v>335</v>
      </c>
      <c r="AU425">
        <v>1</v>
      </c>
    </row>
    <row r="426" spans="40:47" x14ac:dyDescent="0.25">
      <c r="AN426" s="33">
        <v>75</v>
      </c>
      <c r="AO426" s="33">
        <v>151</v>
      </c>
      <c r="AP426" t="s">
        <v>1844</v>
      </c>
      <c r="AQ426">
        <v>251</v>
      </c>
      <c r="AR426">
        <v>335</v>
      </c>
      <c r="AU426">
        <v>1</v>
      </c>
    </row>
    <row r="427" spans="40:47" x14ac:dyDescent="0.25">
      <c r="AN427" s="33">
        <v>75</v>
      </c>
      <c r="AO427" s="33">
        <v>151</v>
      </c>
      <c r="AP427" t="s">
        <v>1844</v>
      </c>
      <c r="AQ427">
        <v>251</v>
      </c>
      <c r="AR427">
        <v>335</v>
      </c>
      <c r="AU427">
        <v>1</v>
      </c>
    </row>
    <row r="428" spans="40:47" x14ac:dyDescent="0.25">
      <c r="AN428" s="33">
        <v>75</v>
      </c>
      <c r="AO428" s="33">
        <v>151</v>
      </c>
      <c r="AP428" t="s">
        <v>1844</v>
      </c>
      <c r="AQ428">
        <v>251</v>
      </c>
      <c r="AR428">
        <v>335</v>
      </c>
      <c r="AU428">
        <v>1</v>
      </c>
    </row>
    <row r="429" spans="40:47" x14ac:dyDescent="0.25">
      <c r="AN429" s="33">
        <v>75</v>
      </c>
      <c r="AO429" s="33">
        <v>151</v>
      </c>
      <c r="AP429" t="s">
        <v>1844</v>
      </c>
      <c r="AQ429">
        <v>251</v>
      </c>
      <c r="AR429">
        <v>335</v>
      </c>
      <c r="AU429">
        <v>1</v>
      </c>
    </row>
    <row r="430" spans="40:47" x14ac:dyDescent="0.25">
      <c r="AN430" s="33">
        <v>75</v>
      </c>
      <c r="AO430" s="33">
        <v>151</v>
      </c>
      <c r="AP430" t="s">
        <v>1844</v>
      </c>
      <c r="AQ430">
        <v>251</v>
      </c>
      <c r="AR430">
        <v>335</v>
      </c>
      <c r="AU430">
        <v>1</v>
      </c>
    </row>
    <row r="431" spans="40:47" x14ac:dyDescent="0.25">
      <c r="AN431" s="33">
        <v>75</v>
      </c>
      <c r="AO431" s="33">
        <v>151</v>
      </c>
      <c r="AP431" t="s">
        <v>1844</v>
      </c>
      <c r="AQ431">
        <v>251</v>
      </c>
      <c r="AR431">
        <v>335</v>
      </c>
      <c r="AU431">
        <v>1</v>
      </c>
    </row>
    <row r="432" spans="40:47" x14ac:dyDescent="0.25">
      <c r="AN432" s="33">
        <v>75</v>
      </c>
      <c r="AO432" s="33">
        <v>151</v>
      </c>
      <c r="AP432" t="s">
        <v>1844</v>
      </c>
      <c r="AQ432">
        <v>251</v>
      </c>
      <c r="AR432">
        <v>335</v>
      </c>
      <c r="AU432">
        <v>1</v>
      </c>
    </row>
    <row r="433" spans="40:47" x14ac:dyDescent="0.25">
      <c r="AN433" s="33">
        <v>75</v>
      </c>
      <c r="AO433" s="33">
        <v>151</v>
      </c>
      <c r="AP433" t="s">
        <v>1844</v>
      </c>
      <c r="AQ433">
        <v>251</v>
      </c>
      <c r="AR433">
        <v>335</v>
      </c>
      <c r="AU433">
        <v>1</v>
      </c>
    </row>
    <row r="434" spans="40:47" x14ac:dyDescent="0.25">
      <c r="AN434" s="33">
        <v>75</v>
      </c>
      <c r="AO434" s="33">
        <v>151</v>
      </c>
      <c r="AP434" t="s">
        <v>1844</v>
      </c>
      <c r="AQ434">
        <v>251</v>
      </c>
      <c r="AR434">
        <v>335</v>
      </c>
      <c r="AU434">
        <v>1</v>
      </c>
    </row>
    <row r="435" spans="40:47" x14ac:dyDescent="0.25">
      <c r="AN435" s="33">
        <v>75</v>
      </c>
      <c r="AO435" s="33">
        <v>151</v>
      </c>
      <c r="AP435" t="s">
        <v>1844</v>
      </c>
      <c r="AQ435">
        <v>251</v>
      </c>
      <c r="AR435">
        <v>335</v>
      </c>
      <c r="AU435">
        <v>1</v>
      </c>
    </row>
    <row r="436" spans="40:47" x14ac:dyDescent="0.25">
      <c r="AN436" s="33">
        <v>75</v>
      </c>
      <c r="AO436" s="33">
        <v>151</v>
      </c>
      <c r="AP436" t="s">
        <v>1844</v>
      </c>
      <c r="AQ436">
        <v>251</v>
      </c>
      <c r="AR436">
        <v>335</v>
      </c>
      <c r="AU436">
        <v>1</v>
      </c>
    </row>
    <row r="437" spans="40:47" x14ac:dyDescent="0.25">
      <c r="AN437" s="33">
        <v>75</v>
      </c>
      <c r="AO437" s="33">
        <v>151</v>
      </c>
      <c r="AP437" t="s">
        <v>1844</v>
      </c>
      <c r="AQ437">
        <v>251</v>
      </c>
      <c r="AR437">
        <v>335</v>
      </c>
      <c r="AU437">
        <v>1</v>
      </c>
    </row>
    <row r="438" spans="40:47" x14ac:dyDescent="0.25">
      <c r="AN438" s="33">
        <v>75</v>
      </c>
      <c r="AO438" s="33">
        <v>151</v>
      </c>
      <c r="AP438" t="s">
        <v>1844</v>
      </c>
      <c r="AQ438">
        <v>251</v>
      </c>
      <c r="AR438">
        <v>335</v>
      </c>
      <c r="AU438">
        <v>1</v>
      </c>
    </row>
    <row r="439" spans="40:47" x14ac:dyDescent="0.25">
      <c r="AN439" s="33">
        <v>75</v>
      </c>
      <c r="AO439" s="33">
        <v>151</v>
      </c>
      <c r="AP439" t="s">
        <v>1844</v>
      </c>
      <c r="AQ439">
        <v>251</v>
      </c>
      <c r="AR439">
        <v>335</v>
      </c>
      <c r="AU439">
        <v>1</v>
      </c>
    </row>
    <row r="440" spans="40:47" x14ac:dyDescent="0.25">
      <c r="AN440" s="33">
        <v>75</v>
      </c>
      <c r="AO440" s="33">
        <v>151</v>
      </c>
      <c r="AP440" t="s">
        <v>1844</v>
      </c>
      <c r="AQ440">
        <v>251</v>
      </c>
      <c r="AR440">
        <v>335</v>
      </c>
      <c r="AU440">
        <v>1</v>
      </c>
    </row>
    <row r="441" spans="40:47" x14ac:dyDescent="0.25">
      <c r="AN441" s="33">
        <v>75</v>
      </c>
      <c r="AO441" s="33">
        <v>151</v>
      </c>
      <c r="AP441" t="s">
        <v>1844</v>
      </c>
      <c r="AQ441">
        <v>251</v>
      </c>
      <c r="AR441">
        <v>335</v>
      </c>
      <c r="AU441">
        <v>1</v>
      </c>
    </row>
    <row r="442" spans="40:47" x14ac:dyDescent="0.25">
      <c r="AN442" s="33">
        <v>75</v>
      </c>
      <c r="AO442" s="33">
        <v>151</v>
      </c>
      <c r="AP442" t="s">
        <v>1844</v>
      </c>
      <c r="AQ442">
        <v>251</v>
      </c>
      <c r="AR442">
        <v>335</v>
      </c>
      <c r="AU442">
        <v>1</v>
      </c>
    </row>
    <row r="443" spans="40:47" x14ac:dyDescent="0.25">
      <c r="AN443" s="33">
        <v>75</v>
      </c>
      <c r="AO443" s="33">
        <v>151</v>
      </c>
      <c r="AP443" t="s">
        <v>1844</v>
      </c>
      <c r="AQ443">
        <v>251</v>
      </c>
      <c r="AR443">
        <v>335</v>
      </c>
      <c r="AU443">
        <v>1</v>
      </c>
    </row>
    <row r="444" spans="40:47" x14ac:dyDescent="0.25">
      <c r="AN444" s="33">
        <v>75</v>
      </c>
      <c r="AO444" s="33">
        <v>151</v>
      </c>
      <c r="AP444" t="s">
        <v>1844</v>
      </c>
      <c r="AQ444">
        <v>251</v>
      </c>
      <c r="AR444">
        <v>335</v>
      </c>
      <c r="AU444">
        <v>1</v>
      </c>
    </row>
    <row r="445" spans="40:47" x14ac:dyDescent="0.25">
      <c r="AN445" s="33">
        <v>75</v>
      </c>
      <c r="AO445" s="33">
        <v>151</v>
      </c>
      <c r="AP445" t="s">
        <v>1844</v>
      </c>
      <c r="AQ445">
        <v>251</v>
      </c>
      <c r="AR445">
        <v>335</v>
      </c>
      <c r="AU445">
        <v>1</v>
      </c>
    </row>
    <row r="446" spans="40:47" x14ac:dyDescent="0.25">
      <c r="AN446" s="33">
        <v>75</v>
      </c>
      <c r="AO446" s="33">
        <v>151</v>
      </c>
      <c r="AP446" t="s">
        <v>1844</v>
      </c>
      <c r="AQ446">
        <v>251</v>
      </c>
      <c r="AR446">
        <v>335</v>
      </c>
      <c r="AU446">
        <v>1</v>
      </c>
    </row>
    <row r="447" spans="40:47" x14ac:dyDescent="0.25">
      <c r="AN447" s="33">
        <v>75</v>
      </c>
      <c r="AO447" s="33">
        <v>151</v>
      </c>
      <c r="AP447" t="s">
        <v>1844</v>
      </c>
      <c r="AQ447">
        <v>251</v>
      </c>
      <c r="AR447">
        <v>335</v>
      </c>
      <c r="AU447">
        <v>1</v>
      </c>
    </row>
    <row r="448" spans="40:47" x14ac:dyDescent="0.25">
      <c r="AN448" s="33">
        <v>75</v>
      </c>
      <c r="AO448" s="33">
        <v>151</v>
      </c>
      <c r="AP448" t="s">
        <v>1844</v>
      </c>
      <c r="AQ448">
        <v>251</v>
      </c>
      <c r="AR448">
        <v>335</v>
      </c>
      <c r="AU448">
        <v>1</v>
      </c>
    </row>
    <row r="449" spans="40:47" x14ac:dyDescent="0.25">
      <c r="AN449" s="33">
        <v>75</v>
      </c>
      <c r="AO449" s="33">
        <v>151</v>
      </c>
      <c r="AP449" t="s">
        <v>1844</v>
      </c>
      <c r="AQ449">
        <v>251</v>
      </c>
      <c r="AR449">
        <v>335</v>
      </c>
      <c r="AU449">
        <v>1</v>
      </c>
    </row>
    <row r="450" spans="40:47" x14ac:dyDescent="0.25">
      <c r="AN450" s="33">
        <v>75</v>
      </c>
      <c r="AO450" s="33">
        <v>151</v>
      </c>
      <c r="AP450" t="s">
        <v>1844</v>
      </c>
      <c r="AQ450">
        <v>251</v>
      </c>
      <c r="AR450">
        <v>335</v>
      </c>
      <c r="AU450">
        <v>1</v>
      </c>
    </row>
    <row r="451" spans="40:47" x14ac:dyDescent="0.25">
      <c r="AN451" s="33">
        <v>75</v>
      </c>
      <c r="AO451" s="33">
        <v>151</v>
      </c>
      <c r="AP451" t="s">
        <v>1844</v>
      </c>
      <c r="AQ451">
        <v>251</v>
      </c>
      <c r="AR451">
        <v>335</v>
      </c>
      <c r="AU451">
        <v>1</v>
      </c>
    </row>
    <row r="452" spans="40:47" x14ac:dyDescent="0.25">
      <c r="AN452" s="33">
        <v>75</v>
      </c>
      <c r="AO452" s="33">
        <v>151</v>
      </c>
      <c r="AP452" t="s">
        <v>1844</v>
      </c>
      <c r="AQ452">
        <v>251</v>
      </c>
      <c r="AR452">
        <v>335</v>
      </c>
      <c r="AU452">
        <v>1</v>
      </c>
    </row>
    <row r="453" spans="40:47" x14ac:dyDescent="0.25">
      <c r="AN453" s="33">
        <v>75</v>
      </c>
      <c r="AO453" s="33">
        <v>151</v>
      </c>
      <c r="AP453" t="s">
        <v>1844</v>
      </c>
      <c r="AQ453">
        <v>251</v>
      </c>
      <c r="AR453">
        <v>335</v>
      </c>
      <c r="AU453">
        <v>1</v>
      </c>
    </row>
    <row r="454" spans="40:47" x14ac:dyDescent="0.25">
      <c r="AN454" s="33">
        <v>75</v>
      </c>
      <c r="AO454" s="33">
        <v>151</v>
      </c>
      <c r="AP454" t="s">
        <v>1844</v>
      </c>
      <c r="AQ454">
        <v>251</v>
      </c>
      <c r="AR454">
        <v>335</v>
      </c>
      <c r="AU454">
        <v>1</v>
      </c>
    </row>
    <row r="455" spans="40:47" x14ac:dyDescent="0.25">
      <c r="AN455" s="33">
        <v>84</v>
      </c>
      <c r="AO455" s="33">
        <v>151</v>
      </c>
      <c r="AP455" t="s">
        <v>1848</v>
      </c>
      <c r="AQ455">
        <v>251</v>
      </c>
      <c r="AR455">
        <v>335</v>
      </c>
      <c r="AU455">
        <v>1</v>
      </c>
    </row>
    <row r="456" spans="40:47" x14ac:dyDescent="0.25">
      <c r="AN456" s="33">
        <v>84</v>
      </c>
      <c r="AO456" s="33">
        <v>151</v>
      </c>
      <c r="AP456" t="s">
        <v>1848</v>
      </c>
      <c r="AQ456">
        <v>251</v>
      </c>
      <c r="AR456">
        <v>335</v>
      </c>
      <c r="AU456">
        <v>1</v>
      </c>
    </row>
    <row r="457" spans="40:47" x14ac:dyDescent="0.25">
      <c r="AN457" s="33">
        <v>84</v>
      </c>
      <c r="AO457" s="33">
        <v>151</v>
      </c>
      <c r="AP457" t="s">
        <v>1848</v>
      </c>
      <c r="AQ457">
        <v>251</v>
      </c>
      <c r="AR457">
        <v>335</v>
      </c>
      <c r="AU457">
        <v>1</v>
      </c>
    </row>
    <row r="458" spans="40:47" x14ac:dyDescent="0.25">
      <c r="AN458" s="33">
        <v>84</v>
      </c>
      <c r="AO458" s="33">
        <v>151</v>
      </c>
      <c r="AP458" t="s">
        <v>1848</v>
      </c>
      <c r="AQ458">
        <v>251</v>
      </c>
      <c r="AR458">
        <v>335</v>
      </c>
      <c r="AU458">
        <v>1</v>
      </c>
    </row>
    <row r="459" spans="40:47" x14ac:dyDescent="0.25">
      <c r="AN459" s="33">
        <v>84</v>
      </c>
      <c r="AO459" s="33">
        <v>151</v>
      </c>
      <c r="AP459" t="s">
        <v>1848</v>
      </c>
      <c r="AQ459">
        <v>251</v>
      </c>
      <c r="AR459">
        <v>335</v>
      </c>
      <c r="AU459">
        <v>1</v>
      </c>
    </row>
    <row r="460" spans="40:47" x14ac:dyDescent="0.25">
      <c r="AN460" s="33">
        <v>84</v>
      </c>
      <c r="AO460" s="33">
        <v>151</v>
      </c>
      <c r="AP460" t="s">
        <v>1848</v>
      </c>
      <c r="AQ460">
        <v>251</v>
      </c>
      <c r="AR460">
        <v>335</v>
      </c>
      <c r="AU460">
        <v>1</v>
      </c>
    </row>
    <row r="461" spans="40:47" x14ac:dyDescent="0.25">
      <c r="AN461" s="33">
        <v>84</v>
      </c>
      <c r="AO461" s="33">
        <v>151</v>
      </c>
      <c r="AP461" t="s">
        <v>1848</v>
      </c>
      <c r="AQ461">
        <v>251</v>
      </c>
      <c r="AR461">
        <v>335</v>
      </c>
      <c r="AU461">
        <v>1</v>
      </c>
    </row>
    <row r="462" spans="40:47" x14ac:dyDescent="0.25">
      <c r="AN462" s="33">
        <v>84</v>
      </c>
      <c r="AO462" s="33">
        <v>151</v>
      </c>
      <c r="AP462" t="s">
        <v>1848</v>
      </c>
      <c r="AQ462">
        <v>251</v>
      </c>
      <c r="AR462">
        <v>335</v>
      </c>
      <c r="AU462">
        <v>1</v>
      </c>
    </row>
    <row r="463" spans="40:47" x14ac:dyDescent="0.25">
      <c r="AN463" s="33">
        <v>84</v>
      </c>
      <c r="AO463" s="33">
        <v>151</v>
      </c>
      <c r="AP463" t="s">
        <v>1848</v>
      </c>
      <c r="AQ463">
        <v>251</v>
      </c>
      <c r="AR463">
        <v>335</v>
      </c>
      <c r="AU463">
        <v>1</v>
      </c>
    </row>
    <row r="464" spans="40:47" x14ac:dyDescent="0.25">
      <c r="AN464" s="33">
        <v>84</v>
      </c>
      <c r="AO464" s="33">
        <v>151</v>
      </c>
      <c r="AP464" t="s">
        <v>1848</v>
      </c>
      <c r="AQ464">
        <v>251</v>
      </c>
      <c r="AR464">
        <v>335</v>
      </c>
      <c r="AU464">
        <v>1</v>
      </c>
    </row>
    <row r="465" spans="40:47" x14ac:dyDescent="0.25">
      <c r="AN465" s="33">
        <v>84</v>
      </c>
      <c r="AO465" s="33">
        <v>151</v>
      </c>
      <c r="AP465" t="s">
        <v>1848</v>
      </c>
      <c r="AQ465">
        <v>251</v>
      </c>
      <c r="AR465">
        <v>335</v>
      </c>
      <c r="AU465">
        <v>1</v>
      </c>
    </row>
    <row r="466" spans="40:47" x14ac:dyDescent="0.25">
      <c r="AN466" s="33">
        <v>84</v>
      </c>
      <c r="AO466" s="33">
        <v>151</v>
      </c>
      <c r="AP466" t="s">
        <v>1848</v>
      </c>
      <c r="AQ466">
        <v>251</v>
      </c>
      <c r="AR466">
        <v>335</v>
      </c>
      <c r="AU466">
        <v>1</v>
      </c>
    </row>
    <row r="467" spans="40:47" x14ac:dyDescent="0.25">
      <c r="AN467" s="33">
        <v>84</v>
      </c>
      <c r="AO467" s="33">
        <v>151</v>
      </c>
      <c r="AP467" t="s">
        <v>1848</v>
      </c>
      <c r="AQ467">
        <v>251</v>
      </c>
      <c r="AR467">
        <v>335</v>
      </c>
      <c r="AU467">
        <v>1</v>
      </c>
    </row>
    <row r="468" spans="40:47" x14ac:dyDescent="0.25">
      <c r="AN468" s="33">
        <v>84</v>
      </c>
      <c r="AO468" s="33">
        <v>151</v>
      </c>
      <c r="AP468" t="s">
        <v>1848</v>
      </c>
      <c r="AQ468">
        <v>251</v>
      </c>
      <c r="AR468">
        <v>335</v>
      </c>
      <c r="AU468">
        <v>1</v>
      </c>
    </row>
    <row r="469" spans="40:47" x14ac:dyDescent="0.25">
      <c r="AN469" s="33">
        <v>84</v>
      </c>
      <c r="AO469" s="33">
        <v>151</v>
      </c>
      <c r="AP469" t="s">
        <v>1848</v>
      </c>
      <c r="AQ469">
        <v>251</v>
      </c>
      <c r="AR469">
        <v>335</v>
      </c>
      <c r="AU469">
        <v>1</v>
      </c>
    </row>
    <row r="470" spans="40:47" x14ac:dyDescent="0.25">
      <c r="AN470" s="33">
        <v>84</v>
      </c>
      <c r="AO470" s="33">
        <v>151</v>
      </c>
      <c r="AP470" t="s">
        <v>1848</v>
      </c>
      <c r="AQ470">
        <v>251</v>
      </c>
      <c r="AR470">
        <v>335</v>
      </c>
      <c r="AU470">
        <v>1</v>
      </c>
    </row>
    <row r="471" spans="40:47" x14ac:dyDescent="0.25">
      <c r="AN471" s="33">
        <v>84</v>
      </c>
      <c r="AO471" s="33">
        <v>151</v>
      </c>
      <c r="AP471" t="s">
        <v>1848</v>
      </c>
      <c r="AQ471">
        <v>251</v>
      </c>
      <c r="AR471">
        <v>335</v>
      </c>
      <c r="AU471">
        <v>1</v>
      </c>
    </row>
    <row r="472" spans="40:47" x14ac:dyDescent="0.25">
      <c r="AN472" s="33">
        <v>84</v>
      </c>
      <c r="AO472" s="33">
        <v>151</v>
      </c>
      <c r="AP472" t="s">
        <v>1848</v>
      </c>
      <c r="AQ472">
        <v>251</v>
      </c>
      <c r="AR472">
        <v>335</v>
      </c>
      <c r="AU472">
        <v>1</v>
      </c>
    </row>
    <row r="473" spans="40:47" x14ac:dyDescent="0.25">
      <c r="AN473" s="33">
        <v>84</v>
      </c>
      <c r="AO473" s="33">
        <v>151</v>
      </c>
      <c r="AP473" t="s">
        <v>1848</v>
      </c>
      <c r="AQ473">
        <v>251</v>
      </c>
      <c r="AR473">
        <v>335</v>
      </c>
      <c r="AU473">
        <v>1</v>
      </c>
    </row>
    <row r="474" spans="40:47" x14ac:dyDescent="0.25">
      <c r="AN474" s="33">
        <v>84</v>
      </c>
      <c r="AO474" s="33">
        <v>151</v>
      </c>
      <c r="AP474" t="s">
        <v>1848</v>
      </c>
      <c r="AQ474">
        <v>251</v>
      </c>
      <c r="AR474">
        <v>335</v>
      </c>
      <c r="AU474">
        <v>1</v>
      </c>
    </row>
    <row r="475" spans="40:47" x14ac:dyDescent="0.25">
      <c r="AN475" s="33">
        <v>84</v>
      </c>
      <c r="AO475" s="33">
        <v>151</v>
      </c>
      <c r="AP475" t="s">
        <v>1848</v>
      </c>
      <c r="AQ475">
        <v>251</v>
      </c>
      <c r="AR475">
        <v>335</v>
      </c>
      <c r="AU475">
        <v>1</v>
      </c>
    </row>
    <row r="476" spans="40:47" x14ac:dyDescent="0.25">
      <c r="AN476" s="33">
        <v>84</v>
      </c>
      <c r="AO476" s="33">
        <v>151</v>
      </c>
      <c r="AP476" t="s">
        <v>1848</v>
      </c>
      <c r="AQ476">
        <v>251</v>
      </c>
      <c r="AR476">
        <v>335</v>
      </c>
      <c r="AU476">
        <v>1</v>
      </c>
    </row>
    <row r="477" spans="40:47" x14ac:dyDescent="0.25">
      <c r="AN477" s="33">
        <v>84</v>
      </c>
      <c r="AO477" s="33">
        <v>151</v>
      </c>
      <c r="AP477" t="s">
        <v>1848</v>
      </c>
      <c r="AQ477">
        <v>251</v>
      </c>
      <c r="AR477">
        <v>335</v>
      </c>
      <c r="AU477">
        <v>1</v>
      </c>
    </row>
    <row r="478" spans="40:47" x14ac:dyDescent="0.25">
      <c r="AN478" s="33">
        <v>84</v>
      </c>
      <c r="AO478" s="33">
        <v>151</v>
      </c>
      <c r="AP478" t="s">
        <v>1848</v>
      </c>
      <c r="AQ478">
        <v>251</v>
      </c>
      <c r="AR478">
        <v>335</v>
      </c>
      <c r="AU478">
        <v>1</v>
      </c>
    </row>
    <row r="479" spans="40:47" x14ac:dyDescent="0.25">
      <c r="AN479" s="33">
        <v>84</v>
      </c>
      <c r="AO479" s="33">
        <v>151</v>
      </c>
      <c r="AP479" t="s">
        <v>1848</v>
      </c>
      <c r="AQ479">
        <v>251</v>
      </c>
      <c r="AR479">
        <v>335</v>
      </c>
      <c r="AU479">
        <v>1</v>
      </c>
    </row>
    <row r="480" spans="40:47" x14ac:dyDescent="0.25">
      <c r="AN480" s="33">
        <v>84</v>
      </c>
      <c r="AO480" s="33">
        <v>151</v>
      </c>
      <c r="AP480" t="s">
        <v>1848</v>
      </c>
      <c r="AQ480">
        <v>251</v>
      </c>
      <c r="AR480">
        <v>335</v>
      </c>
      <c r="AU480">
        <v>1</v>
      </c>
    </row>
    <row r="481" spans="40:47" x14ac:dyDescent="0.25">
      <c r="AN481" s="33">
        <v>84</v>
      </c>
      <c r="AO481" s="33">
        <v>151</v>
      </c>
      <c r="AP481" t="s">
        <v>1848</v>
      </c>
      <c r="AQ481">
        <v>251</v>
      </c>
      <c r="AR481">
        <v>335</v>
      </c>
      <c r="AU481">
        <v>1</v>
      </c>
    </row>
    <row r="482" spans="40:47" x14ac:dyDescent="0.25">
      <c r="AN482" s="33">
        <v>84</v>
      </c>
      <c r="AO482" s="33">
        <v>151</v>
      </c>
      <c r="AP482" t="s">
        <v>1848</v>
      </c>
      <c r="AQ482">
        <v>251</v>
      </c>
      <c r="AR482">
        <v>335</v>
      </c>
      <c r="AU482">
        <v>1</v>
      </c>
    </row>
    <row r="483" spans="40:47" x14ac:dyDescent="0.25">
      <c r="AN483" s="33">
        <v>84</v>
      </c>
      <c r="AO483" s="33">
        <v>151</v>
      </c>
      <c r="AP483" t="s">
        <v>1848</v>
      </c>
      <c r="AQ483">
        <v>251</v>
      </c>
      <c r="AR483">
        <v>335</v>
      </c>
      <c r="AU483">
        <v>1</v>
      </c>
    </row>
    <row r="484" spans="40:47" x14ac:dyDescent="0.25">
      <c r="AN484" s="33">
        <v>84</v>
      </c>
      <c r="AO484" s="33">
        <v>151</v>
      </c>
      <c r="AP484" t="s">
        <v>1848</v>
      </c>
      <c r="AQ484">
        <v>251</v>
      </c>
      <c r="AR484">
        <v>335</v>
      </c>
      <c r="AU484">
        <v>1</v>
      </c>
    </row>
    <row r="485" spans="40:47" x14ac:dyDescent="0.25">
      <c r="AN485" s="33">
        <v>84</v>
      </c>
      <c r="AO485" s="33">
        <v>151</v>
      </c>
      <c r="AP485" t="s">
        <v>1848</v>
      </c>
      <c r="AQ485">
        <v>251</v>
      </c>
      <c r="AR485">
        <v>335</v>
      </c>
      <c r="AU485">
        <v>1</v>
      </c>
    </row>
    <row r="486" spans="40:47" x14ac:dyDescent="0.25">
      <c r="AN486" s="33">
        <v>84</v>
      </c>
      <c r="AO486" s="33">
        <v>151</v>
      </c>
      <c r="AP486" t="s">
        <v>1848</v>
      </c>
      <c r="AQ486">
        <v>251</v>
      </c>
      <c r="AR486">
        <v>335</v>
      </c>
      <c r="AU486">
        <v>1</v>
      </c>
    </row>
    <row r="487" spans="40:47" x14ac:dyDescent="0.25">
      <c r="AN487" s="33">
        <v>84</v>
      </c>
      <c r="AO487" s="33">
        <v>151</v>
      </c>
      <c r="AP487" t="s">
        <v>1848</v>
      </c>
      <c r="AQ487">
        <v>251</v>
      </c>
      <c r="AR487">
        <v>335</v>
      </c>
      <c r="AU487">
        <v>1</v>
      </c>
    </row>
    <row r="488" spans="40:47" x14ac:dyDescent="0.25">
      <c r="AN488" s="33">
        <v>84</v>
      </c>
      <c r="AO488" s="33">
        <v>151</v>
      </c>
      <c r="AP488" t="s">
        <v>1848</v>
      </c>
      <c r="AQ488">
        <v>251</v>
      </c>
      <c r="AR488">
        <v>335</v>
      </c>
      <c r="AU488">
        <v>1</v>
      </c>
    </row>
    <row r="489" spans="40:47" x14ac:dyDescent="0.25">
      <c r="AN489" s="33">
        <v>84</v>
      </c>
      <c r="AO489" s="33">
        <v>151</v>
      </c>
      <c r="AP489" t="s">
        <v>1848</v>
      </c>
      <c r="AQ489">
        <v>251</v>
      </c>
      <c r="AR489">
        <v>335</v>
      </c>
      <c r="AU489">
        <v>1</v>
      </c>
    </row>
    <row r="490" spans="40:47" x14ac:dyDescent="0.25">
      <c r="AN490" s="33">
        <v>118</v>
      </c>
      <c r="AO490" s="33">
        <v>151</v>
      </c>
      <c r="AP490" t="s">
        <v>1733</v>
      </c>
      <c r="AQ490">
        <v>251</v>
      </c>
      <c r="AR490">
        <v>335</v>
      </c>
      <c r="AU490">
        <v>1</v>
      </c>
    </row>
    <row r="491" spans="40:47" x14ac:dyDescent="0.25">
      <c r="AN491" s="33">
        <v>118</v>
      </c>
      <c r="AO491" s="33">
        <v>251</v>
      </c>
      <c r="AP491" t="s">
        <v>1734</v>
      </c>
      <c r="AQ491">
        <v>251</v>
      </c>
      <c r="AR491">
        <v>335</v>
      </c>
      <c r="AS491" t="b">
        <f>AO491=AQ491</f>
        <v>1</v>
      </c>
      <c r="AT491" t="b">
        <f>AO491=AR491</f>
        <v>0</v>
      </c>
      <c r="AU491">
        <f>AS491+AT491</f>
        <v>1</v>
      </c>
    </row>
    <row r="492" spans="40:47" x14ac:dyDescent="0.25">
      <c r="AN492" s="33">
        <v>118</v>
      </c>
      <c r="AO492" s="33">
        <v>151</v>
      </c>
      <c r="AP492" t="s">
        <v>1733</v>
      </c>
      <c r="AQ492">
        <v>251</v>
      </c>
      <c r="AR492">
        <v>335</v>
      </c>
      <c r="AU492">
        <v>1</v>
      </c>
    </row>
    <row r="493" spans="40:47" x14ac:dyDescent="0.25">
      <c r="AN493" s="33">
        <v>118</v>
      </c>
      <c r="AO493" s="33">
        <v>151</v>
      </c>
      <c r="AP493" t="s">
        <v>1733</v>
      </c>
      <c r="AQ493">
        <v>251</v>
      </c>
      <c r="AR493">
        <v>335</v>
      </c>
      <c r="AU493">
        <v>1</v>
      </c>
    </row>
    <row r="494" spans="40:47" x14ac:dyDescent="0.25">
      <c r="AN494" s="33">
        <v>118</v>
      </c>
      <c r="AO494" s="33">
        <v>151</v>
      </c>
      <c r="AP494" t="s">
        <v>1733</v>
      </c>
      <c r="AQ494">
        <v>251</v>
      </c>
      <c r="AR494">
        <v>335</v>
      </c>
      <c r="AU494">
        <v>1</v>
      </c>
    </row>
    <row r="495" spans="40:47" x14ac:dyDescent="0.25">
      <c r="AN495" s="33">
        <v>118</v>
      </c>
      <c r="AO495" s="33">
        <v>151</v>
      </c>
      <c r="AP495" t="s">
        <v>1733</v>
      </c>
      <c r="AQ495">
        <v>251</v>
      </c>
      <c r="AR495">
        <v>335</v>
      </c>
      <c r="AU495">
        <v>1</v>
      </c>
    </row>
    <row r="496" spans="40:47" x14ac:dyDescent="0.25">
      <c r="AN496" s="33">
        <v>118</v>
      </c>
      <c r="AO496" s="33">
        <v>151</v>
      </c>
      <c r="AP496" t="s">
        <v>1733</v>
      </c>
      <c r="AQ496">
        <v>251</v>
      </c>
      <c r="AR496">
        <v>335</v>
      </c>
      <c r="AU496">
        <v>1</v>
      </c>
    </row>
    <row r="497" spans="40:47" x14ac:dyDescent="0.25">
      <c r="AN497" s="33">
        <v>118</v>
      </c>
      <c r="AO497" s="33">
        <v>251</v>
      </c>
      <c r="AP497" t="s">
        <v>1734</v>
      </c>
      <c r="AQ497">
        <v>251</v>
      </c>
      <c r="AR497">
        <v>335</v>
      </c>
      <c r="AS497" t="b">
        <f>AO497=AQ497</f>
        <v>1</v>
      </c>
      <c r="AT497" t="b">
        <f>AO497=AR497</f>
        <v>0</v>
      </c>
      <c r="AU497">
        <f>AS497+AT497</f>
        <v>1</v>
      </c>
    </row>
    <row r="498" spans="40:47" x14ac:dyDescent="0.25">
      <c r="AN498" s="33">
        <v>118</v>
      </c>
      <c r="AO498" s="33">
        <v>151</v>
      </c>
      <c r="AP498" t="s">
        <v>1733</v>
      </c>
      <c r="AQ498">
        <v>251</v>
      </c>
      <c r="AR498">
        <v>335</v>
      </c>
      <c r="AU498">
        <v>1</v>
      </c>
    </row>
    <row r="499" spans="40:47" x14ac:dyDescent="0.25">
      <c r="AN499" s="33">
        <v>118</v>
      </c>
      <c r="AO499" s="33">
        <v>251</v>
      </c>
      <c r="AP499" t="s">
        <v>1734</v>
      </c>
      <c r="AQ499">
        <v>251</v>
      </c>
      <c r="AR499">
        <v>335</v>
      </c>
      <c r="AS499" t="b">
        <f>AO499=AQ499</f>
        <v>1</v>
      </c>
      <c r="AT499" t="b">
        <f>AO499=AR499</f>
        <v>0</v>
      </c>
      <c r="AU499">
        <f>AS499+AT499</f>
        <v>1</v>
      </c>
    </row>
    <row r="500" spans="40:47" x14ac:dyDescent="0.25">
      <c r="AN500" s="33">
        <v>118</v>
      </c>
      <c r="AO500" s="33">
        <v>151</v>
      </c>
      <c r="AP500" t="s">
        <v>1733</v>
      </c>
      <c r="AQ500">
        <v>251</v>
      </c>
      <c r="AR500">
        <v>335</v>
      </c>
      <c r="AU500">
        <v>1</v>
      </c>
    </row>
    <row r="501" spans="40:47" x14ac:dyDescent="0.25">
      <c r="AN501" s="33">
        <v>118</v>
      </c>
      <c r="AO501" s="33">
        <v>251</v>
      </c>
      <c r="AP501" t="s">
        <v>1734</v>
      </c>
      <c r="AQ501">
        <v>251</v>
      </c>
      <c r="AR501">
        <v>335</v>
      </c>
      <c r="AS501" t="b">
        <f t="shared" ref="AS501:AS502" si="128">AO501=AQ501</f>
        <v>1</v>
      </c>
      <c r="AT501" t="b">
        <f t="shared" ref="AT501:AT502" si="129">AO501=AR501</f>
        <v>0</v>
      </c>
      <c r="AU501">
        <f t="shared" ref="AU501:AU502" si="130">AS501+AT501</f>
        <v>1</v>
      </c>
    </row>
    <row r="502" spans="40:47" x14ac:dyDescent="0.25">
      <c r="AN502" s="33">
        <v>118</v>
      </c>
      <c r="AO502" s="33">
        <v>251</v>
      </c>
      <c r="AP502" t="s">
        <v>1734</v>
      </c>
      <c r="AQ502">
        <v>251</v>
      </c>
      <c r="AR502">
        <v>335</v>
      </c>
      <c r="AS502" t="b">
        <f t="shared" si="128"/>
        <v>1</v>
      </c>
      <c r="AT502" t="b">
        <f t="shared" si="129"/>
        <v>0</v>
      </c>
      <c r="AU502">
        <f t="shared" si="130"/>
        <v>1</v>
      </c>
    </row>
    <row r="503" spans="40:47" x14ac:dyDescent="0.25">
      <c r="AN503" s="33">
        <v>118</v>
      </c>
      <c r="AO503" s="33">
        <v>151</v>
      </c>
      <c r="AP503" t="s">
        <v>1733</v>
      </c>
      <c r="AQ503">
        <v>251</v>
      </c>
      <c r="AR503">
        <v>335</v>
      </c>
      <c r="AU503">
        <v>1</v>
      </c>
    </row>
    <row r="504" spans="40:47" x14ac:dyDescent="0.25">
      <c r="AN504" s="33">
        <v>118</v>
      </c>
      <c r="AO504" s="33">
        <v>151</v>
      </c>
      <c r="AP504" t="s">
        <v>1733</v>
      </c>
      <c r="AQ504">
        <v>251</v>
      </c>
      <c r="AR504">
        <v>335</v>
      </c>
      <c r="AU504">
        <v>1</v>
      </c>
    </row>
    <row r="505" spans="40:47" x14ac:dyDescent="0.25">
      <c r="AN505" s="33">
        <v>118</v>
      </c>
      <c r="AO505" s="33">
        <v>151</v>
      </c>
      <c r="AP505" t="s">
        <v>1733</v>
      </c>
      <c r="AQ505">
        <v>251</v>
      </c>
      <c r="AR505">
        <v>335</v>
      </c>
      <c r="AU505">
        <v>1</v>
      </c>
    </row>
    <row r="506" spans="40:47" x14ac:dyDescent="0.25">
      <c r="AN506" s="33">
        <v>118</v>
      </c>
      <c r="AO506" s="33">
        <v>151</v>
      </c>
      <c r="AP506" t="s">
        <v>1733</v>
      </c>
      <c r="AQ506">
        <v>251</v>
      </c>
      <c r="AR506">
        <v>335</v>
      </c>
      <c r="AU506">
        <v>1</v>
      </c>
    </row>
    <row r="507" spans="40:47" x14ac:dyDescent="0.25">
      <c r="AN507" s="33">
        <v>118</v>
      </c>
      <c r="AO507" s="33">
        <v>151</v>
      </c>
      <c r="AP507" t="s">
        <v>1733</v>
      </c>
      <c r="AQ507">
        <v>251</v>
      </c>
      <c r="AR507">
        <v>335</v>
      </c>
      <c r="AU507">
        <v>1</v>
      </c>
    </row>
    <row r="508" spans="40:47" x14ac:dyDescent="0.25">
      <c r="AN508" s="33">
        <v>118</v>
      </c>
      <c r="AO508" s="33">
        <v>151</v>
      </c>
      <c r="AP508" t="s">
        <v>1733</v>
      </c>
      <c r="AQ508">
        <v>251</v>
      </c>
      <c r="AR508">
        <v>335</v>
      </c>
      <c r="AU508">
        <v>1</v>
      </c>
    </row>
    <row r="509" spans="40:47" x14ac:dyDescent="0.25">
      <c r="AN509" s="33">
        <v>118</v>
      </c>
      <c r="AO509" s="33">
        <v>251</v>
      </c>
      <c r="AP509" t="s">
        <v>1734</v>
      </c>
      <c r="AQ509">
        <v>251</v>
      </c>
      <c r="AR509">
        <v>335</v>
      </c>
      <c r="AS509" t="b">
        <f>AO509=AQ509</f>
        <v>1</v>
      </c>
      <c r="AT509" t="b">
        <f>AO509=AR509</f>
        <v>0</v>
      </c>
      <c r="AU509">
        <f>AS509+AT509</f>
        <v>1</v>
      </c>
    </row>
    <row r="510" spans="40:47" x14ac:dyDescent="0.25">
      <c r="AN510" s="33">
        <v>118</v>
      </c>
      <c r="AO510" s="33">
        <v>151</v>
      </c>
      <c r="AP510" t="s">
        <v>1733</v>
      </c>
      <c r="AQ510">
        <v>251</v>
      </c>
      <c r="AR510">
        <v>335</v>
      </c>
      <c r="AU510">
        <v>1</v>
      </c>
    </row>
    <row r="511" spans="40:47" x14ac:dyDescent="0.25">
      <c r="AN511" s="33">
        <v>118</v>
      </c>
      <c r="AO511" s="33">
        <v>251</v>
      </c>
      <c r="AP511" t="s">
        <v>1734</v>
      </c>
      <c r="AQ511">
        <v>251</v>
      </c>
      <c r="AR511">
        <v>335</v>
      </c>
      <c r="AS511" t="b">
        <f t="shared" ref="AS511:AS512" si="131">AO511=AQ511</f>
        <v>1</v>
      </c>
      <c r="AT511" t="b">
        <f t="shared" ref="AT511:AT512" si="132">AO511=AR511</f>
        <v>0</v>
      </c>
      <c r="AU511">
        <f t="shared" ref="AU511:AU512" si="133">AS511+AT511</f>
        <v>1</v>
      </c>
    </row>
    <row r="512" spans="40:47" x14ac:dyDescent="0.25">
      <c r="AN512" s="33">
        <v>118</v>
      </c>
      <c r="AO512" s="33">
        <v>251</v>
      </c>
      <c r="AP512" t="s">
        <v>1734</v>
      </c>
      <c r="AQ512">
        <v>251</v>
      </c>
      <c r="AR512">
        <v>335</v>
      </c>
      <c r="AS512" t="b">
        <f t="shared" si="131"/>
        <v>1</v>
      </c>
      <c r="AT512" t="b">
        <f t="shared" si="132"/>
        <v>0</v>
      </c>
      <c r="AU512">
        <f t="shared" si="133"/>
        <v>1</v>
      </c>
    </row>
    <row r="513" spans="40:47" x14ac:dyDescent="0.25">
      <c r="AN513" s="33">
        <v>118</v>
      </c>
      <c r="AO513" s="33">
        <v>151</v>
      </c>
      <c r="AP513" t="s">
        <v>1733</v>
      </c>
      <c r="AQ513">
        <v>251</v>
      </c>
      <c r="AR513">
        <v>335</v>
      </c>
      <c r="AU513">
        <v>1</v>
      </c>
    </row>
    <row r="514" spans="40:47" x14ac:dyDescent="0.25">
      <c r="AN514" s="33">
        <v>118</v>
      </c>
      <c r="AO514" s="33">
        <v>151</v>
      </c>
      <c r="AP514" t="s">
        <v>1733</v>
      </c>
      <c r="AQ514">
        <v>251</v>
      </c>
      <c r="AR514">
        <v>335</v>
      </c>
      <c r="AU514">
        <v>1</v>
      </c>
    </row>
    <row r="515" spans="40:47" x14ac:dyDescent="0.25">
      <c r="AN515" s="33">
        <v>118</v>
      </c>
      <c r="AO515" s="33">
        <v>151</v>
      </c>
      <c r="AP515" t="s">
        <v>1733</v>
      </c>
      <c r="AQ515">
        <v>251</v>
      </c>
      <c r="AR515">
        <v>335</v>
      </c>
      <c r="AU515">
        <v>1</v>
      </c>
    </row>
    <row r="516" spans="40:47" x14ac:dyDescent="0.25">
      <c r="AN516" s="33">
        <v>118</v>
      </c>
      <c r="AO516" s="33">
        <v>151</v>
      </c>
      <c r="AP516" t="s">
        <v>1733</v>
      </c>
      <c r="AQ516">
        <v>251</v>
      </c>
      <c r="AR516">
        <v>335</v>
      </c>
      <c r="AU516">
        <v>1</v>
      </c>
    </row>
    <row r="517" spans="40:47" x14ac:dyDescent="0.25">
      <c r="AN517" s="33">
        <v>118</v>
      </c>
      <c r="AO517" s="33">
        <v>151</v>
      </c>
      <c r="AP517" t="s">
        <v>1733</v>
      </c>
      <c r="AQ517">
        <v>251</v>
      </c>
      <c r="AR517">
        <v>335</v>
      </c>
      <c r="AU517">
        <v>1</v>
      </c>
    </row>
    <row r="518" spans="40:47" x14ac:dyDescent="0.25">
      <c r="AN518" s="33">
        <v>118</v>
      </c>
      <c r="AO518" s="33">
        <v>151</v>
      </c>
      <c r="AP518" t="s">
        <v>1733</v>
      </c>
      <c r="AQ518">
        <v>251</v>
      </c>
      <c r="AR518">
        <v>335</v>
      </c>
      <c r="AU518">
        <v>1</v>
      </c>
    </row>
    <row r="519" spans="40:47" x14ac:dyDescent="0.25">
      <c r="AN519" s="33">
        <v>118</v>
      </c>
      <c r="AO519" s="33">
        <v>151</v>
      </c>
      <c r="AP519" t="s">
        <v>1733</v>
      </c>
      <c r="AQ519">
        <v>251</v>
      </c>
      <c r="AR519">
        <v>335</v>
      </c>
      <c r="AU519">
        <v>1</v>
      </c>
    </row>
    <row r="520" spans="40:47" x14ac:dyDescent="0.25">
      <c r="AN520" s="33">
        <v>118</v>
      </c>
      <c r="AO520" s="33">
        <v>151</v>
      </c>
      <c r="AP520" t="s">
        <v>1733</v>
      </c>
      <c r="AQ520">
        <v>251</v>
      </c>
      <c r="AR520">
        <v>335</v>
      </c>
      <c r="AU520">
        <v>1</v>
      </c>
    </row>
    <row r="521" spans="40:47" x14ac:dyDescent="0.25">
      <c r="AN521" s="33">
        <v>118</v>
      </c>
      <c r="AO521" s="33">
        <v>151</v>
      </c>
      <c r="AP521" t="s">
        <v>1733</v>
      </c>
      <c r="AQ521">
        <v>251</v>
      </c>
      <c r="AR521">
        <v>335</v>
      </c>
      <c r="AU521">
        <v>1</v>
      </c>
    </row>
    <row r="522" spans="40:47" x14ac:dyDescent="0.25">
      <c r="AN522" s="33">
        <v>118</v>
      </c>
      <c r="AO522" s="33">
        <v>151</v>
      </c>
      <c r="AP522" t="s">
        <v>1733</v>
      </c>
      <c r="AQ522">
        <v>251</v>
      </c>
      <c r="AR522">
        <v>335</v>
      </c>
      <c r="AU522">
        <v>1</v>
      </c>
    </row>
    <row r="523" spans="40:47" x14ac:dyDescent="0.25">
      <c r="AN523" s="33">
        <v>118</v>
      </c>
      <c r="AO523" s="33">
        <v>151</v>
      </c>
      <c r="AP523" t="s">
        <v>1733</v>
      </c>
      <c r="AQ523">
        <v>251</v>
      </c>
      <c r="AR523">
        <v>335</v>
      </c>
      <c r="AU523">
        <v>1</v>
      </c>
    </row>
    <row r="524" spans="40:47" x14ac:dyDescent="0.25">
      <c r="AN524" s="33">
        <v>118</v>
      </c>
      <c r="AO524" s="33">
        <v>251</v>
      </c>
      <c r="AP524" t="s">
        <v>1734</v>
      </c>
      <c r="AQ524">
        <v>251</v>
      </c>
      <c r="AR524">
        <v>335</v>
      </c>
      <c r="AS524" t="b">
        <f>AO524=AQ524</f>
        <v>1</v>
      </c>
      <c r="AT524" t="b">
        <f>AO524=AR524</f>
        <v>0</v>
      </c>
      <c r="AU524">
        <f>AS524+AT524</f>
        <v>1</v>
      </c>
    </row>
    <row r="525" spans="40:47" x14ac:dyDescent="0.25">
      <c r="AN525" s="33">
        <v>118</v>
      </c>
      <c r="AO525" s="33">
        <v>151</v>
      </c>
      <c r="AP525" t="s">
        <v>1733</v>
      </c>
      <c r="AQ525">
        <v>251</v>
      </c>
      <c r="AR525">
        <v>335</v>
      </c>
      <c r="AU525">
        <v>1</v>
      </c>
    </row>
    <row r="526" spans="40:47" x14ac:dyDescent="0.25">
      <c r="AN526" s="33">
        <v>118</v>
      </c>
      <c r="AO526" s="33">
        <v>251</v>
      </c>
      <c r="AP526" t="s">
        <v>1734</v>
      </c>
      <c r="AQ526">
        <v>251</v>
      </c>
      <c r="AR526">
        <v>335</v>
      </c>
      <c r="AS526" t="b">
        <f>AO526=AQ526</f>
        <v>1</v>
      </c>
      <c r="AT526" t="b">
        <f>AO526=AR526</f>
        <v>0</v>
      </c>
      <c r="AU526">
        <f>AS526+AT526</f>
        <v>1</v>
      </c>
    </row>
    <row r="527" spans="40:47" x14ac:dyDescent="0.25">
      <c r="AN527" s="33">
        <v>118</v>
      </c>
      <c r="AO527" s="33">
        <v>151</v>
      </c>
      <c r="AP527" t="s">
        <v>1733</v>
      </c>
      <c r="AQ527">
        <v>251</v>
      </c>
      <c r="AR527">
        <v>335</v>
      </c>
      <c r="AU527">
        <v>1</v>
      </c>
    </row>
    <row r="528" spans="40:47" x14ac:dyDescent="0.25">
      <c r="AN528" s="33">
        <v>118</v>
      </c>
      <c r="AO528" s="33">
        <v>151</v>
      </c>
      <c r="AP528" t="s">
        <v>1733</v>
      </c>
      <c r="AQ528">
        <v>251</v>
      </c>
      <c r="AR528">
        <v>335</v>
      </c>
      <c r="AU528">
        <v>1</v>
      </c>
    </row>
    <row r="529" spans="40:47" x14ac:dyDescent="0.25">
      <c r="AN529" s="33">
        <v>118</v>
      </c>
      <c r="AO529" s="33">
        <v>151</v>
      </c>
      <c r="AP529" t="s">
        <v>1733</v>
      </c>
      <c r="AQ529">
        <v>251</v>
      </c>
      <c r="AR529">
        <v>335</v>
      </c>
      <c r="AU529">
        <v>1</v>
      </c>
    </row>
    <row r="530" spans="40:47" x14ac:dyDescent="0.25">
      <c r="AN530" s="33">
        <v>118</v>
      </c>
      <c r="AO530" s="33">
        <v>151</v>
      </c>
      <c r="AP530" t="s">
        <v>1733</v>
      </c>
      <c r="AQ530">
        <v>251</v>
      </c>
      <c r="AR530">
        <v>335</v>
      </c>
      <c r="AU530">
        <v>1</v>
      </c>
    </row>
    <row r="531" spans="40:47" x14ac:dyDescent="0.25">
      <c r="AN531" s="33">
        <v>118</v>
      </c>
      <c r="AO531" s="33">
        <v>251</v>
      </c>
      <c r="AP531" t="s">
        <v>1734</v>
      </c>
      <c r="AQ531">
        <v>251</v>
      </c>
      <c r="AR531">
        <v>335</v>
      </c>
      <c r="AS531" t="b">
        <f>AO531=AQ531</f>
        <v>1</v>
      </c>
      <c r="AT531" t="b">
        <f>AO531=AR531</f>
        <v>0</v>
      </c>
      <c r="AU531">
        <f>AS531+AT531</f>
        <v>1</v>
      </c>
    </row>
    <row r="532" spans="40:47" x14ac:dyDescent="0.25">
      <c r="AN532" s="33">
        <v>118</v>
      </c>
      <c r="AO532" s="33">
        <v>151</v>
      </c>
      <c r="AP532" t="s">
        <v>1733</v>
      </c>
      <c r="AQ532">
        <v>251</v>
      </c>
      <c r="AR532">
        <v>335</v>
      </c>
      <c r="AU532">
        <v>1</v>
      </c>
    </row>
    <row r="533" spans="40:47" x14ac:dyDescent="0.25">
      <c r="AN533" s="33">
        <v>118</v>
      </c>
      <c r="AO533" s="33">
        <v>151</v>
      </c>
      <c r="AP533" t="s">
        <v>1733</v>
      </c>
      <c r="AQ533">
        <v>251</v>
      </c>
      <c r="AR533">
        <v>335</v>
      </c>
      <c r="AU533">
        <v>1</v>
      </c>
    </row>
    <row r="534" spans="40:47" x14ac:dyDescent="0.25">
      <c r="AN534" s="33">
        <v>118</v>
      </c>
      <c r="AO534" s="33">
        <v>251</v>
      </c>
      <c r="AP534" t="s">
        <v>1734</v>
      </c>
      <c r="AQ534">
        <v>251</v>
      </c>
      <c r="AR534">
        <v>335</v>
      </c>
      <c r="AS534" t="b">
        <f>AO534=AQ534</f>
        <v>1</v>
      </c>
      <c r="AT534" t="b">
        <f>AO534=AR534</f>
        <v>0</v>
      </c>
      <c r="AU534">
        <f>AS534+AT534</f>
        <v>1</v>
      </c>
    </row>
    <row r="535" spans="40:47" x14ac:dyDescent="0.25">
      <c r="AN535" s="33">
        <v>118</v>
      </c>
      <c r="AO535" s="33">
        <v>151</v>
      </c>
      <c r="AP535" t="s">
        <v>1733</v>
      </c>
      <c r="AQ535">
        <v>251</v>
      </c>
      <c r="AR535">
        <v>335</v>
      </c>
      <c r="AU535">
        <v>1</v>
      </c>
    </row>
    <row r="536" spans="40:47" x14ac:dyDescent="0.25">
      <c r="AN536" s="33">
        <v>118</v>
      </c>
      <c r="AO536" s="33">
        <v>151</v>
      </c>
      <c r="AP536" t="s">
        <v>1733</v>
      </c>
      <c r="AQ536">
        <v>251</v>
      </c>
      <c r="AR536">
        <v>335</v>
      </c>
      <c r="AU536">
        <v>1</v>
      </c>
    </row>
    <row r="537" spans="40:47" x14ac:dyDescent="0.25">
      <c r="AN537" s="33">
        <v>118</v>
      </c>
      <c r="AO537" s="33">
        <v>151</v>
      </c>
      <c r="AP537" t="s">
        <v>1733</v>
      </c>
      <c r="AQ537">
        <v>251</v>
      </c>
      <c r="AR537">
        <v>335</v>
      </c>
      <c r="AU537">
        <v>1</v>
      </c>
    </row>
    <row r="538" spans="40:47" x14ac:dyDescent="0.25">
      <c r="AN538" s="33">
        <v>118</v>
      </c>
      <c r="AO538" s="33">
        <v>151</v>
      </c>
      <c r="AP538" t="s">
        <v>1733</v>
      </c>
      <c r="AQ538">
        <v>251</v>
      </c>
      <c r="AR538">
        <v>335</v>
      </c>
      <c r="AU538">
        <v>1</v>
      </c>
    </row>
    <row r="539" spans="40:47" x14ac:dyDescent="0.25">
      <c r="AN539" s="33">
        <v>118</v>
      </c>
      <c r="AO539" s="33">
        <v>251</v>
      </c>
      <c r="AP539" t="s">
        <v>1734</v>
      </c>
      <c r="AQ539">
        <v>251</v>
      </c>
      <c r="AR539">
        <v>335</v>
      </c>
      <c r="AS539" t="b">
        <f>AO539=AQ539</f>
        <v>1</v>
      </c>
      <c r="AT539" t="b">
        <f>AO539=AR539</f>
        <v>0</v>
      </c>
      <c r="AU539">
        <f>AS539+AT539</f>
        <v>1</v>
      </c>
    </row>
    <row r="540" spans="40:47" x14ac:dyDescent="0.25">
      <c r="AN540" s="33">
        <v>118</v>
      </c>
      <c r="AO540" s="33">
        <v>151</v>
      </c>
      <c r="AP540" t="s">
        <v>1733</v>
      </c>
      <c r="AQ540">
        <v>251</v>
      </c>
      <c r="AR540">
        <v>335</v>
      </c>
      <c r="AU540">
        <v>1</v>
      </c>
    </row>
    <row r="541" spans="40:47" x14ac:dyDescent="0.25">
      <c r="AN541" s="33">
        <v>118</v>
      </c>
      <c r="AO541" s="33">
        <v>151</v>
      </c>
      <c r="AP541" t="s">
        <v>1733</v>
      </c>
      <c r="AQ541">
        <v>251</v>
      </c>
      <c r="AR541">
        <v>335</v>
      </c>
      <c r="AU541">
        <v>1</v>
      </c>
    </row>
    <row r="542" spans="40:47" x14ac:dyDescent="0.25">
      <c r="AN542" s="33">
        <v>118</v>
      </c>
      <c r="AO542" s="33">
        <v>151</v>
      </c>
      <c r="AP542" t="s">
        <v>1733</v>
      </c>
      <c r="AQ542">
        <v>251</v>
      </c>
      <c r="AR542">
        <v>335</v>
      </c>
      <c r="AU542">
        <v>1</v>
      </c>
    </row>
    <row r="543" spans="40:47" x14ac:dyDescent="0.25">
      <c r="AN543" s="33">
        <v>118</v>
      </c>
      <c r="AO543" s="33">
        <v>251</v>
      </c>
      <c r="AP543" t="s">
        <v>1734</v>
      </c>
      <c r="AQ543">
        <v>251</v>
      </c>
      <c r="AR543">
        <v>335</v>
      </c>
      <c r="AS543" t="b">
        <f>AO543=AQ543</f>
        <v>1</v>
      </c>
      <c r="AT543" t="b">
        <f>AO543=AR543</f>
        <v>0</v>
      </c>
      <c r="AU543">
        <f>AS543+AT543</f>
        <v>1</v>
      </c>
    </row>
    <row r="544" spans="40:47" x14ac:dyDescent="0.25">
      <c r="AN544" s="33">
        <v>118</v>
      </c>
      <c r="AO544" s="33">
        <v>151</v>
      </c>
      <c r="AP544" t="s">
        <v>1733</v>
      </c>
      <c r="AQ544">
        <v>251</v>
      </c>
      <c r="AR544">
        <v>335</v>
      </c>
      <c r="AU544">
        <v>1</v>
      </c>
    </row>
    <row r="545" spans="40:47" x14ac:dyDescent="0.25">
      <c r="AN545" s="33">
        <v>118</v>
      </c>
      <c r="AO545" s="33">
        <v>151</v>
      </c>
      <c r="AP545" t="s">
        <v>1733</v>
      </c>
      <c r="AQ545">
        <v>251</v>
      </c>
      <c r="AR545">
        <v>335</v>
      </c>
      <c r="AU545">
        <v>1</v>
      </c>
    </row>
    <row r="546" spans="40:47" x14ac:dyDescent="0.25">
      <c r="AN546" s="33">
        <v>118</v>
      </c>
      <c r="AO546" s="33">
        <v>151</v>
      </c>
      <c r="AP546" t="s">
        <v>1733</v>
      </c>
      <c r="AQ546">
        <v>251</v>
      </c>
      <c r="AR546">
        <v>335</v>
      </c>
      <c r="AU546">
        <v>1</v>
      </c>
    </row>
    <row r="547" spans="40:47" x14ac:dyDescent="0.25">
      <c r="AN547" s="33">
        <v>118</v>
      </c>
      <c r="AO547" s="33">
        <v>151</v>
      </c>
      <c r="AP547" t="s">
        <v>1733</v>
      </c>
      <c r="AQ547">
        <v>251</v>
      </c>
      <c r="AR547">
        <v>335</v>
      </c>
      <c r="AU547">
        <v>1</v>
      </c>
    </row>
    <row r="548" spans="40:47" x14ac:dyDescent="0.25">
      <c r="AN548" s="33">
        <v>118</v>
      </c>
      <c r="AO548" s="33">
        <v>251</v>
      </c>
      <c r="AP548" t="s">
        <v>1734</v>
      </c>
      <c r="AQ548">
        <v>251</v>
      </c>
      <c r="AR548">
        <v>335</v>
      </c>
      <c r="AS548" t="b">
        <f t="shared" ref="AS548:AS550" si="134">AO548=AQ548</f>
        <v>1</v>
      </c>
      <c r="AT548" t="b">
        <f t="shared" ref="AT548:AT550" si="135">AO548=AR548</f>
        <v>0</v>
      </c>
      <c r="AU548">
        <f t="shared" ref="AU548:AU550" si="136">AS548+AT548</f>
        <v>1</v>
      </c>
    </row>
    <row r="549" spans="40:47" x14ac:dyDescent="0.25">
      <c r="AN549" s="33">
        <v>118</v>
      </c>
      <c r="AO549" s="33">
        <v>251</v>
      </c>
      <c r="AP549" t="s">
        <v>1734</v>
      </c>
      <c r="AQ549">
        <v>251</v>
      </c>
      <c r="AR549">
        <v>335</v>
      </c>
      <c r="AS549" t="b">
        <f t="shared" si="134"/>
        <v>1</v>
      </c>
      <c r="AT549" t="b">
        <f t="shared" si="135"/>
        <v>0</v>
      </c>
      <c r="AU549">
        <f t="shared" si="136"/>
        <v>1</v>
      </c>
    </row>
    <row r="550" spans="40:47" x14ac:dyDescent="0.25">
      <c r="AN550" s="33">
        <v>118</v>
      </c>
      <c r="AO550" s="33">
        <v>251</v>
      </c>
      <c r="AP550" t="s">
        <v>1734</v>
      </c>
      <c r="AQ550">
        <v>251</v>
      </c>
      <c r="AR550">
        <v>335</v>
      </c>
      <c r="AS550" t="b">
        <f t="shared" si="134"/>
        <v>1</v>
      </c>
      <c r="AT550" t="b">
        <f t="shared" si="135"/>
        <v>0</v>
      </c>
      <c r="AU550">
        <f t="shared" si="136"/>
        <v>1</v>
      </c>
    </row>
    <row r="551" spans="40:47" x14ac:dyDescent="0.25">
      <c r="AN551" s="33">
        <v>118</v>
      </c>
      <c r="AO551" s="33">
        <v>151</v>
      </c>
      <c r="AP551" t="s">
        <v>1733</v>
      </c>
      <c r="AQ551">
        <v>251</v>
      </c>
      <c r="AR551">
        <v>335</v>
      </c>
      <c r="AU551">
        <v>1</v>
      </c>
    </row>
    <row r="552" spans="40:47" x14ac:dyDescent="0.25">
      <c r="AN552" s="33">
        <v>118</v>
      </c>
      <c r="AO552" s="33">
        <v>151</v>
      </c>
      <c r="AP552" t="s">
        <v>1733</v>
      </c>
      <c r="AQ552">
        <v>251</v>
      </c>
      <c r="AR552">
        <v>335</v>
      </c>
      <c r="AU552">
        <v>1</v>
      </c>
    </row>
    <row r="553" spans="40:47" x14ac:dyDescent="0.25">
      <c r="AN553" s="33">
        <v>118</v>
      </c>
      <c r="AO553" s="33">
        <v>251</v>
      </c>
      <c r="AP553" t="s">
        <v>1734</v>
      </c>
      <c r="AQ553">
        <v>251</v>
      </c>
      <c r="AR553">
        <v>335</v>
      </c>
      <c r="AS553" t="b">
        <f>AO553=AQ553</f>
        <v>1</v>
      </c>
      <c r="AT553" t="b">
        <f>AO553=AR553</f>
        <v>0</v>
      </c>
      <c r="AU553">
        <f>AS553+AT553</f>
        <v>1</v>
      </c>
    </row>
    <row r="554" spans="40:47" x14ac:dyDescent="0.25">
      <c r="AN554" s="33">
        <v>118</v>
      </c>
      <c r="AO554" s="33">
        <v>151</v>
      </c>
      <c r="AP554" t="s">
        <v>1733</v>
      </c>
      <c r="AQ554">
        <v>251</v>
      </c>
      <c r="AR554">
        <v>335</v>
      </c>
      <c r="AU554">
        <v>1</v>
      </c>
    </row>
    <row r="555" spans="40:47" x14ac:dyDescent="0.25">
      <c r="AN555" s="33">
        <v>118</v>
      </c>
      <c r="AO555" s="33">
        <v>251</v>
      </c>
      <c r="AP555" t="s">
        <v>1734</v>
      </c>
      <c r="AQ555">
        <v>251</v>
      </c>
      <c r="AR555">
        <v>335</v>
      </c>
      <c r="AS555" t="b">
        <f>AO555=AQ555</f>
        <v>1</v>
      </c>
      <c r="AT555" t="b">
        <f>AO555=AR555</f>
        <v>0</v>
      </c>
      <c r="AU555">
        <f>AS555+AT555</f>
        <v>1</v>
      </c>
    </row>
    <row r="556" spans="40:47" x14ac:dyDescent="0.25">
      <c r="AN556" s="33">
        <v>118</v>
      </c>
      <c r="AO556" s="33">
        <v>151</v>
      </c>
      <c r="AP556" t="s">
        <v>1733</v>
      </c>
      <c r="AQ556">
        <v>251</v>
      </c>
      <c r="AR556">
        <v>335</v>
      </c>
      <c r="AU556">
        <v>1</v>
      </c>
    </row>
    <row r="557" spans="40:47" x14ac:dyDescent="0.25">
      <c r="AN557" s="33">
        <v>118</v>
      </c>
      <c r="AO557" s="33">
        <v>151</v>
      </c>
      <c r="AP557" t="s">
        <v>1733</v>
      </c>
      <c r="AQ557">
        <v>251</v>
      </c>
      <c r="AR557">
        <v>335</v>
      </c>
      <c r="AU557">
        <v>1</v>
      </c>
    </row>
    <row r="558" spans="40:47" x14ac:dyDescent="0.25">
      <c r="AN558" s="33">
        <v>118</v>
      </c>
      <c r="AO558" s="33">
        <v>251</v>
      </c>
      <c r="AP558" t="s">
        <v>1734</v>
      </c>
      <c r="AQ558">
        <v>251</v>
      </c>
      <c r="AR558">
        <v>335</v>
      </c>
      <c r="AS558" t="b">
        <f>AO558=AQ558</f>
        <v>1</v>
      </c>
      <c r="AT558" t="b">
        <f>AO558=AR558</f>
        <v>0</v>
      </c>
      <c r="AU558">
        <f>AS558+AT558</f>
        <v>1</v>
      </c>
    </row>
    <row r="559" spans="40:47" x14ac:dyDescent="0.25">
      <c r="AN559" s="33">
        <v>118</v>
      </c>
      <c r="AO559" s="33">
        <v>151</v>
      </c>
      <c r="AP559" t="s">
        <v>1733</v>
      </c>
      <c r="AQ559">
        <v>251</v>
      </c>
      <c r="AR559">
        <v>335</v>
      </c>
      <c r="AU559">
        <v>1</v>
      </c>
    </row>
    <row r="560" spans="40:47" x14ac:dyDescent="0.25">
      <c r="AN560" s="33">
        <v>118</v>
      </c>
      <c r="AO560" s="33">
        <v>251</v>
      </c>
      <c r="AP560" t="s">
        <v>1734</v>
      </c>
      <c r="AQ560">
        <v>251</v>
      </c>
      <c r="AR560">
        <v>335</v>
      </c>
      <c r="AS560" t="b">
        <f t="shared" ref="AS560:AS561" si="137">AO560=AQ560</f>
        <v>1</v>
      </c>
      <c r="AT560" t="b">
        <f t="shared" ref="AT560:AT561" si="138">AO560=AR560</f>
        <v>0</v>
      </c>
      <c r="AU560">
        <f t="shared" ref="AU560:AU561" si="139">AS560+AT560</f>
        <v>1</v>
      </c>
    </row>
    <row r="561" spans="40:47" x14ac:dyDescent="0.25">
      <c r="AN561" s="33">
        <v>118</v>
      </c>
      <c r="AO561" s="33">
        <v>251</v>
      </c>
      <c r="AP561" t="s">
        <v>1734</v>
      </c>
      <c r="AQ561">
        <v>251</v>
      </c>
      <c r="AR561">
        <v>335</v>
      </c>
      <c r="AS561" t="b">
        <f t="shared" si="137"/>
        <v>1</v>
      </c>
      <c r="AT561" t="b">
        <f t="shared" si="138"/>
        <v>0</v>
      </c>
      <c r="AU561">
        <f t="shared" si="139"/>
        <v>1</v>
      </c>
    </row>
    <row r="562" spans="40:47" x14ac:dyDescent="0.25">
      <c r="AN562" s="33">
        <v>118</v>
      </c>
      <c r="AO562" s="33">
        <v>151</v>
      </c>
      <c r="AP562" t="s">
        <v>1733</v>
      </c>
      <c r="AQ562">
        <v>251</v>
      </c>
      <c r="AR562">
        <v>335</v>
      </c>
      <c r="AU562">
        <v>1</v>
      </c>
    </row>
    <row r="563" spans="40:47" x14ac:dyDescent="0.25">
      <c r="AN563" s="33">
        <v>118</v>
      </c>
      <c r="AO563" s="33">
        <v>151</v>
      </c>
      <c r="AP563" t="s">
        <v>1733</v>
      </c>
      <c r="AQ563">
        <v>251</v>
      </c>
      <c r="AR563">
        <v>335</v>
      </c>
      <c r="AU563">
        <v>1</v>
      </c>
    </row>
    <row r="564" spans="40:47" x14ac:dyDescent="0.25">
      <c r="AN564" s="33">
        <v>118</v>
      </c>
      <c r="AO564" s="33">
        <v>151</v>
      </c>
      <c r="AP564" t="s">
        <v>1733</v>
      </c>
      <c r="AQ564">
        <v>251</v>
      </c>
      <c r="AR564">
        <v>335</v>
      </c>
      <c r="AU564">
        <v>1</v>
      </c>
    </row>
    <row r="565" spans="40:47" x14ac:dyDescent="0.25">
      <c r="AN565" s="33">
        <v>118</v>
      </c>
      <c r="AO565" s="33">
        <v>251</v>
      </c>
      <c r="AP565" t="s">
        <v>1734</v>
      </c>
      <c r="AQ565">
        <v>251</v>
      </c>
      <c r="AR565">
        <v>335</v>
      </c>
      <c r="AS565" t="b">
        <f>AO565=AQ565</f>
        <v>1</v>
      </c>
      <c r="AT565" t="b">
        <f>AO565=AR565</f>
        <v>0</v>
      </c>
      <c r="AU565">
        <f>AS565+AT565</f>
        <v>1</v>
      </c>
    </row>
    <row r="566" spans="40:47" x14ac:dyDescent="0.25">
      <c r="AN566" s="33">
        <v>118</v>
      </c>
      <c r="AO566" s="33">
        <v>151</v>
      </c>
      <c r="AP566" t="s">
        <v>1733</v>
      </c>
      <c r="AQ566">
        <v>251</v>
      </c>
      <c r="AR566">
        <v>335</v>
      </c>
      <c r="AU566">
        <v>1</v>
      </c>
    </row>
    <row r="567" spans="40:47" x14ac:dyDescent="0.25">
      <c r="AN567" s="33">
        <v>118</v>
      </c>
      <c r="AO567" s="33">
        <v>151</v>
      </c>
      <c r="AP567" t="s">
        <v>1733</v>
      </c>
      <c r="AQ567">
        <v>251</v>
      </c>
      <c r="AR567">
        <v>335</v>
      </c>
      <c r="AU567">
        <v>1</v>
      </c>
    </row>
    <row r="568" spans="40:47" x14ac:dyDescent="0.25">
      <c r="AN568" s="33">
        <v>118</v>
      </c>
      <c r="AO568" s="33">
        <v>151</v>
      </c>
      <c r="AP568" t="s">
        <v>1733</v>
      </c>
      <c r="AQ568">
        <v>251</v>
      </c>
      <c r="AR568">
        <v>335</v>
      </c>
      <c r="AU568">
        <v>1</v>
      </c>
    </row>
    <row r="569" spans="40:47" x14ac:dyDescent="0.25">
      <c r="AN569" s="33">
        <v>118</v>
      </c>
      <c r="AO569" s="33">
        <v>151</v>
      </c>
      <c r="AP569" t="s">
        <v>1733</v>
      </c>
      <c r="AQ569">
        <v>251</v>
      </c>
      <c r="AR569">
        <v>335</v>
      </c>
      <c r="AU569">
        <v>1</v>
      </c>
    </row>
    <row r="570" spans="40:47" x14ac:dyDescent="0.25">
      <c r="AN570" s="33">
        <v>118</v>
      </c>
      <c r="AO570" s="33">
        <v>251</v>
      </c>
      <c r="AP570" t="s">
        <v>1734</v>
      </c>
      <c r="AQ570">
        <v>251</v>
      </c>
      <c r="AR570">
        <v>335</v>
      </c>
      <c r="AS570" t="b">
        <f t="shared" ref="AS570:AS572" si="140">AO570=AQ570</f>
        <v>1</v>
      </c>
      <c r="AT570" t="b">
        <f t="shared" ref="AT570:AT572" si="141">AO570=AR570</f>
        <v>0</v>
      </c>
      <c r="AU570">
        <f t="shared" ref="AU570:AU572" si="142">AS570+AT570</f>
        <v>1</v>
      </c>
    </row>
    <row r="571" spans="40:47" x14ac:dyDescent="0.25">
      <c r="AN571" s="33">
        <v>118</v>
      </c>
      <c r="AO571" s="33">
        <v>251</v>
      </c>
      <c r="AP571" t="s">
        <v>1734</v>
      </c>
      <c r="AQ571">
        <v>251</v>
      </c>
      <c r="AR571">
        <v>335</v>
      </c>
      <c r="AS571" t="b">
        <f t="shared" si="140"/>
        <v>1</v>
      </c>
      <c r="AT571" t="b">
        <f t="shared" si="141"/>
        <v>0</v>
      </c>
      <c r="AU571">
        <f t="shared" si="142"/>
        <v>1</v>
      </c>
    </row>
    <row r="572" spans="40:47" x14ac:dyDescent="0.25">
      <c r="AN572" s="33">
        <v>118</v>
      </c>
      <c r="AO572" s="33">
        <v>251</v>
      </c>
      <c r="AP572" t="s">
        <v>1734</v>
      </c>
      <c r="AQ572">
        <v>251</v>
      </c>
      <c r="AR572">
        <v>335</v>
      </c>
      <c r="AS572" t="b">
        <f t="shared" si="140"/>
        <v>1</v>
      </c>
      <c r="AT572" t="b">
        <f t="shared" si="141"/>
        <v>0</v>
      </c>
      <c r="AU572">
        <f t="shared" si="142"/>
        <v>1</v>
      </c>
    </row>
    <row r="573" spans="40:47" x14ac:dyDescent="0.25">
      <c r="AN573" s="33">
        <v>118</v>
      </c>
      <c r="AO573" s="33">
        <v>151</v>
      </c>
      <c r="AP573" t="s">
        <v>1733</v>
      </c>
      <c r="AQ573">
        <v>251</v>
      </c>
      <c r="AR573">
        <v>335</v>
      </c>
      <c r="AU573">
        <v>1</v>
      </c>
    </row>
    <row r="574" spans="40:47" x14ac:dyDescent="0.25">
      <c r="AN574" s="33">
        <v>118</v>
      </c>
      <c r="AO574" s="33">
        <v>151</v>
      </c>
      <c r="AP574" t="s">
        <v>1733</v>
      </c>
      <c r="AQ574">
        <v>251</v>
      </c>
      <c r="AR574">
        <v>335</v>
      </c>
      <c r="AU574">
        <v>1</v>
      </c>
    </row>
    <row r="575" spans="40:47" x14ac:dyDescent="0.25">
      <c r="AN575" s="33">
        <v>118</v>
      </c>
      <c r="AO575" s="33">
        <v>251</v>
      </c>
      <c r="AP575" t="s">
        <v>1734</v>
      </c>
      <c r="AQ575">
        <v>251</v>
      </c>
      <c r="AR575">
        <v>335</v>
      </c>
      <c r="AS575" t="b">
        <f t="shared" ref="AS575:AS576" si="143">AO575=AQ575</f>
        <v>1</v>
      </c>
      <c r="AT575" t="b">
        <f t="shared" ref="AT575:AT576" si="144">AO575=AR575</f>
        <v>0</v>
      </c>
      <c r="AU575">
        <f t="shared" ref="AU575:AU576" si="145">AS575+AT575</f>
        <v>1</v>
      </c>
    </row>
    <row r="576" spans="40:47" x14ac:dyDescent="0.25">
      <c r="AN576" s="33">
        <v>118</v>
      </c>
      <c r="AO576" s="33">
        <v>251</v>
      </c>
      <c r="AP576" t="s">
        <v>1734</v>
      </c>
      <c r="AQ576">
        <v>251</v>
      </c>
      <c r="AR576">
        <v>335</v>
      </c>
      <c r="AS576" t="b">
        <f t="shared" si="143"/>
        <v>1</v>
      </c>
      <c r="AT576" t="b">
        <f t="shared" si="144"/>
        <v>0</v>
      </c>
      <c r="AU576">
        <f t="shared" si="145"/>
        <v>1</v>
      </c>
    </row>
    <row r="577" spans="40:47" x14ac:dyDescent="0.25">
      <c r="AN577" s="33">
        <v>118</v>
      </c>
      <c r="AO577" s="33">
        <v>151</v>
      </c>
      <c r="AP577" t="s">
        <v>1733</v>
      </c>
      <c r="AQ577">
        <v>251</v>
      </c>
      <c r="AR577">
        <v>335</v>
      </c>
      <c r="AU577">
        <v>1</v>
      </c>
    </row>
    <row r="578" spans="40:47" x14ac:dyDescent="0.25">
      <c r="AN578" s="33">
        <v>118</v>
      </c>
      <c r="AO578" s="33">
        <v>151</v>
      </c>
      <c r="AP578" t="s">
        <v>1733</v>
      </c>
      <c r="AQ578">
        <v>251</v>
      </c>
      <c r="AR578">
        <v>335</v>
      </c>
      <c r="AU578">
        <v>1</v>
      </c>
    </row>
    <row r="579" spans="40:47" x14ac:dyDescent="0.25">
      <c r="AN579" s="33">
        <v>118</v>
      </c>
      <c r="AO579" s="33">
        <v>251</v>
      </c>
      <c r="AP579" t="s">
        <v>1734</v>
      </c>
      <c r="AQ579">
        <v>251</v>
      </c>
      <c r="AR579">
        <v>335</v>
      </c>
      <c r="AS579" t="b">
        <f>AO579=AQ579</f>
        <v>1</v>
      </c>
      <c r="AT579" t="b">
        <f>AO579=AR579</f>
        <v>0</v>
      </c>
      <c r="AU579">
        <f>AS579+AT579</f>
        <v>1</v>
      </c>
    </row>
    <row r="580" spans="40:47" x14ac:dyDescent="0.25">
      <c r="AN580" s="33">
        <v>118</v>
      </c>
      <c r="AO580" s="33">
        <v>151</v>
      </c>
      <c r="AP580" t="s">
        <v>1733</v>
      </c>
      <c r="AQ580">
        <v>251</v>
      </c>
      <c r="AR580">
        <v>335</v>
      </c>
      <c r="AU580">
        <v>1</v>
      </c>
    </row>
    <row r="581" spans="40:47" x14ac:dyDescent="0.25">
      <c r="AN581" s="33">
        <v>118</v>
      </c>
      <c r="AO581" s="33">
        <v>151</v>
      </c>
      <c r="AP581" t="s">
        <v>1733</v>
      </c>
      <c r="AQ581">
        <v>251</v>
      </c>
      <c r="AR581">
        <v>335</v>
      </c>
      <c r="AU581">
        <v>1</v>
      </c>
    </row>
    <row r="582" spans="40:47" x14ac:dyDescent="0.25">
      <c r="AN582" s="33">
        <v>118</v>
      </c>
      <c r="AO582" s="33">
        <v>251</v>
      </c>
      <c r="AP582" t="s">
        <v>1734</v>
      </c>
      <c r="AQ582">
        <v>251</v>
      </c>
      <c r="AR582">
        <v>335</v>
      </c>
      <c r="AS582" t="b">
        <f>AO582=AQ582</f>
        <v>1</v>
      </c>
      <c r="AT582" t="b">
        <f>AO582=AR582</f>
        <v>0</v>
      </c>
      <c r="AU582">
        <f>AS582+AT582</f>
        <v>1</v>
      </c>
    </row>
    <row r="583" spans="40:47" x14ac:dyDescent="0.25">
      <c r="AN583" s="33">
        <v>118</v>
      </c>
      <c r="AO583" s="33">
        <v>151</v>
      </c>
      <c r="AP583" t="s">
        <v>1733</v>
      </c>
      <c r="AQ583">
        <v>251</v>
      </c>
      <c r="AR583">
        <v>335</v>
      </c>
      <c r="AU583">
        <v>1</v>
      </c>
    </row>
    <row r="584" spans="40:47" x14ac:dyDescent="0.25">
      <c r="AN584" s="33">
        <v>118</v>
      </c>
      <c r="AO584" s="33">
        <v>251</v>
      </c>
      <c r="AP584" t="s">
        <v>1734</v>
      </c>
      <c r="AQ584">
        <v>251</v>
      </c>
      <c r="AR584">
        <v>335</v>
      </c>
      <c r="AS584" t="b">
        <f>AO584=AQ584</f>
        <v>1</v>
      </c>
      <c r="AT584" t="b">
        <f>AO584=AR584</f>
        <v>0</v>
      </c>
      <c r="AU584">
        <f>AS584+AT584</f>
        <v>1</v>
      </c>
    </row>
    <row r="585" spans="40:47" x14ac:dyDescent="0.25">
      <c r="AN585" s="33">
        <v>118</v>
      </c>
      <c r="AO585" s="33">
        <v>151</v>
      </c>
      <c r="AP585" t="s">
        <v>1733</v>
      </c>
      <c r="AQ585">
        <v>251</v>
      </c>
      <c r="AR585">
        <v>335</v>
      </c>
      <c r="AU585">
        <v>1</v>
      </c>
    </row>
    <row r="586" spans="40:47" x14ac:dyDescent="0.25">
      <c r="AN586" s="33">
        <v>118</v>
      </c>
      <c r="AO586" s="33">
        <v>251</v>
      </c>
      <c r="AP586" t="s">
        <v>1734</v>
      </c>
      <c r="AQ586">
        <v>251</v>
      </c>
      <c r="AR586">
        <v>335</v>
      </c>
      <c r="AS586" t="b">
        <f t="shared" ref="AS586:AS588" si="146">AO586=AQ586</f>
        <v>1</v>
      </c>
      <c r="AT586" t="b">
        <f t="shared" ref="AT586:AT588" si="147">AO586=AR586</f>
        <v>0</v>
      </c>
      <c r="AU586">
        <f t="shared" ref="AU586:AU588" si="148">AS586+AT586</f>
        <v>1</v>
      </c>
    </row>
    <row r="587" spans="40:47" x14ac:dyDescent="0.25">
      <c r="AN587" s="33">
        <v>118</v>
      </c>
      <c r="AO587" s="33">
        <v>251</v>
      </c>
      <c r="AP587" t="s">
        <v>1734</v>
      </c>
      <c r="AQ587">
        <v>251</v>
      </c>
      <c r="AR587">
        <v>335</v>
      </c>
      <c r="AS587" t="b">
        <f t="shared" si="146"/>
        <v>1</v>
      </c>
      <c r="AT587" t="b">
        <f t="shared" si="147"/>
        <v>0</v>
      </c>
      <c r="AU587">
        <f t="shared" si="148"/>
        <v>1</v>
      </c>
    </row>
    <row r="588" spans="40:47" x14ac:dyDescent="0.25">
      <c r="AN588" s="33">
        <v>118</v>
      </c>
      <c r="AO588" s="33">
        <v>251</v>
      </c>
      <c r="AP588" t="s">
        <v>1734</v>
      </c>
      <c r="AQ588">
        <v>251</v>
      </c>
      <c r="AR588">
        <v>335</v>
      </c>
      <c r="AS588" t="b">
        <f t="shared" si="146"/>
        <v>1</v>
      </c>
      <c r="AT588" t="b">
        <f t="shared" si="147"/>
        <v>0</v>
      </c>
      <c r="AU588">
        <f t="shared" si="148"/>
        <v>1</v>
      </c>
    </row>
    <row r="589" spans="40:47" x14ac:dyDescent="0.25">
      <c r="AN589" s="33">
        <v>118</v>
      </c>
      <c r="AO589" s="33">
        <v>151</v>
      </c>
      <c r="AP589" t="s">
        <v>1733</v>
      </c>
      <c r="AQ589">
        <v>251</v>
      </c>
      <c r="AR589">
        <v>335</v>
      </c>
      <c r="AU589">
        <v>1</v>
      </c>
    </row>
    <row r="590" spans="40:47" x14ac:dyDescent="0.25">
      <c r="AN590" s="33">
        <v>118</v>
      </c>
      <c r="AO590" s="33">
        <v>251</v>
      </c>
      <c r="AP590" t="s">
        <v>1734</v>
      </c>
      <c r="AQ590">
        <v>251</v>
      </c>
      <c r="AR590">
        <v>335</v>
      </c>
      <c r="AS590" t="b">
        <f>AO590=AQ590</f>
        <v>1</v>
      </c>
      <c r="AT590" t="b">
        <f>AO590=AR590</f>
        <v>0</v>
      </c>
      <c r="AU590">
        <f>AS590+AT590</f>
        <v>1</v>
      </c>
    </row>
    <row r="591" spans="40:47" x14ac:dyDescent="0.25">
      <c r="AN591" s="33">
        <v>118</v>
      </c>
      <c r="AO591" s="33">
        <v>151</v>
      </c>
      <c r="AP591" t="s">
        <v>1733</v>
      </c>
      <c r="AQ591">
        <v>251</v>
      </c>
      <c r="AR591">
        <v>335</v>
      </c>
      <c r="AU591">
        <v>1</v>
      </c>
    </row>
    <row r="592" spans="40:47" x14ac:dyDescent="0.25">
      <c r="AN592" s="33">
        <v>118</v>
      </c>
      <c r="AO592" s="33">
        <v>151</v>
      </c>
      <c r="AP592" t="s">
        <v>1733</v>
      </c>
      <c r="AQ592">
        <v>251</v>
      </c>
      <c r="AR592">
        <v>335</v>
      </c>
      <c r="AU592">
        <v>1</v>
      </c>
    </row>
    <row r="593" spans="40:47" x14ac:dyDescent="0.25">
      <c r="AN593" s="33">
        <v>118</v>
      </c>
      <c r="AO593" s="33">
        <v>151</v>
      </c>
      <c r="AP593" t="s">
        <v>1733</v>
      </c>
      <c r="AQ593">
        <v>251</v>
      </c>
      <c r="AR593">
        <v>335</v>
      </c>
      <c r="AU593">
        <v>1</v>
      </c>
    </row>
    <row r="594" spans="40:47" x14ac:dyDescent="0.25">
      <c r="AN594" s="33">
        <v>118</v>
      </c>
      <c r="AO594" s="33">
        <v>251</v>
      </c>
      <c r="AP594" t="s">
        <v>1734</v>
      </c>
      <c r="AQ594">
        <v>251</v>
      </c>
      <c r="AR594">
        <v>335</v>
      </c>
      <c r="AS594" t="b">
        <f>AO594=AQ594</f>
        <v>1</v>
      </c>
      <c r="AT594" t="b">
        <f>AO594=AR594</f>
        <v>0</v>
      </c>
      <c r="AU594">
        <f>AS594+AT594</f>
        <v>1</v>
      </c>
    </row>
    <row r="595" spans="40:47" x14ac:dyDescent="0.25">
      <c r="AN595" s="33">
        <v>118</v>
      </c>
      <c r="AO595" s="33">
        <v>151</v>
      </c>
      <c r="AP595" t="s">
        <v>1733</v>
      </c>
      <c r="AQ595">
        <v>251</v>
      </c>
      <c r="AR595">
        <v>335</v>
      </c>
      <c r="AU595">
        <v>1</v>
      </c>
    </row>
    <row r="596" spans="40:47" x14ac:dyDescent="0.25">
      <c r="AN596" s="33">
        <v>118</v>
      </c>
      <c r="AO596" s="33">
        <v>151</v>
      </c>
      <c r="AP596" t="s">
        <v>1733</v>
      </c>
      <c r="AQ596">
        <v>251</v>
      </c>
      <c r="AR596">
        <v>335</v>
      </c>
      <c r="AU596">
        <v>1</v>
      </c>
    </row>
    <row r="597" spans="40:47" x14ac:dyDescent="0.25">
      <c r="AN597" s="33">
        <v>118</v>
      </c>
      <c r="AO597" s="33">
        <v>151</v>
      </c>
      <c r="AP597" t="s">
        <v>1733</v>
      </c>
      <c r="AQ597">
        <v>251</v>
      </c>
      <c r="AR597">
        <v>335</v>
      </c>
      <c r="AU597">
        <v>1</v>
      </c>
    </row>
    <row r="598" spans="40:47" x14ac:dyDescent="0.25">
      <c r="AN598" s="33">
        <v>118</v>
      </c>
      <c r="AO598" s="33">
        <v>151</v>
      </c>
      <c r="AP598" t="s">
        <v>1733</v>
      </c>
      <c r="AQ598">
        <v>251</v>
      </c>
      <c r="AR598">
        <v>335</v>
      </c>
      <c r="AU598">
        <v>1</v>
      </c>
    </row>
    <row r="599" spans="40:47" x14ac:dyDescent="0.25">
      <c r="AN599" s="33">
        <v>118</v>
      </c>
      <c r="AO599" s="33">
        <v>251</v>
      </c>
      <c r="AP599" t="s">
        <v>1734</v>
      </c>
      <c r="AQ599">
        <v>251</v>
      </c>
      <c r="AR599">
        <v>335</v>
      </c>
      <c r="AS599" t="b">
        <f>AO599=AQ599</f>
        <v>1</v>
      </c>
      <c r="AT599" t="b">
        <f>AO599=AR599</f>
        <v>0</v>
      </c>
      <c r="AU599">
        <f>AS599+AT599</f>
        <v>1</v>
      </c>
    </row>
    <row r="600" spans="40:47" x14ac:dyDescent="0.25">
      <c r="AN600" s="33">
        <v>118</v>
      </c>
      <c r="AO600" s="33">
        <v>151</v>
      </c>
      <c r="AP600" t="s">
        <v>1733</v>
      </c>
      <c r="AQ600">
        <v>251</v>
      </c>
      <c r="AR600">
        <v>335</v>
      </c>
      <c r="AU600">
        <v>1</v>
      </c>
    </row>
    <row r="601" spans="40:47" x14ac:dyDescent="0.25">
      <c r="AN601" s="33">
        <v>118</v>
      </c>
      <c r="AO601" s="33">
        <v>151</v>
      </c>
      <c r="AP601" t="s">
        <v>1733</v>
      </c>
      <c r="AQ601">
        <v>251</v>
      </c>
      <c r="AR601">
        <v>335</v>
      </c>
      <c r="AU601">
        <v>1</v>
      </c>
    </row>
    <row r="602" spans="40:47" x14ac:dyDescent="0.25">
      <c r="AN602" s="33">
        <v>118</v>
      </c>
      <c r="AO602" s="33">
        <v>151</v>
      </c>
      <c r="AP602" t="s">
        <v>1733</v>
      </c>
      <c r="AQ602">
        <v>251</v>
      </c>
      <c r="AR602">
        <v>335</v>
      </c>
      <c r="AU602">
        <v>1</v>
      </c>
    </row>
    <row r="603" spans="40:47" x14ac:dyDescent="0.25">
      <c r="AN603" s="33">
        <v>118</v>
      </c>
      <c r="AO603" s="33">
        <v>151</v>
      </c>
      <c r="AP603" t="s">
        <v>1733</v>
      </c>
      <c r="AQ603">
        <v>251</v>
      </c>
      <c r="AR603">
        <v>335</v>
      </c>
      <c r="AU603">
        <v>1</v>
      </c>
    </row>
    <row r="604" spans="40:47" x14ac:dyDescent="0.25">
      <c r="AN604" s="33">
        <v>118</v>
      </c>
      <c r="AO604" s="33">
        <v>151</v>
      </c>
      <c r="AP604" t="s">
        <v>1733</v>
      </c>
      <c r="AQ604">
        <v>251</v>
      </c>
      <c r="AR604">
        <v>335</v>
      </c>
      <c r="AU604">
        <v>1</v>
      </c>
    </row>
    <row r="605" spans="40:47" x14ac:dyDescent="0.25">
      <c r="AN605" s="33">
        <v>118</v>
      </c>
      <c r="AO605" s="33">
        <v>151</v>
      </c>
      <c r="AP605" t="s">
        <v>1733</v>
      </c>
      <c r="AQ605">
        <v>251</v>
      </c>
      <c r="AR605">
        <v>335</v>
      </c>
      <c r="AU605">
        <v>1</v>
      </c>
    </row>
    <row r="606" spans="40:47" x14ac:dyDescent="0.25">
      <c r="AN606" s="33">
        <v>118</v>
      </c>
      <c r="AO606" s="33">
        <v>151</v>
      </c>
      <c r="AP606" t="s">
        <v>1733</v>
      </c>
      <c r="AQ606">
        <v>251</v>
      </c>
      <c r="AR606">
        <v>335</v>
      </c>
      <c r="AU606">
        <v>1</v>
      </c>
    </row>
    <row r="607" spans="40:47" x14ac:dyDescent="0.25">
      <c r="AN607" s="33">
        <v>118</v>
      </c>
      <c r="AO607" s="33">
        <v>151</v>
      </c>
      <c r="AP607" t="s">
        <v>1733</v>
      </c>
      <c r="AQ607">
        <v>251</v>
      </c>
      <c r="AR607">
        <v>335</v>
      </c>
      <c r="AU607">
        <v>1</v>
      </c>
    </row>
    <row r="608" spans="40:47" x14ac:dyDescent="0.25">
      <c r="AN608" s="33">
        <v>118</v>
      </c>
      <c r="AO608" s="33">
        <v>251</v>
      </c>
      <c r="AP608" t="s">
        <v>1734</v>
      </c>
      <c r="AQ608">
        <v>251</v>
      </c>
      <c r="AR608">
        <v>335</v>
      </c>
      <c r="AS608" t="b">
        <f t="shared" ref="AS608:AS610" si="149">AO608=AQ608</f>
        <v>1</v>
      </c>
      <c r="AT608" t="b">
        <f t="shared" ref="AT608:AT610" si="150">AO608=AR608</f>
        <v>0</v>
      </c>
      <c r="AU608">
        <f t="shared" ref="AU608:AU610" si="151">AS608+AT608</f>
        <v>1</v>
      </c>
    </row>
    <row r="609" spans="40:47" x14ac:dyDescent="0.25">
      <c r="AN609" s="33">
        <v>118</v>
      </c>
      <c r="AO609" s="33">
        <v>251</v>
      </c>
      <c r="AP609" t="s">
        <v>1734</v>
      </c>
      <c r="AQ609">
        <v>251</v>
      </c>
      <c r="AR609">
        <v>335</v>
      </c>
      <c r="AS609" t="b">
        <f t="shared" si="149"/>
        <v>1</v>
      </c>
      <c r="AT609" t="b">
        <f t="shared" si="150"/>
        <v>0</v>
      </c>
      <c r="AU609">
        <f t="shared" si="151"/>
        <v>1</v>
      </c>
    </row>
    <row r="610" spans="40:47" x14ac:dyDescent="0.25">
      <c r="AN610" s="33">
        <v>118</v>
      </c>
      <c r="AO610" s="33">
        <v>251</v>
      </c>
      <c r="AP610" t="s">
        <v>1734</v>
      </c>
      <c r="AQ610">
        <v>251</v>
      </c>
      <c r="AR610">
        <v>335</v>
      </c>
      <c r="AS610" t="b">
        <f t="shared" si="149"/>
        <v>1</v>
      </c>
      <c r="AT610" t="b">
        <f t="shared" si="150"/>
        <v>0</v>
      </c>
      <c r="AU610">
        <f t="shared" si="151"/>
        <v>1</v>
      </c>
    </row>
    <row r="611" spans="40:47" x14ac:dyDescent="0.25">
      <c r="AN611" s="33">
        <v>118</v>
      </c>
      <c r="AO611" s="33">
        <v>151</v>
      </c>
      <c r="AP611" t="s">
        <v>1733</v>
      </c>
      <c r="AQ611">
        <v>251</v>
      </c>
      <c r="AR611">
        <v>335</v>
      </c>
      <c r="AU611">
        <v>1</v>
      </c>
    </row>
    <row r="612" spans="40:47" x14ac:dyDescent="0.25">
      <c r="AN612" s="33">
        <v>118</v>
      </c>
      <c r="AO612" s="33">
        <v>251</v>
      </c>
      <c r="AP612" t="s">
        <v>1734</v>
      </c>
      <c r="AQ612">
        <v>251</v>
      </c>
      <c r="AR612">
        <v>335</v>
      </c>
      <c r="AS612" t="b">
        <f>AO612=AQ612</f>
        <v>1</v>
      </c>
      <c r="AT612" t="b">
        <f>AO612=AR612</f>
        <v>0</v>
      </c>
      <c r="AU612">
        <f>AS612+AT612</f>
        <v>1</v>
      </c>
    </row>
    <row r="613" spans="40:47" x14ac:dyDescent="0.25">
      <c r="AN613" s="33">
        <v>118</v>
      </c>
      <c r="AO613" s="33">
        <v>151</v>
      </c>
      <c r="AP613" t="s">
        <v>1733</v>
      </c>
      <c r="AQ613">
        <v>251</v>
      </c>
      <c r="AR613">
        <v>335</v>
      </c>
      <c r="AU613">
        <v>1</v>
      </c>
    </row>
    <row r="614" spans="40:47" x14ac:dyDescent="0.25">
      <c r="AN614" s="33">
        <v>118</v>
      </c>
      <c r="AO614" s="33">
        <v>251</v>
      </c>
      <c r="AP614" t="s">
        <v>1734</v>
      </c>
      <c r="AQ614">
        <v>251</v>
      </c>
      <c r="AR614">
        <v>335</v>
      </c>
      <c r="AS614" t="b">
        <f>AO614=AQ614</f>
        <v>1</v>
      </c>
      <c r="AT614" t="b">
        <f>AO614=AR614</f>
        <v>0</v>
      </c>
      <c r="AU614">
        <f>AS614+AT614</f>
        <v>1</v>
      </c>
    </row>
    <row r="615" spans="40:47" x14ac:dyDescent="0.25">
      <c r="AN615" s="33">
        <v>118</v>
      </c>
      <c r="AO615" s="33">
        <v>151</v>
      </c>
      <c r="AP615" t="s">
        <v>1733</v>
      </c>
      <c r="AQ615">
        <v>251</v>
      </c>
      <c r="AR615">
        <v>335</v>
      </c>
      <c r="AU615">
        <v>1</v>
      </c>
    </row>
    <row r="616" spans="40:47" x14ac:dyDescent="0.25">
      <c r="AN616" s="33">
        <v>118</v>
      </c>
      <c r="AO616" s="33">
        <v>151</v>
      </c>
      <c r="AP616" t="s">
        <v>1733</v>
      </c>
      <c r="AQ616">
        <v>251</v>
      </c>
      <c r="AR616">
        <v>335</v>
      </c>
      <c r="AU616">
        <v>1</v>
      </c>
    </row>
    <row r="617" spans="40:47" x14ac:dyDescent="0.25">
      <c r="AN617" s="33">
        <v>118</v>
      </c>
      <c r="AO617" s="33">
        <v>151</v>
      </c>
      <c r="AP617" t="s">
        <v>1733</v>
      </c>
      <c r="AQ617">
        <v>251</v>
      </c>
      <c r="AR617">
        <v>335</v>
      </c>
      <c r="AU617">
        <v>1</v>
      </c>
    </row>
    <row r="618" spans="40:47" x14ac:dyDescent="0.25">
      <c r="AN618" s="33">
        <v>118</v>
      </c>
      <c r="AO618" s="33">
        <v>151</v>
      </c>
      <c r="AP618" t="s">
        <v>1733</v>
      </c>
      <c r="AQ618">
        <v>251</v>
      </c>
      <c r="AR618">
        <v>335</v>
      </c>
      <c r="AU618">
        <v>1</v>
      </c>
    </row>
    <row r="619" spans="40:47" x14ac:dyDescent="0.25">
      <c r="AN619" s="33">
        <v>118</v>
      </c>
      <c r="AO619" s="33">
        <v>251</v>
      </c>
      <c r="AP619" t="s">
        <v>1734</v>
      </c>
      <c r="AQ619">
        <v>251</v>
      </c>
      <c r="AR619">
        <v>335</v>
      </c>
      <c r="AS619" t="b">
        <f>AO619=AQ619</f>
        <v>1</v>
      </c>
      <c r="AT619" t="b">
        <f>AO619=AR619</f>
        <v>0</v>
      </c>
      <c r="AU619">
        <f>AS619+AT619</f>
        <v>1</v>
      </c>
    </row>
    <row r="620" spans="40:47" x14ac:dyDescent="0.25">
      <c r="AN620" s="33">
        <v>118</v>
      </c>
      <c r="AO620" s="33">
        <v>151</v>
      </c>
      <c r="AP620" t="s">
        <v>1733</v>
      </c>
      <c r="AQ620">
        <v>251</v>
      </c>
      <c r="AR620">
        <v>335</v>
      </c>
      <c r="AU620">
        <v>1</v>
      </c>
    </row>
    <row r="621" spans="40:47" x14ac:dyDescent="0.25">
      <c r="AN621" s="33">
        <v>118</v>
      </c>
      <c r="AO621" s="33">
        <v>151</v>
      </c>
      <c r="AP621" t="s">
        <v>1733</v>
      </c>
      <c r="AQ621">
        <v>251</v>
      </c>
      <c r="AR621">
        <v>335</v>
      </c>
      <c r="AU621">
        <v>1</v>
      </c>
    </row>
    <row r="622" spans="40:47" x14ac:dyDescent="0.25">
      <c r="AN622" s="33">
        <v>118</v>
      </c>
      <c r="AO622" s="33">
        <v>151</v>
      </c>
      <c r="AP622" t="s">
        <v>1733</v>
      </c>
      <c r="AQ622">
        <v>251</v>
      </c>
      <c r="AR622">
        <v>335</v>
      </c>
      <c r="AU622">
        <v>1</v>
      </c>
    </row>
    <row r="623" spans="40:47" x14ac:dyDescent="0.25">
      <c r="AN623" s="33">
        <v>118</v>
      </c>
      <c r="AO623" s="33">
        <v>151</v>
      </c>
      <c r="AP623" t="s">
        <v>1733</v>
      </c>
      <c r="AQ623">
        <v>251</v>
      </c>
      <c r="AR623">
        <v>335</v>
      </c>
      <c r="AU623">
        <v>1</v>
      </c>
    </row>
    <row r="624" spans="40:47" x14ac:dyDescent="0.25">
      <c r="AN624" s="33">
        <v>118</v>
      </c>
      <c r="AO624" s="33">
        <v>151</v>
      </c>
      <c r="AP624" t="s">
        <v>1733</v>
      </c>
      <c r="AQ624">
        <v>251</v>
      </c>
      <c r="AR624">
        <v>335</v>
      </c>
      <c r="AU624">
        <v>1</v>
      </c>
    </row>
    <row r="625" spans="40:47" x14ac:dyDescent="0.25">
      <c r="AN625" s="33">
        <v>118</v>
      </c>
      <c r="AO625" s="33">
        <v>151</v>
      </c>
      <c r="AP625" t="s">
        <v>1733</v>
      </c>
      <c r="AQ625">
        <v>251</v>
      </c>
      <c r="AR625">
        <v>335</v>
      </c>
      <c r="AU625">
        <v>1</v>
      </c>
    </row>
    <row r="626" spans="40:47" x14ac:dyDescent="0.25">
      <c r="AN626" s="33">
        <v>118</v>
      </c>
      <c r="AO626" s="33">
        <v>151</v>
      </c>
      <c r="AP626" t="s">
        <v>1733</v>
      </c>
      <c r="AQ626">
        <v>251</v>
      </c>
      <c r="AR626">
        <v>335</v>
      </c>
      <c r="AU626">
        <v>1</v>
      </c>
    </row>
    <row r="627" spans="40:47" x14ac:dyDescent="0.25">
      <c r="AN627" s="33">
        <v>118</v>
      </c>
      <c r="AO627" s="33">
        <v>151</v>
      </c>
      <c r="AP627" t="s">
        <v>1733</v>
      </c>
      <c r="AQ627">
        <v>251</v>
      </c>
      <c r="AR627">
        <v>335</v>
      </c>
      <c r="AU627">
        <v>1</v>
      </c>
    </row>
    <row r="628" spans="40:47" x14ac:dyDescent="0.25">
      <c r="AN628" s="33">
        <v>118</v>
      </c>
      <c r="AO628" s="33">
        <v>151</v>
      </c>
      <c r="AP628" t="s">
        <v>1733</v>
      </c>
      <c r="AQ628">
        <v>251</v>
      </c>
      <c r="AR628">
        <v>335</v>
      </c>
      <c r="AU628">
        <v>1</v>
      </c>
    </row>
    <row r="629" spans="40:47" x14ac:dyDescent="0.25">
      <c r="AN629" s="33">
        <v>118</v>
      </c>
      <c r="AO629" s="33">
        <v>251</v>
      </c>
      <c r="AP629" t="s">
        <v>1734</v>
      </c>
      <c r="AQ629">
        <v>251</v>
      </c>
      <c r="AR629">
        <v>335</v>
      </c>
      <c r="AS629" t="b">
        <f>AO629=AQ629</f>
        <v>1</v>
      </c>
      <c r="AT629" t="b">
        <f>AO629=AR629</f>
        <v>0</v>
      </c>
      <c r="AU629">
        <f>AS629+AT629</f>
        <v>1</v>
      </c>
    </row>
    <row r="630" spans="40:47" x14ac:dyDescent="0.25">
      <c r="AN630" s="33">
        <v>118</v>
      </c>
      <c r="AO630" s="33">
        <v>151</v>
      </c>
      <c r="AP630" t="s">
        <v>1733</v>
      </c>
      <c r="AQ630">
        <v>251</v>
      </c>
      <c r="AR630">
        <v>335</v>
      </c>
      <c r="AU630">
        <v>1</v>
      </c>
    </row>
    <row r="631" spans="40:47" x14ac:dyDescent="0.25">
      <c r="AN631" s="33">
        <v>118</v>
      </c>
      <c r="AO631" s="33">
        <v>151</v>
      </c>
      <c r="AP631" t="s">
        <v>1733</v>
      </c>
      <c r="AQ631">
        <v>251</v>
      </c>
      <c r="AR631">
        <v>335</v>
      </c>
      <c r="AU631">
        <v>1</v>
      </c>
    </row>
    <row r="632" spans="40:47" x14ac:dyDescent="0.25">
      <c r="AN632" s="33">
        <v>118</v>
      </c>
      <c r="AO632" s="33">
        <v>151</v>
      </c>
      <c r="AP632" t="s">
        <v>1733</v>
      </c>
      <c r="AQ632">
        <v>251</v>
      </c>
      <c r="AR632">
        <v>335</v>
      </c>
      <c r="AU632">
        <v>1</v>
      </c>
    </row>
    <row r="633" spans="40:47" x14ac:dyDescent="0.25">
      <c r="AN633" s="33">
        <v>118</v>
      </c>
      <c r="AO633" s="33">
        <v>151</v>
      </c>
      <c r="AP633" t="s">
        <v>1733</v>
      </c>
      <c r="AQ633">
        <v>251</v>
      </c>
      <c r="AR633">
        <v>335</v>
      </c>
      <c r="AU633">
        <v>1</v>
      </c>
    </row>
    <row r="634" spans="40:47" x14ac:dyDescent="0.25">
      <c r="AN634" s="33">
        <v>118</v>
      </c>
      <c r="AO634" s="33">
        <v>151</v>
      </c>
      <c r="AP634" t="s">
        <v>1733</v>
      </c>
      <c r="AQ634">
        <v>251</v>
      </c>
      <c r="AR634">
        <v>335</v>
      </c>
      <c r="AU634">
        <v>1</v>
      </c>
    </row>
    <row r="635" spans="40:47" x14ac:dyDescent="0.25">
      <c r="AN635" s="33">
        <v>118</v>
      </c>
      <c r="AO635" s="33">
        <v>251</v>
      </c>
      <c r="AP635" t="s">
        <v>1734</v>
      </c>
      <c r="AQ635">
        <v>251</v>
      </c>
      <c r="AR635">
        <v>335</v>
      </c>
      <c r="AS635" t="b">
        <f t="shared" ref="AS635:AS636" si="152">AO635=AQ635</f>
        <v>1</v>
      </c>
      <c r="AT635" t="b">
        <f t="shared" ref="AT635:AT636" si="153">AO635=AR635</f>
        <v>0</v>
      </c>
      <c r="AU635">
        <f t="shared" ref="AU635:AU636" si="154">AS635+AT635</f>
        <v>1</v>
      </c>
    </row>
    <row r="636" spans="40:47" x14ac:dyDescent="0.25">
      <c r="AN636" s="33">
        <v>118</v>
      </c>
      <c r="AO636" s="33">
        <v>251</v>
      </c>
      <c r="AP636" t="s">
        <v>1734</v>
      </c>
      <c r="AQ636">
        <v>251</v>
      </c>
      <c r="AR636">
        <v>335</v>
      </c>
      <c r="AS636" t="b">
        <f t="shared" si="152"/>
        <v>1</v>
      </c>
      <c r="AT636" t="b">
        <f t="shared" si="153"/>
        <v>0</v>
      </c>
      <c r="AU636">
        <f t="shared" si="154"/>
        <v>1</v>
      </c>
    </row>
    <row r="637" spans="40:47" x14ac:dyDescent="0.25">
      <c r="AN637" s="33">
        <v>118</v>
      </c>
      <c r="AO637" s="33">
        <v>151</v>
      </c>
      <c r="AP637" t="s">
        <v>1733</v>
      </c>
      <c r="AQ637">
        <v>251</v>
      </c>
      <c r="AR637">
        <v>335</v>
      </c>
      <c r="AU637">
        <v>1</v>
      </c>
    </row>
    <row r="638" spans="40:47" x14ac:dyDescent="0.25">
      <c r="AN638" s="33">
        <v>118</v>
      </c>
      <c r="AO638" s="33">
        <v>151</v>
      </c>
      <c r="AP638" t="s">
        <v>1733</v>
      </c>
      <c r="AQ638">
        <v>251</v>
      </c>
      <c r="AR638">
        <v>335</v>
      </c>
      <c r="AU638">
        <v>1</v>
      </c>
    </row>
    <row r="639" spans="40:47" x14ac:dyDescent="0.25">
      <c r="AN639" s="33">
        <v>118</v>
      </c>
      <c r="AO639" s="33">
        <v>151</v>
      </c>
      <c r="AP639" t="s">
        <v>1733</v>
      </c>
      <c r="AQ639">
        <v>251</v>
      </c>
      <c r="AR639">
        <v>335</v>
      </c>
      <c r="AU639">
        <v>1</v>
      </c>
    </row>
    <row r="640" spans="40:47" x14ac:dyDescent="0.25">
      <c r="AN640" s="33">
        <v>170</v>
      </c>
      <c r="AO640" s="33">
        <v>151</v>
      </c>
      <c r="AP640" t="s">
        <v>1745</v>
      </c>
      <c r="AQ640">
        <v>251</v>
      </c>
      <c r="AR640">
        <v>286</v>
      </c>
      <c r="AU640">
        <v>1</v>
      </c>
    </row>
    <row r="641" spans="40:47" x14ac:dyDescent="0.25">
      <c r="AN641" s="33">
        <v>170</v>
      </c>
      <c r="AO641" s="33">
        <v>151</v>
      </c>
      <c r="AP641" t="s">
        <v>1745</v>
      </c>
      <c r="AQ641">
        <v>251</v>
      </c>
      <c r="AR641">
        <v>286</v>
      </c>
      <c r="AU641">
        <v>1</v>
      </c>
    </row>
    <row r="642" spans="40:47" x14ac:dyDescent="0.25">
      <c r="AN642" s="33">
        <v>170</v>
      </c>
      <c r="AO642" s="33">
        <v>151</v>
      </c>
      <c r="AP642" t="s">
        <v>1745</v>
      </c>
      <c r="AQ642">
        <v>251</v>
      </c>
      <c r="AR642">
        <v>286</v>
      </c>
      <c r="AU642">
        <v>1</v>
      </c>
    </row>
    <row r="643" spans="40:47" x14ac:dyDescent="0.25">
      <c r="AN643" s="33">
        <v>170</v>
      </c>
      <c r="AO643" s="33">
        <v>151</v>
      </c>
      <c r="AP643" t="s">
        <v>1745</v>
      </c>
      <c r="AQ643">
        <v>251</v>
      </c>
      <c r="AR643">
        <v>286</v>
      </c>
      <c r="AU643">
        <v>1</v>
      </c>
    </row>
    <row r="644" spans="40:47" x14ac:dyDescent="0.25">
      <c r="AN644" s="33">
        <v>170</v>
      </c>
      <c r="AO644" s="33">
        <v>286</v>
      </c>
      <c r="AP644" t="s">
        <v>1746</v>
      </c>
      <c r="AQ644">
        <v>251</v>
      </c>
      <c r="AR644">
        <v>286</v>
      </c>
      <c r="AS644" t="b">
        <f>AO644=AQ644</f>
        <v>0</v>
      </c>
      <c r="AT644" t="b">
        <f>AO644=AR644</f>
        <v>1</v>
      </c>
      <c r="AU644">
        <f>AS644+AT644</f>
        <v>1</v>
      </c>
    </row>
    <row r="645" spans="40:47" x14ac:dyDescent="0.25">
      <c r="AN645" s="33">
        <v>170</v>
      </c>
      <c r="AO645" s="33">
        <v>151</v>
      </c>
      <c r="AP645" t="s">
        <v>1745</v>
      </c>
      <c r="AQ645">
        <v>251</v>
      </c>
      <c r="AR645">
        <v>286</v>
      </c>
      <c r="AU645">
        <v>1</v>
      </c>
    </row>
    <row r="646" spans="40:47" x14ac:dyDescent="0.25">
      <c r="AN646" s="33">
        <v>170</v>
      </c>
      <c r="AO646" s="33">
        <v>151</v>
      </c>
      <c r="AP646" t="s">
        <v>1745</v>
      </c>
      <c r="AQ646">
        <v>251</v>
      </c>
      <c r="AR646">
        <v>286</v>
      </c>
      <c r="AU646">
        <v>1</v>
      </c>
    </row>
    <row r="647" spans="40:47" x14ac:dyDescent="0.25">
      <c r="AN647" s="33">
        <v>192</v>
      </c>
      <c r="AO647" s="33">
        <v>151</v>
      </c>
      <c r="AP647" t="s">
        <v>1754</v>
      </c>
      <c r="AQ647">
        <v>251</v>
      </c>
      <c r="AR647">
        <v>335</v>
      </c>
      <c r="AU647">
        <v>1</v>
      </c>
    </row>
    <row r="648" spans="40:47" x14ac:dyDescent="0.25">
      <c r="AN648" s="33">
        <v>289</v>
      </c>
      <c r="AO648" s="33">
        <v>151</v>
      </c>
      <c r="AP648" t="s">
        <v>1787</v>
      </c>
      <c r="AQ648">
        <v>251</v>
      </c>
      <c r="AR648">
        <v>335</v>
      </c>
      <c r="AU648">
        <v>1</v>
      </c>
    </row>
    <row r="649" spans="40:47" x14ac:dyDescent="0.25">
      <c r="AN649" s="33">
        <v>289</v>
      </c>
      <c r="AO649" s="33">
        <v>151</v>
      </c>
      <c r="AP649" t="s">
        <v>1787</v>
      </c>
      <c r="AQ649">
        <v>251</v>
      </c>
      <c r="AR649">
        <v>335</v>
      </c>
      <c r="AU649">
        <v>1</v>
      </c>
    </row>
    <row r="650" spans="40:47" x14ac:dyDescent="0.25">
      <c r="AN650" s="33">
        <v>330</v>
      </c>
      <c r="AO650" s="33">
        <v>151</v>
      </c>
      <c r="AP650" t="s">
        <v>1800</v>
      </c>
      <c r="AQ650">
        <v>251</v>
      </c>
      <c r="AR650">
        <v>118</v>
      </c>
      <c r="AU650">
        <v>1</v>
      </c>
    </row>
    <row r="651" spans="40:47" x14ac:dyDescent="0.25">
      <c r="AN651" s="33">
        <v>330</v>
      </c>
      <c r="AO651" s="33">
        <v>151</v>
      </c>
      <c r="AP651" t="s">
        <v>1800</v>
      </c>
      <c r="AQ651">
        <v>251</v>
      </c>
      <c r="AR651">
        <v>118</v>
      </c>
      <c r="AU651">
        <v>1</v>
      </c>
    </row>
    <row r="652" spans="40:47" x14ac:dyDescent="0.25">
      <c r="AN652" s="33">
        <v>335</v>
      </c>
      <c r="AO652" s="33">
        <v>151</v>
      </c>
      <c r="AP652" t="s">
        <v>1801</v>
      </c>
      <c r="AQ652">
        <v>251</v>
      </c>
      <c r="AR652">
        <v>118</v>
      </c>
      <c r="AU652">
        <v>1</v>
      </c>
    </row>
    <row r="653" spans="40:47" x14ac:dyDescent="0.25">
      <c r="AN653" s="33">
        <v>335</v>
      </c>
      <c r="AO653" s="33">
        <v>151</v>
      </c>
      <c r="AP653" t="s">
        <v>1801</v>
      </c>
      <c r="AQ653">
        <v>251</v>
      </c>
      <c r="AR653">
        <v>118</v>
      </c>
      <c r="AU653">
        <v>1</v>
      </c>
    </row>
    <row r="654" spans="40:47" x14ac:dyDescent="0.25">
      <c r="AN654" s="33">
        <v>335</v>
      </c>
      <c r="AO654" s="33">
        <v>151</v>
      </c>
      <c r="AP654" t="s">
        <v>1801</v>
      </c>
      <c r="AQ654">
        <v>251</v>
      </c>
      <c r="AR654">
        <v>118</v>
      </c>
      <c r="AU654">
        <v>1</v>
      </c>
    </row>
    <row r="655" spans="40:47" x14ac:dyDescent="0.25">
      <c r="AN655" s="33">
        <v>335</v>
      </c>
      <c r="AO655" s="33">
        <v>151</v>
      </c>
      <c r="AP655" t="s">
        <v>1801</v>
      </c>
      <c r="AQ655">
        <v>251</v>
      </c>
      <c r="AR655">
        <v>118</v>
      </c>
      <c r="AU655">
        <v>1</v>
      </c>
    </row>
    <row r="656" spans="40:47" x14ac:dyDescent="0.25">
      <c r="AN656" s="33">
        <v>335</v>
      </c>
      <c r="AO656" s="33">
        <v>151</v>
      </c>
      <c r="AP656" t="s">
        <v>1801</v>
      </c>
      <c r="AQ656">
        <v>251</v>
      </c>
      <c r="AR656">
        <v>118</v>
      </c>
      <c r="AU656">
        <v>1</v>
      </c>
    </row>
    <row r="657" spans="40:47" x14ac:dyDescent="0.25">
      <c r="AN657" s="33">
        <v>335</v>
      </c>
      <c r="AO657" s="33">
        <v>151</v>
      </c>
      <c r="AP657" t="s">
        <v>1801</v>
      </c>
      <c r="AQ657">
        <v>251</v>
      </c>
      <c r="AR657">
        <v>118</v>
      </c>
      <c r="AU657">
        <v>1</v>
      </c>
    </row>
    <row r="658" spans="40:47" x14ac:dyDescent="0.25">
      <c r="AN658" s="33">
        <v>335</v>
      </c>
      <c r="AO658" s="33">
        <v>151</v>
      </c>
      <c r="AP658" t="s">
        <v>1801</v>
      </c>
      <c r="AQ658">
        <v>251</v>
      </c>
      <c r="AR658">
        <v>118</v>
      </c>
      <c r="AU658">
        <v>1</v>
      </c>
    </row>
    <row r="659" spans="40:47" x14ac:dyDescent="0.25">
      <c r="AN659" s="33">
        <v>335</v>
      </c>
      <c r="AO659" s="33">
        <v>151</v>
      </c>
      <c r="AP659" t="s">
        <v>1801</v>
      </c>
      <c r="AQ659">
        <v>251</v>
      </c>
      <c r="AR659">
        <v>118</v>
      </c>
      <c r="AU659">
        <v>1</v>
      </c>
    </row>
    <row r="660" spans="40:47" x14ac:dyDescent="0.25">
      <c r="AN660" s="33">
        <v>335</v>
      </c>
      <c r="AO660" s="33">
        <v>151</v>
      </c>
      <c r="AP660" t="s">
        <v>1801</v>
      </c>
      <c r="AQ660">
        <v>251</v>
      </c>
      <c r="AR660">
        <v>118</v>
      </c>
      <c r="AU660">
        <v>1</v>
      </c>
    </row>
    <row r="661" spans="40:47" x14ac:dyDescent="0.25">
      <c r="AN661" s="33">
        <v>335</v>
      </c>
      <c r="AO661" s="33">
        <v>151</v>
      </c>
      <c r="AP661" t="s">
        <v>1801</v>
      </c>
      <c r="AQ661">
        <v>251</v>
      </c>
      <c r="AR661">
        <v>118</v>
      </c>
      <c r="AU661">
        <v>1</v>
      </c>
    </row>
    <row r="662" spans="40:47" x14ac:dyDescent="0.25">
      <c r="AN662" s="33">
        <v>335</v>
      </c>
      <c r="AO662" s="33">
        <v>151</v>
      </c>
      <c r="AP662" t="s">
        <v>1801</v>
      </c>
      <c r="AQ662">
        <v>251</v>
      </c>
      <c r="AR662">
        <v>118</v>
      </c>
      <c r="AU662">
        <v>1</v>
      </c>
    </row>
    <row r="663" spans="40:47" x14ac:dyDescent="0.25">
      <c r="AN663" s="33">
        <v>335</v>
      </c>
      <c r="AO663" s="33">
        <v>151</v>
      </c>
      <c r="AP663" t="s">
        <v>1801</v>
      </c>
      <c r="AQ663">
        <v>251</v>
      </c>
      <c r="AR663">
        <v>118</v>
      </c>
      <c r="AU663">
        <v>1</v>
      </c>
    </row>
    <row r="664" spans="40:47" x14ac:dyDescent="0.25">
      <c r="AN664" s="33">
        <v>335</v>
      </c>
      <c r="AO664" s="33">
        <v>151</v>
      </c>
      <c r="AP664" t="s">
        <v>1801</v>
      </c>
      <c r="AQ664">
        <v>251</v>
      </c>
      <c r="AR664">
        <v>118</v>
      </c>
      <c r="AU664">
        <v>1</v>
      </c>
    </row>
    <row r="665" spans="40:47" x14ac:dyDescent="0.25">
      <c r="AN665" s="33">
        <v>335</v>
      </c>
      <c r="AO665" s="33">
        <v>151</v>
      </c>
      <c r="AP665" t="s">
        <v>1801</v>
      </c>
      <c r="AQ665">
        <v>251</v>
      </c>
      <c r="AR665">
        <v>118</v>
      </c>
      <c r="AU665">
        <v>1</v>
      </c>
    </row>
    <row r="666" spans="40:47" x14ac:dyDescent="0.25">
      <c r="AN666" s="33">
        <v>335</v>
      </c>
      <c r="AO666" s="33">
        <v>151</v>
      </c>
      <c r="AP666" t="s">
        <v>1801</v>
      </c>
      <c r="AQ666">
        <v>251</v>
      </c>
      <c r="AR666">
        <v>118</v>
      </c>
      <c r="AU666">
        <v>1</v>
      </c>
    </row>
    <row r="667" spans="40:47" x14ac:dyDescent="0.25">
      <c r="AN667" s="33">
        <v>335</v>
      </c>
      <c r="AO667" s="33">
        <v>151</v>
      </c>
      <c r="AP667" t="s">
        <v>1801</v>
      </c>
      <c r="AQ667">
        <v>251</v>
      </c>
      <c r="AR667">
        <v>118</v>
      </c>
      <c r="AU667">
        <v>1</v>
      </c>
    </row>
    <row r="668" spans="40:47" x14ac:dyDescent="0.25">
      <c r="AN668" s="33">
        <v>335</v>
      </c>
      <c r="AO668" s="33">
        <v>151</v>
      </c>
      <c r="AP668" t="s">
        <v>1801</v>
      </c>
      <c r="AQ668">
        <v>251</v>
      </c>
      <c r="AR668">
        <v>118</v>
      </c>
      <c r="AU668">
        <v>1</v>
      </c>
    </row>
    <row r="669" spans="40:47" x14ac:dyDescent="0.25">
      <c r="AN669" s="33">
        <v>335</v>
      </c>
      <c r="AO669" s="33">
        <v>151</v>
      </c>
      <c r="AP669" t="s">
        <v>1801</v>
      </c>
      <c r="AQ669">
        <v>251</v>
      </c>
      <c r="AR669">
        <v>118</v>
      </c>
      <c r="AU669">
        <v>1</v>
      </c>
    </row>
    <row r="670" spans="40:47" x14ac:dyDescent="0.25">
      <c r="AN670" s="33">
        <v>335</v>
      </c>
      <c r="AO670" s="33">
        <v>151</v>
      </c>
      <c r="AP670" t="s">
        <v>1801</v>
      </c>
      <c r="AQ670">
        <v>251</v>
      </c>
      <c r="AR670">
        <v>118</v>
      </c>
      <c r="AU670">
        <v>1</v>
      </c>
    </row>
    <row r="671" spans="40:47" x14ac:dyDescent="0.25">
      <c r="AN671" s="33">
        <v>335</v>
      </c>
      <c r="AO671" s="33">
        <v>151</v>
      </c>
      <c r="AP671" t="s">
        <v>1801</v>
      </c>
      <c r="AQ671">
        <v>251</v>
      </c>
      <c r="AR671">
        <v>118</v>
      </c>
      <c r="AU671">
        <v>1</v>
      </c>
    </row>
    <row r="672" spans="40:47" x14ac:dyDescent="0.25">
      <c r="AN672" s="33">
        <v>335</v>
      </c>
      <c r="AO672" s="33">
        <v>151</v>
      </c>
      <c r="AP672" t="s">
        <v>1801</v>
      </c>
      <c r="AQ672">
        <v>251</v>
      </c>
      <c r="AR672">
        <v>118</v>
      </c>
      <c r="AU672">
        <v>1</v>
      </c>
    </row>
    <row r="673" spans="40:47" x14ac:dyDescent="0.25">
      <c r="AN673" s="33">
        <v>335</v>
      </c>
      <c r="AO673" s="33">
        <v>151</v>
      </c>
      <c r="AP673" t="s">
        <v>1801</v>
      </c>
      <c r="AQ673">
        <v>251</v>
      </c>
      <c r="AR673">
        <v>118</v>
      </c>
      <c r="AU673">
        <v>1</v>
      </c>
    </row>
    <row r="674" spans="40:47" x14ac:dyDescent="0.25">
      <c r="AN674" s="33">
        <v>335</v>
      </c>
      <c r="AO674" s="33">
        <v>151</v>
      </c>
      <c r="AP674" t="s">
        <v>1801</v>
      </c>
      <c r="AQ674">
        <v>251</v>
      </c>
      <c r="AR674">
        <v>118</v>
      </c>
      <c r="AU674">
        <v>1</v>
      </c>
    </row>
    <row r="675" spans="40:47" x14ac:dyDescent="0.25">
      <c r="AN675" s="33">
        <v>335</v>
      </c>
      <c r="AO675" s="33">
        <v>151</v>
      </c>
      <c r="AP675" t="s">
        <v>1801</v>
      </c>
      <c r="AQ675">
        <v>251</v>
      </c>
      <c r="AR675">
        <v>118</v>
      </c>
      <c r="AU675">
        <v>1</v>
      </c>
    </row>
    <row r="676" spans="40:47" x14ac:dyDescent="0.25">
      <c r="AN676" s="33">
        <v>335</v>
      </c>
      <c r="AO676" s="33">
        <v>151</v>
      </c>
      <c r="AP676" t="s">
        <v>1801</v>
      </c>
      <c r="AQ676">
        <v>251</v>
      </c>
      <c r="AR676">
        <v>118</v>
      </c>
      <c r="AU676">
        <v>1</v>
      </c>
    </row>
    <row r="677" spans="40:47" x14ac:dyDescent="0.25">
      <c r="AN677" s="33">
        <v>335</v>
      </c>
      <c r="AO677" s="33">
        <v>151</v>
      </c>
      <c r="AP677" t="s">
        <v>1801</v>
      </c>
      <c r="AQ677">
        <v>251</v>
      </c>
      <c r="AR677">
        <v>118</v>
      </c>
      <c r="AU677">
        <v>1</v>
      </c>
    </row>
    <row r="678" spans="40:47" x14ac:dyDescent="0.25">
      <c r="AN678" s="33">
        <v>335</v>
      </c>
      <c r="AO678" s="33">
        <v>151</v>
      </c>
      <c r="AP678" t="s">
        <v>1801</v>
      </c>
      <c r="AQ678">
        <v>251</v>
      </c>
      <c r="AR678">
        <v>118</v>
      </c>
      <c r="AU678">
        <v>1</v>
      </c>
    </row>
    <row r="679" spans="40:47" x14ac:dyDescent="0.25">
      <c r="AN679" s="33">
        <v>335</v>
      </c>
      <c r="AO679" s="33">
        <v>151</v>
      </c>
      <c r="AP679" t="s">
        <v>1801</v>
      </c>
      <c r="AQ679">
        <v>251</v>
      </c>
      <c r="AR679">
        <v>118</v>
      </c>
      <c r="AU679">
        <v>1</v>
      </c>
    </row>
    <row r="680" spans="40:47" x14ac:dyDescent="0.25">
      <c r="AN680" s="33">
        <v>335</v>
      </c>
      <c r="AO680" s="33">
        <v>151</v>
      </c>
      <c r="AP680" t="s">
        <v>1801</v>
      </c>
      <c r="AQ680">
        <v>251</v>
      </c>
      <c r="AR680">
        <v>118</v>
      </c>
      <c r="AU680">
        <v>1</v>
      </c>
    </row>
    <row r="681" spans="40:47" x14ac:dyDescent="0.25">
      <c r="AN681" s="33">
        <v>335</v>
      </c>
      <c r="AO681" s="33">
        <v>151</v>
      </c>
      <c r="AP681" t="s">
        <v>1801</v>
      </c>
      <c r="AQ681">
        <v>251</v>
      </c>
      <c r="AR681">
        <v>118</v>
      </c>
      <c r="AU681">
        <v>1</v>
      </c>
    </row>
    <row r="682" spans="40:47" x14ac:dyDescent="0.25">
      <c r="AN682" s="33">
        <v>335</v>
      </c>
      <c r="AO682" s="33">
        <v>151</v>
      </c>
      <c r="AP682" t="s">
        <v>1801</v>
      </c>
      <c r="AQ682">
        <v>251</v>
      </c>
      <c r="AR682">
        <v>118</v>
      </c>
      <c r="AU682">
        <v>1</v>
      </c>
    </row>
    <row r="683" spans="40:47" x14ac:dyDescent="0.25">
      <c r="AN683" s="33">
        <v>335</v>
      </c>
      <c r="AO683" s="33">
        <v>151</v>
      </c>
      <c r="AP683" t="s">
        <v>1801</v>
      </c>
      <c r="AQ683">
        <v>251</v>
      </c>
      <c r="AR683">
        <v>118</v>
      </c>
      <c r="AU683">
        <v>1</v>
      </c>
    </row>
    <row r="684" spans="40:47" x14ac:dyDescent="0.25">
      <c r="AN684" s="33">
        <v>335</v>
      </c>
      <c r="AO684" s="33">
        <v>151</v>
      </c>
      <c r="AP684" t="s">
        <v>1801</v>
      </c>
      <c r="AQ684">
        <v>251</v>
      </c>
      <c r="AR684">
        <v>118</v>
      </c>
      <c r="AU684">
        <v>1</v>
      </c>
    </row>
    <row r="685" spans="40:47" x14ac:dyDescent="0.25">
      <c r="AN685" s="33">
        <v>335</v>
      </c>
      <c r="AO685" s="33">
        <v>151</v>
      </c>
      <c r="AP685" t="s">
        <v>1801</v>
      </c>
      <c r="AQ685">
        <v>251</v>
      </c>
      <c r="AR685">
        <v>118</v>
      </c>
      <c r="AU685">
        <v>1</v>
      </c>
    </row>
    <row r="686" spans="40:47" x14ac:dyDescent="0.25">
      <c r="AN686" s="33">
        <v>335</v>
      </c>
      <c r="AO686" s="33">
        <v>151</v>
      </c>
      <c r="AP686" t="s">
        <v>1801</v>
      </c>
      <c r="AQ686">
        <v>251</v>
      </c>
      <c r="AR686">
        <v>118</v>
      </c>
      <c r="AU686">
        <v>1</v>
      </c>
    </row>
    <row r="687" spans="40:47" x14ac:dyDescent="0.25">
      <c r="AN687" s="33">
        <v>335</v>
      </c>
      <c r="AO687" s="33">
        <v>151</v>
      </c>
      <c r="AP687" t="s">
        <v>1801</v>
      </c>
      <c r="AQ687">
        <v>251</v>
      </c>
      <c r="AR687">
        <v>118</v>
      </c>
      <c r="AU687">
        <v>1</v>
      </c>
    </row>
    <row r="688" spans="40:47" x14ac:dyDescent="0.25">
      <c r="AN688" s="33">
        <v>335</v>
      </c>
      <c r="AO688" s="33">
        <v>151</v>
      </c>
      <c r="AP688" t="s">
        <v>1801</v>
      </c>
      <c r="AQ688">
        <v>251</v>
      </c>
      <c r="AR688">
        <v>118</v>
      </c>
      <c r="AU688">
        <v>1</v>
      </c>
    </row>
    <row r="689" spans="40:47" x14ac:dyDescent="0.25">
      <c r="AN689" s="33">
        <v>335</v>
      </c>
      <c r="AO689" s="33">
        <v>151</v>
      </c>
      <c r="AP689" t="s">
        <v>1801</v>
      </c>
      <c r="AQ689">
        <v>251</v>
      </c>
      <c r="AR689">
        <v>118</v>
      </c>
      <c r="AU689">
        <v>1</v>
      </c>
    </row>
    <row r="690" spans="40:47" x14ac:dyDescent="0.25">
      <c r="AN690" s="33">
        <v>335</v>
      </c>
      <c r="AO690" s="33">
        <v>151</v>
      </c>
      <c r="AP690" t="s">
        <v>1801</v>
      </c>
      <c r="AQ690">
        <v>251</v>
      </c>
      <c r="AR690">
        <v>118</v>
      </c>
      <c r="AU690">
        <v>1</v>
      </c>
    </row>
    <row r="691" spans="40:47" x14ac:dyDescent="0.25">
      <c r="AN691" s="33">
        <v>335</v>
      </c>
      <c r="AO691" s="33">
        <v>151</v>
      </c>
      <c r="AP691" t="s">
        <v>1801</v>
      </c>
      <c r="AQ691">
        <v>251</v>
      </c>
      <c r="AR691">
        <v>118</v>
      </c>
      <c r="AU691">
        <v>1</v>
      </c>
    </row>
    <row r="692" spans="40:47" x14ac:dyDescent="0.25">
      <c r="AN692" s="33">
        <v>335</v>
      </c>
      <c r="AO692" s="33">
        <v>151</v>
      </c>
      <c r="AP692" t="s">
        <v>1801</v>
      </c>
      <c r="AQ692">
        <v>251</v>
      </c>
      <c r="AR692">
        <v>118</v>
      </c>
      <c r="AU692">
        <v>1</v>
      </c>
    </row>
    <row r="693" spans="40:47" x14ac:dyDescent="0.25">
      <c r="AN693" s="33">
        <v>335</v>
      </c>
      <c r="AO693" s="33">
        <v>151</v>
      </c>
      <c r="AP693" t="s">
        <v>1801</v>
      </c>
      <c r="AQ693">
        <v>251</v>
      </c>
      <c r="AR693">
        <v>118</v>
      </c>
      <c r="AU693">
        <v>1</v>
      </c>
    </row>
    <row r="694" spans="40:47" x14ac:dyDescent="0.25">
      <c r="AN694" s="33">
        <v>335</v>
      </c>
      <c r="AO694" s="33">
        <v>151</v>
      </c>
      <c r="AP694" t="s">
        <v>1801</v>
      </c>
      <c r="AQ694">
        <v>251</v>
      </c>
      <c r="AR694">
        <v>118</v>
      </c>
      <c r="AU694">
        <v>1</v>
      </c>
    </row>
    <row r="695" spans="40:47" x14ac:dyDescent="0.25">
      <c r="AN695" s="33">
        <v>335</v>
      </c>
      <c r="AO695" s="33">
        <v>151</v>
      </c>
      <c r="AP695" t="s">
        <v>1801</v>
      </c>
      <c r="AQ695">
        <v>251</v>
      </c>
      <c r="AR695">
        <v>118</v>
      </c>
      <c r="AU695">
        <v>1</v>
      </c>
    </row>
    <row r="696" spans="40:47" x14ac:dyDescent="0.25">
      <c r="AN696" s="33">
        <v>335</v>
      </c>
      <c r="AO696" s="33">
        <v>151</v>
      </c>
      <c r="AP696" t="s">
        <v>1801</v>
      </c>
      <c r="AQ696">
        <v>251</v>
      </c>
      <c r="AR696">
        <v>118</v>
      </c>
      <c r="AU696">
        <v>1</v>
      </c>
    </row>
    <row r="697" spans="40:47" x14ac:dyDescent="0.25">
      <c r="AN697" s="33">
        <v>335</v>
      </c>
      <c r="AO697" s="33">
        <v>151</v>
      </c>
      <c r="AP697" t="s">
        <v>1801</v>
      </c>
      <c r="AQ697">
        <v>251</v>
      </c>
      <c r="AR697">
        <v>118</v>
      </c>
      <c r="AU697">
        <v>1</v>
      </c>
    </row>
    <row r="698" spans="40:47" x14ac:dyDescent="0.25">
      <c r="AN698" s="33">
        <v>335</v>
      </c>
      <c r="AO698" s="33">
        <v>151</v>
      </c>
      <c r="AP698" t="s">
        <v>1801</v>
      </c>
      <c r="AQ698">
        <v>251</v>
      </c>
      <c r="AR698">
        <v>118</v>
      </c>
      <c r="AU698">
        <v>1</v>
      </c>
    </row>
    <row r="699" spans="40:47" x14ac:dyDescent="0.25">
      <c r="AN699" s="33">
        <v>335</v>
      </c>
      <c r="AO699" s="33">
        <v>151</v>
      </c>
      <c r="AP699" t="s">
        <v>1801</v>
      </c>
      <c r="AQ699">
        <v>251</v>
      </c>
      <c r="AR699">
        <v>118</v>
      </c>
      <c r="AU699">
        <v>1</v>
      </c>
    </row>
    <row r="700" spans="40:47" x14ac:dyDescent="0.25">
      <c r="AN700" s="33">
        <v>347</v>
      </c>
      <c r="AO700" s="33">
        <v>251</v>
      </c>
      <c r="AP700" t="s">
        <v>1806</v>
      </c>
      <c r="AQ700">
        <v>251</v>
      </c>
      <c r="AR700">
        <v>118</v>
      </c>
      <c r="AS700" t="b">
        <f>AO700=AQ700</f>
        <v>1</v>
      </c>
      <c r="AT700" t="b">
        <f>AO700=AR700</f>
        <v>0</v>
      </c>
      <c r="AU700">
        <f>AS700+AT700</f>
        <v>1</v>
      </c>
    </row>
    <row r="701" spans="40:47" x14ac:dyDescent="0.25">
      <c r="AN701" s="33">
        <v>347</v>
      </c>
      <c r="AO701" s="33">
        <v>151</v>
      </c>
      <c r="AP701" t="s">
        <v>1805</v>
      </c>
      <c r="AQ701">
        <v>251</v>
      </c>
      <c r="AR701">
        <v>118</v>
      </c>
      <c r="AU701">
        <v>1</v>
      </c>
    </row>
    <row r="702" spans="40:47" x14ac:dyDescent="0.25">
      <c r="AN702" s="33">
        <v>347</v>
      </c>
      <c r="AO702" s="33">
        <v>251</v>
      </c>
      <c r="AP702" t="s">
        <v>1806</v>
      </c>
      <c r="AQ702">
        <v>251</v>
      </c>
      <c r="AR702">
        <v>118</v>
      </c>
      <c r="AS702" t="b">
        <f t="shared" ref="AS702:AS703" si="155">AO702=AQ702</f>
        <v>1</v>
      </c>
      <c r="AT702" t="b">
        <f t="shared" ref="AT702:AT703" si="156">AO702=AR702</f>
        <v>0</v>
      </c>
      <c r="AU702">
        <f t="shared" ref="AU702:AU703" si="157">AS702+AT702</f>
        <v>1</v>
      </c>
    </row>
    <row r="703" spans="40:47" x14ac:dyDescent="0.25">
      <c r="AN703" s="33">
        <v>377</v>
      </c>
      <c r="AO703" s="33">
        <v>251</v>
      </c>
      <c r="AP703" t="s">
        <v>1949</v>
      </c>
      <c r="AQ703">
        <v>251</v>
      </c>
      <c r="AR703">
        <v>335</v>
      </c>
      <c r="AS703" t="b">
        <f t="shared" si="155"/>
        <v>1</v>
      </c>
      <c r="AT703" t="b">
        <f t="shared" si="156"/>
        <v>0</v>
      </c>
      <c r="AU703">
        <f t="shared" si="157"/>
        <v>1</v>
      </c>
    </row>
    <row r="704" spans="40:47" x14ac:dyDescent="0.25">
      <c r="AN704" s="33">
        <v>393</v>
      </c>
      <c r="AO704" s="33">
        <v>151</v>
      </c>
      <c r="AP704" t="s">
        <v>1955</v>
      </c>
      <c r="AQ704">
        <v>251</v>
      </c>
      <c r="AR704">
        <v>118</v>
      </c>
      <c r="AU704">
        <v>1</v>
      </c>
    </row>
    <row r="705" spans="40:47" x14ac:dyDescent="0.25">
      <c r="AN705" s="33">
        <v>393</v>
      </c>
      <c r="AO705" s="33">
        <v>151</v>
      </c>
      <c r="AP705" t="s">
        <v>1955</v>
      </c>
      <c r="AQ705">
        <v>251</v>
      </c>
      <c r="AR705">
        <v>118</v>
      </c>
      <c r="AU705">
        <v>1</v>
      </c>
    </row>
    <row r="706" spans="40:47" x14ac:dyDescent="0.25">
      <c r="AN706" s="33">
        <v>178</v>
      </c>
      <c r="AO706" s="33">
        <v>210</v>
      </c>
      <c r="AP706" t="s">
        <v>1748</v>
      </c>
      <c r="AQ706">
        <v>210</v>
      </c>
      <c r="AR706">
        <v>235</v>
      </c>
      <c r="AS706" t="b">
        <f t="shared" ref="AS706:AS708" si="158">AO706=AQ706</f>
        <v>1</v>
      </c>
      <c r="AT706" t="b">
        <f t="shared" ref="AT706:AT708" si="159">AO706=AR706</f>
        <v>0</v>
      </c>
      <c r="AU706">
        <f t="shared" ref="AU706:AU708" si="160">AS706+AT706</f>
        <v>1</v>
      </c>
    </row>
    <row r="707" spans="40:47" x14ac:dyDescent="0.25">
      <c r="AN707" s="33">
        <v>178</v>
      </c>
      <c r="AO707" s="33">
        <v>210</v>
      </c>
      <c r="AP707" t="s">
        <v>1748</v>
      </c>
      <c r="AQ707">
        <v>210</v>
      </c>
      <c r="AR707">
        <v>235</v>
      </c>
      <c r="AS707" t="b">
        <f t="shared" si="158"/>
        <v>1</v>
      </c>
      <c r="AT707" t="b">
        <f t="shared" si="159"/>
        <v>0</v>
      </c>
      <c r="AU707">
        <f t="shared" si="160"/>
        <v>1</v>
      </c>
    </row>
    <row r="708" spans="40:47" x14ac:dyDescent="0.25">
      <c r="AN708" s="33">
        <v>178</v>
      </c>
      <c r="AO708" s="33">
        <v>210</v>
      </c>
      <c r="AP708" t="s">
        <v>1748</v>
      </c>
      <c r="AQ708">
        <v>210</v>
      </c>
      <c r="AR708">
        <v>235</v>
      </c>
      <c r="AS708" t="b">
        <f t="shared" si="158"/>
        <v>1</v>
      </c>
      <c r="AT708" t="b">
        <f t="shared" si="159"/>
        <v>0</v>
      </c>
      <c r="AU708">
        <f t="shared" si="160"/>
        <v>1</v>
      </c>
    </row>
    <row r="709" spans="40:47" x14ac:dyDescent="0.25">
      <c r="AN709" s="33">
        <v>227</v>
      </c>
      <c r="AO709" s="33">
        <v>151</v>
      </c>
      <c r="AP709" t="s">
        <v>1772</v>
      </c>
      <c r="AQ709">
        <v>210</v>
      </c>
      <c r="AR709">
        <v>235</v>
      </c>
      <c r="AU709">
        <v>1</v>
      </c>
    </row>
    <row r="710" spans="40:47" x14ac:dyDescent="0.25">
      <c r="AN710" s="33">
        <v>227</v>
      </c>
      <c r="AO710" s="33">
        <v>151</v>
      </c>
      <c r="AP710" t="s">
        <v>1772</v>
      </c>
      <c r="AQ710">
        <v>210</v>
      </c>
      <c r="AR710">
        <v>235</v>
      </c>
      <c r="AU710">
        <v>1</v>
      </c>
    </row>
    <row r="711" spans="40:47" x14ac:dyDescent="0.25">
      <c r="AN711" s="33">
        <v>227</v>
      </c>
      <c r="AO711" s="33">
        <v>210</v>
      </c>
      <c r="AP711" t="s">
        <v>1774</v>
      </c>
      <c r="AQ711">
        <v>210</v>
      </c>
      <c r="AR711">
        <v>235</v>
      </c>
      <c r="AS711" t="b">
        <f t="shared" ref="AS711:AS718" si="161">AO711=AQ711</f>
        <v>1</v>
      </c>
      <c r="AT711" t="b">
        <f t="shared" ref="AT711:AT718" si="162">AO711=AR711</f>
        <v>0</v>
      </c>
      <c r="AU711">
        <f t="shared" ref="AU711:AU718" si="163">AS711+AT711</f>
        <v>1</v>
      </c>
    </row>
    <row r="712" spans="40:47" x14ac:dyDescent="0.25">
      <c r="AN712" s="33">
        <v>227</v>
      </c>
      <c r="AO712" s="33">
        <v>210</v>
      </c>
      <c r="AP712" t="s">
        <v>1774</v>
      </c>
      <c r="AQ712">
        <v>210</v>
      </c>
      <c r="AR712">
        <v>235</v>
      </c>
      <c r="AS712" t="b">
        <f t="shared" si="161"/>
        <v>1</v>
      </c>
      <c r="AT712" t="b">
        <f t="shared" si="162"/>
        <v>0</v>
      </c>
      <c r="AU712">
        <f t="shared" si="163"/>
        <v>1</v>
      </c>
    </row>
    <row r="713" spans="40:47" x14ac:dyDescent="0.25">
      <c r="AN713" s="33">
        <v>227</v>
      </c>
      <c r="AO713" s="33">
        <v>210</v>
      </c>
      <c r="AP713" t="s">
        <v>1774</v>
      </c>
      <c r="AQ713">
        <v>210</v>
      </c>
      <c r="AR713">
        <v>235</v>
      </c>
      <c r="AS713" t="b">
        <f t="shared" si="161"/>
        <v>1</v>
      </c>
      <c r="AT713" t="b">
        <f t="shared" si="162"/>
        <v>0</v>
      </c>
      <c r="AU713">
        <f t="shared" si="163"/>
        <v>1</v>
      </c>
    </row>
    <row r="714" spans="40:47" x14ac:dyDescent="0.25">
      <c r="AN714" s="33">
        <v>227</v>
      </c>
      <c r="AO714" s="33">
        <v>189</v>
      </c>
      <c r="AP714" t="s">
        <v>1773</v>
      </c>
      <c r="AQ714">
        <v>210</v>
      </c>
      <c r="AR714">
        <v>235</v>
      </c>
      <c r="AS714" t="b">
        <f t="shared" si="161"/>
        <v>0</v>
      </c>
      <c r="AT714" t="b">
        <f t="shared" si="162"/>
        <v>0</v>
      </c>
      <c r="AU714">
        <f t="shared" si="163"/>
        <v>0</v>
      </c>
    </row>
    <row r="715" spans="40:47" x14ac:dyDescent="0.25">
      <c r="AN715" s="33">
        <v>227</v>
      </c>
      <c r="AO715" s="33">
        <v>210</v>
      </c>
      <c r="AP715" t="s">
        <v>1774</v>
      </c>
      <c r="AQ715">
        <v>210</v>
      </c>
      <c r="AR715">
        <v>235</v>
      </c>
      <c r="AS715" t="b">
        <f t="shared" si="161"/>
        <v>1</v>
      </c>
      <c r="AT715" t="b">
        <f t="shared" si="162"/>
        <v>0</v>
      </c>
      <c r="AU715">
        <f t="shared" si="163"/>
        <v>1</v>
      </c>
    </row>
    <row r="716" spans="40:47" x14ac:dyDescent="0.25">
      <c r="AN716" s="33">
        <v>227</v>
      </c>
      <c r="AO716" s="33">
        <v>210</v>
      </c>
      <c r="AP716" t="s">
        <v>1774</v>
      </c>
      <c r="AQ716">
        <v>210</v>
      </c>
      <c r="AR716">
        <v>235</v>
      </c>
      <c r="AS716" t="b">
        <f t="shared" si="161"/>
        <v>1</v>
      </c>
      <c r="AT716" t="b">
        <f t="shared" si="162"/>
        <v>0</v>
      </c>
      <c r="AU716">
        <f t="shared" si="163"/>
        <v>1</v>
      </c>
    </row>
    <row r="717" spans="40:47" x14ac:dyDescent="0.25">
      <c r="AN717" s="33">
        <v>227</v>
      </c>
      <c r="AO717" s="33">
        <v>210</v>
      </c>
      <c r="AP717" t="s">
        <v>1774</v>
      </c>
      <c r="AQ717">
        <v>210</v>
      </c>
      <c r="AR717">
        <v>235</v>
      </c>
      <c r="AS717" t="b">
        <f t="shared" si="161"/>
        <v>1</v>
      </c>
      <c r="AT717" t="b">
        <f t="shared" si="162"/>
        <v>0</v>
      </c>
      <c r="AU717">
        <f t="shared" si="163"/>
        <v>1</v>
      </c>
    </row>
    <row r="718" spans="40:47" x14ac:dyDescent="0.25">
      <c r="AN718" s="33">
        <v>227</v>
      </c>
      <c r="AO718" s="33">
        <v>210</v>
      </c>
      <c r="AP718" t="s">
        <v>1774</v>
      </c>
      <c r="AQ718">
        <v>210</v>
      </c>
      <c r="AR718">
        <v>235</v>
      </c>
      <c r="AS718" t="b">
        <f t="shared" si="161"/>
        <v>1</v>
      </c>
      <c r="AT718" t="b">
        <f t="shared" si="162"/>
        <v>0</v>
      </c>
      <c r="AU718">
        <f t="shared" si="163"/>
        <v>1</v>
      </c>
    </row>
    <row r="719" spans="40:47" x14ac:dyDescent="0.25">
      <c r="AN719" s="33">
        <v>227</v>
      </c>
      <c r="AO719" s="33">
        <v>151</v>
      </c>
      <c r="AP719" t="s">
        <v>1772</v>
      </c>
      <c r="AQ719">
        <v>210</v>
      </c>
      <c r="AR719">
        <v>235</v>
      </c>
      <c r="AU719">
        <v>1</v>
      </c>
    </row>
    <row r="720" spans="40:47" x14ac:dyDescent="0.25">
      <c r="AN720" s="33">
        <v>227</v>
      </c>
      <c r="AO720" s="33">
        <v>151</v>
      </c>
      <c r="AP720" t="s">
        <v>1772</v>
      </c>
      <c r="AQ720">
        <v>210</v>
      </c>
      <c r="AR720">
        <v>235</v>
      </c>
      <c r="AU720">
        <v>1</v>
      </c>
    </row>
    <row r="721" spans="40:47" x14ac:dyDescent="0.25">
      <c r="AN721" s="33">
        <v>227</v>
      </c>
      <c r="AO721" s="33">
        <v>151</v>
      </c>
      <c r="AP721" t="s">
        <v>1772</v>
      </c>
      <c r="AQ721">
        <v>210</v>
      </c>
      <c r="AR721">
        <v>235</v>
      </c>
      <c r="AU721">
        <v>1</v>
      </c>
    </row>
    <row r="722" spans="40:47" x14ac:dyDescent="0.25">
      <c r="AN722" s="33">
        <v>227</v>
      </c>
      <c r="AO722" s="33">
        <v>151</v>
      </c>
      <c r="AP722" t="s">
        <v>1772</v>
      </c>
      <c r="AQ722">
        <v>210</v>
      </c>
      <c r="AR722">
        <v>235</v>
      </c>
      <c r="AU722">
        <v>1</v>
      </c>
    </row>
    <row r="723" spans="40:47" x14ac:dyDescent="0.25">
      <c r="AN723" s="33">
        <v>227</v>
      </c>
      <c r="AO723" s="33">
        <v>210</v>
      </c>
      <c r="AP723" t="s">
        <v>1774</v>
      </c>
      <c r="AQ723">
        <v>210</v>
      </c>
      <c r="AR723">
        <v>235</v>
      </c>
      <c r="AS723" t="b">
        <f>AO723=AQ723</f>
        <v>1</v>
      </c>
      <c r="AT723" t="b">
        <f>AO723=AR723</f>
        <v>0</v>
      </c>
      <c r="AU723">
        <f>AS723+AT723</f>
        <v>1</v>
      </c>
    </row>
    <row r="724" spans="40:47" x14ac:dyDescent="0.25">
      <c r="AN724" s="33">
        <v>227</v>
      </c>
      <c r="AO724" s="33">
        <v>151</v>
      </c>
      <c r="AP724" t="s">
        <v>1772</v>
      </c>
      <c r="AQ724">
        <v>210</v>
      </c>
      <c r="AR724">
        <v>235</v>
      </c>
      <c r="AU724">
        <v>1</v>
      </c>
    </row>
    <row r="725" spans="40:47" x14ac:dyDescent="0.25">
      <c r="AN725" s="33">
        <v>298</v>
      </c>
      <c r="AO725" s="33">
        <v>151</v>
      </c>
      <c r="AP725" t="s">
        <v>1792</v>
      </c>
      <c r="AQ725">
        <v>210</v>
      </c>
      <c r="AR725">
        <v>4</v>
      </c>
      <c r="AU725">
        <v>1</v>
      </c>
    </row>
    <row r="726" spans="40:47" x14ac:dyDescent="0.25">
      <c r="AN726" s="33">
        <v>298</v>
      </c>
      <c r="AO726" s="33">
        <v>151</v>
      </c>
      <c r="AP726" t="s">
        <v>1792</v>
      </c>
      <c r="AQ726">
        <v>210</v>
      </c>
      <c r="AR726">
        <v>4</v>
      </c>
      <c r="AU726">
        <v>1</v>
      </c>
    </row>
    <row r="727" spans="40:47" x14ac:dyDescent="0.25">
      <c r="AN727" s="33">
        <v>298</v>
      </c>
      <c r="AO727" s="33">
        <v>151</v>
      </c>
      <c r="AP727" t="s">
        <v>1792</v>
      </c>
      <c r="AQ727">
        <v>210</v>
      </c>
      <c r="AR727">
        <v>4</v>
      </c>
      <c r="AU727">
        <v>1</v>
      </c>
    </row>
    <row r="728" spans="40:47" x14ac:dyDescent="0.25">
      <c r="AN728" s="33">
        <v>298</v>
      </c>
      <c r="AO728" s="33">
        <v>151</v>
      </c>
      <c r="AP728" t="s">
        <v>1792</v>
      </c>
      <c r="AQ728">
        <v>210</v>
      </c>
      <c r="AR728">
        <v>4</v>
      </c>
      <c r="AU728">
        <v>1</v>
      </c>
    </row>
    <row r="729" spans="40:47" x14ac:dyDescent="0.25">
      <c r="AN729" s="33">
        <v>298</v>
      </c>
      <c r="AO729" s="33">
        <v>151</v>
      </c>
      <c r="AP729" t="s">
        <v>1792</v>
      </c>
      <c r="AQ729">
        <v>210</v>
      </c>
      <c r="AR729">
        <v>4</v>
      </c>
      <c r="AU729">
        <v>1</v>
      </c>
    </row>
    <row r="730" spans="40:47" x14ac:dyDescent="0.25">
      <c r="AN730" s="33">
        <v>298</v>
      </c>
      <c r="AO730" s="33">
        <v>151</v>
      </c>
      <c r="AP730" t="s">
        <v>1792</v>
      </c>
      <c r="AQ730">
        <v>210</v>
      </c>
      <c r="AR730">
        <v>4</v>
      </c>
      <c r="AU730">
        <v>1</v>
      </c>
    </row>
    <row r="731" spans="40:47" x14ac:dyDescent="0.25">
      <c r="AN731" s="33">
        <v>298</v>
      </c>
      <c r="AO731" s="33">
        <v>151</v>
      </c>
      <c r="AP731" t="s">
        <v>1792</v>
      </c>
      <c r="AQ731">
        <v>210</v>
      </c>
      <c r="AR731">
        <v>4</v>
      </c>
      <c r="AU731">
        <v>1</v>
      </c>
    </row>
    <row r="732" spans="40:47" x14ac:dyDescent="0.25">
      <c r="AN732" s="33">
        <v>298</v>
      </c>
      <c r="AO732" s="33">
        <v>151</v>
      </c>
      <c r="AP732" t="s">
        <v>1792</v>
      </c>
      <c r="AQ732">
        <v>210</v>
      </c>
      <c r="AR732">
        <v>4</v>
      </c>
      <c r="AU732">
        <v>1</v>
      </c>
    </row>
    <row r="733" spans="40:47" x14ac:dyDescent="0.25">
      <c r="AN733" s="33">
        <v>356</v>
      </c>
      <c r="AO733" s="33">
        <v>210</v>
      </c>
      <c r="AP733" t="s">
        <v>1807</v>
      </c>
      <c r="AQ733">
        <v>210</v>
      </c>
      <c r="AR733">
        <v>235</v>
      </c>
      <c r="AS733" t="b">
        <f t="shared" ref="AS733:AS738" si="164">AO733=AQ733</f>
        <v>1</v>
      </c>
      <c r="AT733" t="b">
        <f t="shared" ref="AT733:AT738" si="165">AO733=AR733</f>
        <v>0</v>
      </c>
      <c r="AU733">
        <f t="shared" ref="AU733:AU738" si="166">AS733+AT733</f>
        <v>1</v>
      </c>
    </row>
    <row r="734" spans="40:47" x14ac:dyDescent="0.25">
      <c r="AN734" s="33">
        <v>18</v>
      </c>
      <c r="AO734" s="33">
        <v>189</v>
      </c>
      <c r="AP734" t="s">
        <v>1749</v>
      </c>
      <c r="AQ734">
        <v>189</v>
      </c>
      <c r="AR734">
        <v>235</v>
      </c>
      <c r="AS734" t="b">
        <f t="shared" si="164"/>
        <v>1</v>
      </c>
      <c r="AT734" t="b">
        <f t="shared" si="165"/>
        <v>0</v>
      </c>
      <c r="AU734">
        <f t="shared" si="166"/>
        <v>1</v>
      </c>
    </row>
    <row r="735" spans="40:47" x14ac:dyDescent="0.25">
      <c r="AN735" s="33">
        <v>49</v>
      </c>
      <c r="AO735" s="33">
        <v>189</v>
      </c>
      <c r="AP735" t="s">
        <v>1833</v>
      </c>
      <c r="AQ735">
        <v>189</v>
      </c>
      <c r="AR735">
        <v>235</v>
      </c>
      <c r="AS735" t="b">
        <f t="shared" si="164"/>
        <v>1</v>
      </c>
      <c r="AT735" t="b">
        <f t="shared" si="165"/>
        <v>0</v>
      </c>
      <c r="AU735">
        <f t="shared" si="166"/>
        <v>1</v>
      </c>
    </row>
    <row r="736" spans="40:47" x14ac:dyDescent="0.25">
      <c r="AN736" s="33">
        <v>49</v>
      </c>
      <c r="AO736" s="33">
        <v>189</v>
      </c>
      <c r="AP736" t="s">
        <v>1833</v>
      </c>
      <c r="AQ736">
        <v>189</v>
      </c>
      <c r="AR736">
        <v>235</v>
      </c>
      <c r="AS736" t="b">
        <f t="shared" si="164"/>
        <v>1</v>
      </c>
      <c r="AT736" t="b">
        <f t="shared" si="165"/>
        <v>0</v>
      </c>
      <c r="AU736">
        <f t="shared" si="166"/>
        <v>1</v>
      </c>
    </row>
    <row r="737" spans="40:47" x14ac:dyDescent="0.25">
      <c r="AN737" s="33">
        <v>49</v>
      </c>
      <c r="AO737" s="33">
        <v>189</v>
      </c>
      <c r="AP737" t="s">
        <v>1833</v>
      </c>
      <c r="AQ737">
        <v>189</v>
      </c>
      <c r="AR737">
        <v>235</v>
      </c>
      <c r="AS737" t="b">
        <f t="shared" si="164"/>
        <v>1</v>
      </c>
      <c r="AT737" t="b">
        <f t="shared" si="165"/>
        <v>0</v>
      </c>
      <c r="AU737">
        <f t="shared" si="166"/>
        <v>1</v>
      </c>
    </row>
    <row r="738" spans="40:47" x14ac:dyDescent="0.25">
      <c r="AN738" s="33">
        <v>49</v>
      </c>
      <c r="AO738" s="33">
        <v>189</v>
      </c>
      <c r="AP738" t="s">
        <v>1833</v>
      </c>
      <c r="AQ738">
        <v>189</v>
      </c>
      <c r="AR738">
        <v>235</v>
      </c>
      <c r="AS738" t="b">
        <f t="shared" si="164"/>
        <v>1</v>
      </c>
      <c r="AT738" t="b">
        <f t="shared" si="165"/>
        <v>0</v>
      </c>
      <c r="AU738">
        <f t="shared" si="166"/>
        <v>1</v>
      </c>
    </row>
    <row r="739" spans="40:47" x14ac:dyDescent="0.25">
      <c r="AN739" s="33">
        <v>49</v>
      </c>
      <c r="AO739" s="33">
        <v>151</v>
      </c>
      <c r="AP739" t="s">
        <v>1835</v>
      </c>
      <c r="AQ739">
        <v>189</v>
      </c>
      <c r="AR739">
        <v>235</v>
      </c>
      <c r="AU739">
        <v>1</v>
      </c>
    </row>
    <row r="740" spans="40:47" x14ac:dyDescent="0.25">
      <c r="AN740" s="33">
        <v>49</v>
      </c>
      <c r="AO740" s="33">
        <v>189</v>
      </c>
      <c r="AP740" t="s">
        <v>1833</v>
      </c>
      <c r="AQ740">
        <v>189</v>
      </c>
      <c r="AR740">
        <v>235</v>
      </c>
      <c r="AS740" t="b">
        <f t="shared" ref="AS740:AS747" si="167">AO740=AQ740</f>
        <v>1</v>
      </c>
      <c r="AT740" t="b">
        <f t="shared" ref="AT740:AT747" si="168">AO740=AR740</f>
        <v>0</v>
      </c>
      <c r="AU740">
        <f t="shared" ref="AU740:AU747" si="169">AS740+AT740</f>
        <v>1</v>
      </c>
    </row>
    <row r="741" spans="40:47" x14ac:dyDescent="0.25">
      <c r="AN741" s="33">
        <v>49</v>
      </c>
      <c r="AO741" s="33">
        <v>189</v>
      </c>
      <c r="AP741" t="s">
        <v>1833</v>
      </c>
      <c r="AQ741">
        <v>189</v>
      </c>
      <c r="AR741">
        <v>235</v>
      </c>
      <c r="AS741" t="b">
        <f t="shared" si="167"/>
        <v>1</v>
      </c>
      <c r="AT741" t="b">
        <f t="shared" si="168"/>
        <v>0</v>
      </c>
      <c r="AU741">
        <f t="shared" si="169"/>
        <v>1</v>
      </c>
    </row>
    <row r="742" spans="40:47" x14ac:dyDescent="0.25">
      <c r="AN742" s="33">
        <v>177</v>
      </c>
      <c r="AO742" s="33">
        <v>189</v>
      </c>
      <c r="AP742" t="s">
        <v>1747</v>
      </c>
      <c r="AQ742">
        <v>189</v>
      </c>
      <c r="AR742">
        <v>231</v>
      </c>
      <c r="AS742" t="b">
        <f t="shared" si="167"/>
        <v>1</v>
      </c>
      <c r="AT742" t="b">
        <f t="shared" si="168"/>
        <v>0</v>
      </c>
      <c r="AU742">
        <f t="shared" si="169"/>
        <v>1</v>
      </c>
    </row>
    <row r="743" spans="40:47" x14ac:dyDescent="0.25">
      <c r="AN743" s="33">
        <v>186</v>
      </c>
      <c r="AO743" s="33">
        <v>189</v>
      </c>
      <c r="AP743" t="s">
        <v>1750</v>
      </c>
      <c r="AQ743">
        <v>189</v>
      </c>
      <c r="AR743">
        <v>235</v>
      </c>
      <c r="AS743" t="b">
        <f t="shared" si="167"/>
        <v>1</v>
      </c>
      <c r="AT743" t="b">
        <f t="shared" si="168"/>
        <v>0</v>
      </c>
      <c r="AU743">
        <f t="shared" si="169"/>
        <v>1</v>
      </c>
    </row>
    <row r="744" spans="40:47" x14ac:dyDescent="0.25">
      <c r="AN744" s="33">
        <v>235</v>
      </c>
      <c r="AO744" s="33">
        <v>189</v>
      </c>
      <c r="AP744" t="s">
        <v>1777</v>
      </c>
      <c r="AQ744">
        <v>189</v>
      </c>
      <c r="AR744">
        <v>231</v>
      </c>
      <c r="AS744" t="b">
        <f t="shared" si="167"/>
        <v>1</v>
      </c>
      <c r="AT744" t="b">
        <f t="shared" si="168"/>
        <v>0</v>
      </c>
      <c r="AU744">
        <f t="shared" si="169"/>
        <v>1</v>
      </c>
    </row>
    <row r="745" spans="40:47" x14ac:dyDescent="0.25">
      <c r="AN745" s="33">
        <v>369</v>
      </c>
      <c r="AO745" s="33">
        <v>189</v>
      </c>
      <c r="AP745" t="s">
        <v>1816</v>
      </c>
      <c r="AQ745">
        <v>189</v>
      </c>
      <c r="AR745">
        <v>235</v>
      </c>
      <c r="AS745" t="b">
        <f t="shared" si="167"/>
        <v>1</v>
      </c>
      <c r="AT745" t="b">
        <f t="shared" si="168"/>
        <v>0</v>
      </c>
      <c r="AU745">
        <f t="shared" si="169"/>
        <v>1</v>
      </c>
    </row>
    <row r="746" spans="40:47" x14ac:dyDescent="0.25">
      <c r="AN746" s="33">
        <v>369</v>
      </c>
      <c r="AO746" s="33">
        <v>189</v>
      </c>
      <c r="AP746" t="s">
        <v>1816</v>
      </c>
      <c r="AQ746">
        <v>189</v>
      </c>
      <c r="AR746">
        <v>235</v>
      </c>
      <c r="AS746" t="b">
        <f t="shared" si="167"/>
        <v>1</v>
      </c>
      <c r="AT746" t="b">
        <f t="shared" si="168"/>
        <v>0</v>
      </c>
      <c r="AU746">
        <f t="shared" si="169"/>
        <v>1</v>
      </c>
    </row>
    <row r="747" spans="40:47" x14ac:dyDescent="0.25">
      <c r="AN747" s="33">
        <v>369</v>
      </c>
      <c r="AO747" s="33">
        <v>189</v>
      </c>
      <c r="AP747" t="s">
        <v>1816</v>
      </c>
      <c r="AQ747">
        <v>189</v>
      </c>
      <c r="AR747">
        <v>235</v>
      </c>
      <c r="AS747" t="b">
        <f t="shared" si="167"/>
        <v>1</v>
      </c>
      <c r="AT747" t="b">
        <f t="shared" si="168"/>
        <v>0</v>
      </c>
      <c r="AU747">
        <f t="shared" si="169"/>
        <v>1</v>
      </c>
    </row>
    <row r="748" spans="40:47" x14ac:dyDescent="0.25">
      <c r="AN748" s="33">
        <v>369</v>
      </c>
      <c r="AO748" s="33">
        <v>151</v>
      </c>
      <c r="AP748" t="s">
        <v>1815</v>
      </c>
      <c r="AQ748">
        <v>189</v>
      </c>
      <c r="AR748">
        <v>235</v>
      </c>
      <c r="AU748">
        <v>1</v>
      </c>
    </row>
    <row r="749" spans="40:47" x14ac:dyDescent="0.25">
      <c r="AN749" s="33">
        <v>369</v>
      </c>
      <c r="AO749" s="33">
        <v>151</v>
      </c>
      <c r="AP749" t="s">
        <v>1815</v>
      </c>
      <c r="AQ749">
        <v>189</v>
      </c>
      <c r="AR749">
        <v>235</v>
      </c>
      <c r="AU749">
        <v>1</v>
      </c>
    </row>
    <row r="750" spans="40:47" x14ac:dyDescent="0.25">
      <c r="AN750" s="33">
        <v>369</v>
      </c>
      <c r="AO750" s="33">
        <v>189</v>
      </c>
      <c r="AP750" t="s">
        <v>1816</v>
      </c>
      <c r="AQ750">
        <v>189</v>
      </c>
      <c r="AR750">
        <v>235</v>
      </c>
      <c r="AS750" t="b">
        <f t="shared" ref="AS750:AS751" si="170">AO750=AQ750</f>
        <v>1</v>
      </c>
      <c r="AT750" t="b">
        <f t="shared" ref="AT750:AT751" si="171">AO750=AR750</f>
        <v>0</v>
      </c>
      <c r="AU750">
        <f t="shared" ref="AU750:AU751" si="172">AS750+AT750</f>
        <v>1</v>
      </c>
    </row>
    <row r="751" spans="40:47" x14ac:dyDescent="0.25">
      <c r="AN751" s="33">
        <v>189</v>
      </c>
      <c r="AO751" s="33">
        <v>182</v>
      </c>
      <c r="AP751" t="s">
        <v>1753</v>
      </c>
      <c r="AQ751">
        <v>182</v>
      </c>
      <c r="AR751">
        <v>235</v>
      </c>
      <c r="AS751" t="b">
        <f t="shared" si="170"/>
        <v>1</v>
      </c>
      <c r="AT751" t="b">
        <f t="shared" si="171"/>
        <v>0</v>
      </c>
      <c r="AU751">
        <f t="shared" si="172"/>
        <v>1</v>
      </c>
    </row>
    <row r="752" spans="40:47" x14ac:dyDescent="0.25">
      <c r="AN752" s="33">
        <v>189</v>
      </c>
      <c r="AO752" s="33">
        <v>151</v>
      </c>
      <c r="AP752" t="s">
        <v>1752</v>
      </c>
      <c r="AQ752">
        <v>182</v>
      </c>
      <c r="AR752">
        <v>235</v>
      </c>
      <c r="AU752">
        <v>1</v>
      </c>
    </row>
    <row r="753" spans="40:47" x14ac:dyDescent="0.25">
      <c r="AN753" s="33">
        <v>189</v>
      </c>
      <c r="AO753" s="33">
        <v>151</v>
      </c>
      <c r="AP753" t="s">
        <v>1752</v>
      </c>
      <c r="AQ753">
        <v>182</v>
      </c>
      <c r="AR753">
        <v>235</v>
      </c>
      <c r="AU753">
        <v>1</v>
      </c>
    </row>
    <row r="754" spans="40:47" x14ac:dyDescent="0.25">
      <c r="AN754" s="33">
        <v>189</v>
      </c>
      <c r="AO754" s="33">
        <v>151</v>
      </c>
      <c r="AP754" t="s">
        <v>1752</v>
      </c>
      <c r="AQ754">
        <v>182</v>
      </c>
      <c r="AR754">
        <v>235</v>
      </c>
      <c r="AU754">
        <v>1</v>
      </c>
    </row>
    <row r="755" spans="40:47" x14ac:dyDescent="0.25">
      <c r="AN755" s="33">
        <v>189</v>
      </c>
      <c r="AO755" s="33">
        <v>151</v>
      </c>
      <c r="AP755" t="s">
        <v>1752</v>
      </c>
      <c r="AQ755">
        <v>182</v>
      </c>
      <c r="AR755">
        <v>235</v>
      </c>
      <c r="AU755">
        <v>1</v>
      </c>
    </row>
    <row r="756" spans="40:47" x14ac:dyDescent="0.25">
      <c r="AN756" s="33">
        <v>189</v>
      </c>
      <c r="AO756" s="33">
        <v>151</v>
      </c>
      <c r="AP756" t="s">
        <v>1752</v>
      </c>
      <c r="AQ756">
        <v>182</v>
      </c>
      <c r="AR756">
        <v>235</v>
      </c>
      <c r="AU756">
        <v>1</v>
      </c>
    </row>
    <row r="757" spans="40:47" x14ac:dyDescent="0.25">
      <c r="AN757" s="33">
        <v>189</v>
      </c>
      <c r="AO757" s="33">
        <v>151</v>
      </c>
      <c r="AP757" t="s">
        <v>1752</v>
      </c>
      <c r="AQ757">
        <v>182</v>
      </c>
      <c r="AR757">
        <v>235</v>
      </c>
      <c r="AU757">
        <v>1</v>
      </c>
    </row>
    <row r="758" spans="40:47" x14ac:dyDescent="0.25">
      <c r="AN758" s="33">
        <v>189</v>
      </c>
      <c r="AO758" s="33">
        <v>151</v>
      </c>
      <c r="AP758" t="s">
        <v>1752</v>
      </c>
      <c r="AQ758">
        <v>182</v>
      </c>
      <c r="AR758">
        <v>235</v>
      </c>
      <c r="AU758">
        <v>1</v>
      </c>
    </row>
    <row r="759" spans="40:47" x14ac:dyDescent="0.25">
      <c r="AN759" s="33">
        <v>189</v>
      </c>
      <c r="AO759" s="33">
        <v>151</v>
      </c>
      <c r="AP759" t="s">
        <v>1752</v>
      </c>
      <c r="AQ759">
        <v>182</v>
      </c>
      <c r="AR759">
        <v>235</v>
      </c>
      <c r="AU759">
        <v>1</v>
      </c>
    </row>
    <row r="760" spans="40:47" x14ac:dyDescent="0.25">
      <c r="AN760" s="33">
        <v>240</v>
      </c>
      <c r="AO760" s="33">
        <v>118</v>
      </c>
      <c r="AP760" t="s">
        <v>1778</v>
      </c>
      <c r="AQ760">
        <v>182</v>
      </c>
      <c r="AR760">
        <v>231</v>
      </c>
      <c r="AS760" t="b">
        <f>AO760=AQ760</f>
        <v>0</v>
      </c>
      <c r="AT760" t="b">
        <f>AO760=AR760</f>
        <v>0</v>
      </c>
      <c r="AU760">
        <f>AS760+AT760</f>
        <v>0</v>
      </c>
    </row>
    <row r="761" spans="40:47" x14ac:dyDescent="0.25">
      <c r="AN761" s="33">
        <v>31</v>
      </c>
      <c r="AO761" s="33">
        <v>151</v>
      </c>
      <c r="AP761" t="s">
        <v>1793</v>
      </c>
      <c r="AQ761">
        <v>40</v>
      </c>
      <c r="AR761">
        <v>4</v>
      </c>
      <c r="AU761">
        <v>1</v>
      </c>
    </row>
    <row r="762" spans="40:47" x14ac:dyDescent="0.25">
      <c r="AN762" s="33">
        <v>31</v>
      </c>
      <c r="AO762" s="33">
        <v>40</v>
      </c>
      <c r="AP762" t="s">
        <v>1794</v>
      </c>
      <c r="AQ762">
        <v>40</v>
      </c>
      <c r="AR762">
        <v>4</v>
      </c>
      <c r="AS762" t="b">
        <f t="shared" ref="AS762:AS763" si="173">AO762=AQ762</f>
        <v>1</v>
      </c>
      <c r="AT762" t="b">
        <f t="shared" ref="AT762:AT763" si="174">AO762=AR762</f>
        <v>0</v>
      </c>
      <c r="AU762">
        <f t="shared" ref="AU762:AU763" si="175">AS762+AT762</f>
        <v>1</v>
      </c>
    </row>
    <row r="763" spans="40:47" x14ac:dyDescent="0.25">
      <c r="AN763" s="33">
        <v>33</v>
      </c>
      <c r="AO763" s="33">
        <v>40</v>
      </c>
      <c r="AP763" t="s">
        <v>1799</v>
      </c>
      <c r="AQ763">
        <v>40</v>
      </c>
      <c r="AR763">
        <v>169</v>
      </c>
      <c r="AS763" t="b">
        <f t="shared" si="173"/>
        <v>1</v>
      </c>
      <c r="AT763" t="b">
        <f t="shared" si="174"/>
        <v>0</v>
      </c>
      <c r="AU763">
        <f t="shared" si="175"/>
        <v>1</v>
      </c>
    </row>
    <row r="764" spans="40:47" x14ac:dyDescent="0.25">
      <c r="AN764" s="33">
        <v>33</v>
      </c>
      <c r="AO764" s="33">
        <v>151</v>
      </c>
      <c r="AP764" t="s">
        <v>1796</v>
      </c>
      <c r="AQ764">
        <v>40</v>
      </c>
      <c r="AR764">
        <v>169</v>
      </c>
      <c r="AU764">
        <v>1</v>
      </c>
    </row>
    <row r="765" spans="40:47" x14ac:dyDescent="0.25">
      <c r="AN765" s="33">
        <v>33</v>
      </c>
      <c r="AO765" s="33">
        <v>151</v>
      </c>
      <c r="AP765" t="s">
        <v>1796</v>
      </c>
      <c r="AQ765">
        <v>40</v>
      </c>
      <c r="AR765">
        <v>169</v>
      </c>
      <c r="AU765">
        <v>1</v>
      </c>
    </row>
    <row r="766" spans="40:47" x14ac:dyDescent="0.25">
      <c r="AN766" s="33">
        <v>33</v>
      </c>
      <c r="AO766" s="33">
        <v>151</v>
      </c>
      <c r="AP766" t="s">
        <v>1796</v>
      </c>
      <c r="AQ766">
        <v>40</v>
      </c>
      <c r="AR766">
        <v>169</v>
      </c>
      <c r="AU766">
        <v>1</v>
      </c>
    </row>
    <row r="767" spans="40:47" x14ac:dyDescent="0.25">
      <c r="AN767" s="33">
        <v>33</v>
      </c>
      <c r="AO767" s="33">
        <v>151</v>
      </c>
      <c r="AP767" t="s">
        <v>1796</v>
      </c>
      <c r="AQ767">
        <v>40</v>
      </c>
      <c r="AR767">
        <v>169</v>
      </c>
      <c r="AU767">
        <v>1</v>
      </c>
    </row>
    <row r="768" spans="40:47" x14ac:dyDescent="0.25">
      <c r="AN768" s="33">
        <v>33</v>
      </c>
      <c r="AO768" s="33">
        <v>151</v>
      </c>
      <c r="AP768" t="s">
        <v>1796</v>
      </c>
      <c r="AQ768">
        <v>40</v>
      </c>
      <c r="AR768">
        <v>169</v>
      </c>
      <c r="AU768">
        <v>1</v>
      </c>
    </row>
    <row r="769" spans="40:47" x14ac:dyDescent="0.25">
      <c r="AN769" s="33">
        <v>33</v>
      </c>
      <c r="AO769" s="33">
        <v>40</v>
      </c>
      <c r="AP769" t="s">
        <v>1799</v>
      </c>
      <c r="AQ769">
        <v>40</v>
      </c>
      <c r="AR769">
        <v>169</v>
      </c>
      <c r="AS769" t="b">
        <f>AO769=AQ769</f>
        <v>1</v>
      </c>
      <c r="AT769" t="b">
        <f>AO769=AR769</f>
        <v>0</v>
      </c>
      <c r="AU769">
        <f>AS769+AT769</f>
        <v>1</v>
      </c>
    </row>
    <row r="770" spans="40:47" x14ac:dyDescent="0.25">
      <c r="AN770" s="33">
        <v>33</v>
      </c>
      <c r="AO770" s="33">
        <v>151</v>
      </c>
      <c r="AP770" t="s">
        <v>1796</v>
      </c>
      <c r="AQ770">
        <v>40</v>
      </c>
      <c r="AR770">
        <v>169</v>
      </c>
      <c r="AU770">
        <v>1</v>
      </c>
    </row>
    <row r="771" spans="40:47" x14ac:dyDescent="0.25">
      <c r="AN771" s="33">
        <v>33</v>
      </c>
      <c r="AO771" s="33">
        <v>40</v>
      </c>
      <c r="AP771" t="s">
        <v>1799</v>
      </c>
      <c r="AQ771">
        <v>40</v>
      </c>
      <c r="AR771">
        <v>169</v>
      </c>
      <c r="AS771" t="b">
        <f t="shared" ref="AS771:AS773" si="176">AO771=AQ771</f>
        <v>1</v>
      </c>
      <c r="AT771" t="b">
        <f t="shared" ref="AT771:AT773" si="177">AO771=AR771</f>
        <v>0</v>
      </c>
      <c r="AU771">
        <f t="shared" ref="AU771:AU773" si="178">AS771+AT771</f>
        <v>1</v>
      </c>
    </row>
    <row r="772" spans="40:47" x14ac:dyDescent="0.25">
      <c r="AN772" s="33">
        <v>33</v>
      </c>
      <c r="AO772" s="33">
        <v>40</v>
      </c>
      <c r="AP772" t="s">
        <v>1799</v>
      </c>
      <c r="AQ772">
        <v>40</v>
      </c>
      <c r="AR772">
        <v>169</v>
      </c>
      <c r="AS772" t="b">
        <f t="shared" si="176"/>
        <v>1</v>
      </c>
      <c r="AT772" t="b">
        <f t="shared" si="177"/>
        <v>0</v>
      </c>
      <c r="AU772">
        <f t="shared" si="178"/>
        <v>1</v>
      </c>
    </row>
    <row r="773" spans="40:47" x14ac:dyDescent="0.25">
      <c r="AN773" s="33">
        <v>33</v>
      </c>
      <c r="AO773" s="33">
        <v>40</v>
      </c>
      <c r="AP773" t="s">
        <v>1799</v>
      </c>
      <c r="AQ773">
        <v>40</v>
      </c>
      <c r="AR773">
        <v>169</v>
      </c>
      <c r="AS773" t="b">
        <f t="shared" si="176"/>
        <v>1</v>
      </c>
      <c r="AT773" t="b">
        <f t="shared" si="177"/>
        <v>0</v>
      </c>
      <c r="AU773">
        <f t="shared" si="178"/>
        <v>1</v>
      </c>
    </row>
    <row r="774" spans="40:47" x14ac:dyDescent="0.25">
      <c r="AN774" s="33">
        <v>33</v>
      </c>
      <c r="AO774" s="33">
        <v>151</v>
      </c>
      <c r="AP774" t="s">
        <v>1796</v>
      </c>
      <c r="AQ774">
        <v>40</v>
      </c>
      <c r="AR774">
        <v>169</v>
      </c>
      <c r="AU774">
        <v>1</v>
      </c>
    </row>
    <row r="775" spans="40:47" x14ac:dyDescent="0.25">
      <c r="AN775" s="33">
        <v>33</v>
      </c>
      <c r="AO775" s="33">
        <v>151</v>
      </c>
      <c r="AP775" t="s">
        <v>1796</v>
      </c>
      <c r="AQ775">
        <v>40</v>
      </c>
      <c r="AR775">
        <v>169</v>
      </c>
      <c r="AU775">
        <v>1</v>
      </c>
    </row>
    <row r="776" spans="40:47" x14ac:dyDescent="0.25">
      <c r="AN776" s="33">
        <v>33</v>
      </c>
      <c r="AO776" s="33">
        <v>40</v>
      </c>
      <c r="AP776" t="s">
        <v>1799</v>
      </c>
      <c r="AQ776">
        <v>40</v>
      </c>
      <c r="AR776">
        <v>169</v>
      </c>
      <c r="AS776" t="b">
        <f t="shared" ref="AS776:AS777" si="179">AO776=AQ776</f>
        <v>1</v>
      </c>
      <c r="AT776" t="b">
        <f t="shared" ref="AT776:AT777" si="180">AO776=AR776</f>
        <v>0</v>
      </c>
      <c r="AU776">
        <f t="shared" ref="AU776:AU777" si="181">AS776+AT776</f>
        <v>1</v>
      </c>
    </row>
    <row r="777" spans="40:47" x14ac:dyDescent="0.25">
      <c r="AN777" s="33">
        <v>33</v>
      </c>
      <c r="AO777" s="33">
        <v>40</v>
      </c>
      <c r="AP777" t="s">
        <v>1799</v>
      </c>
      <c r="AQ777">
        <v>40</v>
      </c>
      <c r="AR777">
        <v>169</v>
      </c>
      <c r="AS777" t="b">
        <f t="shared" si="179"/>
        <v>1</v>
      </c>
      <c r="AT777" t="b">
        <f t="shared" si="180"/>
        <v>0</v>
      </c>
      <c r="AU777">
        <f t="shared" si="181"/>
        <v>1</v>
      </c>
    </row>
    <row r="778" spans="40:47" x14ac:dyDescent="0.25">
      <c r="AN778" s="33">
        <v>33</v>
      </c>
      <c r="AO778" s="33">
        <v>151</v>
      </c>
      <c r="AP778" t="s">
        <v>1796</v>
      </c>
      <c r="AQ778">
        <v>40</v>
      </c>
      <c r="AR778">
        <v>169</v>
      </c>
      <c r="AU778">
        <v>1</v>
      </c>
    </row>
    <row r="779" spans="40:47" x14ac:dyDescent="0.25">
      <c r="AN779" s="33">
        <v>33</v>
      </c>
      <c r="AO779" s="33">
        <v>151</v>
      </c>
      <c r="AP779" t="s">
        <v>1796</v>
      </c>
      <c r="AQ779">
        <v>40</v>
      </c>
      <c r="AR779">
        <v>169</v>
      </c>
      <c r="AU779">
        <v>1</v>
      </c>
    </row>
    <row r="780" spans="40:47" x14ac:dyDescent="0.25">
      <c r="AN780" s="33">
        <v>33</v>
      </c>
      <c r="AO780" s="33">
        <v>40</v>
      </c>
      <c r="AP780" t="s">
        <v>1799</v>
      </c>
      <c r="AQ780">
        <v>40</v>
      </c>
      <c r="AR780">
        <v>169</v>
      </c>
      <c r="AS780" t="b">
        <f>AO780=AQ780</f>
        <v>1</v>
      </c>
      <c r="AT780" t="b">
        <f>AO780=AR780</f>
        <v>0</v>
      </c>
      <c r="AU780">
        <f>AS780+AT780</f>
        <v>1</v>
      </c>
    </row>
    <row r="781" spans="40:47" x14ac:dyDescent="0.25">
      <c r="AN781" s="33">
        <v>33</v>
      </c>
      <c r="AO781" s="33">
        <v>151</v>
      </c>
      <c r="AP781" t="s">
        <v>1796</v>
      </c>
      <c r="AQ781">
        <v>40</v>
      </c>
      <c r="AR781">
        <v>169</v>
      </c>
      <c r="AU781">
        <v>1</v>
      </c>
    </row>
    <row r="782" spans="40:47" x14ac:dyDescent="0.25">
      <c r="AN782" s="33">
        <v>33</v>
      </c>
      <c r="AO782" s="33">
        <v>151</v>
      </c>
      <c r="AP782" t="s">
        <v>1796</v>
      </c>
      <c r="AQ782">
        <v>40</v>
      </c>
      <c r="AR782">
        <v>169</v>
      </c>
      <c r="AU782">
        <v>1</v>
      </c>
    </row>
    <row r="783" spans="40:47" x14ac:dyDescent="0.25">
      <c r="AN783" s="33">
        <v>33</v>
      </c>
      <c r="AO783" s="33">
        <v>251</v>
      </c>
      <c r="AP783" t="s">
        <v>1798</v>
      </c>
      <c r="AQ783">
        <v>40</v>
      </c>
      <c r="AR783">
        <v>169</v>
      </c>
      <c r="AS783" t="b">
        <f t="shared" ref="AS783:AS785" si="182">AO783=AQ783</f>
        <v>0</v>
      </c>
      <c r="AT783" t="b">
        <f t="shared" ref="AT783:AT785" si="183">AO783=AR783</f>
        <v>0</v>
      </c>
      <c r="AU783">
        <f t="shared" ref="AU783:AU785" si="184">AS783+AT783</f>
        <v>0</v>
      </c>
    </row>
    <row r="784" spans="40:47" x14ac:dyDescent="0.25">
      <c r="AN784" s="33">
        <v>33</v>
      </c>
      <c r="AO784" s="33">
        <v>40</v>
      </c>
      <c r="AP784" t="s">
        <v>1799</v>
      </c>
      <c r="AQ784">
        <v>40</v>
      </c>
      <c r="AR784">
        <v>169</v>
      </c>
      <c r="AS784" t="b">
        <f t="shared" si="182"/>
        <v>1</v>
      </c>
      <c r="AT784" t="b">
        <f t="shared" si="183"/>
        <v>0</v>
      </c>
      <c r="AU784">
        <f t="shared" si="184"/>
        <v>1</v>
      </c>
    </row>
    <row r="785" spans="40:47" x14ac:dyDescent="0.25">
      <c r="AN785" s="33">
        <v>33</v>
      </c>
      <c r="AO785" s="33">
        <v>210</v>
      </c>
      <c r="AP785" t="s">
        <v>1797</v>
      </c>
      <c r="AQ785">
        <v>40</v>
      </c>
      <c r="AR785">
        <v>169</v>
      </c>
      <c r="AS785" t="b">
        <f t="shared" si="182"/>
        <v>0</v>
      </c>
      <c r="AT785" t="b">
        <f t="shared" si="183"/>
        <v>0</v>
      </c>
      <c r="AU785">
        <f t="shared" si="184"/>
        <v>0</v>
      </c>
    </row>
    <row r="786" spans="40:47" x14ac:dyDescent="0.25">
      <c r="AN786" s="33">
        <v>33</v>
      </c>
      <c r="AO786" s="33">
        <v>151</v>
      </c>
      <c r="AP786" t="s">
        <v>1796</v>
      </c>
      <c r="AQ786">
        <v>40</v>
      </c>
      <c r="AR786">
        <v>169</v>
      </c>
      <c r="AU786">
        <v>1</v>
      </c>
    </row>
    <row r="787" spans="40:47" x14ac:dyDescent="0.25">
      <c r="AN787" s="33">
        <v>33</v>
      </c>
      <c r="AO787" s="33">
        <v>40</v>
      </c>
      <c r="AP787" t="s">
        <v>1799</v>
      </c>
      <c r="AQ787">
        <v>40</v>
      </c>
      <c r="AR787">
        <v>169</v>
      </c>
      <c r="AS787" t="b">
        <f>AO787=AQ787</f>
        <v>1</v>
      </c>
      <c r="AT787" t="b">
        <f>AO787=AR787</f>
        <v>0</v>
      </c>
      <c r="AU787">
        <f>AS787+AT787</f>
        <v>1</v>
      </c>
    </row>
    <row r="788" spans="40:47" x14ac:dyDescent="0.25">
      <c r="AN788" s="33">
        <v>33</v>
      </c>
      <c r="AO788" s="33">
        <v>151</v>
      </c>
      <c r="AP788" t="s">
        <v>1796</v>
      </c>
      <c r="AQ788">
        <v>40</v>
      </c>
      <c r="AR788">
        <v>169</v>
      </c>
      <c r="AU788">
        <v>1</v>
      </c>
    </row>
    <row r="789" spans="40:47" x14ac:dyDescent="0.25">
      <c r="AN789" s="33">
        <v>33</v>
      </c>
      <c r="AO789" s="33">
        <v>151</v>
      </c>
      <c r="AP789" t="s">
        <v>1796</v>
      </c>
      <c r="AQ789">
        <v>40</v>
      </c>
      <c r="AR789">
        <v>169</v>
      </c>
      <c r="AU789">
        <v>1</v>
      </c>
    </row>
    <row r="790" spans="40:47" x14ac:dyDescent="0.25">
      <c r="AN790" s="33">
        <v>33</v>
      </c>
      <c r="AO790" s="33">
        <v>40</v>
      </c>
      <c r="AP790" t="s">
        <v>1799</v>
      </c>
      <c r="AQ790">
        <v>40</v>
      </c>
      <c r="AR790">
        <v>169</v>
      </c>
      <c r="AS790" t="b">
        <f t="shared" ref="AS790:AS791" si="185">AO790=AQ790</f>
        <v>1</v>
      </c>
      <c r="AT790" t="b">
        <f t="shared" ref="AT790:AT791" si="186">AO790=AR790</f>
        <v>0</v>
      </c>
      <c r="AU790">
        <f t="shared" ref="AU790:AU791" si="187">AS790+AT790</f>
        <v>1</v>
      </c>
    </row>
    <row r="791" spans="40:47" x14ac:dyDescent="0.25">
      <c r="AN791" s="33">
        <v>33</v>
      </c>
      <c r="AO791" s="33">
        <v>40</v>
      </c>
      <c r="AP791" t="s">
        <v>1799</v>
      </c>
      <c r="AQ791">
        <v>40</v>
      </c>
      <c r="AR791">
        <v>169</v>
      </c>
      <c r="AS791" t="b">
        <f t="shared" si="185"/>
        <v>1</v>
      </c>
      <c r="AT791" t="b">
        <f t="shared" si="186"/>
        <v>0</v>
      </c>
      <c r="AU791">
        <f t="shared" si="187"/>
        <v>1</v>
      </c>
    </row>
    <row r="792" spans="40:47" x14ac:dyDescent="0.25">
      <c r="AN792" s="33">
        <v>33</v>
      </c>
      <c r="AO792" s="33">
        <v>151</v>
      </c>
      <c r="AP792" t="s">
        <v>1796</v>
      </c>
      <c r="AQ792">
        <v>40</v>
      </c>
      <c r="AR792">
        <v>169</v>
      </c>
      <c r="AU792">
        <v>1</v>
      </c>
    </row>
    <row r="793" spans="40:47" x14ac:dyDescent="0.25">
      <c r="AN793" s="33">
        <v>33</v>
      </c>
      <c r="AO793" s="33">
        <v>40</v>
      </c>
      <c r="AP793" t="s">
        <v>1799</v>
      </c>
      <c r="AQ793">
        <v>40</v>
      </c>
      <c r="AR793">
        <v>169</v>
      </c>
      <c r="AS793" t="b">
        <f>AO793=AQ793</f>
        <v>1</v>
      </c>
      <c r="AT793" t="b">
        <f>AO793=AR793</f>
        <v>0</v>
      </c>
      <c r="AU793">
        <f>AS793+AT793</f>
        <v>1</v>
      </c>
    </row>
    <row r="794" spans="40:47" x14ac:dyDescent="0.25">
      <c r="AN794" s="33">
        <v>33</v>
      </c>
      <c r="AO794" s="33">
        <v>151</v>
      </c>
      <c r="AP794" t="s">
        <v>1796</v>
      </c>
      <c r="AQ794">
        <v>40</v>
      </c>
      <c r="AR794">
        <v>169</v>
      </c>
      <c r="AU794">
        <v>1</v>
      </c>
    </row>
    <row r="795" spans="40:47" x14ac:dyDescent="0.25">
      <c r="AN795" s="33">
        <v>33</v>
      </c>
      <c r="AO795" s="33">
        <v>151</v>
      </c>
      <c r="AP795" t="s">
        <v>1796</v>
      </c>
      <c r="AQ795">
        <v>40</v>
      </c>
      <c r="AR795">
        <v>169</v>
      </c>
      <c r="AU795">
        <v>1</v>
      </c>
    </row>
    <row r="796" spans="40:47" x14ac:dyDescent="0.25">
      <c r="AN796" s="33">
        <v>33</v>
      </c>
      <c r="AO796" s="33">
        <v>151</v>
      </c>
      <c r="AP796" t="s">
        <v>1796</v>
      </c>
      <c r="AQ796">
        <v>40</v>
      </c>
      <c r="AR796">
        <v>169</v>
      </c>
      <c r="AU796">
        <v>1</v>
      </c>
    </row>
    <row r="797" spans="40:47" x14ac:dyDescent="0.25">
      <c r="AN797" s="33">
        <v>33</v>
      </c>
      <c r="AO797" s="33">
        <v>151</v>
      </c>
      <c r="AP797" t="s">
        <v>1796</v>
      </c>
      <c r="AQ797">
        <v>40</v>
      </c>
      <c r="AR797">
        <v>169</v>
      </c>
      <c r="AU797">
        <v>1</v>
      </c>
    </row>
    <row r="798" spans="40:47" x14ac:dyDescent="0.25">
      <c r="AN798" s="33">
        <v>33</v>
      </c>
      <c r="AO798" s="33">
        <v>151</v>
      </c>
      <c r="AP798" t="s">
        <v>1796</v>
      </c>
      <c r="AQ798">
        <v>40</v>
      </c>
      <c r="AR798">
        <v>169</v>
      </c>
      <c r="AU798">
        <v>1</v>
      </c>
    </row>
    <row r="799" spans="40:47" x14ac:dyDescent="0.25">
      <c r="AN799" s="33">
        <v>33</v>
      </c>
      <c r="AO799" s="33">
        <v>40</v>
      </c>
      <c r="AP799" t="s">
        <v>1799</v>
      </c>
      <c r="AQ799">
        <v>40</v>
      </c>
      <c r="AR799">
        <v>169</v>
      </c>
      <c r="AS799" t="b">
        <f t="shared" ref="AS799:AS809" si="188">AO799=AQ799</f>
        <v>1</v>
      </c>
      <c r="AT799" t="b">
        <f t="shared" ref="AT799:AT809" si="189">AO799=AR799</f>
        <v>0</v>
      </c>
      <c r="AU799">
        <f t="shared" ref="AU799:AU809" si="190">AS799+AT799</f>
        <v>1</v>
      </c>
    </row>
    <row r="800" spans="40:47" x14ac:dyDescent="0.25">
      <c r="AN800" s="33">
        <v>33</v>
      </c>
      <c r="AO800" s="33">
        <v>40</v>
      </c>
      <c r="AP800" t="s">
        <v>1799</v>
      </c>
      <c r="AQ800">
        <v>40</v>
      </c>
      <c r="AR800">
        <v>169</v>
      </c>
      <c r="AS800" t="b">
        <f t="shared" si="188"/>
        <v>1</v>
      </c>
      <c r="AT800" t="b">
        <f t="shared" si="189"/>
        <v>0</v>
      </c>
      <c r="AU800">
        <f t="shared" si="190"/>
        <v>1</v>
      </c>
    </row>
    <row r="801" spans="40:47" x14ac:dyDescent="0.25">
      <c r="AN801" s="33">
        <v>33</v>
      </c>
      <c r="AO801" s="33">
        <v>40</v>
      </c>
      <c r="AP801" t="s">
        <v>1799</v>
      </c>
      <c r="AQ801">
        <v>40</v>
      </c>
      <c r="AR801">
        <v>169</v>
      </c>
      <c r="AS801" t="b">
        <f t="shared" si="188"/>
        <v>1</v>
      </c>
      <c r="AT801" t="b">
        <f t="shared" si="189"/>
        <v>0</v>
      </c>
      <c r="AU801">
        <f t="shared" si="190"/>
        <v>1</v>
      </c>
    </row>
    <row r="802" spans="40:47" x14ac:dyDescent="0.25">
      <c r="AN802" s="33">
        <v>33</v>
      </c>
      <c r="AO802" s="33">
        <v>40</v>
      </c>
      <c r="AP802" t="s">
        <v>1799</v>
      </c>
      <c r="AQ802">
        <v>40</v>
      </c>
      <c r="AR802">
        <v>169</v>
      </c>
      <c r="AS802" t="b">
        <f t="shared" si="188"/>
        <v>1</v>
      </c>
      <c r="AT802" t="b">
        <f t="shared" si="189"/>
        <v>0</v>
      </c>
      <c r="AU802">
        <f t="shared" si="190"/>
        <v>1</v>
      </c>
    </row>
    <row r="803" spans="40:47" x14ac:dyDescent="0.25">
      <c r="AN803" s="33">
        <v>33</v>
      </c>
      <c r="AO803" s="33">
        <v>40</v>
      </c>
      <c r="AP803" t="s">
        <v>1799</v>
      </c>
      <c r="AQ803">
        <v>40</v>
      </c>
      <c r="AR803">
        <v>169</v>
      </c>
      <c r="AS803" t="b">
        <f t="shared" si="188"/>
        <v>1</v>
      </c>
      <c r="AT803" t="b">
        <f t="shared" si="189"/>
        <v>0</v>
      </c>
      <c r="AU803">
        <f t="shared" si="190"/>
        <v>1</v>
      </c>
    </row>
    <row r="804" spans="40:47" x14ac:dyDescent="0.25">
      <c r="AN804" s="33">
        <v>33</v>
      </c>
      <c r="AO804" s="33">
        <v>40</v>
      </c>
      <c r="AP804" t="s">
        <v>1799</v>
      </c>
      <c r="AQ804">
        <v>40</v>
      </c>
      <c r="AR804">
        <v>169</v>
      </c>
      <c r="AS804" t="b">
        <f t="shared" si="188"/>
        <v>1</v>
      </c>
      <c r="AT804" t="b">
        <f t="shared" si="189"/>
        <v>0</v>
      </c>
      <c r="AU804">
        <f t="shared" si="190"/>
        <v>1</v>
      </c>
    </row>
    <row r="805" spans="40:47" x14ac:dyDescent="0.25">
      <c r="AN805" s="33">
        <v>33</v>
      </c>
      <c r="AO805" s="33">
        <v>40</v>
      </c>
      <c r="AP805" t="s">
        <v>1799</v>
      </c>
      <c r="AQ805">
        <v>40</v>
      </c>
      <c r="AR805">
        <v>169</v>
      </c>
      <c r="AS805" t="b">
        <f t="shared" si="188"/>
        <v>1</v>
      </c>
      <c r="AT805" t="b">
        <f t="shared" si="189"/>
        <v>0</v>
      </c>
      <c r="AU805">
        <f t="shared" si="190"/>
        <v>1</v>
      </c>
    </row>
    <row r="806" spans="40:47" x14ac:dyDescent="0.25">
      <c r="AN806" s="33">
        <v>64</v>
      </c>
      <c r="AO806" s="33">
        <v>286</v>
      </c>
      <c r="AP806" t="s">
        <v>1840</v>
      </c>
      <c r="AQ806">
        <v>40</v>
      </c>
      <c r="AR806">
        <v>216</v>
      </c>
      <c r="AS806" t="b">
        <f t="shared" si="188"/>
        <v>0</v>
      </c>
      <c r="AT806" t="b">
        <f t="shared" si="189"/>
        <v>0</v>
      </c>
      <c r="AU806">
        <f t="shared" si="190"/>
        <v>0</v>
      </c>
    </row>
    <row r="807" spans="40:47" x14ac:dyDescent="0.25">
      <c r="AN807" s="33">
        <v>78</v>
      </c>
      <c r="AO807" s="33">
        <v>40</v>
      </c>
      <c r="AP807" t="s">
        <v>1845</v>
      </c>
      <c r="AQ807">
        <v>40</v>
      </c>
      <c r="AR807">
        <v>169</v>
      </c>
      <c r="AS807" t="b">
        <f t="shared" si="188"/>
        <v>1</v>
      </c>
      <c r="AT807" t="b">
        <f t="shared" si="189"/>
        <v>0</v>
      </c>
      <c r="AU807">
        <f t="shared" si="190"/>
        <v>1</v>
      </c>
    </row>
    <row r="808" spans="40:47" x14ac:dyDescent="0.25">
      <c r="AN808" s="33">
        <v>78</v>
      </c>
      <c r="AO808" s="33">
        <v>286</v>
      </c>
      <c r="AP808" t="s">
        <v>1846</v>
      </c>
      <c r="AQ808">
        <v>40</v>
      </c>
      <c r="AR808">
        <v>169</v>
      </c>
      <c r="AS808" t="b">
        <f t="shared" si="188"/>
        <v>0</v>
      </c>
      <c r="AT808" t="b">
        <f t="shared" si="189"/>
        <v>0</v>
      </c>
      <c r="AU808">
        <f t="shared" si="190"/>
        <v>0</v>
      </c>
    </row>
    <row r="809" spans="40:47" x14ac:dyDescent="0.25">
      <c r="AN809" s="33">
        <v>83</v>
      </c>
      <c r="AO809" s="33">
        <v>286</v>
      </c>
      <c r="AP809" t="s">
        <v>1847</v>
      </c>
      <c r="AQ809">
        <v>40</v>
      </c>
      <c r="AR809">
        <v>169</v>
      </c>
      <c r="AS809" t="b">
        <f t="shared" si="188"/>
        <v>0</v>
      </c>
      <c r="AT809" t="b">
        <f t="shared" si="189"/>
        <v>0</v>
      </c>
      <c r="AU809">
        <f t="shared" si="190"/>
        <v>0</v>
      </c>
    </row>
    <row r="810" spans="40:47" x14ac:dyDescent="0.25">
      <c r="AN810" s="33">
        <v>96</v>
      </c>
      <c r="AO810" s="33">
        <v>151</v>
      </c>
      <c r="AP810" t="s">
        <v>1850</v>
      </c>
      <c r="AQ810">
        <v>40</v>
      </c>
      <c r="AR810">
        <v>216</v>
      </c>
      <c r="AU810">
        <v>1</v>
      </c>
    </row>
    <row r="811" spans="40:47" x14ac:dyDescent="0.25">
      <c r="AN811" s="33">
        <v>96</v>
      </c>
      <c r="AO811" s="33">
        <v>151</v>
      </c>
      <c r="AP811" t="s">
        <v>1850</v>
      </c>
      <c r="AQ811">
        <v>40</v>
      </c>
      <c r="AR811">
        <v>216</v>
      </c>
      <c r="AU811">
        <v>1</v>
      </c>
    </row>
    <row r="812" spans="40:47" x14ac:dyDescent="0.25">
      <c r="AN812" s="33">
        <v>96</v>
      </c>
      <c r="AO812" s="33">
        <v>151</v>
      </c>
      <c r="AP812" t="s">
        <v>1850</v>
      </c>
      <c r="AQ812">
        <v>40</v>
      </c>
      <c r="AR812">
        <v>216</v>
      </c>
      <c r="AU812">
        <v>1</v>
      </c>
    </row>
    <row r="813" spans="40:47" x14ac:dyDescent="0.25">
      <c r="AN813" s="33">
        <v>96</v>
      </c>
      <c r="AO813" s="33">
        <v>40</v>
      </c>
      <c r="AP813" t="s">
        <v>1852</v>
      </c>
      <c r="AQ813">
        <v>40</v>
      </c>
      <c r="AR813">
        <v>216</v>
      </c>
      <c r="AS813" t="b">
        <f t="shared" ref="AS813:AS816" si="191">AO813=AQ813</f>
        <v>1</v>
      </c>
      <c r="AT813" t="b">
        <f t="shared" ref="AT813:AT816" si="192">AO813=AR813</f>
        <v>0</v>
      </c>
      <c r="AU813">
        <f t="shared" ref="AU813:AU816" si="193">AS813+AT813</f>
        <v>1</v>
      </c>
    </row>
    <row r="814" spans="40:47" x14ac:dyDescent="0.25">
      <c r="AN814" s="33">
        <v>96</v>
      </c>
      <c r="AO814" s="33">
        <v>40</v>
      </c>
      <c r="AP814" t="s">
        <v>1852</v>
      </c>
      <c r="AQ814">
        <v>40</v>
      </c>
      <c r="AR814">
        <v>216</v>
      </c>
      <c r="AS814" t="b">
        <f t="shared" si="191"/>
        <v>1</v>
      </c>
      <c r="AT814" t="b">
        <f t="shared" si="192"/>
        <v>0</v>
      </c>
      <c r="AU814">
        <f t="shared" si="193"/>
        <v>1</v>
      </c>
    </row>
    <row r="815" spans="40:47" x14ac:dyDescent="0.25">
      <c r="AN815" s="33">
        <v>96</v>
      </c>
      <c r="AO815" s="33">
        <v>40</v>
      </c>
      <c r="AP815" t="s">
        <v>1852</v>
      </c>
      <c r="AQ815">
        <v>40</v>
      </c>
      <c r="AR815">
        <v>216</v>
      </c>
      <c r="AS815" t="b">
        <f t="shared" si="191"/>
        <v>1</v>
      </c>
      <c r="AT815" t="b">
        <f t="shared" si="192"/>
        <v>0</v>
      </c>
      <c r="AU815">
        <f t="shared" si="193"/>
        <v>1</v>
      </c>
    </row>
    <row r="816" spans="40:47" x14ac:dyDescent="0.25">
      <c r="AN816" s="33">
        <v>96</v>
      </c>
      <c r="AO816" s="33">
        <v>40</v>
      </c>
      <c r="AP816" t="s">
        <v>1852</v>
      </c>
      <c r="AQ816">
        <v>40</v>
      </c>
      <c r="AR816">
        <v>216</v>
      </c>
      <c r="AS816" t="b">
        <f t="shared" si="191"/>
        <v>1</v>
      </c>
      <c r="AT816" t="b">
        <f t="shared" si="192"/>
        <v>0</v>
      </c>
      <c r="AU816">
        <f t="shared" si="193"/>
        <v>1</v>
      </c>
    </row>
    <row r="817" spans="40:47" x14ac:dyDescent="0.25">
      <c r="AN817" s="33">
        <v>96</v>
      </c>
      <c r="AO817" s="33">
        <v>151</v>
      </c>
      <c r="AP817" t="s">
        <v>1850</v>
      </c>
      <c r="AQ817">
        <v>40</v>
      </c>
      <c r="AR817">
        <v>216</v>
      </c>
      <c r="AU817">
        <v>1</v>
      </c>
    </row>
    <row r="818" spans="40:47" x14ac:dyDescent="0.25">
      <c r="AN818" s="33">
        <v>96</v>
      </c>
      <c r="AO818" s="33">
        <v>40</v>
      </c>
      <c r="AP818" t="s">
        <v>1852</v>
      </c>
      <c r="AQ818">
        <v>40</v>
      </c>
      <c r="AR818">
        <v>216</v>
      </c>
      <c r="AS818" t="b">
        <f t="shared" ref="AS818:AS833" si="194">AO818=AQ818</f>
        <v>1</v>
      </c>
      <c r="AT818" t="b">
        <f t="shared" ref="AT818:AT833" si="195">AO818=AR818</f>
        <v>0</v>
      </c>
      <c r="AU818">
        <f t="shared" ref="AU818:AU833" si="196">AS818+AT818</f>
        <v>1</v>
      </c>
    </row>
    <row r="819" spans="40:47" x14ac:dyDescent="0.25">
      <c r="AN819" s="33">
        <v>96</v>
      </c>
      <c r="AO819" s="33">
        <v>40</v>
      </c>
      <c r="AP819" t="s">
        <v>1852</v>
      </c>
      <c r="AQ819">
        <v>40</v>
      </c>
      <c r="AR819">
        <v>216</v>
      </c>
      <c r="AS819" t="b">
        <f t="shared" si="194"/>
        <v>1</v>
      </c>
      <c r="AT819" t="b">
        <f t="shared" si="195"/>
        <v>0</v>
      </c>
      <c r="AU819">
        <f t="shared" si="196"/>
        <v>1</v>
      </c>
    </row>
    <row r="820" spans="40:47" x14ac:dyDescent="0.25">
      <c r="AN820" s="33">
        <v>96</v>
      </c>
      <c r="AO820" s="33">
        <v>40</v>
      </c>
      <c r="AP820" t="s">
        <v>1852</v>
      </c>
      <c r="AQ820">
        <v>40</v>
      </c>
      <c r="AR820">
        <v>216</v>
      </c>
      <c r="AS820" t="b">
        <f t="shared" si="194"/>
        <v>1</v>
      </c>
      <c r="AT820" t="b">
        <f t="shared" si="195"/>
        <v>0</v>
      </c>
      <c r="AU820">
        <f t="shared" si="196"/>
        <v>1</v>
      </c>
    </row>
    <row r="821" spans="40:47" x14ac:dyDescent="0.25">
      <c r="AN821" s="33">
        <v>96</v>
      </c>
      <c r="AO821" s="33">
        <v>40</v>
      </c>
      <c r="AP821" t="s">
        <v>1852</v>
      </c>
      <c r="AQ821">
        <v>40</v>
      </c>
      <c r="AR821">
        <v>216</v>
      </c>
      <c r="AS821" t="b">
        <f t="shared" si="194"/>
        <v>1</v>
      </c>
      <c r="AT821" t="b">
        <f t="shared" si="195"/>
        <v>0</v>
      </c>
      <c r="AU821">
        <f t="shared" si="196"/>
        <v>1</v>
      </c>
    </row>
    <row r="822" spans="40:47" x14ac:dyDescent="0.25">
      <c r="AN822" s="33">
        <v>96</v>
      </c>
      <c r="AO822" s="33">
        <v>40</v>
      </c>
      <c r="AP822" t="s">
        <v>1852</v>
      </c>
      <c r="AQ822">
        <v>40</v>
      </c>
      <c r="AR822">
        <v>216</v>
      </c>
      <c r="AS822" t="b">
        <f t="shared" si="194"/>
        <v>1</v>
      </c>
      <c r="AT822" t="b">
        <f t="shared" si="195"/>
        <v>0</v>
      </c>
      <c r="AU822">
        <f t="shared" si="196"/>
        <v>1</v>
      </c>
    </row>
    <row r="823" spans="40:47" x14ac:dyDescent="0.25">
      <c r="AN823" s="33">
        <v>110</v>
      </c>
      <c r="AO823" s="33">
        <v>373</v>
      </c>
      <c r="AP823" t="s">
        <v>1731</v>
      </c>
      <c r="AQ823">
        <v>40</v>
      </c>
      <c r="AR823">
        <v>216</v>
      </c>
      <c r="AS823" t="b">
        <f t="shared" si="194"/>
        <v>0</v>
      </c>
      <c r="AT823" t="b">
        <f t="shared" si="195"/>
        <v>0</v>
      </c>
      <c r="AU823">
        <f t="shared" si="196"/>
        <v>0</v>
      </c>
    </row>
    <row r="824" spans="40:47" x14ac:dyDescent="0.25">
      <c r="AN824" s="33">
        <v>110</v>
      </c>
      <c r="AO824" s="33">
        <v>373</v>
      </c>
      <c r="AP824" t="s">
        <v>1731</v>
      </c>
      <c r="AQ824">
        <v>40</v>
      </c>
      <c r="AR824">
        <v>216</v>
      </c>
      <c r="AS824" t="b">
        <f t="shared" si="194"/>
        <v>0</v>
      </c>
      <c r="AT824" t="b">
        <f t="shared" si="195"/>
        <v>0</v>
      </c>
      <c r="AU824">
        <f t="shared" si="196"/>
        <v>0</v>
      </c>
    </row>
    <row r="825" spans="40:47" x14ac:dyDescent="0.25">
      <c r="AN825" s="33">
        <v>110</v>
      </c>
      <c r="AO825" s="33">
        <v>373</v>
      </c>
      <c r="AP825" t="s">
        <v>1731</v>
      </c>
      <c r="AQ825">
        <v>40</v>
      </c>
      <c r="AR825">
        <v>216</v>
      </c>
      <c r="AS825" t="b">
        <f t="shared" si="194"/>
        <v>0</v>
      </c>
      <c r="AT825" t="b">
        <f t="shared" si="195"/>
        <v>0</v>
      </c>
      <c r="AU825">
        <f t="shared" si="196"/>
        <v>0</v>
      </c>
    </row>
    <row r="826" spans="40:47" x14ac:dyDescent="0.25">
      <c r="AN826" s="33">
        <v>110</v>
      </c>
      <c r="AO826" s="33">
        <v>373</v>
      </c>
      <c r="AP826" t="s">
        <v>1731</v>
      </c>
      <c r="AQ826">
        <v>40</v>
      </c>
      <c r="AR826">
        <v>216</v>
      </c>
      <c r="AS826" t="b">
        <f t="shared" si="194"/>
        <v>0</v>
      </c>
      <c r="AT826" t="b">
        <f t="shared" si="195"/>
        <v>0</v>
      </c>
      <c r="AU826">
        <f t="shared" si="196"/>
        <v>0</v>
      </c>
    </row>
    <row r="827" spans="40:47" x14ac:dyDescent="0.25">
      <c r="AN827" s="33">
        <v>110</v>
      </c>
      <c r="AO827" s="33">
        <v>40</v>
      </c>
      <c r="AP827" t="s">
        <v>1732</v>
      </c>
      <c r="AQ827">
        <v>40</v>
      </c>
      <c r="AR827">
        <v>216</v>
      </c>
      <c r="AS827" t="b">
        <f t="shared" si="194"/>
        <v>1</v>
      </c>
      <c r="AT827" t="b">
        <f t="shared" si="195"/>
        <v>0</v>
      </c>
      <c r="AU827">
        <f t="shared" si="196"/>
        <v>1</v>
      </c>
    </row>
    <row r="828" spans="40:47" x14ac:dyDescent="0.25">
      <c r="AN828" s="33">
        <v>110</v>
      </c>
      <c r="AO828" s="33">
        <v>373</v>
      </c>
      <c r="AP828" t="s">
        <v>1731</v>
      </c>
      <c r="AQ828">
        <v>40</v>
      </c>
      <c r="AR828">
        <v>216</v>
      </c>
      <c r="AS828" t="b">
        <f t="shared" si="194"/>
        <v>0</v>
      </c>
      <c r="AT828" t="b">
        <f t="shared" si="195"/>
        <v>0</v>
      </c>
      <c r="AU828">
        <f t="shared" si="196"/>
        <v>0</v>
      </c>
    </row>
    <row r="829" spans="40:47" x14ac:dyDescent="0.25">
      <c r="AN829" s="33">
        <v>169</v>
      </c>
      <c r="AO829" s="33">
        <v>286</v>
      </c>
      <c r="AP829" t="s">
        <v>1742</v>
      </c>
      <c r="AQ829">
        <v>40</v>
      </c>
      <c r="AR829">
        <v>286</v>
      </c>
      <c r="AS829" t="b">
        <f t="shared" si="194"/>
        <v>0</v>
      </c>
      <c r="AT829" t="b">
        <f t="shared" si="195"/>
        <v>1</v>
      </c>
      <c r="AU829">
        <f t="shared" si="196"/>
        <v>1</v>
      </c>
    </row>
    <row r="830" spans="40:47" x14ac:dyDescent="0.25">
      <c r="AN830" s="33">
        <v>169</v>
      </c>
      <c r="AO830" s="33">
        <v>40</v>
      </c>
      <c r="AP830" t="s">
        <v>1744</v>
      </c>
      <c r="AQ830">
        <v>40</v>
      </c>
      <c r="AR830">
        <v>286</v>
      </c>
      <c r="AS830" t="b">
        <f t="shared" si="194"/>
        <v>1</v>
      </c>
      <c r="AT830" t="b">
        <f t="shared" si="195"/>
        <v>0</v>
      </c>
      <c r="AU830">
        <f t="shared" si="196"/>
        <v>1</v>
      </c>
    </row>
    <row r="831" spans="40:47" x14ac:dyDescent="0.25">
      <c r="AN831" s="33">
        <v>169</v>
      </c>
      <c r="AO831" s="33">
        <v>286</v>
      </c>
      <c r="AP831" t="s">
        <v>1742</v>
      </c>
      <c r="AQ831">
        <v>40</v>
      </c>
      <c r="AR831">
        <v>286</v>
      </c>
      <c r="AS831" t="b">
        <f t="shared" si="194"/>
        <v>0</v>
      </c>
      <c r="AT831" t="b">
        <f t="shared" si="195"/>
        <v>1</v>
      </c>
      <c r="AU831">
        <f t="shared" si="196"/>
        <v>1</v>
      </c>
    </row>
    <row r="832" spans="40:47" x14ac:dyDescent="0.25">
      <c r="AN832" s="33">
        <v>169</v>
      </c>
      <c r="AO832" s="33">
        <v>40</v>
      </c>
      <c r="AP832" t="s">
        <v>1744</v>
      </c>
      <c r="AQ832">
        <v>40</v>
      </c>
      <c r="AR832">
        <v>286</v>
      </c>
      <c r="AS832" t="b">
        <f t="shared" si="194"/>
        <v>1</v>
      </c>
      <c r="AT832" t="b">
        <f t="shared" si="195"/>
        <v>0</v>
      </c>
      <c r="AU832">
        <f t="shared" si="196"/>
        <v>1</v>
      </c>
    </row>
    <row r="833" spans="40:47" x14ac:dyDescent="0.25">
      <c r="AN833" s="33">
        <v>169</v>
      </c>
      <c r="AO833" s="33">
        <v>286</v>
      </c>
      <c r="AP833" t="s">
        <v>1742</v>
      </c>
      <c r="AQ833">
        <v>40</v>
      </c>
      <c r="AR833">
        <v>286</v>
      </c>
      <c r="AS833" t="b">
        <f t="shared" si="194"/>
        <v>0</v>
      </c>
      <c r="AT833" t="b">
        <f t="shared" si="195"/>
        <v>1</v>
      </c>
      <c r="AU833">
        <f t="shared" si="196"/>
        <v>1</v>
      </c>
    </row>
    <row r="834" spans="40:47" x14ac:dyDescent="0.25">
      <c r="AN834" s="33">
        <v>169</v>
      </c>
      <c r="AO834" s="33">
        <v>151</v>
      </c>
      <c r="AP834" t="s">
        <v>1741</v>
      </c>
      <c r="AQ834">
        <v>40</v>
      </c>
      <c r="AR834">
        <v>286</v>
      </c>
      <c r="AU834">
        <v>1</v>
      </c>
    </row>
    <row r="835" spans="40:47" x14ac:dyDescent="0.25">
      <c r="AN835" s="33">
        <v>169</v>
      </c>
      <c r="AO835" s="33">
        <v>286</v>
      </c>
      <c r="AP835" t="s">
        <v>1742</v>
      </c>
      <c r="AQ835">
        <v>40</v>
      </c>
      <c r="AR835">
        <v>286</v>
      </c>
      <c r="AS835" t="b">
        <f t="shared" ref="AS835:AS842" si="197">AO835=AQ835</f>
        <v>0</v>
      </c>
      <c r="AT835" t="b">
        <f t="shared" ref="AT835:AT842" si="198">AO835=AR835</f>
        <v>1</v>
      </c>
      <c r="AU835">
        <f t="shared" ref="AU835:AU842" si="199">AS835+AT835</f>
        <v>1</v>
      </c>
    </row>
    <row r="836" spans="40:47" x14ac:dyDescent="0.25">
      <c r="AN836" s="33">
        <v>169</v>
      </c>
      <c r="AO836" s="33">
        <v>286</v>
      </c>
      <c r="AP836" t="s">
        <v>1742</v>
      </c>
      <c r="AQ836">
        <v>40</v>
      </c>
      <c r="AR836">
        <v>286</v>
      </c>
      <c r="AS836" t="b">
        <f t="shared" si="197"/>
        <v>0</v>
      </c>
      <c r="AT836" t="b">
        <f t="shared" si="198"/>
        <v>1</v>
      </c>
      <c r="AU836">
        <f t="shared" si="199"/>
        <v>1</v>
      </c>
    </row>
    <row r="837" spans="40:47" x14ac:dyDescent="0.25">
      <c r="AN837" s="33">
        <v>169</v>
      </c>
      <c r="AO837" s="33">
        <v>373</v>
      </c>
      <c r="AP837" t="s">
        <v>1743</v>
      </c>
      <c r="AQ837">
        <v>40</v>
      </c>
      <c r="AR837">
        <v>286</v>
      </c>
      <c r="AS837" t="b">
        <f t="shared" si="197"/>
        <v>0</v>
      </c>
      <c r="AT837" t="b">
        <f t="shared" si="198"/>
        <v>0</v>
      </c>
      <c r="AU837">
        <f t="shared" si="199"/>
        <v>0</v>
      </c>
    </row>
    <row r="838" spans="40:47" x14ac:dyDescent="0.25">
      <c r="AN838" s="33">
        <v>169</v>
      </c>
      <c r="AO838" s="33">
        <v>286</v>
      </c>
      <c r="AP838" t="s">
        <v>1742</v>
      </c>
      <c r="AQ838">
        <v>40</v>
      </c>
      <c r="AR838">
        <v>286</v>
      </c>
      <c r="AS838" t="b">
        <f t="shared" si="197"/>
        <v>0</v>
      </c>
      <c r="AT838" t="b">
        <f t="shared" si="198"/>
        <v>1</v>
      </c>
      <c r="AU838">
        <f t="shared" si="199"/>
        <v>1</v>
      </c>
    </row>
    <row r="839" spans="40:47" x14ac:dyDescent="0.25">
      <c r="AN839" s="33">
        <v>169</v>
      </c>
      <c r="AO839" s="33">
        <v>40</v>
      </c>
      <c r="AP839" t="s">
        <v>1744</v>
      </c>
      <c r="AQ839">
        <v>40</v>
      </c>
      <c r="AR839">
        <v>286</v>
      </c>
      <c r="AS839" t="b">
        <f t="shared" si="197"/>
        <v>1</v>
      </c>
      <c r="AT839" t="b">
        <f t="shared" si="198"/>
        <v>0</v>
      </c>
      <c r="AU839">
        <f t="shared" si="199"/>
        <v>1</v>
      </c>
    </row>
    <row r="840" spans="40:47" x14ac:dyDescent="0.25">
      <c r="AN840" s="33">
        <v>169</v>
      </c>
      <c r="AO840" s="33">
        <v>40</v>
      </c>
      <c r="AP840" t="s">
        <v>1744</v>
      </c>
      <c r="AQ840">
        <v>40</v>
      </c>
      <c r="AR840">
        <v>286</v>
      </c>
      <c r="AS840" t="b">
        <f t="shared" si="197"/>
        <v>1</v>
      </c>
      <c r="AT840" t="b">
        <f t="shared" si="198"/>
        <v>0</v>
      </c>
      <c r="AU840">
        <f t="shared" si="199"/>
        <v>1</v>
      </c>
    </row>
    <row r="841" spans="40:47" x14ac:dyDescent="0.25">
      <c r="AN841" s="33">
        <v>169</v>
      </c>
      <c r="AO841" s="33">
        <v>40</v>
      </c>
      <c r="AP841" t="s">
        <v>1744</v>
      </c>
      <c r="AQ841">
        <v>40</v>
      </c>
      <c r="AR841">
        <v>286</v>
      </c>
      <c r="AS841" t="b">
        <f t="shared" si="197"/>
        <v>1</v>
      </c>
      <c r="AT841" t="b">
        <f t="shared" si="198"/>
        <v>0</v>
      </c>
      <c r="AU841">
        <f t="shared" si="199"/>
        <v>1</v>
      </c>
    </row>
    <row r="842" spans="40:47" x14ac:dyDescent="0.25">
      <c r="AN842" s="33">
        <v>169</v>
      </c>
      <c r="AO842" s="33">
        <v>40</v>
      </c>
      <c r="AP842" t="s">
        <v>1744</v>
      </c>
      <c r="AQ842">
        <v>40</v>
      </c>
      <c r="AR842">
        <v>286</v>
      </c>
      <c r="AS842" t="b">
        <f t="shared" si="197"/>
        <v>1</v>
      </c>
      <c r="AT842" t="b">
        <f t="shared" si="198"/>
        <v>0</v>
      </c>
      <c r="AU842">
        <f t="shared" si="199"/>
        <v>1</v>
      </c>
    </row>
    <row r="843" spans="40:47" x14ac:dyDescent="0.25">
      <c r="AN843" s="33">
        <v>169</v>
      </c>
      <c r="AO843" s="33">
        <v>151</v>
      </c>
      <c r="AP843" t="s">
        <v>1741</v>
      </c>
      <c r="AQ843">
        <v>40</v>
      </c>
      <c r="AR843">
        <v>286</v>
      </c>
      <c r="AU843">
        <v>1</v>
      </c>
    </row>
    <row r="844" spans="40:47" x14ac:dyDescent="0.25">
      <c r="AN844" s="33">
        <v>169</v>
      </c>
      <c r="AO844" s="33">
        <v>151</v>
      </c>
      <c r="AP844" t="s">
        <v>1741</v>
      </c>
      <c r="AQ844">
        <v>40</v>
      </c>
      <c r="AR844">
        <v>286</v>
      </c>
      <c r="AU844">
        <v>1</v>
      </c>
    </row>
    <row r="845" spans="40:47" x14ac:dyDescent="0.25">
      <c r="AN845" s="33">
        <v>169</v>
      </c>
      <c r="AO845" s="33">
        <v>286</v>
      </c>
      <c r="AP845" t="s">
        <v>1742</v>
      </c>
      <c r="AQ845">
        <v>40</v>
      </c>
      <c r="AR845">
        <v>286</v>
      </c>
      <c r="AS845" t="b">
        <f t="shared" ref="AS845:AS848" si="200">AO845=AQ845</f>
        <v>0</v>
      </c>
      <c r="AT845" t="b">
        <f t="shared" ref="AT845:AT848" si="201">AO845=AR845</f>
        <v>1</v>
      </c>
      <c r="AU845">
        <f t="shared" ref="AU845:AU848" si="202">AS845+AT845</f>
        <v>1</v>
      </c>
    </row>
    <row r="846" spans="40:47" x14ac:dyDescent="0.25">
      <c r="AN846" s="33">
        <v>169</v>
      </c>
      <c r="AO846" s="33">
        <v>40</v>
      </c>
      <c r="AP846" t="s">
        <v>1744</v>
      </c>
      <c r="AQ846">
        <v>40</v>
      </c>
      <c r="AR846">
        <v>286</v>
      </c>
      <c r="AS846" t="b">
        <f t="shared" si="200"/>
        <v>1</v>
      </c>
      <c r="AT846" t="b">
        <f t="shared" si="201"/>
        <v>0</v>
      </c>
      <c r="AU846">
        <f t="shared" si="202"/>
        <v>1</v>
      </c>
    </row>
    <row r="847" spans="40:47" x14ac:dyDescent="0.25">
      <c r="AN847" s="33">
        <v>169</v>
      </c>
      <c r="AO847" s="33">
        <v>40</v>
      </c>
      <c r="AP847" t="s">
        <v>1744</v>
      </c>
      <c r="AQ847">
        <v>40</v>
      </c>
      <c r="AR847">
        <v>286</v>
      </c>
      <c r="AS847" t="b">
        <f t="shared" si="200"/>
        <v>1</v>
      </c>
      <c r="AT847" t="b">
        <f t="shared" si="201"/>
        <v>0</v>
      </c>
      <c r="AU847">
        <f t="shared" si="202"/>
        <v>1</v>
      </c>
    </row>
    <row r="848" spans="40:47" x14ac:dyDescent="0.25">
      <c r="AN848" s="33">
        <v>169</v>
      </c>
      <c r="AO848" s="33">
        <v>286</v>
      </c>
      <c r="AP848" t="s">
        <v>1742</v>
      </c>
      <c r="AQ848">
        <v>40</v>
      </c>
      <c r="AR848">
        <v>286</v>
      </c>
      <c r="AS848" t="b">
        <f t="shared" si="200"/>
        <v>0</v>
      </c>
      <c r="AT848" t="b">
        <f t="shared" si="201"/>
        <v>1</v>
      </c>
      <c r="AU848">
        <f t="shared" si="202"/>
        <v>1</v>
      </c>
    </row>
    <row r="849" spans="40:47" x14ac:dyDescent="0.25">
      <c r="AN849" s="33">
        <v>169</v>
      </c>
      <c r="AO849" s="33">
        <v>151</v>
      </c>
      <c r="AP849" t="s">
        <v>1741</v>
      </c>
      <c r="AQ849">
        <v>40</v>
      </c>
      <c r="AR849">
        <v>286</v>
      </c>
      <c r="AU849">
        <v>1</v>
      </c>
    </row>
    <row r="850" spans="40:47" x14ac:dyDescent="0.25">
      <c r="AN850" s="33">
        <v>169</v>
      </c>
      <c r="AO850" s="33">
        <v>151</v>
      </c>
      <c r="AP850" t="s">
        <v>1741</v>
      </c>
      <c r="AQ850">
        <v>40</v>
      </c>
      <c r="AR850">
        <v>286</v>
      </c>
      <c r="AU850">
        <v>1</v>
      </c>
    </row>
    <row r="851" spans="40:47" x14ac:dyDescent="0.25">
      <c r="AN851" s="33">
        <v>169</v>
      </c>
      <c r="AO851" s="33">
        <v>151</v>
      </c>
      <c r="AP851" t="s">
        <v>1741</v>
      </c>
      <c r="AQ851">
        <v>40</v>
      </c>
      <c r="AR851">
        <v>286</v>
      </c>
      <c r="AU851">
        <v>1</v>
      </c>
    </row>
    <row r="852" spans="40:47" x14ac:dyDescent="0.25">
      <c r="AN852" s="33">
        <v>169</v>
      </c>
      <c r="AO852" s="33">
        <v>40</v>
      </c>
      <c r="AP852" t="s">
        <v>1744</v>
      </c>
      <c r="AQ852">
        <v>40</v>
      </c>
      <c r="AR852">
        <v>286</v>
      </c>
      <c r="AS852" t="b">
        <f t="shared" ref="AS852:AS858" si="203">AO852=AQ852</f>
        <v>1</v>
      </c>
      <c r="AT852" t="b">
        <f t="shared" ref="AT852:AT858" si="204">AO852=AR852</f>
        <v>0</v>
      </c>
      <c r="AU852">
        <f t="shared" ref="AU852:AU858" si="205">AS852+AT852</f>
        <v>1</v>
      </c>
    </row>
    <row r="853" spans="40:47" x14ac:dyDescent="0.25">
      <c r="AN853" s="33">
        <v>169</v>
      </c>
      <c r="AO853" s="33">
        <v>40</v>
      </c>
      <c r="AP853" t="s">
        <v>1744</v>
      </c>
      <c r="AQ853">
        <v>40</v>
      </c>
      <c r="AR853">
        <v>286</v>
      </c>
      <c r="AS853" t="b">
        <f t="shared" si="203"/>
        <v>1</v>
      </c>
      <c r="AT853" t="b">
        <f t="shared" si="204"/>
        <v>0</v>
      </c>
      <c r="AU853">
        <f t="shared" si="205"/>
        <v>1</v>
      </c>
    </row>
    <row r="854" spans="40:47" x14ac:dyDescent="0.25">
      <c r="AN854" s="33">
        <v>169</v>
      </c>
      <c r="AO854" s="33">
        <v>40</v>
      </c>
      <c r="AP854" t="s">
        <v>1744</v>
      </c>
      <c r="AQ854">
        <v>40</v>
      </c>
      <c r="AR854">
        <v>286</v>
      </c>
      <c r="AS854" t="b">
        <f t="shared" si="203"/>
        <v>1</v>
      </c>
      <c r="AT854" t="b">
        <f t="shared" si="204"/>
        <v>0</v>
      </c>
      <c r="AU854">
        <f t="shared" si="205"/>
        <v>1</v>
      </c>
    </row>
    <row r="855" spans="40:47" x14ac:dyDescent="0.25">
      <c r="AN855" s="33">
        <v>169</v>
      </c>
      <c r="AO855" s="33">
        <v>40</v>
      </c>
      <c r="AP855" t="s">
        <v>1744</v>
      </c>
      <c r="AQ855">
        <v>40</v>
      </c>
      <c r="AR855">
        <v>286</v>
      </c>
      <c r="AS855" t="b">
        <f t="shared" si="203"/>
        <v>1</v>
      </c>
      <c r="AT855" t="b">
        <f t="shared" si="204"/>
        <v>0</v>
      </c>
      <c r="AU855">
        <f t="shared" si="205"/>
        <v>1</v>
      </c>
    </row>
    <row r="856" spans="40:47" x14ac:dyDescent="0.25">
      <c r="AN856" s="33">
        <v>169</v>
      </c>
      <c r="AO856" s="33">
        <v>286</v>
      </c>
      <c r="AP856" t="s">
        <v>1742</v>
      </c>
      <c r="AQ856">
        <v>40</v>
      </c>
      <c r="AR856">
        <v>286</v>
      </c>
      <c r="AS856" t="b">
        <f t="shared" si="203"/>
        <v>0</v>
      </c>
      <c r="AT856" t="b">
        <f t="shared" si="204"/>
        <v>1</v>
      </c>
      <c r="AU856">
        <f t="shared" si="205"/>
        <v>1</v>
      </c>
    </row>
    <row r="857" spans="40:47" x14ac:dyDescent="0.25">
      <c r="AN857" s="33">
        <v>169</v>
      </c>
      <c r="AO857" s="33">
        <v>286</v>
      </c>
      <c r="AP857" t="s">
        <v>1742</v>
      </c>
      <c r="AQ857">
        <v>40</v>
      </c>
      <c r="AR857">
        <v>286</v>
      </c>
      <c r="AS857" t="b">
        <f t="shared" si="203"/>
        <v>0</v>
      </c>
      <c r="AT857" t="b">
        <f t="shared" si="204"/>
        <v>1</v>
      </c>
      <c r="AU857">
        <f t="shared" si="205"/>
        <v>1</v>
      </c>
    </row>
    <row r="858" spans="40:47" x14ac:dyDescent="0.25">
      <c r="AN858" s="33">
        <v>169</v>
      </c>
      <c r="AO858" s="33">
        <v>286</v>
      </c>
      <c r="AP858" t="s">
        <v>1742</v>
      </c>
      <c r="AQ858">
        <v>40</v>
      </c>
      <c r="AR858">
        <v>286</v>
      </c>
      <c r="AS858" t="b">
        <f t="shared" si="203"/>
        <v>0</v>
      </c>
      <c r="AT858" t="b">
        <f t="shared" si="204"/>
        <v>1</v>
      </c>
      <c r="AU858">
        <f t="shared" si="205"/>
        <v>1</v>
      </c>
    </row>
    <row r="859" spans="40:47" x14ac:dyDescent="0.25">
      <c r="AN859" s="33">
        <v>169</v>
      </c>
      <c r="AO859" s="33">
        <v>151</v>
      </c>
      <c r="AP859" t="s">
        <v>1741</v>
      </c>
      <c r="AQ859">
        <v>40</v>
      </c>
      <c r="AR859">
        <v>286</v>
      </c>
      <c r="AU859">
        <v>1</v>
      </c>
    </row>
    <row r="860" spans="40:47" x14ac:dyDescent="0.25">
      <c r="AN860" s="33">
        <v>169</v>
      </c>
      <c r="AO860" s="33">
        <v>40</v>
      </c>
      <c r="AP860" t="s">
        <v>1744</v>
      </c>
      <c r="AQ860">
        <v>40</v>
      </c>
      <c r="AR860">
        <v>286</v>
      </c>
      <c r="AS860" t="b">
        <f t="shared" ref="AS860:AS862" si="206">AO860=AQ860</f>
        <v>1</v>
      </c>
      <c r="AT860" t="b">
        <f t="shared" ref="AT860:AT862" si="207">AO860=AR860</f>
        <v>0</v>
      </c>
      <c r="AU860">
        <f t="shared" ref="AU860:AU862" si="208">AS860+AT860</f>
        <v>1</v>
      </c>
    </row>
    <row r="861" spans="40:47" x14ac:dyDescent="0.25">
      <c r="AN861" s="33">
        <v>169</v>
      </c>
      <c r="AO861" s="33">
        <v>286</v>
      </c>
      <c r="AP861" t="s">
        <v>1742</v>
      </c>
      <c r="AQ861">
        <v>40</v>
      </c>
      <c r="AR861">
        <v>286</v>
      </c>
      <c r="AS861" t="b">
        <f t="shared" si="206"/>
        <v>0</v>
      </c>
      <c r="AT861" t="b">
        <f t="shared" si="207"/>
        <v>1</v>
      </c>
      <c r="AU861">
        <f t="shared" si="208"/>
        <v>1</v>
      </c>
    </row>
    <row r="862" spans="40:47" x14ac:dyDescent="0.25">
      <c r="AN862" s="33">
        <v>169</v>
      </c>
      <c r="AO862" s="33">
        <v>40</v>
      </c>
      <c r="AP862" t="s">
        <v>1744</v>
      </c>
      <c r="AQ862">
        <v>40</v>
      </c>
      <c r="AR862">
        <v>286</v>
      </c>
      <c r="AS862" t="b">
        <f t="shared" si="206"/>
        <v>1</v>
      </c>
      <c r="AT862" t="b">
        <f t="shared" si="207"/>
        <v>0</v>
      </c>
      <c r="AU862">
        <f t="shared" si="208"/>
        <v>1</v>
      </c>
    </row>
    <row r="863" spans="40:47" x14ac:dyDescent="0.25">
      <c r="AN863" s="33">
        <v>188</v>
      </c>
      <c r="AO863" s="33">
        <v>151</v>
      </c>
      <c r="AP863" t="s">
        <v>1751</v>
      </c>
      <c r="AQ863">
        <v>40</v>
      </c>
      <c r="AR863">
        <v>169</v>
      </c>
      <c r="AU863">
        <v>1</v>
      </c>
    </row>
    <row r="864" spans="40:47" x14ac:dyDescent="0.25">
      <c r="AN864" s="33">
        <v>188</v>
      </c>
      <c r="AO864" s="33">
        <v>151</v>
      </c>
      <c r="AP864" t="s">
        <v>1751</v>
      </c>
      <c r="AQ864">
        <v>40</v>
      </c>
      <c r="AR864">
        <v>169</v>
      </c>
      <c r="AU864">
        <v>1</v>
      </c>
    </row>
    <row r="865" spans="40:47" x14ac:dyDescent="0.25">
      <c r="AN865" s="33">
        <v>201</v>
      </c>
      <c r="AO865" s="33">
        <v>151</v>
      </c>
      <c r="AP865" t="s">
        <v>1761</v>
      </c>
      <c r="AQ865">
        <v>40</v>
      </c>
      <c r="AR865">
        <v>216</v>
      </c>
      <c r="AU865">
        <v>1</v>
      </c>
    </row>
    <row r="866" spans="40:47" x14ac:dyDescent="0.25">
      <c r="AN866" s="33">
        <v>201</v>
      </c>
      <c r="AO866" s="33">
        <v>151</v>
      </c>
      <c r="AP866" t="s">
        <v>1761</v>
      </c>
      <c r="AQ866">
        <v>40</v>
      </c>
      <c r="AR866">
        <v>216</v>
      </c>
      <c r="AU866">
        <v>1</v>
      </c>
    </row>
    <row r="867" spans="40:47" x14ac:dyDescent="0.25">
      <c r="AN867" s="33">
        <v>201</v>
      </c>
      <c r="AO867" s="33">
        <v>151</v>
      </c>
      <c r="AP867" t="s">
        <v>1761</v>
      </c>
      <c r="AQ867">
        <v>40</v>
      </c>
      <c r="AR867">
        <v>216</v>
      </c>
      <c r="AU867">
        <v>1</v>
      </c>
    </row>
    <row r="868" spans="40:47" x14ac:dyDescent="0.25">
      <c r="AN868" s="33">
        <v>201</v>
      </c>
      <c r="AO868" s="33">
        <v>40</v>
      </c>
      <c r="AP868" t="s">
        <v>1763</v>
      </c>
      <c r="AQ868">
        <v>40</v>
      </c>
      <c r="AR868">
        <v>216</v>
      </c>
      <c r="AS868" t="b">
        <f t="shared" ref="AS868:AS869" si="209">AO868=AQ868</f>
        <v>1</v>
      </c>
      <c r="AT868" t="b">
        <f t="shared" ref="AT868:AT869" si="210">AO868=AR868</f>
        <v>0</v>
      </c>
      <c r="AU868">
        <f t="shared" ref="AU868:AU869" si="211">AS868+AT868</f>
        <v>1</v>
      </c>
    </row>
    <row r="869" spans="40:47" x14ac:dyDescent="0.25">
      <c r="AN869" s="33">
        <v>201</v>
      </c>
      <c r="AO869" s="33">
        <v>40</v>
      </c>
      <c r="AP869" t="s">
        <v>1763</v>
      </c>
      <c r="AQ869">
        <v>40</v>
      </c>
      <c r="AR869">
        <v>216</v>
      </c>
      <c r="AS869" t="b">
        <f t="shared" si="209"/>
        <v>1</v>
      </c>
      <c r="AT869" t="b">
        <f t="shared" si="210"/>
        <v>0</v>
      </c>
      <c r="AU869">
        <f t="shared" si="211"/>
        <v>1</v>
      </c>
    </row>
    <row r="870" spans="40:47" x14ac:dyDescent="0.25">
      <c r="AN870" s="33">
        <v>201</v>
      </c>
      <c r="AO870" s="33">
        <v>151</v>
      </c>
      <c r="AP870" t="s">
        <v>1761</v>
      </c>
      <c r="AQ870">
        <v>40</v>
      </c>
      <c r="AR870">
        <v>216</v>
      </c>
      <c r="AU870">
        <v>1</v>
      </c>
    </row>
    <row r="871" spans="40:47" x14ac:dyDescent="0.25">
      <c r="AN871" s="33">
        <v>201</v>
      </c>
      <c r="AO871" s="33">
        <v>373</v>
      </c>
      <c r="AP871" t="s">
        <v>1762</v>
      </c>
      <c r="AQ871">
        <v>40</v>
      </c>
      <c r="AR871">
        <v>216</v>
      </c>
      <c r="AS871" t="b">
        <f t="shared" ref="AS871:AS872" si="212">AO871=AQ871</f>
        <v>0</v>
      </c>
      <c r="AT871" t="b">
        <f t="shared" ref="AT871:AT872" si="213">AO871=AR871</f>
        <v>0</v>
      </c>
      <c r="AU871">
        <f t="shared" ref="AU871:AU872" si="214">AS871+AT871</f>
        <v>0</v>
      </c>
    </row>
    <row r="872" spans="40:47" x14ac:dyDescent="0.25">
      <c r="AN872" s="33">
        <v>201</v>
      </c>
      <c r="AO872" s="33">
        <v>40</v>
      </c>
      <c r="AP872" t="s">
        <v>1763</v>
      </c>
      <c r="AQ872">
        <v>40</v>
      </c>
      <c r="AR872">
        <v>216</v>
      </c>
      <c r="AS872" t="b">
        <f t="shared" si="212"/>
        <v>1</v>
      </c>
      <c r="AT872" t="b">
        <f t="shared" si="213"/>
        <v>0</v>
      </c>
      <c r="AU872">
        <f t="shared" si="214"/>
        <v>1</v>
      </c>
    </row>
    <row r="873" spans="40:47" x14ac:dyDescent="0.25">
      <c r="AN873" s="33">
        <v>216</v>
      </c>
      <c r="AO873" s="33">
        <v>151</v>
      </c>
      <c r="AP873" t="s">
        <v>1769</v>
      </c>
      <c r="AQ873">
        <v>40</v>
      </c>
      <c r="AR873">
        <v>169</v>
      </c>
      <c r="AU873">
        <v>1</v>
      </c>
    </row>
    <row r="874" spans="40:47" x14ac:dyDescent="0.25">
      <c r="AN874" s="33">
        <v>216</v>
      </c>
      <c r="AO874" s="33">
        <v>40</v>
      </c>
      <c r="AP874" t="s">
        <v>1771</v>
      </c>
      <c r="AQ874">
        <v>40</v>
      </c>
      <c r="AR874">
        <v>169</v>
      </c>
      <c r="AS874" t="b">
        <f t="shared" ref="AS874:AS875" si="215">AO874=AQ874</f>
        <v>1</v>
      </c>
      <c r="AT874" t="b">
        <f t="shared" ref="AT874:AT875" si="216">AO874=AR874</f>
        <v>0</v>
      </c>
      <c r="AU874">
        <f t="shared" ref="AU874:AU875" si="217">AS874+AT874</f>
        <v>1</v>
      </c>
    </row>
    <row r="875" spans="40:47" x14ac:dyDescent="0.25">
      <c r="AN875" s="33">
        <v>216</v>
      </c>
      <c r="AO875" s="33">
        <v>373</v>
      </c>
      <c r="AP875" t="s">
        <v>1770</v>
      </c>
      <c r="AQ875">
        <v>40</v>
      </c>
      <c r="AR875">
        <v>169</v>
      </c>
      <c r="AS875" t="b">
        <f t="shared" si="215"/>
        <v>0</v>
      </c>
      <c r="AT875" t="b">
        <f t="shared" si="216"/>
        <v>0</v>
      </c>
      <c r="AU875">
        <f t="shared" si="217"/>
        <v>0</v>
      </c>
    </row>
    <row r="876" spans="40:47" x14ac:dyDescent="0.25">
      <c r="AN876" s="33">
        <v>216</v>
      </c>
      <c r="AO876" s="33">
        <v>151</v>
      </c>
      <c r="AP876" t="s">
        <v>1769</v>
      </c>
      <c r="AQ876">
        <v>40</v>
      </c>
      <c r="AR876">
        <v>169</v>
      </c>
      <c r="AU876">
        <v>1</v>
      </c>
    </row>
    <row r="877" spans="40:47" x14ac:dyDescent="0.25">
      <c r="AN877" s="33">
        <v>216</v>
      </c>
      <c r="AO877" s="33">
        <v>40</v>
      </c>
      <c r="AP877" t="s">
        <v>1771</v>
      </c>
      <c r="AQ877">
        <v>40</v>
      </c>
      <c r="AR877">
        <v>169</v>
      </c>
      <c r="AS877" t="b">
        <f t="shared" ref="AS877:AS879" si="218">AO877=AQ877</f>
        <v>1</v>
      </c>
      <c r="AT877" t="b">
        <f t="shared" ref="AT877:AT879" si="219">AO877=AR877</f>
        <v>0</v>
      </c>
      <c r="AU877">
        <f t="shared" ref="AU877:AU879" si="220">AS877+AT877</f>
        <v>1</v>
      </c>
    </row>
    <row r="878" spans="40:47" x14ac:dyDescent="0.25">
      <c r="AN878" s="33">
        <v>216</v>
      </c>
      <c r="AO878" s="33">
        <v>40</v>
      </c>
      <c r="AP878" t="s">
        <v>1771</v>
      </c>
      <c r="AQ878">
        <v>40</v>
      </c>
      <c r="AR878">
        <v>169</v>
      </c>
      <c r="AS878" t="b">
        <f t="shared" si="218"/>
        <v>1</v>
      </c>
      <c r="AT878" t="b">
        <f t="shared" si="219"/>
        <v>0</v>
      </c>
      <c r="AU878">
        <f t="shared" si="220"/>
        <v>1</v>
      </c>
    </row>
    <row r="879" spans="40:47" x14ac:dyDescent="0.25">
      <c r="AN879" s="33">
        <v>216</v>
      </c>
      <c r="AO879" s="33">
        <v>40</v>
      </c>
      <c r="AP879" t="s">
        <v>1771</v>
      </c>
      <c r="AQ879">
        <v>40</v>
      </c>
      <c r="AR879">
        <v>169</v>
      </c>
      <c r="AS879" t="b">
        <f t="shared" si="218"/>
        <v>1</v>
      </c>
      <c r="AT879" t="b">
        <f t="shared" si="219"/>
        <v>0</v>
      </c>
      <c r="AU879">
        <f t="shared" si="220"/>
        <v>1</v>
      </c>
    </row>
    <row r="880" spans="40:47" x14ac:dyDescent="0.25">
      <c r="AN880" s="33">
        <v>216</v>
      </c>
      <c r="AO880" s="33">
        <v>151</v>
      </c>
      <c r="AP880" t="s">
        <v>1769</v>
      </c>
      <c r="AQ880">
        <v>40</v>
      </c>
      <c r="AR880">
        <v>169</v>
      </c>
      <c r="AU880">
        <v>1</v>
      </c>
    </row>
    <row r="881" spans="40:47" x14ac:dyDescent="0.25">
      <c r="AN881" s="33">
        <v>216</v>
      </c>
      <c r="AO881" s="33">
        <v>151</v>
      </c>
      <c r="AP881" t="s">
        <v>1769</v>
      </c>
      <c r="AQ881">
        <v>40</v>
      </c>
      <c r="AR881">
        <v>169</v>
      </c>
      <c r="AU881">
        <v>1</v>
      </c>
    </row>
    <row r="882" spans="40:47" x14ac:dyDescent="0.25">
      <c r="AN882" s="33">
        <v>216</v>
      </c>
      <c r="AO882" s="33">
        <v>40</v>
      </c>
      <c r="AP882" t="s">
        <v>1771</v>
      </c>
      <c r="AQ882">
        <v>40</v>
      </c>
      <c r="AR882">
        <v>169</v>
      </c>
      <c r="AS882" t="b">
        <f t="shared" ref="AS882:AS883" si="221">AO882=AQ882</f>
        <v>1</v>
      </c>
      <c r="AT882" t="b">
        <f t="shared" ref="AT882:AT883" si="222">AO882=AR882</f>
        <v>0</v>
      </c>
      <c r="AU882">
        <f t="shared" ref="AU882:AU883" si="223">AS882+AT882</f>
        <v>1</v>
      </c>
    </row>
    <row r="883" spans="40:47" x14ac:dyDescent="0.25">
      <c r="AN883" s="33">
        <v>216</v>
      </c>
      <c r="AO883" s="33">
        <v>40</v>
      </c>
      <c r="AP883" t="s">
        <v>1771</v>
      </c>
      <c r="AQ883">
        <v>40</v>
      </c>
      <c r="AR883">
        <v>169</v>
      </c>
      <c r="AS883" t="b">
        <f t="shared" si="221"/>
        <v>1</v>
      </c>
      <c r="AT883" t="b">
        <f t="shared" si="222"/>
        <v>0</v>
      </c>
      <c r="AU883">
        <f t="shared" si="223"/>
        <v>1</v>
      </c>
    </row>
    <row r="884" spans="40:47" x14ac:dyDescent="0.25">
      <c r="AN884" s="33">
        <v>216</v>
      </c>
      <c r="AO884" s="33">
        <v>151</v>
      </c>
      <c r="AP884" t="s">
        <v>1769</v>
      </c>
      <c r="AQ884">
        <v>40</v>
      </c>
      <c r="AR884">
        <v>169</v>
      </c>
      <c r="AU884">
        <v>1</v>
      </c>
    </row>
    <row r="885" spans="40:47" x14ac:dyDescent="0.25">
      <c r="AN885" s="33">
        <v>216</v>
      </c>
      <c r="AO885" s="33">
        <v>40</v>
      </c>
      <c r="AP885" t="s">
        <v>1771</v>
      </c>
      <c r="AQ885">
        <v>40</v>
      </c>
      <c r="AR885">
        <v>169</v>
      </c>
      <c r="AS885" t="b">
        <f>AO885=AQ885</f>
        <v>1</v>
      </c>
      <c r="AT885" t="b">
        <f>AO885=AR885</f>
        <v>0</v>
      </c>
      <c r="AU885">
        <f>AS885+AT885</f>
        <v>1</v>
      </c>
    </row>
    <row r="886" spans="40:47" x14ac:dyDescent="0.25">
      <c r="AN886" s="33">
        <v>216</v>
      </c>
      <c r="AO886" s="33">
        <v>151</v>
      </c>
      <c r="AP886" t="s">
        <v>1769</v>
      </c>
      <c r="AQ886">
        <v>40</v>
      </c>
      <c r="AR886">
        <v>169</v>
      </c>
      <c r="AU886">
        <v>1</v>
      </c>
    </row>
    <row r="887" spans="40:47" x14ac:dyDescent="0.25">
      <c r="AN887" s="33">
        <v>216</v>
      </c>
      <c r="AO887" s="33">
        <v>151</v>
      </c>
      <c r="AP887" t="s">
        <v>1769</v>
      </c>
      <c r="AQ887">
        <v>40</v>
      </c>
      <c r="AR887">
        <v>169</v>
      </c>
      <c r="AU887">
        <v>1</v>
      </c>
    </row>
    <row r="888" spans="40:47" x14ac:dyDescent="0.25">
      <c r="AN888" s="33">
        <v>216</v>
      </c>
      <c r="AO888" s="33">
        <v>373</v>
      </c>
      <c r="AP888" t="s">
        <v>1770</v>
      </c>
      <c r="AQ888">
        <v>40</v>
      </c>
      <c r="AR888">
        <v>169</v>
      </c>
      <c r="AS888" t="b">
        <f>AO888=AQ888</f>
        <v>0</v>
      </c>
      <c r="AT888" t="b">
        <f>AO888=AR888</f>
        <v>0</v>
      </c>
      <c r="AU888">
        <f>AS888+AT888</f>
        <v>0</v>
      </c>
    </row>
    <row r="889" spans="40:47" x14ac:dyDescent="0.25">
      <c r="AN889" s="33">
        <v>216</v>
      </c>
      <c r="AO889" s="33">
        <v>151</v>
      </c>
      <c r="AP889" t="s">
        <v>1769</v>
      </c>
      <c r="AQ889">
        <v>40</v>
      </c>
      <c r="AR889">
        <v>169</v>
      </c>
      <c r="AU889">
        <v>1</v>
      </c>
    </row>
    <row r="890" spans="40:47" x14ac:dyDescent="0.25">
      <c r="AN890" s="33">
        <v>216</v>
      </c>
      <c r="AO890" s="33">
        <v>373</v>
      </c>
      <c r="AP890" t="s">
        <v>1770</v>
      </c>
      <c r="AQ890">
        <v>40</v>
      </c>
      <c r="AR890">
        <v>169</v>
      </c>
      <c r="AS890" t="b">
        <f>AO890=AQ890</f>
        <v>0</v>
      </c>
      <c r="AT890" t="b">
        <f>AO890=AR890</f>
        <v>0</v>
      </c>
      <c r="AU890">
        <f>AS890+AT890</f>
        <v>0</v>
      </c>
    </row>
    <row r="891" spans="40:47" x14ac:dyDescent="0.25">
      <c r="AN891" s="33">
        <v>216</v>
      </c>
      <c r="AO891" s="33">
        <v>151</v>
      </c>
      <c r="AP891" t="s">
        <v>1769</v>
      </c>
      <c r="AQ891">
        <v>40</v>
      </c>
      <c r="AR891">
        <v>169</v>
      </c>
      <c r="AU891">
        <v>1</v>
      </c>
    </row>
    <row r="892" spans="40:47" x14ac:dyDescent="0.25">
      <c r="AN892" s="33">
        <v>216</v>
      </c>
      <c r="AO892" s="33">
        <v>373</v>
      </c>
      <c r="AP892" t="s">
        <v>1770</v>
      </c>
      <c r="AQ892">
        <v>40</v>
      </c>
      <c r="AR892">
        <v>169</v>
      </c>
      <c r="AS892" t="b">
        <f t="shared" ref="AS892:AS895" si="224">AO892=AQ892</f>
        <v>0</v>
      </c>
      <c r="AT892" t="b">
        <f t="shared" ref="AT892:AT895" si="225">AO892=AR892</f>
        <v>0</v>
      </c>
      <c r="AU892">
        <f t="shared" ref="AU892:AU895" si="226">AS892+AT892</f>
        <v>0</v>
      </c>
    </row>
    <row r="893" spans="40:47" x14ac:dyDescent="0.25">
      <c r="AN893" s="33">
        <v>216</v>
      </c>
      <c r="AO893" s="33">
        <v>40</v>
      </c>
      <c r="AP893" t="s">
        <v>1771</v>
      </c>
      <c r="AQ893">
        <v>40</v>
      </c>
      <c r="AR893">
        <v>169</v>
      </c>
      <c r="AS893" t="b">
        <f t="shared" si="224"/>
        <v>1</v>
      </c>
      <c r="AT893" t="b">
        <f t="shared" si="225"/>
        <v>0</v>
      </c>
      <c r="AU893">
        <f t="shared" si="226"/>
        <v>1</v>
      </c>
    </row>
    <row r="894" spans="40:47" x14ac:dyDescent="0.25">
      <c r="AN894" s="33">
        <v>216</v>
      </c>
      <c r="AO894" s="33">
        <v>40</v>
      </c>
      <c r="AP894" t="s">
        <v>1771</v>
      </c>
      <c r="AQ894">
        <v>40</v>
      </c>
      <c r="AR894">
        <v>169</v>
      </c>
      <c r="AS894" t="b">
        <f t="shared" si="224"/>
        <v>1</v>
      </c>
      <c r="AT894" t="b">
        <f t="shared" si="225"/>
        <v>0</v>
      </c>
      <c r="AU894">
        <f t="shared" si="226"/>
        <v>1</v>
      </c>
    </row>
    <row r="895" spans="40:47" x14ac:dyDescent="0.25">
      <c r="AN895" s="33">
        <v>216</v>
      </c>
      <c r="AO895" s="33">
        <v>40</v>
      </c>
      <c r="AP895" t="s">
        <v>1771</v>
      </c>
      <c r="AQ895">
        <v>40</v>
      </c>
      <c r="AR895">
        <v>169</v>
      </c>
      <c r="AS895" t="b">
        <f t="shared" si="224"/>
        <v>1</v>
      </c>
      <c r="AT895" t="b">
        <f t="shared" si="225"/>
        <v>0</v>
      </c>
      <c r="AU895">
        <f t="shared" si="226"/>
        <v>1</v>
      </c>
    </row>
    <row r="896" spans="40:47" x14ac:dyDescent="0.25">
      <c r="AN896" s="33">
        <v>216</v>
      </c>
      <c r="AO896" s="33">
        <v>151</v>
      </c>
      <c r="AP896" t="s">
        <v>1769</v>
      </c>
      <c r="AQ896">
        <v>40</v>
      </c>
      <c r="AR896">
        <v>169</v>
      </c>
      <c r="AU896">
        <v>1</v>
      </c>
    </row>
    <row r="897" spans="40:47" x14ac:dyDescent="0.25">
      <c r="AN897" s="33">
        <v>216</v>
      </c>
      <c r="AO897" s="33">
        <v>151</v>
      </c>
      <c r="AP897" t="s">
        <v>1769</v>
      </c>
      <c r="AQ897">
        <v>40</v>
      </c>
      <c r="AR897">
        <v>169</v>
      </c>
      <c r="AU897">
        <v>1</v>
      </c>
    </row>
    <row r="898" spans="40:47" x14ac:dyDescent="0.25">
      <c r="AN898" s="33">
        <v>248</v>
      </c>
      <c r="AO898" s="33">
        <v>286</v>
      </c>
      <c r="AP898" t="s">
        <v>1780</v>
      </c>
      <c r="AQ898">
        <v>40</v>
      </c>
      <c r="AR898">
        <v>216</v>
      </c>
      <c r="AS898" t="b">
        <f t="shared" ref="AS898:AS899" si="227">AO898=AQ898</f>
        <v>0</v>
      </c>
      <c r="AT898" t="b">
        <f t="shared" ref="AT898:AT899" si="228">AO898=AR898</f>
        <v>0</v>
      </c>
      <c r="AU898">
        <f t="shared" ref="AU898:AU899" si="229">AS898+AT898</f>
        <v>0</v>
      </c>
    </row>
    <row r="899" spans="40:47" x14ac:dyDescent="0.25">
      <c r="AN899" s="33">
        <v>248</v>
      </c>
      <c r="AO899" s="33">
        <v>286</v>
      </c>
      <c r="AP899" t="s">
        <v>1780</v>
      </c>
      <c r="AQ899">
        <v>40</v>
      </c>
      <c r="AR899">
        <v>216</v>
      </c>
      <c r="AS899" t="b">
        <f t="shared" si="227"/>
        <v>0</v>
      </c>
      <c r="AT899" t="b">
        <f t="shared" si="228"/>
        <v>0</v>
      </c>
      <c r="AU899">
        <f t="shared" si="229"/>
        <v>0</v>
      </c>
    </row>
    <row r="900" spans="40:47" x14ac:dyDescent="0.25">
      <c r="AN900" s="33">
        <v>248</v>
      </c>
      <c r="AO900" s="33">
        <v>151</v>
      </c>
      <c r="AP900" t="s">
        <v>1779</v>
      </c>
      <c r="AQ900">
        <v>40</v>
      </c>
      <c r="AR900">
        <v>216</v>
      </c>
      <c r="AU900">
        <v>1</v>
      </c>
    </row>
    <row r="901" spans="40:47" x14ac:dyDescent="0.25">
      <c r="AN901" s="33">
        <v>248</v>
      </c>
      <c r="AO901" s="33">
        <v>40</v>
      </c>
      <c r="AP901" t="s">
        <v>1781</v>
      </c>
      <c r="AQ901">
        <v>40</v>
      </c>
      <c r="AR901">
        <v>216</v>
      </c>
      <c r="AS901" t="b">
        <f t="shared" ref="AS901:AS902" si="230">AO901=AQ901</f>
        <v>1</v>
      </c>
      <c r="AT901" t="b">
        <f t="shared" ref="AT901:AT902" si="231">AO901=AR901</f>
        <v>0</v>
      </c>
      <c r="AU901">
        <f t="shared" ref="AU901:AU902" si="232">AS901+AT901</f>
        <v>1</v>
      </c>
    </row>
    <row r="902" spans="40:47" x14ac:dyDescent="0.25">
      <c r="AN902" s="33">
        <v>248</v>
      </c>
      <c r="AO902" s="33">
        <v>40</v>
      </c>
      <c r="AP902" t="s">
        <v>1781</v>
      </c>
      <c r="AQ902">
        <v>40</v>
      </c>
      <c r="AR902">
        <v>216</v>
      </c>
      <c r="AS902" t="b">
        <f t="shared" si="230"/>
        <v>1</v>
      </c>
      <c r="AT902" t="b">
        <f t="shared" si="231"/>
        <v>0</v>
      </c>
      <c r="AU902">
        <f t="shared" si="232"/>
        <v>1</v>
      </c>
    </row>
    <row r="903" spans="40:47" x14ac:dyDescent="0.25">
      <c r="AN903" s="33">
        <v>286</v>
      </c>
      <c r="AO903" s="33">
        <v>151</v>
      </c>
      <c r="AP903" t="s">
        <v>1784</v>
      </c>
      <c r="AQ903">
        <v>40</v>
      </c>
      <c r="AR903">
        <v>169</v>
      </c>
      <c r="AU903">
        <v>1</v>
      </c>
    </row>
    <row r="904" spans="40:47" x14ac:dyDescent="0.25">
      <c r="AN904" s="33">
        <v>286</v>
      </c>
      <c r="AO904" s="33">
        <v>151</v>
      </c>
      <c r="AP904" t="s">
        <v>1784</v>
      </c>
      <c r="AQ904">
        <v>40</v>
      </c>
      <c r="AR904">
        <v>169</v>
      </c>
      <c r="AU904">
        <v>1</v>
      </c>
    </row>
    <row r="905" spans="40:47" x14ac:dyDescent="0.25">
      <c r="AN905" s="33">
        <v>286</v>
      </c>
      <c r="AO905" s="33">
        <v>373</v>
      </c>
      <c r="AP905" t="s">
        <v>1786</v>
      </c>
      <c r="AQ905">
        <v>40</v>
      </c>
      <c r="AR905">
        <v>169</v>
      </c>
      <c r="AS905" t="b">
        <f>AO905=AQ905</f>
        <v>0</v>
      </c>
      <c r="AT905" t="b">
        <f>AO905=AR905</f>
        <v>0</v>
      </c>
      <c r="AU905">
        <f>AS905+AT905</f>
        <v>0</v>
      </c>
    </row>
    <row r="906" spans="40:47" x14ac:dyDescent="0.25">
      <c r="AN906" s="33">
        <v>286</v>
      </c>
      <c r="AO906" s="33">
        <v>151</v>
      </c>
      <c r="AP906" t="s">
        <v>1784</v>
      </c>
      <c r="AQ906">
        <v>40</v>
      </c>
      <c r="AR906">
        <v>169</v>
      </c>
      <c r="AU906">
        <v>1</v>
      </c>
    </row>
    <row r="907" spans="40:47" x14ac:dyDescent="0.25">
      <c r="AN907" s="33">
        <v>286</v>
      </c>
      <c r="AO907" s="33">
        <v>151</v>
      </c>
      <c r="AP907" t="s">
        <v>1784</v>
      </c>
      <c r="AQ907">
        <v>40</v>
      </c>
      <c r="AR907">
        <v>169</v>
      </c>
      <c r="AU907">
        <v>1</v>
      </c>
    </row>
    <row r="908" spans="40:47" x14ac:dyDescent="0.25">
      <c r="AN908" s="33">
        <v>286</v>
      </c>
      <c r="AO908" s="33">
        <v>373</v>
      </c>
      <c r="AP908" t="s">
        <v>1786</v>
      </c>
      <c r="AQ908">
        <v>40</v>
      </c>
      <c r="AR908">
        <v>169</v>
      </c>
      <c r="AS908" t="b">
        <f t="shared" ref="AS908:AS909" si="233">AO908=AQ908</f>
        <v>0</v>
      </c>
      <c r="AT908" t="b">
        <f t="shared" ref="AT908:AT909" si="234">AO908=AR908</f>
        <v>0</v>
      </c>
      <c r="AU908">
        <f t="shared" ref="AU908:AU909" si="235">AS908+AT908</f>
        <v>0</v>
      </c>
    </row>
    <row r="909" spans="40:47" x14ac:dyDescent="0.25">
      <c r="AN909" s="33">
        <v>286</v>
      </c>
      <c r="AO909" s="33">
        <v>251</v>
      </c>
      <c r="AP909" t="s">
        <v>1785</v>
      </c>
      <c r="AQ909">
        <v>40</v>
      </c>
      <c r="AR909">
        <v>169</v>
      </c>
      <c r="AS909" t="b">
        <f t="shared" si="233"/>
        <v>0</v>
      </c>
      <c r="AT909" t="b">
        <f t="shared" si="234"/>
        <v>0</v>
      </c>
      <c r="AU909">
        <f t="shared" si="235"/>
        <v>0</v>
      </c>
    </row>
    <row r="910" spans="40:47" x14ac:dyDescent="0.25">
      <c r="AN910" s="33">
        <v>286</v>
      </c>
      <c r="AO910" s="33">
        <v>151</v>
      </c>
      <c r="AP910" t="s">
        <v>1784</v>
      </c>
      <c r="AQ910">
        <v>40</v>
      </c>
      <c r="AR910">
        <v>169</v>
      </c>
      <c r="AU910">
        <v>1</v>
      </c>
    </row>
    <row r="911" spans="40:47" x14ac:dyDescent="0.25">
      <c r="AN911" s="33">
        <v>286</v>
      </c>
      <c r="AO911" s="33">
        <v>151</v>
      </c>
      <c r="AP911" t="s">
        <v>1784</v>
      </c>
      <c r="AQ911">
        <v>40</v>
      </c>
      <c r="AR911">
        <v>169</v>
      </c>
      <c r="AU911">
        <v>1</v>
      </c>
    </row>
    <row r="912" spans="40:47" x14ac:dyDescent="0.25">
      <c r="AN912" s="33">
        <v>286</v>
      </c>
      <c r="AO912" s="33">
        <v>151</v>
      </c>
      <c r="AP912" t="s">
        <v>1784</v>
      </c>
      <c r="AQ912">
        <v>40</v>
      </c>
      <c r="AR912">
        <v>169</v>
      </c>
      <c r="AU912">
        <v>1</v>
      </c>
    </row>
    <row r="913" spans="40:47" x14ac:dyDescent="0.25">
      <c r="AN913" s="33">
        <v>292</v>
      </c>
      <c r="AO913" s="33">
        <v>373</v>
      </c>
      <c r="AP913" t="s">
        <v>1790</v>
      </c>
      <c r="AQ913">
        <v>40</v>
      </c>
      <c r="AR913">
        <v>169</v>
      </c>
      <c r="AS913" t="b">
        <f t="shared" ref="AS913:AS915" si="236">AO913=AQ913</f>
        <v>0</v>
      </c>
      <c r="AT913" t="b">
        <f t="shared" ref="AT913:AT915" si="237">AO913=AR913</f>
        <v>0</v>
      </c>
      <c r="AU913">
        <f t="shared" ref="AU913:AU915" si="238">AS913+AT913</f>
        <v>0</v>
      </c>
    </row>
    <row r="914" spans="40:47" x14ac:dyDescent="0.25">
      <c r="AN914" s="33">
        <v>292</v>
      </c>
      <c r="AO914" s="33">
        <v>40</v>
      </c>
      <c r="AP914" t="s">
        <v>1791</v>
      </c>
      <c r="AQ914">
        <v>40</v>
      </c>
      <c r="AR914">
        <v>169</v>
      </c>
      <c r="AS914" t="b">
        <f t="shared" si="236"/>
        <v>1</v>
      </c>
      <c r="AT914" t="b">
        <f t="shared" si="237"/>
        <v>0</v>
      </c>
      <c r="AU914">
        <f t="shared" si="238"/>
        <v>1</v>
      </c>
    </row>
    <row r="915" spans="40:47" x14ac:dyDescent="0.25">
      <c r="AN915" s="33">
        <v>292</v>
      </c>
      <c r="AO915" s="33">
        <v>373</v>
      </c>
      <c r="AP915" t="s">
        <v>1790</v>
      </c>
      <c r="AQ915">
        <v>40</v>
      </c>
      <c r="AR915">
        <v>169</v>
      </c>
      <c r="AS915" t="b">
        <f t="shared" si="236"/>
        <v>0</v>
      </c>
      <c r="AT915" t="b">
        <f t="shared" si="237"/>
        <v>0</v>
      </c>
      <c r="AU915">
        <f t="shared" si="238"/>
        <v>0</v>
      </c>
    </row>
    <row r="916" spans="40:47" x14ac:dyDescent="0.25">
      <c r="AN916" s="33">
        <v>292</v>
      </c>
      <c r="AO916" s="33">
        <v>151</v>
      </c>
      <c r="AP916" t="s">
        <v>1788</v>
      </c>
      <c r="AQ916">
        <v>40</v>
      </c>
      <c r="AR916">
        <v>169</v>
      </c>
      <c r="AU916">
        <v>1</v>
      </c>
    </row>
    <row r="917" spans="40:47" x14ac:dyDescent="0.25">
      <c r="AN917" s="33">
        <v>292</v>
      </c>
      <c r="AO917" s="33">
        <v>151</v>
      </c>
      <c r="AP917" t="s">
        <v>1788</v>
      </c>
      <c r="AQ917">
        <v>40</v>
      </c>
      <c r="AR917">
        <v>169</v>
      </c>
      <c r="AU917">
        <v>1</v>
      </c>
    </row>
    <row r="918" spans="40:47" x14ac:dyDescent="0.25">
      <c r="AN918" s="33">
        <v>292</v>
      </c>
      <c r="AO918" s="33">
        <v>40</v>
      </c>
      <c r="AP918" t="s">
        <v>1791</v>
      </c>
      <c r="AQ918">
        <v>40</v>
      </c>
      <c r="AR918">
        <v>169</v>
      </c>
      <c r="AS918" t="b">
        <f t="shared" ref="AS918:AS919" si="239">AO918=AQ918</f>
        <v>1</v>
      </c>
      <c r="AT918" t="b">
        <f t="shared" ref="AT918:AT919" si="240">AO918=AR918</f>
        <v>0</v>
      </c>
      <c r="AU918">
        <f t="shared" ref="AU918:AU919" si="241">AS918+AT918</f>
        <v>1</v>
      </c>
    </row>
    <row r="919" spans="40:47" x14ac:dyDescent="0.25">
      <c r="AN919" s="33">
        <v>292</v>
      </c>
      <c r="AO919" s="33">
        <v>40</v>
      </c>
      <c r="AP919" t="s">
        <v>1791</v>
      </c>
      <c r="AQ919">
        <v>40</v>
      </c>
      <c r="AR919">
        <v>169</v>
      </c>
      <c r="AS919" t="b">
        <f t="shared" si="239"/>
        <v>1</v>
      </c>
      <c r="AT919" t="b">
        <f t="shared" si="240"/>
        <v>0</v>
      </c>
      <c r="AU919">
        <f t="shared" si="241"/>
        <v>1</v>
      </c>
    </row>
    <row r="920" spans="40:47" x14ac:dyDescent="0.25">
      <c r="AN920" s="33">
        <v>292</v>
      </c>
      <c r="AO920" s="33">
        <v>151</v>
      </c>
      <c r="AP920" t="s">
        <v>1788</v>
      </c>
      <c r="AQ920">
        <v>40</v>
      </c>
      <c r="AR920">
        <v>169</v>
      </c>
      <c r="AU920">
        <v>1</v>
      </c>
    </row>
    <row r="921" spans="40:47" x14ac:dyDescent="0.25">
      <c r="AN921" s="33">
        <v>292</v>
      </c>
      <c r="AO921" s="33">
        <v>151</v>
      </c>
      <c r="AP921" t="s">
        <v>1788</v>
      </c>
      <c r="AQ921">
        <v>40</v>
      </c>
      <c r="AR921">
        <v>169</v>
      </c>
      <c r="AU921">
        <v>1</v>
      </c>
    </row>
    <row r="922" spans="40:47" x14ac:dyDescent="0.25">
      <c r="AN922" s="33">
        <v>292</v>
      </c>
      <c r="AO922" s="33">
        <v>373</v>
      </c>
      <c r="AP922" t="s">
        <v>1790</v>
      </c>
      <c r="AQ922">
        <v>40</v>
      </c>
      <c r="AR922">
        <v>169</v>
      </c>
      <c r="AS922" t="b">
        <f t="shared" ref="AS922:AS923" si="242">AO922=AQ922</f>
        <v>0</v>
      </c>
      <c r="AT922" t="b">
        <f t="shared" ref="AT922:AT923" si="243">AO922=AR922</f>
        <v>0</v>
      </c>
      <c r="AU922">
        <f t="shared" ref="AU922:AU923" si="244">AS922+AT922</f>
        <v>0</v>
      </c>
    </row>
    <row r="923" spans="40:47" x14ac:dyDescent="0.25">
      <c r="AN923" s="33">
        <v>292</v>
      </c>
      <c r="AO923" s="33">
        <v>286</v>
      </c>
      <c r="AP923" t="s">
        <v>1789</v>
      </c>
      <c r="AQ923">
        <v>40</v>
      </c>
      <c r="AR923">
        <v>169</v>
      </c>
      <c r="AS923" t="b">
        <f t="shared" si="242"/>
        <v>0</v>
      </c>
      <c r="AT923" t="b">
        <f t="shared" si="243"/>
        <v>0</v>
      </c>
      <c r="AU923">
        <f t="shared" si="244"/>
        <v>0</v>
      </c>
    </row>
    <row r="924" spans="40:47" x14ac:dyDescent="0.25">
      <c r="AN924" s="33">
        <v>292</v>
      </c>
      <c r="AO924" s="33">
        <v>151</v>
      </c>
      <c r="AP924" t="s">
        <v>1788</v>
      </c>
      <c r="AQ924">
        <v>40</v>
      </c>
      <c r="AR924">
        <v>169</v>
      </c>
      <c r="AU924">
        <v>1</v>
      </c>
    </row>
    <row r="925" spans="40:47" x14ac:dyDescent="0.25">
      <c r="AN925" s="33">
        <v>292</v>
      </c>
      <c r="AO925" s="33">
        <v>373</v>
      </c>
      <c r="AP925" t="s">
        <v>1790</v>
      </c>
      <c r="AQ925">
        <v>40</v>
      </c>
      <c r="AR925">
        <v>169</v>
      </c>
      <c r="AS925" t="b">
        <f t="shared" ref="AS925:AS926" si="245">AO925=AQ925</f>
        <v>0</v>
      </c>
      <c r="AT925" t="b">
        <f t="shared" ref="AT925:AT926" si="246">AO925=AR925</f>
        <v>0</v>
      </c>
      <c r="AU925">
        <f t="shared" ref="AU925:AU926" si="247">AS925+AT925</f>
        <v>0</v>
      </c>
    </row>
    <row r="926" spans="40:47" x14ac:dyDescent="0.25">
      <c r="AN926" s="33">
        <v>292</v>
      </c>
      <c r="AO926" s="33">
        <v>286</v>
      </c>
      <c r="AP926" t="s">
        <v>1789</v>
      </c>
      <c r="AQ926">
        <v>40</v>
      </c>
      <c r="AR926">
        <v>169</v>
      </c>
      <c r="AS926" t="b">
        <f t="shared" si="245"/>
        <v>0</v>
      </c>
      <c r="AT926" t="b">
        <f t="shared" si="246"/>
        <v>0</v>
      </c>
      <c r="AU926">
        <f t="shared" si="247"/>
        <v>0</v>
      </c>
    </row>
    <row r="927" spans="40:47" x14ac:dyDescent="0.25">
      <c r="AN927" s="33">
        <v>292</v>
      </c>
      <c r="AO927" s="33">
        <v>151</v>
      </c>
      <c r="AP927" t="s">
        <v>1788</v>
      </c>
      <c r="AQ927">
        <v>40</v>
      </c>
      <c r="AR927">
        <v>169</v>
      </c>
      <c r="AU927">
        <v>1</v>
      </c>
    </row>
    <row r="928" spans="40:47" x14ac:dyDescent="0.25">
      <c r="AN928" s="33">
        <v>363</v>
      </c>
      <c r="AO928" s="33">
        <v>151</v>
      </c>
      <c r="AP928" t="s">
        <v>1810</v>
      </c>
      <c r="AQ928">
        <v>40</v>
      </c>
      <c r="AR928">
        <v>169</v>
      </c>
      <c r="AU928">
        <v>1</v>
      </c>
    </row>
    <row r="929" spans="40:47" x14ac:dyDescent="0.25">
      <c r="AN929" s="33">
        <v>363</v>
      </c>
      <c r="AO929" s="33">
        <v>151</v>
      </c>
      <c r="AP929" t="s">
        <v>1810</v>
      </c>
      <c r="AQ929">
        <v>40</v>
      </c>
      <c r="AR929">
        <v>169</v>
      </c>
      <c r="AU929">
        <v>1</v>
      </c>
    </row>
    <row r="930" spans="40:47" x14ac:dyDescent="0.25">
      <c r="AN930" s="33">
        <v>363</v>
      </c>
      <c r="AO930" s="33">
        <v>151</v>
      </c>
      <c r="AP930" t="s">
        <v>1810</v>
      </c>
      <c r="AQ930">
        <v>40</v>
      </c>
      <c r="AR930">
        <v>169</v>
      </c>
      <c r="AU930">
        <v>1</v>
      </c>
    </row>
    <row r="931" spans="40:47" x14ac:dyDescent="0.25">
      <c r="AN931" s="33">
        <v>370</v>
      </c>
      <c r="AO931" s="33">
        <v>40</v>
      </c>
      <c r="AP931" t="s">
        <v>1817</v>
      </c>
      <c r="AQ931">
        <v>40</v>
      </c>
      <c r="AR931">
        <v>216</v>
      </c>
      <c r="AS931" t="b">
        <f>AO931=AQ931</f>
        <v>1</v>
      </c>
      <c r="AT931" t="b">
        <f>AO931=AR931</f>
        <v>0</v>
      </c>
      <c r="AU931">
        <f>AS931+AT931</f>
        <v>1</v>
      </c>
    </row>
    <row r="932" spans="40:47" x14ac:dyDescent="0.25">
      <c r="AN932" s="33">
        <v>373</v>
      </c>
      <c r="AO932" s="33">
        <v>151</v>
      </c>
      <c r="AP932" t="s">
        <v>1818</v>
      </c>
      <c r="AQ932">
        <v>40</v>
      </c>
      <c r="AR932">
        <v>4</v>
      </c>
      <c r="AU932">
        <v>1</v>
      </c>
    </row>
    <row r="933" spans="40:47" x14ac:dyDescent="0.25">
      <c r="AN933" s="33">
        <v>373</v>
      </c>
      <c r="AO933" s="33">
        <v>151</v>
      </c>
      <c r="AP933" t="s">
        <v>1818</v>
      </c>
      <c r="AQ933">
        <v>40</v>
      </c>
      <c r="AR933">
        <v>4</v>
      </c>
      <c r="AU933">
        <v>1</v>
      </c>
    </row>
    <row r="934" spans="40:47" x14ac:dyDescent="0.25">
      <c r="AN934" s="33">
        <v>373</v>
      </c>
      <c r="AO934" s="33">
        <v>151</v>
      </c>
      <c r="AP934" t="s">
        <v>1818</v>
      </c>
      <c r="AQ934">
        <v>40</v>
      </c>
      <c r="AR934">
        <v>4</v>
      </c>
      <c r="AU934">
        <v>1</v>
      </c>
    </row>
    <row r="935" spans="40:47" x14ac:dyDescent="0.25">
      <c r="AN935" s="33">
        <v>373</v>
      </c>
      <c r="AO935" s="33">
        <v>151</v>
      </c>
      <c r="AP935" t="s">
        <v>1818</v>
      </c>
      <c r="AQ935">
        <v>40</v>
      </c>
      <c r="AR935">
        <v>4</v>
      </c>
      <c r="AU935">
        <v>1</v>
      </c>
    </row>
    <row r="936" spans="40:47" x14ac:dyDescent="0.25">
      <c r="AN936" s="33">
        <v>373</v>
      </c>
      <c r="AO936" s="33">
        <v>151</v>
      </c>
      <c r="AP936" t="s">
        <v>1818</v>
      </c>
      <c r="AQ936">
        <v>40</v>
      </c>
      <c r="AR936">
        <v>4</v>
      </c>
      <c r="AU936">
        <v>1</v>
      </c>
    </row>
    <row r="937" spans="40:47" x14ac:dyDescent="0.25">
      <c r="AN937" s="33">
        <v>373</v>
      </c>
      <c r="AO937" s="33">
        <v>151</v>
      </c>
      <c r="AP937" t="s">
        <v>1818</v>
      </c>
      <c r="AQ937">
        <v>40</v>
      </c>
      <c r="AR937">
        <v>4</v>
      </c>
      <c r="AU937">
        <v>1</v>
      </c>
    </row>
    <row r="938" spans="40:47" x14ac:dyDescent="0.25">
      <c r="AN938" s="33">
        <v>373</v>
      </c>
      <c r="AO938" s="33">
        <v>151</v>
      </c>
      <c r="AP938" t="s">
        <v>1818</v>
      </c>
      <c r="AQ938">
        <v>40</v>
      </c>
      <c r="AR938">
        <v>4</v>
      </c>
      <c r="AU938">
        <v>1</v>
      </c>
    </row>
    <row r="939" spans="40:47" x14ac:dyDescent="0.25">
      <c r="AN939" s="33">
        <v>373</v>
      </c>
      <c r="AO939" s="33">
        <v>151</v>
      </c>
      <c r="AP939" t="s">
        <v>1818</v>
      </c>
      <c r="AQ939">
        <v>40</v>
      </c>
      <c r="AR939">
        <v>4</v>
      </c>
      <c r="AU939">
        <v>1</v>
      </c>
    </row>
    <row r="940" spans="40:47" x14ac:dyDescent="0.25">
      <c r="AN940" s="33">
        <v>373</v>
      </c>
      <c r="AO940" s="33">
        <v>151</v>
      </c>
      <c r="AP940" t="s">
        <v>1818</v>
      </c>
      <c r="AQ940">
        <v>40</v>
      </c>
      <c r="AR940">
        <v>4</v>
      </c>
      <c r="AU940">
        <v>1</v>
      </c>
    </row>
    <row r="941" spans="40:47" x14ac:dyDescent="0.25">
      <c r="AN941" s="33">
        <v>373</v>
      </c>
      <c r="AO941" s="33">
        <v>151</v>
      </c>
      <c r="AP941" t="s">
        <v>1818</v>
      </c>
      <c r="AQ941">
        <v>40</v>
      </c>
      <c r="AR941">
        <v>4</v>
      </c>
      <c r="AU941">
        <v>1</v>
      </c>
    </row>
    <row r="942" spans="40:47" x14ac:dyDescent="0.25">
      <c r="AN942" s="33">
        <v>373</v>
      </c>
      <c r="AO942" s="33">
        <v>151</v>
      </c>
      <c r="AP942" t="s">
        <v>1818</v>
      </c>
      <c r="AQ942">
        <v>40</v>
      </c>
      <c r="AR942">
        <v>4</v>
      </c>
      <c r="AU942">
        <v>1</v>
      </c>
    </row>
    <row r="943" spans="40:47" x14ac:dyDescent="0.25">
      <c r="AN943" s="33">
        <v>373</v>
      </c>
      <c r="AO943" s="33">
        <v>151</v>
      </c>
      <c r="AP943" t="s">
        <v>1818</v>
      </c>
      <c r="AQ943">
        <v>40</v>
      </c>
      <c r="AR943">
        <v>4</v>
      </c>
      <c r="AU943">
        <v>1</v>
      </c>
    </row>
    <row r="944" spans="40:47" x14ac:dyDescent="0.25">
      <c r="AN944" s="33">
        <v>373</v>
      </c>
      <c r="AO944" s="33">
        <v>151</v>
      </c>
      <c r="AP944" t="s">
        <v>1818</v>
      </c>
      <c r="AQ944">
        <v>40</v>
      </c>
      <c r="AR944">
        <v>4</v>
      </c>
      <c r="AU944">
        <v>1</v>
      </c>
    </row>
    <row r="945" spans="40:47" x14ac:dyDescent="0.25">
      <c r="AN945" s="33">
        <v>373</v>
      </c>
      <c r="AO945" s="33">
        <v>151</v>
      </c>
      <c r="AP945" t="s">
        <v>1818</v>
      </c>
      <c r="AQ945">
        <v>40</v>
      </c>
      <c r="AR945">
        <v>4</v>
      </c>
      <c r="AU945">
        <v>1</v>
      </c>
    </row>
    <row r="946" spans="40:47" x14ac:dyDescent="0.25">
      <c r="AN946" s="33">
        <v>373</v>
      </c>
      <c r="AO946" s="33">
        <v>210</v>
      </c>
      <c r="AP946" t="s">
        <v>1943</v>
      </c>
      <c r="AQ946">
        <v>40</v>
      </c>
      <c r="AR946">
        <v>4</v>
      </c>
      <c r="AS946" t="b">
        <f>AO946=AQ946</f>
        <v>0</v>
      </c>
      <c r="AT946" t="b">
        <f>AO946=AR946</f>
        <v>0</v>
      </c>
      <c r="AU946">
        <f>AS946+AT946</f>
        <v>0</v>
      </c>
    </row>
    <row r="947" spans="40:47" x14ac:dyDescent="0.25">
      <c r="AN947" s="33">
        <v>373</v>
      </c>
      <c r="AO947" s="33">
        <v>151</v>
      </c>
      <c r="AP947" t="s">
        <v>1818</v>
      </c>
      <c r="AQ947">
        <v>40</v>
      </c>
      <c r="AR947">
        <v>4</v>
      </c>
      <c r="AU947">
        <v>1</v>
      </c>
    </row>
    <row r="948" spans="40:47" x14ac:dyDescent="0.25">
      <c r="AN948" s="33">
        <v>373</v>
      </c>
      <c r="AO948" s="33">
        <v>151</v>
      </c>
      <c r="AP948" t="s">
        <v>1818</v>
      </c>
      <c r="AQ948">
        <v>40</v>
      </c>
      <c r="AR948">
        <v>4</v>
      </c>
      <c r="AU948">
        <v>1</v>
      </c>
    </row>
    <row r="949" spans="40:47" x14ac:dyDescent="0.25">
      <c r="AN949" s="33">
        <v>373</v>
      </c>
      <c r="AO949" s="33">
        <v>151</v>
      </c>
      <c r="AP949" t="s">
        <v>1818</v>
      </c>
      <c r="AQ949">
        <v>40</v>
      </c>
      <c r="AR949">
        <v>4</v>
      </c>
      <c r="AU949">
        <v>1</v>
      </c>
    </row>
    <row r="950" spans="40:47" x14ac:dyDescent="0.25">
      <c r="AN950" s="33">
        <v>373</v>
      </c>
      <c r="AO950" s="33">
        <v>151</v>
      </c>
      <c r="AP950" t="s">
        <v>1818</v>
      </c>
      <c r="AQ950">
        <v>40</v>
      </c>
      <c r="AR950">
        <v>4</v>
      </c>
      <c r="AU950">
        <v>1</v>
      </c>
    </row>
    <row r="951" spans="40:47" x14ac:dyDescent="0.25">
      <c r="AN951" s="33">
        <v>373</v>
      </c>
      <c r="AO951" s="33">
        <v>151</v>
      </c>
      <c r="AP951" t="s">
        <v>1818</v>
      </c>
      <c r="AQ951">
        <v>40</v>
      </c>
      <c r="AR951">
        <v>4</v>
      </c>
      <c r="AU951">
        <v>1</v>
      </c>
    </row>
    <row r="952" spans="40:47" x14ac:dyDescent="0.25">
      <c r="AN952" s="33">
        <v>373</v>
      </c>
      <c r="AO952" s="33">
        <v>151</v>
      </c>
      <c r="AP952" t="s">
        <v>1818</v>
      </c>
      <c r="AQ952">
        <v>40</v>
      </c>
      <c r="AR952">
        <v>4</v>
      </c>
      <c r="AU952">
        <v>1</v>
      </c>
    </row>
    <row r="953" spans="40:47" x14ac:dyDescent="0.25">
      <c r="AN953" s="33">
        <v>373</v>
      </c>
      <c r="AO953" s="33">
        <v>151</v>
      </c>
      <c r="AP953" t="s">
        <v>1818</v>
      </c>
      <c r="AQ953">
        <v>40</v>
      </c>
      <c r="AR953">
        <v>4</v>
      </c>
      <c r="AU953">
        <v>1</v>
      </c>
    </row>
    <row r="954" spans="40:47" x14ac:dyDescent="0.25">
      <c r="AN954" s="33">
        <v>373</v>
      </c>
      <c r="AO954" s="33">
        <v>151</v>
      </c>
      <c r="AP954" t="s">
        <v>1818</v>
      </c>
      <c r="AQ954">
        <v>40</v>
      </c>
      <c r="AR954">
        <v>4</v>
      </c>
      <c r="AU954">
        <v>1</v>
      </c>
    </row>
    <row r="955" spans="40:47" x14ac:dyDescent="0.25">
      <c r="AN955" s="33">
        <v>373</v>
      </c>
      <c r="AO955" s="33">
        <v>40</v>
      </c>
      <c r="AP955" t="s">
        <v>1946</v>
      </c>
      <c r="AQ955">
        <v>40</v>
      </c>
      <c r="AR955">
        <v>4</v>
      </c>
      <c r="AS955" t="b">
        <f>AO955=AQ955</f>
        <v>1</v>
      </c>
      <c r="AT955" t="b">
        <f>AO955=AR955</f>
        <v>0</v>
      </c>
      <c r="AU955">
        <f>AS955+AT955</f>
        <v>1</v>
      </c>
    </row>
    <row r="956" spans="40:47" x14ac:dyDescent="0.25">
      <c r="AN956" s="33">
        <v>373</v>
      </c>
      <c r="AO956" s="33">
        <v>151</v>
      </c>
      <c r="AP956" t="s">
        <v>1818</v>
      </c>
      <c r="AQ956">
        <v>40</v>
      </c>
      <c r="AR956">
        <v>4</v>
      </c>
      <c r="AU956">
        <v>1</v>
      </c>
    </row>
    <row r="957" spans="40:47" x14ac:dyDescent="0.25">
      <c r="AN957" s="33">
        <v>373</v>
      </c>
      <c r="AO957" s="33">
        <v>151</v>
      </c>
      <c r="AP957" t="s">
        <v>1818</v>
      </c>
      <c r="AQ957">
        <v>40</v>
      </c>
      <c r="AR957">
        <v>4</v>
      </c>
      <c r="AU957">
        <v>1</v>
      </c>
    </row>
    <row r="958" spans="40:47" x14ac:dyDescent="0.25">
      <c r="AN958" s="33">
        <v>373</v>
      </c>
      <c r="AO958" s="33">
        <v>251</v>
      </c>
      <c r="AP958" t="s">
        <v>1947</v>
      </c>
      <c r="AQ958">
        <v>40</v>
      </c>
      <c r="AR958">
        <v>4</v>
      </c>
      <c r="AS958" t="b">
        <f>AO958=AQ958</f>
        <v>0</v>
      </c>
      <c r="AT958" t="b">
        <f>AO958=AR958</f>
        <v>0</v>
      </c>
      <c r="AU958">
        <f>AS958+AT958</f>
        <v>0</v>
      </c>
    </row>
    <row r="959" spans="40:47" x14ac:dyDescent="0.25">
      <c r="AN959" s="33">
        <v>373</v>
      </c>
      <c r="AO959" s="33">
        <v>151</v>
      </c>
      <c r="AP959" t="s">
        <v>1818</v>
      </c>
      <c r="AQ959">
        <v>40</v>
      </c>
      <c r="AR959">
        <v>4</v>
      </c>
      <c r="AU959">
        <v>1</v>
      </c>
    </row>
    <row r="960" spans="40:47" x14ac:dyDescent="0.25">
      <c r="AN960" s="33">
        <v>373</v>
      </c>
      <c r="AO960" s="33">
        <v>151</v>
      </c>
      <c r="AP960" t="s">
        <v>1818</v>
      </c>
      <c r="AQ960">
        <v>40</v>
      </c>
      <c r="AR960">
        <v>4</v>
      </c>
      <c r="AU960">
        <v>1</v>
      </c>
    </row>
    <row r="961" spans="40:47" x14ac:dyDescent="0.25">
      <c r="AN961" s="33">
        <v>373</v>
      </c>
      <c r="AO961" s="33">
        <v>251</v>
      </c>
      <c r="AP961" t="s">
        <v>1947</v>
      </c>
      <c r="AQ961">
        <v>40</v>
      </c>
      <c r="AR961">
        <v>4</v>
      </c>
      <c r="AS961" t="b">
        <f t="shared" ref="AS961:AS966" si="248">AO961=AQ961</f>
        <v>0</v>
      </c>
      <c r="AT961" t="b">
        <f t="shared" ref="AT961:AT966" si="249">AO961=AR961</f>
        <v>0</v>
      </c>
      <c r="AU961">
        <f t="shared" ref="AU961:AU966" si="250">AS961+AT961</f>
        <v>0</v>
      </c>
    </row>
    <row r="962" spans="40:47" x14ac:dyDescent="0.25">
      <c r="AN962" s="33">
        <v>373</v>
      </c>
      <c r="AO962" s="33">
        <v>251</v>
      </c>
      <c r="AP962" t="s">
        <v>1947</v>
      </c>
      <c r="AQ962">
        <v>40</v>
      </c>
      <c r="AR962">
        <v>4</v>
      </c>
      <c r="AS962" t="b">
        <f t="shared" si="248"/>
        <v>0</v>
      </c>
      <c r="AT962" t="b">
        <f t="shared" si="249"/>
        <v>0</v>
      </c>
      <c r="AU962">
        <f t="shared" si="250"/>
        <v>0</v>
      </c>
    </row>
    <row r="963" spans="40:47" x14ac:dyDescent="0.25">
      <c r="AN963" s="33">
        <v>373</v>
      </c>
      <c r="AO963" s="33">
        <v>251</v>
      </c>
      <c r="AP963" t="s">
        <v>1947</v>
      </c>
      <c r="AQ963">
        <v>40</v>
      </c>
      <c r="AR963">
        <v>4</v>
      </c>
      <c r="AS963" t="b">
        <f t="shared" si="248"/>
        <v>0</v>
      </c>
      <c r="AT963" t="b">
        <f t="shared" si="249"/>
        <v>0</v>
      </c>
      <c r="AU963">
        <f t="shared" si="250"/>
        <v>0</v>
      </c>
    </row>
    <row r="964" spans="40:47" x14ac:dyDescent="0.25">
      <c r="AN964" s="33">
        <v>373</v>
      </c>
      <c r="AO964" s="33">
        <v>251</v>
      </c>
      <c r="AP964" t="s">
        <v>1947</v>
      </c>
      <c r="AQ964">
        <v>40</v>
      </c>
      <c r="AR964">
        <v>4</v>
      </c>
      <c r="AS964" t="b">
        <f t="shared" si="248"/>
        <v>0</v>
      </c>
      <c r="AT964" t="b">
        <f t="shared" si="249"/>
        <v>0</v>
      </c>
      <c r="AU964">
        <f t="shared" si="250"/>
        <v>0</v>
      </c>
    </row>
    <row r="965" spans="40:47" x14ac:dyDescent="0.25">
      <c r="AN965" s="33">
        <v>373</v>
      </c>
      <c r="AO965" s="33">
        <v>251</v>
      </c>
      <c r="AP965" t="s">
        <v>1947</v>
      </c>
      <c r="AQ965">
        <v>40</v>
      </c>
      <c r="AR965">
        <v>4</v>
      </c>
      <c r="AS965" t="b">
        <f t="shared" si="248"/>
        <v>0</v>
      </c>
      <c r="AT965" t="b">
        <f t="shared" si="249"/>
        <v>0</v>
      </c>
      <c r="AU965">
        <f t="shared" si="250"/>
        <v>0</v>
      </c>
    </row>
    <row r="966" spans="40:47" x14ac:dyDescent="0.25">
      <c r="AN966" s="33">
        <v>373</v>
      </c>
      <c r="AO966" s="33">
        <v>251</v>
      </c>
      <c r="AP966" t="s">
        <v>1947</v>
      </c>
      <c r="AQ966">
        <v>40</v>
      </c>
      <c r="AR966">
        <v>4</v>
      </c>
      <c r="AS966" t="b">
        <f t="shared" si="248"/>
        <v>0</v>
      </c>
      <c r="AT966" t="b">
        <f t="shared" si="249"/>
        <v>0</v>
      </c>
      <c r="AU966">
        <f t="shared" si="250"/>
        <v>0</v>
      </c>
    </row>
    <row r="967" spans="40:47" x14ac:dyDescent="0.25">
      <c r="AN967" s="33">
        <v>373</v>
      </c>
      <c r="AO967" s="33">
        <v>151</v>
      </c>
      <c r="AP967" t="s">
        <v>1818</v>
      </c>
      <c r="AQ967">
        <v>40</v>
      </c>
      <c r="AR967">
        <v>4</v>
      </c>
      <c r="AU967">
        <v>1</v>
      </c>
    </row>
    <row r="968" spans="40:47" x14ac:dyDescent="0.25">
      <c r="AN968" s="33">
        <v>373</v>
      </c>
      <c r="AO968" s="33">
        <v>251</v>
      </c>
      <c r="AP968" t="s">
        <v>1947</v>
      </c>
      <c r="AQ968">
        <v>40</v>
      </c>
      <c r="AR968">
        <v>4</v>
      </c>
      <c r="AS968" t="b">
        <f>AO968=AQ968</f>
        <v>0</v>
      </c>
      <c r="AT968" t="b">
        <f>AO968=AR968</f>
        <v>0</v>
      </c>
      <c r="AU968">
        <f>AS968+AT968</f>
        <v>0</v>
      </c>
    </row>
    <row r="969" spans="40:47" x14ac:dyDescent="0.25">
      <c r="AN969" s="33">
        <v>373</v>
      </c>
      <c r="AO969" s="33">
        <v>151</v>
      </c>
      <c r="AP969" t="s">
        <v>1818</v>
      </c>
      <c r="AQ969">
        <v>40</v>
      </c>
      <c r="AR969">
        <v>4</v>
      </c>
      <c r="AU969">
        <v>1</v>
      </c>
    </row>
    <row r="970" spans="40:47" x14ac:dyDescent="0.25">
      <c r="AN970" s="33">
        <v>373</v>
      </c>
      <c r="AO970" s="33">
        <v>151</v>
      </c>
      <c r="AP970" t="s">
        <v>1818</v>
      </c>
      <c r="AQ970">
        <v>40</v>
      </c>
      <c r="AR970">
        <v>4</v>
      </c>
      <c r="AU970">
        <v>1</v>
      </c>
    </row>
    <row r="971" spans="40:47" x14ac:dyDescent="0.25">
      <c r="AN971" s="33">
        <v>373</v>
      </c>
      <c r="AO971" s="33">
        <v>251</v>
      </c>
      <c r="AP971" t="s">
        <v>1947</v>
      </c>
      <c r="AQ971">
        <v>40</v>
      </c>
      <c r="AR971">
        <v>4</v>
      </c>
      <c r="AS971" t="b">
        <f>AO971=AQ971</f>
        <v>0</v>
      </c>
      <c r="AT971" t="b">
        <f>AO971=AR971</f>
        <v>0</v>
      </c>
      <c r="AU971">
        <f>AS971+AT971</f>
        <v>0</v>
      </c>
    </row>
    <row r="972" spans="40:47" x14ac:dyDescent="0.25">
      <c r="AN972" s="33">
        <v>373</v>
      </c>
      <c r="AO972" s="33">
        <v>151</v>
      </c>
      <c r="AP972" t="s">
        <v>1818</v>
      </c>
      <c r="AQ972">
        <v>40</v>
      </c>
      <c r="AR972">
        <v>4</v>
      </c>
      <c r="AU972">
        <v>1</v>
      </c>
    </row>
    <row r="973" spans="40:47" x14ac:dyDescent="0.25">
      <c r="AN973" s="33">
        <v>373</v>
      </c>
      <c r="AO973" s="33">
        <v>151</v>
      </c>
      <c r="AP973" t="s">
        <v>1818</v>
      </c>
      <c r="AQ973">
        <v>40</v>
      </c>
      <c r="AR973">
        <v>4</v>
      </c>
      <c r="AU973">
        <v>1</v>
      </c>
    </row>
    <row r="974" spans="40:47" x14ac:dyDescent="0.25">
      <c r="AN974" s="33">
        <v>373</v>
      </c>
      <c r="AO974" s="33">
        <v>251</v>
      </c>
      <c r="AP974" t="s">
        <v>1947</v>
      </c>
      <c r="AQ974">
        <v>40</v>
      </c>
      <c r="AR974">
        <v>4</v>
      </c>
      <c r="AS974" t="b">
        <f t="shared" ref="AS974:AS977" si="251">AO974=AQ974</f>
        <v>0</v>
      </c>
      <c r="AT974" t="b">
        <f t="shared" ref="AT974:AT977" si="252">AO974=AR974</f>
        <v>0</v>
      </c>
      <c r="AU974">
        <f t="shared" ref="AU974:AU977" si="253">AS974+AT974</f>
        <v>0</v>
      </c>
    </row>
    <row r="975" spans="40:47" x14ac:dyDescent="0.25">
      <c r="AN975" s="33">
        <v>373</v>
      </c>
      <c r="AO975" s="33">
        <v>251</v>
      </c>
      <c r="AP975" t="s">
        <v>1947</v>
      </c>
      <c r="AQ975">
        <v>40</v>
      </c>
      <c r="AR975">
        <v>4</v>
      </c>
      <c r="AS975" t="b">
        <f t="shared" si="251"/>
        <v>0</v>
      </c>
      <c r="AT975" t="b">
        <f t="shared" si="252"/>
        <v>0</v>
      </c>
      <c r="AU975">
        <f t="shared" si="253"/>
        <v>0</v>
      </c>
    </row>
    <row r="976" spans="40:47" x14ac:dyDescent="0.25">
      <c r="AN976" s="33">
        <v>373</v>
      </c>
      <c r="AO976" s="33">
        <v>40</v>
      </c>
      <c r="AP976" t="s">
        <v>1946</v>
      </c>
      <c r="AQ976">
        <v>40</v>
      </c>
      <c r="AR976">
        <v>4</v>
      </c>
      <c r="AS976" t="b">
        <f t="shared" si="251"/>
        <v>1</v>
      </c>
      <c r="AT976" t="b">
        <f t="shared" si="252"/>
        <v>0</v>
      </c>
      <c r="AU976">
        <f t="shared" si="253"/>
        <v>1</v>
      </c>
    </row>
    <row r="977" spans="40:47" x14ac:dyDescent="0.25">
      <c r="AN977" s="33">
        <v>373</v>
      </c>
      <c r="AO977" s="33">
        <v>40</v>
      </c>
      <c r="AP977" t="s">
        <v>1946</v>
      </c>
      <c r="AQ977">
        <v>40</v>
      </c>
      <c r="AR977">
        <v>4</v>
      </c>
      <c r="AS977" t="b">
        <f t="shared" si="251"/>
        <v>1</v>
      </c>
      <c r="AT977" t="b">
        <f t="shared" si="252"/>
        <v>0</v>
      </c>
      <c r="AU977">
        <f t="shared" si="253"/>
        <v>1</v>
      </c>
    </row>
    <row r="978" spans="40:47" x14ac:dyDescent="0.25">
      <c r="AN978" s="33">
        <v>373</v>
      </c>
      <c r="AO978" s="33">
        <v>151</v>
      </c>
      <c r="AP978" t="s">
        <v>1818</v>
      </c>
      <c r="AQ978">
        <v>40</v>
      </c>
      <c r="AR978">
        <v>4</v>
      </c>
      <c r="AU978">
        <v>1</v>
      </c>
    </row>
    <row r="979" spans="40:47" x14ac:dyDescent="0.25">
      <c r="AN979" s="33">
        <v>373</v>
      </c>
      <c r="AO979" s="33">
        <v>151</v>
      </c>
      <c r="AP979" t="s">
        <v>1818</v>
      </c>
      <c r="AQ979">
        <v>40</v>
      </c>
      <c r="AR979">
        <v>4</v>
      </c>
      <c r="AU979">
        <v>1</v>
      </c>
    </row>
    <row r="980" spans="40:47" x14ac:dyDescent="0.25">
      <c r="AN980" s="33">
        <v>373</v>
      </c>
      <c r="AO980" s="33">
        <v>151</v>
      </c>
      <c r="AP980" t="s">
        <v>1818</v>
      </c>
      <c r="AQ980">
        <v>40</v>
      </c>
      <c r="AR980">
        <v>4</v>
      </c>
      <c r="AU980">
        <v>1</v>
      </c>
    </row>
  </sheetData>
  <autoFilter ref="AN1:AU980" xr:uid="{B5FE0E3D-C720-034A-BB93-9503A7B2E3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5E9-DFD5-AB43-9E28-032DC55F48BA}">
  <sheetPr filterMode="1"/>
  <dimension ref="A1:F1456"/>
  <sheetViews>
    <sheetView workbookViewId="0">
      <selection activeCell="K1178" sqref="K1178"/>
    </sheetView>
  </sheetViews>
  <sheetFormatPr baseColWidth="10" defaultRowHeight="15" x14ac:dyDescent="0.2"/>
  <cols>
    <col min="1" max="2" width="5" style="16" bestFit="1" customWidth="1"/>
    <col min="3" max="3" width="23.1640625" style="16" customWidth="1"/>
    <col min="4" max="4" width="9" customWidth="1"/>
  </cols>
  <sheetData>
    <row r="1" spans="1:6" x14ac:dyDescent="0.2">
      <c r="A1" s="20" t="s">
        <v>280</v>
      </c>
      <c r="B1" s="20" t="s">
        <v>279</v>
      </c>
      <c r="C1" s="20" t="s">
        <v>5</v>
      </c>
      <c r="D1" s="5" t="s">
        <v>276</v>
      </c>
    </row>
    <row r="2" spans="1:6" x14ac:dyDescent="0.2">
      <c r="A2" s="16">
        <v>4</v>
      </c>
      <c r="B2" s="16">
        <v>151</v>
      </c>
      <c r="C2" s="16" t="s">
        <v>131</v>
      </c>
      <c r="D2">
        <v>1</v>
      </c>
      <c r="E2">
        <v>373</v>
      </c>
      <c r="F2">
        <v>233</v>
      </c>
    </row>
    <row r="3" spans="1:6" hidden="1" x14ac:dyDescent="0.2">
      <c r="A3" s="16">
        <v>4</v>
      </c>
      <c r="B3" s="16">
        <v>373</v>
      </c>
      <c r="C3" s="16" t="s">
        <v>117</v>
      </c>
    </row>
    <row r="4" spans="1:6" hidden="1" x14ac:dyDescent="0.2">
      <c r="A4" s="16">
        <v>4</v>
      </c>
      <c r="B4" s="16">
        <v>373</v>
      </c>
      <c r="C4" s="16" t="s">
        <v>117</v>
      </c>
    </row>
    <row r="5" spans="1:6" x14ac:dyDescent="0.2">
      <c r="A5" s="16">
        <v>4</v>
      </c>
      <c r="B5" s="16">
        <v>40</v>
      </c>
      <c r="C5" s="16" t="s">
        <v>124</v>
      </c>
      <c r="D5">
        <v>2</v>
      </c>
    </row>
    <row r="6" spans="1:6" hidden="1" x14ac:dyDescent="0.2">
      <c r="A6" s="16">
        <v>4</v>
      </c>
      <c r="B6" s="16">
        <v>151</v>
      </c>
      <c r="C6" s="16" t="s">
        <v>117</v>
      </c>
    </row>
    <row r="7" spans="1:6" hidden="1" x14ac:dyDescent="0.2">
      <c r="A7" s="16">
        <v>4</v>
      </c>
      <c r="B7" s="16">
        <v>373</v>
      </c>
      <c r="C7" s="16" t="s">
        <v>119</v>
      </c>
    </row>
    <row r="8" spans="1:6" hidden="1" x14ac:dyDescent="0.2">
      <c r="A8" s="16">
        <v>4</v>
      </c>
      <c r="B8" s="16">
        <v>151</v>
      </c>
      <c r="C8" s="16" t="s">
        <v>119</v>
      </c>
    </row>
    <row r="9" spans="1:6" x14ac:dyDescent="0.2">
      <c r="A9" s="16">
        <v>4</v>
      </c>
      <c r="B9" s="16">
        <v>151</v>
      </c>
      <c r="C9" s="16" t="s">
        <v>124</v>
      </c>
      <c r="D9">
        <v>2</v>
      </c>
      <c r="E9">
        <v>373</v>
      </c>
      <c r="F9">
        <v>233</v>
      </c>
    </row>
    <row r="10" spans="1:6" x14ac:dyDescent="0.2">
      <c r="A10" s="16">
        <v>4</v>
      </c>
      <c r="B10" s="16">
        <v>151</v>
      </c>
      <c r="C10" s="16" t="s">
        <v>124</v>
      </c>
      <c r="D10">
        <v>2</v>
      </c>
      <c r="E10">
        <v>373</v>
      </c>
      <c r="F10">
        <v>233</v>
      </c>
    </row>
    <row r="11" spans="1:6" hidden="1" x14ac:dyDescent="0.2">
      <c r="A11" s="16">
        <v>4</v>
      </c>
      <c r="B11" s="16">
        <v>151</v>
      </c>
      <c r="C11" s="16" t="s">
        <v>116</v>
      </c>
    </row>
    <row r="12" spans="1:6" x14ac:dyDescent="0.2">
      <c r="A12" s="16">
        <v>4</v>
      </c>
      <c r="B12" s="16">
        <v>151</v>
      </c>
      <c r="C12" s="16" t="s">
        <v>131</v>
      </c>
      <c r="D12">
        <v>1</v>
      </c>
      <c r="E12">
        <v>373</v>
      </c>
      <c r="F12">
        <v>233</v>
      </c>
    </row>
    <row r="13" spans="1:6" x14ac:dyDescent="0.2">
      <c r="A13" s="16">
        <v>4</v>
      </c>
      <c r="B13" s="16">
        <v>151</v>
      </c>
      <c r="C13" s="16" t="s">
        <v>120</v>
      </c>
      <c r="D13">
        <v>2</v>
      </c>
      <c r="E13">
        <v>373</v>
      </c>
      <c r="F13">
        <v>233</v>
      </c>
    </row>
    <row r="14" spans="1:6" x14ac:dyDescent="0.2">
      <c r="A14" s="16">
        <v>4</v>
      </c>
      <c r="B14" s="16">
        <v>151</v>
      </c>
      <c r="C14" s="16" t="s">
        <v>124</v>
      </c>
      <c r="D14">
        <v>2</v>
      </c>
      <c r="E14">
        <v>373</v>
      </c>
      <c r="F14">
        <v>233</v>
      </c>
    </row>
    <row r="15" spans="1:6" x14ac:dyDescent="0.2">
      <c r="A15" s="16">
        <v>4</v>
      </c>
      <c r="B15" s="16">
        <v>151</v>
      </c>
      <c r="C15" s="16" t="s">
        <v>131</v>
      </c>
      <c r="D15">
        <v>1</v>
      </c>
      <c r="E15">
        <v>373</v>
      </c>
      <c r="F15">
        <v>233</v>
      </c>
    </row>
    <row r="16" spans="1:6" x14ac:dyDescent="0.2">
      <c r="A16" s="16">
        <v>4</v>
      </c>
      <c r="B16" s="16">
        <v>151</v>
      </c>
      <c r="C16" s="16" t="s">
        <v>120</v>
      </c>
      <c r="D16">
        <v>2</v>
      </c>
      <c r="E16">
        <v>373</v>
      </c>
      <c r="F16">
        <v>233</v>
      </c>
    </row>
    <row r="17" spans="1:6" hidden="1" x14ac:dyDescent="0.2">
      <c r="A17" s="16">
        <v>4</v>
      </c>
      <c r="B17" s="16">
        <v>151</v>
      </c>
      <c r="C17" s="16" t="s">
        <v>116</v>
      </c>
    </row>
    <row r="18" spans="1:6" hidden="1" x14ac:dyDescent="0.2">
      <c r="A18" s="16">
        <v>4</v>
      </c>
      <c r="B18" s="16">
        <v>151</v>
      </c>
      <c r="C18" s="16" t="s">
        <v>121</v>
      </c>
    </row>
    <row r="19" spans="1:6" x14ac:dyDescent="0.2">
      <c r="A19" s="16">
        <v>4</v>
      </c>
      <c r="B19" s="16">
        <v>373</v>
      </c>
      <c r="C19" s="16" t="s">
        <v>120</v>
      </c>
      <c r="D19">
        <v>2</v>
      </c>
      <c r="E19">
        <v>373</v>
      </c>
      <c r="F19">
        <v>233</v>
      </c>
    </row>
    <row r="20" spans="1:6" hidden="1" x14ac:dyDescent="0.2">
      <c r="A20" s="16">
        <v>4</v>
      </c>
      <c r="B20" s="16">
        <v>151</v>
      </c>
      <c r="C20" s="16" t="s">
        <v>116</v>
      </c>
    </row>
    <row r="21" spans="1:6" hidden="1" x14ac:dyDescent="0.2">
      <c r="A21" s="16">
        <v>4</v>
      </c>
      <c r="B21" s="16">
        <v>151</v>
      </c>
      <c r="C21" s="16" t="s">
        <v>121</v>
      </c>
    </row>
    <row r="22" spans="1:6" hidden="1" x14ac:dyDescent="0.2">
      <c r="A22" s="16">
        <v>4</v>
      </c>
      <c r="B22" s="16">
        <v>151</v>
      </c>
      <c r="C22" s="16" t="s">
        <v>117</v>
      </c>
    </row>
    <row r="23" spans="1:6" hidden="1" x14ac:dyDescent="0.2">
      <c r="A23" s="16">
        <v>4</v>
      </c>
      <c r="B23" s="16">
        <v>151</v>
      </c>
      <c r="C23" s="16" t="s">
        <v>121</v>
      </c>
    </row>
    <row r="24" spans="1:6" x14ac:dyDescent="0.2">
      <c r="A24" s="16">
        <v>4</v>
      </c>
      <c r="B24" s="16">
        <v>151</v>
      </c>
      <c r="C24" s="16" t="s">
        <v>131</v>
      </c>
      <c r="D24">
        <v>1</v>
      </c>
      <c r="E24">
        <v>373</v>
      </c>
      <c r="F24">
        <v>233</v>
      </c>
    </row>
    <row r="25" spans="1:6" x14ac:dyDescent="0.2">
      <c r="A25" s="16">
        <v>4</v>
      </c>
      <c r="B25" s="16">
        <v>151</v>
      </c>
      <c r="C25" s="16" t="s">
        <v>124</v>
      </c>
      <c r="D25">
        <v>2</v>
      </c>
      <c r="E25">
        <v>373</v>
      </c>
      <c r="F25">
        <v>233</v>
      </c>
    </row>
    <row r="26" spans="1:6" hidden="1" x14ac:dyDescent="0.2">
      <c r="A26" s="16">
        <v>4</v>
      </c>
      <c r="B26" s="16">
        <v>151</v>
      </c>
      <c r="C26" s="16" t="s">
        <v>116</v>
      </c>
    </row>
    <row r="27" spans="1:6" x14ac:dyDescent="0.2">
      <c r="A27" s="16">
        <v>4</v>
      </c>
      <c r="B27" s="16">
        <v>151</v>
      </c>
      <c r="C27" s="16" t="s">
        <v>124</v>
      </c>
      <c r="D27">
        <v>2</v>
      </c>
      <c r="E27">
        <v>373</v>
      </c>
      <c r="F27">
        <v>233</v>
      </c>
    </row>
    <row r="28" spans="1:6" hidden="1" x14ac:dyDescent="0.2">
      <c r="A28" s="16">
        <v>4</v>
      </c>
      <c r="B28" s="16">
        <v>151</v>
      </c>
      <c r="C28" s="16" t="s">
        <v>121</v>
      </c>
    </row>
    <row r="29" spans="1:6" x14ac:dyDescent="0.2">
      <c r="A29" s="16">
        <v>4</v>
      </c>
      <c r="B29" s="16">
        <v>151</v>
      </c>
      <c r="C29" s="16" t="s">
        <v>131</v>
      </c>
      <c r="D29">
        <v>1</v>
      </c>
      <c r="E29">
        <v>373</v>
      </c>
      <c r="F29">
        <v>233</v>
      </c>
    </row>
    <row r="30" spans="1:6" hidden="1" x14ac:dyDescent="0.2">
      <c r="A30" s="16">
        <v>4</v>
      </c>
      <c r="B30" s="16">
        <v>151</v>
      </c>
      <c r="C30" s="16" t="s">
        <v>116</v>
      </c>
    </row>
    <row r="31" spans="1:6" hidden="1" x14ac:dyDescent="0.2">
      <c r="A31" s="16">
        <v>4</v>
      </c>
      <c r="B31" s="16">
        <v>373</v>
      </c>
      <c r="C31" s="16" t="s">
        <v>127</v>
      </c>
    </row>
    <row r="32" spans="1:6" hidden="1" x14ac:dyDescent="0.2">
      <c r="A32" s="16">
        <v>4</v>
      </c>
      <c r="B32" s="16">
        <v>151</v>
      </c>
    </row>
    <row r="33" spans="1:6" hidden="1" x14ac:dyDescent="0.2">
      <c r="A33" s="16">
        <v>4</v>
      </c>
      <c r="B33" s="16">
        <v>151</v>
      </c>
    </row>
    <row r="34" spans="1:6" hidden="1" x14ac:dyDescent="0.2">
      <c r="A34" s="16">
        <v>4</v>
      </c>
      <c r="B34" s="16">
        <v>373</v>
      </c>
      <c r="C34" s="16" t="s">
        <v>116</v>
      </c>
    </row>
    <row r="35" spans="1:6" hidden="1" x14ac:dyDescent="0.2">
      <c r="A35" s="16">
        <v>4</v>
      </c>
      <c r="B35" s="16">
        <v>151</v>
      </c>
      <c r="C35" s="16" t="s">
        <v>121</v>
      </c>
    </row>
    <row r="36" spans="1:6" x14ac:dyDescent="0.2">
      <c r="A36" s="16">
        <v>4</v>
      </c>
      <c r="B36" s="16">
        <v>373</v>
      </c>
      <c r="C36" s="16" t="s">
        <v>124</v>
      </c>
      <c r="D36">
        <v>2</v>
      </c>
      <c r="E36">
        <v>373</v>
      </c>
      <c r="F36">
        <v>233</v>
      </c>
    </row>
    <row r="37" spans="1:6" hidden="1" x14ac:dyDescent="0.2">
      <c r="A37" s="16">
        <v>4</v>
      </c>
      <c r="B37" s="16">
        <v>151</v>
      </c>
      <c r="C37" s="16" t="s">
        <v>117</v>
      </c>
    </row>
    <row r="38" spans="1:6" x14ac:dyDescent="0.2">
      <c r="A38" s="16">
        <v>4</v>
      </c>
      <c r="B38" s="16">
        <v>151</v>
      </c>
      <c r="C38" s="16" t="s">
        <v>124</v>
      </c>
      <c r="D38">
        <v>2</v>
      </c>
      <c r="E38">
        <v>373</v>
      </c>
      <c r="F38">
        <v>233</v>
      </c>
    </row>
    <row r="39" spans="1:6" x14ac:dyDescent="0.2">
      <c r="A39" s="16">
        <v>4</v>
      </c>
      <c r="B39" s="16">
        <v>151</v>
      </c>
      <c r="C39" s="16" t="s">
        <v>124</v>
      </c>
      <c r="D39">
        <v>2</v>
      </c>
      <c r="E39">
        <v>373</v>
      </c>
      <c r="F39">
        <v>233</v>
      </c>
    </row>
    <row r="40" spans="1:6" hidden="1" x14ac:dyDescent="0.2">
      <c r="A40" s="16">
        <v>4</v>
      </c>
      <c r="B40" s="16">
        <v>151</v>
      </c>
      <c r="C40" s="16" t="s">
        <v>117</v>
      </c>
    </row>
    <row r="41" spans="1:6" hidden="1" x14ac:dyDescent="0.2">
      <c r="A41" s="16">
        <v>4</v>
      </c>
      <c r="B41" s="16">
        <v>151</v>
      </c>
      <c r="C41" s="16" t="s">
        <v>117</v>
      </c>
    </row>
    <row r="42" spans="1:6" hidden="1" x14ac:dyDescent="0.2">
      <c r="A42" s="16">
        <v>4</v>
      </c>
      <c r="B42" s="16">
        <v>151</v>
      </c>
      <c r="C42" s="16" t="s">
        <v>128</v>
      </c>
    </row>
    <row r="43" spans="1:6" hidden="1" x14ac:dyDescent="0.2">
      <c r="A43" s="16">
        <v>4</v>
      </c>
      <c r="B43" s="16">
        <v>151</v>
      </c>
      <c r="C43" s="16" t="s">
        <v>127</v>
      </c>
    </row>
    <row r="44" spans="1:6" hidden="1" x14ac:dyDescent="0.2">
      <c r="A44" s="16">
        <v>4</v>
      </c>
      <c r="B44" s="16">
        <v>151</v>
      </c>
      <c r="C44" s="16" t="s">
        <v>118</v>
      </c>
    </row>
    <row r="45" spans="1:6" x14ac:dyDescent="0.2">
      <c r="A45" s="16">
        <v>4</v>
      </c>
      <c r="B45" s="16">
        <v>373</v>
      </c>
      <c r="C45" s="16" t="s">
        <v>131</v>
      </c>
      <c r="D45">
        <v>1</v>
      </c>
      <c r="E45">
        <v>373</v>
      </c>
      <c r="F45">
        <v>233</v>
      </c>
    </row>
    <row r="46" spans="1:6" hidden="1" x14ac:dyDescent="0.2">
      <c r="A46" s="16">
        <v>4</v>
      </c>
      <c r="B46" s="16">
        <v>373</v>
      </c>
      <c r="C46" s="16" t="s">
        <v>119</v>
      </c>
    </row>
    <row r="47" spans="1:6" x14ac:dyDescent="0.2">
      <c r="A47" s="16">
        <v>4</v>
      </c>
      <c r="B47" s="16">
        <v>373</v>
      </c>
      <c r="C47" s="16" t="s">
        <v>131</v>
      </c>
      <c r="D47">
        <v>1</v>
      </c>
      <c r="E47">
        <v>373</v>
      </c>
      <c r="F47">
        <v>233</v>
      </c>
    </row>
    <row r="48" spans="1:6" hidden="1" x14ac:dyDescent="0.2">
      <c r="A48" s="16">
        <v>4</v>
      </c>
      <c r="B48" s="16">
        <v>373</v>
      </c>
      <c r="C48" s="16" t="s">
        <v>125</v>
      </c>
    </row>
    <row r="49" spans="1:6" hidden="1" x14ac:dyDescent="0.2">
      <c r="A49" s="16">
        <v>4</v>
      </c>
      <c r="B49" s="16">
        <v>373</v>
      </c>
      <c r="C49" s="16" t="s">
        <v>117</v>
      </c>
    </row>
    <row r="50" spans="1:6" x14ac:dyDescent="0.2">
      <c r="A50" s="16">
        <v>4</v>
      </c>
      <c r="B50" s="16">
        <v>151</v>
      </c>
      <c r="C50" s="16" t="s">
        <v>131</v>
      </c>
      <c r="D50">
        <v>1</v>
      </c>
      <c r="E50">
        <v>373</v>
      </c>
      <c r="F50">
        <v>233</v>
      </c>
    </row>
    <row r="51" spans="1:6" hidden="1" x14ac:dyDescent="0.2">
      <c r="A51" s="16">
        <v>4</v>
      </c>
      <c r="B51" s="16">
        <v>151</v>
      </c>
      <c r="C51" s="16" t="s">
        <v>133</v>
      </c>
    </row>
    <row r="52" spans="1:6" hidden="1" x14ac:dyDescent="0.2">
      <c r="A52" s="16">
        <v>4</v>
      </c>
      <c r="B52" s="16">
        <v>151</v>
      </c>
      <c r="C52" s="16" t="s">
        <v>121</v>
      </c>
    </row>
    <row r="53" spans="1:6" hidden="1" x14ac:dyDescent="0.2">
      <c r="A53" s="16">
        <v>4</v>
      </c>
      <c r="B53" s="16">
        <v>151</v>
      </c>
      <c r="C53" s="16" t="s">
        <v>117</v>
      </c>
    </row>
    <row r="54" spans="1:6" hidden="1" x14ac:dyDescent="0.2">
      <c r="A54" s="16">
        <v>4</v>
      </c>
      <c r="B54" s="16">
        <v>151</v>
      </c>
      <c r="C54" s="16" t="s">
        <v>134</v>
      </c>
    </row>
    <row r="55" spans="1:6" hidden="1" x14ac:dyDescent="0.2">
      <c r="A55" s="16">
        <v>4</v>
      </c>
      <c r="B55" s="16">
        <v>151</v>
      </c>
      <c r="C55" s="16" t="s">
        <v>121</v>
      </c>
    </row>
    <row r="56" spans="1:6" x14ac:dyDescent="0.2">
      <c r="A56" s="16">
        <v>4</v>
      </c>
      <c r="B56" s="16">
        <v>373</v>
      </c>
      <c r="C56" s="16" t="s">
        <v>120</v>
      </c>
      <c r="D56">
        <v>2</v>
      </c>
      <c r="E56">
        <v>373</v>
      </c>
      <c r="F56">
        <v>233</v>
      </c>
    </row>
    <row r="57" spans="1:6" hidden="1" x14ac:dyDescent="0.2">
      <c r="A57" s="16">
        <v>4</v>
      </c>
      <c r="B57" s="16">
        <v>151</v>
      </c>
      <c r="C57" s="16" t="s">
        <v>140</v>
      </c>
    </row>
    <row r="58" spans="1:6" x14ac:dyDescent="0.2">
      <c r="A58" s="16">
        <v>4</v>
      </c>
      <c r="B58" s="16">
        <v>373</v>
      </c>
      <c r="C58" s="16" t="s">
        <v>131</v>
      </c>
      <c r="D58">
        <v>1</v>
      </c>
      <c r="E58">
        <v>373</v>
      </c>
      <c r="F58">
        <v>233</v>
      </c>
    </row>
    <row r="59" spans="1:6" hidden="1" x14ac:dyDescent="0.2">
      <c r="A59" s="16">
        <v>4</v>
      </c>
      <c r="B59" s="16">
        <v>151</v>
      </c>
      <c r="C59" s="16" t="s">
        <v>133</v>
      </c>
    </row>
    <row r="60" spans="1:6" hidden="1" x14ac:dyDescent="0.2">
      <c r="A60" s="16">
        <v>4</v>
      </c>
      <c r="B60" s="16">
        <v>151</v>
      </c>
      <c r="C60" s="16" t="s">
        <v>117</v>
      </c>
    </row>
    <row r="61" spans="1:6" hidden="1" x14ac:dyDescent="0.2">
      <c r="A61" s="16">
        <v>4</v>
      </c>
      <c r="B61" s="16">
        <v>151</v>
      </c>
      <c r="C61" s="16" t="s">
        <v>117</v>
      </c>
    </row>
    <row r="62" spans="1:6" hidden="1" x14ac:dyDescent="0.2">
      <c r="A62" s="16">
        <v>4</v>
      </c>
      <c r="B62" s="16">
        <v>151</v>
      </c>
      <c r="C62" s="16" t="s">
        <v>136</v>
      </c>
    </row>
    <row r="63" spans="1:6" hidden="1" x14ac:dyDescent="0.2">
      <c r="A63" s="16">
        <v>4</v>
      </c>
      <c r="B63" s="16">
        <v>151</v>
      </c>
      <c r="C63" s="16" t="s">
        <v>117</v>
      </c>
    </row>
    <row r="64" spans="1:6" hidden="1" x14ac:dyDescent="0.2">
      <c r="A64" s="16">
        <v>4</v>
      </c>
      <c r="B64" s="16">
        <v>151</v>
      </c>
      <c r="C64" s="16" t="s">
        <v>117</v>
      </c>
    </row>
    <row r="65" spans="1:6" x14ac:dyDescent="0.2">
      <c r="A65" s="16">
        <v>4</v>
      </c>
      <c r="B65" s="16">
        <v>151</v>
      </c>
      <c r="C65" s="16" t="s">
        <v>123</v>
      </c>
      <c r="D65">
        <v>2</v>
      </c>
      <c r="E65">
        <v>373</v>
      </c>
      <c r="F65">
        <v>233</v>
      </c>
    </row>
    <row r="66" spans="1:6" x14ac:dyDescent="0.2">
      <c r="A66" s="16">
        <v>4</v>
      </c>
      <c r="B66" s="16">
        <v>373</v>
      </c>
      <c r="C66" s="16" t="s">
        <v>131</v>
      </c>
      <c r="D66">
        <v>1</v>
      </c>
      <c r="E66">
        <v>373</v>
      </c>
      <c r="F66">
        <v>233</v>
      </c>
    </row>
    <row r="67" spans="1:6" hidden="1" x14ac:dyDescent="0.2">
      <c r="A67" s="16">
        <v>4</v>
      </c>
      <c r="B67" s="16">
        <v>151</v>
      </c>
      <c r="C67" s="16" t="s">
        <v>117</v>
      </c>
    </row>
    <row r="68" spans="1:6" hidden="1" x14ac:dyDescent="0.2">
      <c r="A68" s="16">
        <v>4</v>
      </c>
      <c r="B68" s="16">
        <v>151</v>
      </c>
      <c r="C68" s="16" t="s">
        <v>117</v>
      </c>
    </row>
    <row r="69" spans="1:6" hidden="1" x14ac:dyDescent="0.2">
      <c r="A69" s="16">
        <v>4</v>
      </c>
      <c r="B69" s="16">
        <v>373</v>
      </c>
      <c r="C69" s="16" t="s">
        <v>117</v>
      </c>
    </row>
    <row r="70" spans="1:6" x14ac:dyDescent="0.2">
      <c r="A70" s="16">
        <v>4</v>
      </c>
      <c r="B70" s="16">
        <v>373</v>
      </c>
      <c r="C70" s="16" t="s">
        <v>131</v>
      </c>
      <c r="D70">
        <v>1</v>
      </c>
      <c r="E70">
        <v>373</v>
      </c>
      <c r="F70">
        <v>233</v>
      </c>
    </row>
    <row r="71" spans="1:6" hidden="1" x14ac:dyDescent="0.2">
      <c r="A71" s="16">
        <v>18</v>
      </c>
      <c r="B71" s="16">
        <v>406</v>
      </c>
      <c r="C71" s="16" t="s">
        <v>134</v>
      </c>
    </row>
    <row r="72" spans="1:6" hidden="1" x14ac:dyDescent="0.2">
      <c r="A72" s="16">
        <v>18</v>
      </c>
      <c r="B72" s="16">
        <v>189</v>
      </c>
      <c r="C72" s="16" t="s">
        <v>117</v>
      </c>
    </row>
    <row r="73" spans="1:6" hidden="1" x14ac:dyDescent="0.2">
      <c r="A73" s="16">
        <v>31</v>
      </c>
      <c r="B73" s="16">
        <v>151</v>
      </c>
      <c r="C73" s="16" t="s">
        <v>116</v>
      </c>
    </row>
    <row r="74" spans="1:6" hidden="1" x14ac:dyDescent="0.2">
      <c r="A74" s="16">
        <v>31</v>
      </c>
      <c r="B74" s="16">
        <v>40</v>
      </c>
      <c r="C74" s="16" t="s">
        <v>116</v>
      </c>
    </row>
    <row r="75" spans="1:6" x14ac:dyDescent="0.2">
      <c r="A75" s="16">
        <v>33</v>
      </c>
      <c r="B75" s="16">
        <v>40</v>
      </c>
      <c r="C75" s="16" t="s">
        <v>131</v>
      </c>
      <c r="D75">
        <v>1</v>
      </c>
      <c r="E75">
        <v>40</v>
      </c>
      <c r="F75">
        <v>169</v>
      </c>
    </row>
    <row r="76" spans="1:6" x14ac:dyDescent="0.2">
      <c r="A76" s="16">
        <v>33</v>
      </c>
      <c r="B76" s="16">
        <v>151</v>
      </c>
      <c r="C76" s="16" t="s">
        <v>124</v>
      </c>
      <c r="D76">
        <v>2</v>
      </c>
      <c r="E76">
        <v>40</v>
      </c>
      <c r="F76">
        <v>169</v>
      </c>
    </row>
    <row r="77" spans="1:6" hidden="1" x14ac:dyDescent="0.2">
      <c r="A77" s="16">
        <v>33</v>
      </c>
      <c r="B77" s="16">
        <v>151</v>
      </c>
      <c r="C77" s="16" t="s">
        <v>133</v>
      </c>
    </row>
    <row r="78" spans="1:6" hidden="1" x14ac:dyDescent="0.2">
      <c r="A78" s="16">
        <v>33</v>
      </c>
      <c r="B78" s="16">
        <v>151</v>
      </c>
      <c r="C78" s="16" t="s">
        <v>122</v>
      </c>
    </row>
    <row r="79" spans="1:6" x14ac:dyDescent="0.2">
      <c r="A79" s="16">
        <v>33</v>
      </c>
      <c r="B79" s="16">
        <v>151</v>
      </c>
      <c r="C79" s="16" t="s">
        <v>131</v>
      </c>
      <c r="D79">
        <v>1</v>
      </c>
      <c r="E79">
        <v>40</v>
      </c>
      <c r="F79">
        <v>169</v>
      </c>
    </row>
    <row r="80" spans="1:6" x14ac:dyDescent="0.2">
      <c r="A80" s="16">
        <v>33</v>
      </c>
      <c r="B80" s="16">
        <v>151</v>
      </c>
      <c r="C80" s="16" t="s">
        <v>126</v>
      </c>
      <c r="D80">
        <v>2</v>
      </c>
      <c r="E80">
        <v>40</v>
      </c>
      <c r="F80">
        <v>169</v>
      </c>
    </row>
    <row r="81" spans="1:6" hidden="1" x14ac:dyDescent="0.2">
      <c r="A81" s="16">
        <v>33</v>
      </c>
      <c r="C81" s="16" t="s">
        <v>129</v>
      </c>
    </row>
    <row r="82" spans="1:6" hidden="1" x14ac:dyDescent="0.2">
      <c r="A82" s="16">
        <v>33</v>
      </c>
      <c r="B82" s="16">
        <v>40</v>
      </c>
      <c r="C82" s="16" t="s">
        <v>117</v>
      </c>
    </row>
    <row r="83" spans="1:6" x14ac:dyDescent="0.2">
      <c r="A83" s="16">
        <v>33</v>
      </c>
      <c r="B83" s="16">
        <v>151</v>
      </c>
      <c r="C83" s="16" t="s">
        <v>131</v>
      </c>
      <c r="D83">
        <v>1</v>
      </c>
      <c r="E83">
        <v>40</v>
      </c>
      <c r="F83">
        <v>169</v>
      </c>
    </row>
    <row r="84" spans="1:6" hidden="1" x14ac:dyDescent="0.2">
      <c r="A84" s="16">
        <v>33</v>
      </c>
      <c r="B84" s="16">
        <v>40</v>
      </c>
      <c r="C84" s="16" t="s">
        <v>117</v>
      </c>
    </row>
    <row r="85" spans="1:6" x14ac:dyDescent="0.2">
      <c r="A85" s="16">
        <v>33</v>
      </c>
      <c r="B85" s="16">
        <v>40</v>
      </c>
      <c r="C85" s="16" t="s">
        <v>131</v>
      </c>
      <c r="D85">
        <v>1</v>
      </c>
      <c r="E85">
        <v>40</v>
      </c>
      <c r="F85">
        <v>169</v>
      </c>
    </row>
    <row r="86" spans="1:6" hidden="1" x14ac:dyDescent="0.2">
      <c r="A86" s="16">
        <v>33</v>
      </c>
      <c r="B86" s="16">
        <v>40</v>
      </c>
      <c r="C86" s="16" t="s">
        <v>119</v>
      </c>
    </row>
    <row r="87" spans="1:6" hidden="1" x14ac:dyDescent="0.2">
      <c r="A87" s="16">
        <v>33</v>
      </c>
      <c r="B87" s="16">
        <v>151</v>
      </c>
      <c r="C87" s="16" t="s">
        <v>117</v>
      </c>
    </row>
    <row r="88" spans="1:6" hidden="1" x14ac:dyDescent="0.2">
      <c r="A88" s="16">
        <v>33</v>
      </c>
      <c r="B88" s="16">
        <v>428</v>
      </c>
      <c r="C88" s="16" t="s">
        <v>117</v>
      </c>
    </row>
    <row r="89" spans="1:6" x14ac:dyDescent="0.2">
      <c r="A89" s="16">
        <v>33</v>
      </c>
      <c r="B89" s="16">
        <v>151</v>
      </c>
      <c r="C89" s="16" t="s">
        <v>131</v>
      </c>
      <c r="D89">
        <v>1</v>
      </c>
      <c r="E89">
        <v>40</v>
      </c>
      <c r="F89">
        <v>169</v>
      </c>
    </row>
    <row r="90" spans="1:6" hidden="1" x14ac:dyDescent="0.2">
      <c r="A90" s="16">
        <v>33</v>
      </c>
      <c r="C90" s="16" t="s">
        <v>117</v>
      </c>
    </row>
    <row r="91" spans="1:6" hidden="1" x14ac:dyDescent="0.2">
      <c r="A91" s="16">
        <v>33</v>
      </c>
      <c r="B91" s="16">
        <v>40</v>
      </c>
      <c r="C91" s="16" t="s">
        <v>116</v>
      </c>
    </row>
    <row r="92" spans="1:6" hidden="1" x14ac:dyDescent="0.2">
      <c r="A92" s="16">
        <v>33</v>
      </c>
      <c r="B92" s="16">
        <v>40</v>
      </c>
      <c r="C92" s="16" t="s">
        <v>116</v>
      </c>
    </row>
    <row r="93" spans="1:6" x14ac:dyDescent="0.2">
      <c r="A93" s="16">
        <v>33</v>
      </c>
      <c r="B93" s="16">
        <v>151</v>
      </c>
      <c r="C93" s="16" t="s">
        <v>124</v>
      </c>
      <c r="D93">
        <v>2</v>
      </c>
      <c r="E93">
        <v>40</v>
      </c>
      <c r="F93">
        <v>169</v>
      </c>
    </row>
    <row r="94" spans="1:6" hidden="1" x14ac:dyDescent="0.2">
      <c r="A94" s="16">
        <v>33</v>
      </c>
      <c r="B94" s="16">
        <v>151</v>
      </c>
      <c r="C94" s="16" t="s">
        <v>118</v>
      </c>
    </row>
    <row r="95" spans="1:6" hidden="1" x14ac:dyDescent="0.2">
      <c r="A95" s="16">
        <v>33</v>
      </c>
      <c r="C95" s="16" t="s">
        <v>119</v>
      </c>
    </row>
    <row r="96" spans="1:6" hidden="1" x14ac:dyDescent="0.2">
      <c r="A96" s="16">
        <v>33</v>
      </c>
      <c r="C96" s="16" t="s">
        <v>117</v>
      </c>
    </row>
    <row r="97" spans="1:6" hidden="1" x14ac:dyDescent="0.2">
      <c r="A97" s="16">
        <v>33</v>
      </c>
      <c r="B97" s="16">
        <v>40</v>
      </c>
      <c r="C97" s="16" t="s">
        <v>118</v>
      </c>
    </row>
    <row r="98" spans="1:6" hidden="1" x14ac:dyDescent="0.2">
      <c r="A98" s="16">
        <v>33</v>
      </c>
      <c r="B98" s="16">
        <v>411</v>
      </c>
      <c r="C98" s="16" t="s">
        <v>118</v>
      </c>
    </row>
    <row r="99" spans="1:6" hidden="1" x14ac:dyDescent="0.2">
      <c r="A99" s="16">
        <v>33</v>
      </c>
      <c r="B99" s="16">
        <v>151</v>
      </c>
      <c r="C99" s="16" t="s">
        <v>125</v>
      </c>
    </row>
    <row r="100" spans="1:6" x14ac:dyDescent="0.2">
      <c r="A100" s="16">
        <v>33</v>
      </c>
      <c r="B100" s="16">
        <v>33</v>
      </c>
      <c r="C100" s="16" t="s">
        <v>124</v>
      </c>
      <c r="D100">
        <v>2</v>
      </c>
    </row>
    <row r="101" spans="1:6" hidden="1" x14ac:dyDescent="0.2">
      <c r="A101" s="16">
        <v>33</v>
      </c>
      <c r="B101" s="16">
        <v>151</v>
      </c>
      <c r="C101" s="16" t="s">
        <v>117</v>
      </c>
    </row>
    <row r="102" spans="1:6" x14ac:dyDescent="0.2">
      <c r="A102" s="16">
        <v>33</v>
      </c>
      <c r="B102" s="16">
        <v>251</v>
      </c>
      <c r="C102" s="16" t="s">
        <v>131</v>
      </c>
      <c r="D102">
        <v>1</v>
      </c>
      <c r="E102">
        <v>40</v>
      </c>
      <c r="F102">
        <v>169</v>
      </c>
    </row>
    <row r="103" spans="1:6" hidden="1" x14ac:dyDescent="0.2">
      <c r="A103" s="16">
        <v>33</v>
      </c>
      <c r="C103" s="16" t="s">
        <v>127</v>
      </c>
    </row>
    <row r="104" spans="1:6" hidden="1" x14ac:dyDescent="0.2">
      <c r="A104" s="16">
        <v>33</v>
      </c>
      <c r="B104" s="16">
        <v>40</v>
      </c>
      <c r="C104" s="16" t="s">
        <v>117</v>
      </c>
    </row>
    <row r="105" spans="1:6" hidden="1" x14ac:dyDescent="0.2">
      <c r="A105" s="16">
        <v>33</v>
      </c>
      <c r="B105" s="16">
        <v>210</v>
      </c>
      <c r="C105" s="16" t="s">
        <v>122</v>
      </c>
    </row>
    <row r="106" spans="1:6" x14ac:dyDescent="0.2">
      <c r="A106" s="16">
        <v>33</v>
      </c>
      <c r="B106" s="16">
        <v>151</v>
      </c>
      <c r="C106" s="16" t="s">
        <v>132</v>
      </c>
      <c r="D106">
        <v>0</v>
      </c>
      <c r="E106">
        <v>40</v>
      </c>
      <c r="F106">
        <v>169</v>
      </c>
    </row>
    <row r="107" spans="1:6" x14ac:dyDescent="0.2">
      <c r="A107" s="16">
        <v>33</v>
      </c>
      <c r="B107" s="16">
        <v>40</v>
      </c>
      <c r="C107" s="16" t="s">
        <v>131</v>
      </c>
      <c r="D107">
        <v>1</v>
      </c>
      <c r="E107">
        <v>40</v>
      </c>
      <c r="F107">
        <v>169</v>
      </c>
    </row>
    <row r="108" spans="1:6" x14ac:dyDescent="0.2">
      <c r="A108" s="16">
        <v>33</v>
      </c>
      <c r="B108" s="16">
        <v>151</v>
      </c>
      <c r="C108" s="16" t="s">
        <v>139</v>
      </c>
      <c r="D108">
        <v>1</v>
      </c>
      <c r="E108">
        <v>40</v>
      </c>
      <c r="F108">
        <v>169</v>
      </c>
    </row>
    <row r="109" spans="1:6" x14ac:dyDescent="0.2">
      <c r="A109" s="16">
        <v>33</v>
      </c>
      <c r="B109" s="16">
        <v>151</v>
      </c>
      <c r="C109" s="16" t="s">
        <v>126</v>
      </c>
      <c r="D109">
        <v>2</v>
      </c>
      <c r="E109">
        <v>40</v>
      </c>
      <c r="F109">
        <v>169</v>
      </c>
    </row>
    <row r="110" spans="1:6" hidden="1" x14ac:dyDescent="0.2">
      <c r="A110" s="16">
        <v>33</v>
      </c>
      <c r="B110" s="16">
        <v>40</v>
      </c>
      <c r="C110" s="16" t="s">
        <v>116</v>
      </c>
    </row>
    <row r="111" spans="1:6" hidden="1" x14ac:dyDescent="0.2">
      <c r="A111" s="16">
        <v>33</v>
      </c>
      <c r="B111" s="16">
        <v>40</v>
      </c>
      <c r="C111" s="16" t="s">
        <v>116</v>
      </c>
    </row>
    <row r="112" spans="1:6" x14ac:dyDescent="0.2">
      <c r="A112" s="16">
        <v>33</v>
      </c>
      <c r="B112" s="16">
        <v>151</v>
      </c>
      <c r="C112" s="16" t="s">
        <v>131</v>
      </c>
      <c r="D112">
        <v>1</v>
      </c>
      <c r="E112">
        <v>40</v>
      </c>
      <c r="F112">
        <v>169</v>
      </c>
    </row>
    <row r="113" spans="1:6" hidden="1" x14ac:dyDescent="0.2">
      <c r="A113" s="16">
        <v>33</v>
      </c>
      <c r="B113" s="16">
        <v>40</v>
      </c>
      <c r="C113" s="16" t="s">
        <v>129</v>
      </c>
    </row>
    <row r="114" spans="1:6" hidden="1" x14ac:dyDescent="0.2">
      <c r="A114" s="16">
        <v>33</v>
      </c>
      <c r="B114" s="16">
        <v>151</v>
      </c>
      <c r="C114" s="16" t="s">
        <v>121</v>
      </c>
    </row>
    <row r="115" spans="1:6" hidden="1" x14ac:dyDescent="0.2">
      <c r="A115" s="16">
        <v>33</v>
      </c>
      <c r="B115" s="16">
        <v>151</v>
      </c>
      <c r="C115" s="16" t="s">
        <v>121</v>
      </c>
    </row>
    <row r="116" spans="1:6" x14ac:dyDescent="0.2">
      <c r="A116" s="16">
        <v>33</v>
      </c>
      <c r="B116" s="16">
        <v>151</v>
      </c>
      <c r="C116" s="16" t="s">
        <v>124</v>
      </c>
      <c r="D116">
        <v>2</v>
      </c>
      <c r="E116">
        <v>40</v>
      </c>
      <c r="F116">
        <v>169</v>
      </c>
    </row>
    <row r="117" spans="1:6" x14ac:dyDescent="0.2">
      <c r="A117" s="16">
        <v>33</v>
      </c>
      <c r="B117" s="16">
        <v>151</v>
      </c>
      <c r="C117" s="16" t="s">
        <v>131</v>
      </c>
      <c r="D117">
        <v>1</v>
      </c>
      <c r="E117">
        <v>40</v>
      </c>
      <c r="F117">
        <v>169</v>
      </c>
    </row>
    <row r="118" spans="1:6" hidden="1" x14ac:dyDescent="0.2">
      <c r="A118" s="16">
        <v>33</v>
      </c>
      <c r="B118" s="16">
        <v>151</v>
      </c>
      <c r="C118" s="16" t="s">
        <v>116</v>
      </c>
    </row>
    <row r="119" spans="1:6" hidden="1" x14ac:dyDescent="0.2">
      <c r="A119" s="16">
        <v>33</v>
      </c>
      <c r="B119" s="16">
        <v>40</v>
      </c>
      <c r="C119" s="16" t="s">
        <v>117</v>
      </c>
    </row>
    <row r="120" spans="1:6" hidden="1" x14ac:dyDescent="0.2">
      <c r="A120" s="16">
        <v>33</v>
      </c>
      <c r="B120" s="16">
        <v>40</v>
      </c>
      <c r="C120" s="16" t="s">
        <v>117</v>
      </c>
    </row>
    <row r="121" spans="1:6" hidden="1" x14ac:dyDescent="0.2">
      <c r="A121" s="16">
        <v>33</v>
      </c>
      <c r="C121" s="16" t="s">
        <v>117</v>
      </c>
    </row>
    <row r="122" spans="1:6" x14ac:dyDescent="0.2">
      <c r="A122" s="16">
        <v>33</v>
      </c>
      <c r="B122" s="16">
        <v>40</v>
      </c>
      <c r="C122" s="16" t="s">
        <v>126</v>
      </c>
      <c r="D122">
        <v>2</v>
      </c>
      <c r="E122">
        <v>40</v>
      </c>
      <c r="F122">
        <v>169</v>
      </c>
    </row>
    <row r="123" spans="1:6" hidden="1" x14ac:dyDescent="0.2">
      <c r="A123" s="16">
        <v>33</v>
      </c>
      <c r="B123" s="16">
        <v>40</v>
      </c>
      <c r="C123" s="16" t="s">
        <v>116</v>
      </c>
    </row>
    <row r="124" spans="1:6" x14ac:dyDescent="0.2">
      <c r="A124" s="16">
        <v>33</v>
      </c>
      <c r="B124" s="16">
        <v>40</v>
      </c>
      <c r="C124" s="16" t="s">
        <v>131</v>
      </c>
      <c r="D124">
        <v>1</v>
      </c>
      <c r="E124">
        <v>40</v>
      </c>
      <c r="F124">
        <v>169</v>
      </c>
    </row>
    <row r="125" spans="1:6" hidden="1" x14ac:dyDescent="0.2">
      <c r="A125" s="16">
        <v>33</v>
      </c>
      <c r="B125" s="16">
        <v>40</v>
      </c>
      <c r="C125" s="16" t="s">
        <v>117</v>
      </c>
    </row>
    <row r="126" spans="1:6" hidden="1" x14ac:dyDescent="0.2">
      <c r="A126" s="16">
        <v>33</v>
      </c>
      <c r="B126" s="16">
        <v>40</v>
      </c>
      <c r="C126" s="16" t="s">
        <v>118</v>
      </c>
    </row>
    <row r="127" spans="1:6" hidden="1" x14ac:dyDescent="0.2">
      <c r="A127" s="16">
        <v>36</v>
      </c>
      <c r="B127" s="16">
        <v>373</v>
      </c>
      <c r="C127" s="16" t="s">
        <v>117</v>
      </c>
    </row>
    <row r="128" spans="1:6" x14ac:dyDescent="0.2">
      <c r="A128" s="16">
        <v>402</v>
      </c>
      <c r="C128" s="16" t="s">
        <v>139</v>
      </c>
      <c r="D128">
        <v>1</v>
      </c>
    </row>
    <row r="129" spans="1:6" x14ac:dyDescent="0.2">
      <c r="A129" s="16">
        <v>40</v>
      </c>
      <c r="B129" s="16">
        <v>151</v>
      </c>
      <c r="C129" s="16" t="s">
        <v>131</v>
      </c>
      <c r="D129">
        <v>1</v>
      </c>
      <c r="E129">
        <v>373</v>
      </c>
      <c r="F129">
        <v>216</v>
      </c>
    </row>
    <row r="130" spans="1:6" hidden="1" x14ac:dyDescent="0.2">
      <c r="A130" s="16">
        <v>40</v>
      </c>
      <c r="B130" s="16">
        <v>151</v>
      </c>
      <c r="C130" s="16" t="s">
        <v>117</v>
      </c>
    </row>
    <row r="131" spans="1:6" hidden="1" x14ac:dyDescent="0.2">
      <c r="A131" s="16">
        <v>40</v>
      </c>
      <c r="B131" s="16">
        <v>151</v>
      </c>
      <c r="C131" s="16" t="s">
        <v>121</v>
      </c>
    </row>
    <row r="132" spans="1:6" hidden="1" x14ac:dyDescent="0.2">
      <c r="A132" s="16">
        <v>40</v>
      </c>
      <c r="B132" s="16">
        <v>151</v>
      </c>
      <c r="C132" s="16" t="s">
        <v>117</v>
      </c>
    </row>
    <row r="133" spans="1:6" hidden="1" x14ac:dyDescent="0.2">
      <c r="A133" s="16">
        <v>40</v>
      </c>
      <c r="B133" s="16">
        <v>151</v>
      </c>
      <c r="C133" s="16" t="s">
        <v>117</v>
      </c>
    </row>
    <row r="134" spans="1:6" hidden="1" x14ac:dyDescent="0.2">
      <c r="A134" s="16">
        <v>40</v>
      </c>
      <c r="B134" s="16">
        <v>373</v>
      </c>
      <c r="C134" s="16" t="s">
        <v>116</v>
      </c>
    </row>
    <row r="135" spans="1:6" x14ac:dyDescent="0.2">
      <c r="A135" s="16">
        <v>40</v>
      </c>
      <c r="B135" s="16">
        <v>286</v>
      </c>
      <c r="C135" s="16" t="s">
        <v>132</v>
      </c>
      <c r="D135">
        <v>0</v>
      </c>
      <c r="E135">
        <v>373</v>
      </c>
      <c r="F135">
        <v>216</v>
      </c>
    </row>
    <row r="136" spans="1:6" hidden="1" x14ac:dyDescent="0.2">
      <c r="A136" s="16">
        <v>40</v>
      </c>
      <c r="B136" s="16">
        <v>151</v>
      </c>
      <c r="C136" s="16" t="s">
        <v>117</v>
      </c>
    </row>
    <row r="137" spans="1:6" hidden="1" x14ac:dyDescent="0.2">
      <c r="A137" s="16">
        <v>40</v>
      </c>
      <c r="B137" s="16">
        <v>151</v>
      </c>
      <c r="C137" s="16" t="s">
        <v>116</v>
      </c>
    </row>
    <row r="138" spans="1:6" hidden="1" x14ac:dyDescent="0.2">
      <c r="A138" s="16">
        <v>40</v>
      </c>
      <c r="B138" s="16">
        <v>151</v>
      </c>
      <c r="C138" s="16" t="s">
        <v>128</v>
      </c>
    </row>
    <row r="139" spans="1:6" hidden="1" x14ac:dyDescent="0.2">
      <c r="A139" s="16">
        <v>40</v>
      </c>
      <c r="B139" s="16">
        <v>151</v>
      </c>
      <c r="C139" s="16" t="s">
        <v>128</v>
      </c>
    </row>
    <row r="140" spans="1:6" x14ac:dyDescent="0.2">
      <c r="A140" s="16">
        <v>40</v>
      </c>
      <c r="B140" s="16">
        <v>373</v>
      </c>
      <c r="C140" s="16" t="s">
        <v>120</v>
      </c>
      <c r="D140">
        <v>2</v>
      </c>
      <c r="E140">
        <v>373</v>
      </c>
      <c r="F140">
        <v>216</v>
      </c>
    </row>
    <row r="141" spans="1:6" hidden="1" x14ac:dyDescent="0.2">
      <c r="A141" s="16">
        <v>40</v>
      </c>
      <c r="B141" s="16">
        <v>151</v>
      </c>
      <c r="C141" s="16" t="s">
        <v>121</v>
      </c>
    </row>
    <row r="142" spans="1:6" hidden="1" x14ac:dyDescent="0.2">
      <c r="A142" s="16">
        <v>40</v>
      </c>
      <c r="B142" s="16">
        <v>151</v>
      </c>
      <c r="C142" s="16" t="s">
        <v>117</v>
      </c>
    </row>
    <row r="143" spans="1:6" hidden="1" x14ac:dyDescent="0.2">
      <c r="A143" s="16">
        <v>40</v>
      </c>
      <c r="B143" s="16">
        <v>151</v>
      </c>
      <c r="C143" s="16" t="s">
        <v>118</v>
      </c>
    </row>
    <row r="144" spans="1:6" hidden="1" x14ac:dyDescent="0.2">
      <c r="A144" s="16">
        <v>40</v>
      </c>
      <c r="B144" s="16">
        <v>151</v>
      </c>
      <c r="C144" s="16" t="s">
        <v>116</v>
      </c>
    </row>
    <row r="145" spans="1:6" x14ac:dyDescent="0.2">
      <c r="A145" s="16">
        <v>40</v>
      </c>
      <c r="B145" s="16">
        <v>286</v>
      </c>
      <c r="C145" s="16" t="s">
        <v>131</v>
      </c>
      <c r="D145">
        <v>1</v>
      </c>
      <c r="E145">
        <v>373</v>
      </c>
      <c r="F145">
        <v>216</v>
      </c>
    </row>
    <row r="146" spans="1:6" x14ac:dyDescent="0.2">
      <c r="A146" s="16">
        <v>40</v>
      </c>
      <c r="B146" s="16">
        <v>373</v>
      </c>
      <c r="C146" s="16" t="s">
        <v>131</v>
      </c>
      <c r="D146">
        <v>1</v>
      </c>
      <c r="E146">
        <v>373</v>
      </c>
      <c r="F146">
        <v>216</v>
      </c>
    </row>
    <row r="147" spans="1:6" x14ac:dyDescent="0.2">
      <c r="A147" s="16">
        <v>40</v>
      </c>
      <c r="B147" s="16">
        <v>373</v>
      </c>
      <c r="C147" s="16" t="s">
        <v>131</v>
      </c>
      <c r="D147">
        <v>1</v>
      </c>
      <c r="E147">
        <v>373</v>
      </c>
      <c r="F147">
        <v>216</v>
      </c>
    </row>
    <row r="148" spans="1:6" x14ac:dyDescent="0.2">
      <c r="A148" s="16">
        <v>40</v>
      </c>
      <c r="B148" s="16">
        <v>373</v>
      </c>
      <c r="C148" s="16" t="s">
        <v>131</v>
      </c>
      <c r="D148">
        <v>1</v>
      </c>
      <c r="E148">
        <v>373</v>
      </c>
      <c r="F148">
        <v>216</v>
      </c>
    </row>
    <row r="149" spans="1:6" x14ac:dyDescent="0.2">
      <c r="A149" s="16">
        <v>40</v>
      </c>
      <c r="B149" s="16">
        <v>286</v>
      </c>
      <c r="C149" s="16" t="s">
        <v>131</v>
      </c>
      <c r="D149">
        <v>1</v>
      </c>
      <c r="E149">
        <v>373</v>
      </c>
      <c r="F149">
        <v>216</v>
      </c>
    </row>
    <row r="150" spans="1:6" x14ac:dyDescent="0.2">
      <c r="A150" s="16">
        <v>40</v>
      </c>
      <c r="B150" s="16">
        <v>151</v>
      </c>
      <c r="C150" s="16" t="s">
        <v>126</v>
      </c>
      <c r="D150">
        <v>2</v>
      </c>
      <c r="E150">
        <v>373</v>
      </c>
      <c r="F150">
        <v>216</v>
      </c>
    </row>
    <row r="151" spans="1:6" hidden="1" x14ac:dyDescent="0.2">
      <c r="A151" s="16">
        <v>40</v>
      </c>
      <c r="B151" s="16">
        <v>151</v>
      </c>
      <c r="C151" s="16" t="s">
        <v>128</v>
      </c>
    </row>
    <row r="152" spans="1:6" hidden="1" x14ac:dyDescent="0.2">
      <c r="A152" s="16">
        <v>40</v>
      </c>
      <c r="B152" s="16">
        <v>151</v>
      </c>
      <c r="C152" s="16" t="s">
        <v>142</v>
      </c>
    </row>
    <row r="153" spans="1:6" hidden="1" x14ac:dyDescent="0.2">
      <c r="A153" s="16">
        <v>40</v>
      </c>
      <c r="B153" s="16">
        <v>151</v>
      </c>
      <c r="C153" s="16" t="s">
        <v>121</v>
      </c>
    </row>
    <row r="154" spans="1:6" hidden="1" x14ac:dyDescent="0.2">
      <c r="A154" s="16">
        <v>40</v>
      </c>
      <c r="B154" s="16">
        <v>151</v>
      </c>
      <c r="C154" s="16" t="s">
        <v>121</v>
      </c>
    </row>
    <row r="155" spans="1:6" x14ac:dyDescent="0.2">
      <c r="A155" s="16">
        <v>40</v>
      </c>
      <c r="B155" s="16">
        <v>373</v>
      </c>
      <c r="C155" s="16" t="s">
        <v>131</v>
      </c>
      <c r="D155">
        <v>1</v>
      </c>
      <c r="E155">
        <v>373</v>
      </c>
      <c r="F155">
        <v>216</v>
      </c>
    </row>
    <row r="156" spans="1:6" x14ac:dyDescent="0.2">
      <c r="A156" s="16">
        <v>40</v>
      </c>
      <c r="B156" s="16">
        <v>286</v>
      </c>
      <c r="C156" s="16" t="s">
        <v>124</v>
      </c>
      <c r="D156">
        <v>2</v>
      </c>
      <c r="E156">
        <v>373</v>
      </c>
      <c r="F156">
        <v>216</v>
      </c>
    </row>
    <row r="157" spans="1:6" hidden="1" x14ac:dyDescent="0.2">
      <c r="A157" s="16">
        <v>40</v>
      </c>
      <c r="B157" s="16">
        <v>151</v>
      </c>
    </row>
    <row r="158" spans="1:6" x14ac:dyDescent="0.2">
      <c r="A158" s="16">
        <v>40</v>
      </c>
      <c r="B158" s="16">
        <v>151</v>
      </c>
      <c r="C158" s="16" t="s">
        <v>120</v>
      </c>
      <c r="D158">
        <v>2</v>
      </c>
      <c r="E158">
        <v>373</v>
      </c>
      <c r="F158">
        <v>216</v>
      </c>
    </row>
    <row r="159" spans="1:6" hidden="1" x14ac:dyDescent="0.2">
      <c r="A159" s="16">
        <v>40</v>
      </c>
      <c r="B159" s="16">
        <v>415</v>
      </c>
      <c r="C159" s="16" t="s">
        <v>142</v>
      </c>
    </row>
    <row r="160" spans="1:6" hidden="1" x14ac:dyDescent="0.2">
      <c r="A160" s="16">
        <v>40</v>
      </c>
      <c r="B160" s="16">
        <v>151</v>
      </c>
      <c r="C160" s="16" t="s">
        <v>128</v>
      </c>
    </row>
    <row r="161" spans="1:6" hidden="1" x14ac:dyDescent="0.2">
      <c r="A161" s="16">
        <v>40</v>
      </c>
      <c r="B161" s="16">
        <v>151</v>
      </c>
      <c r="C161" s="16" t="s">
        <v>118</v>
      </c>
    </row>
    <row r="162" spans="1:6" hidden="1" x14ac:dyDescent="0.2">
      <c r="A162" s="16">
        <v>40</v>
      </c>
      <c r="B162" s="16">
        <v>151</v>
      </c>
      <c r="C162" s="16" t="s">
        <v>121</v>
      </c>
    </row>
    <row r="163" spans="1:6" hidden="1" x14ac:dyDescent="0.2">
      <c r="A163" s="16">
        <v>40</v>
      </c>
      <c r="B163" s="16">
        <v>151</v>
      </c>
      <c r="C163" s="16" t="s">
        <v>118</v>
      </c>
    </row>
    <row r="164" spans="1:6" x14ac:dyDescent="0.2">
      <c r="A164" s="16">
        <v>40</v>
      </c>
      <c r="B164" s="16">
        <v>40</v>
      </c>
      <c r="C164" s="16" t="s">
        <v>131</v>
      </c>
      <c r="D164">
        <v>1</v>
      </c>
    </row>
    <row r="165" spans="1:6" x14ac:dyDescent="0.2">
      <c r="A165" s="16">
        <v>40</v>
      </c>
      <c r="B165" s="16">
        <v>151</v>
      </c>
      <c r="C165" s="16" t="s">
        <v>123</v>
      </c>
      <c r="D165">
        <v>2</v>
      </c>
      <c r="E165">
        <v>373</v>
      </c>
      <c r="F165">
        <v>216</v>
      </c>
    </row>
    <row r="166" spans="1:6" hidden="1" x14ac:dyDescent="0.2">
      <c r="A166" s="16">
        <v>40</v>
      </c>
      <c r="B166" s="16">
        <v>151</v>
      </c>
      <c r="C166" s="16" t="s">
        <v>118</v>
      </c>
    </row>
    <row r="167" spans="1:6" hidden="1" x14ac:dyDescent="0.2">
      <c r="A167" s="16">
        <v>40</v>
      </c>
      <c r="B167" s="16">
        <v>151</v>
      </c>
      <c r="C167" s="16" t="s">
        <v>122</v>
      </c>
    </row>
    <row r="168" spans="1:6" hidden="1" x14ac:dyDescent="0.2">
      <c r="A168" s="16">
        <v>40</v>
      </c>
      <c r="B168" s="16">
        <v>151</v>
      </c>
      <c r="C168" s="16" t="s">
        <v>118</v>
      </c>
    </row>
    <row r="169" spans="1:6" hidden="1" x14ac:dyDescent="0.2">
      <c r="A169" s="16">
        <v>40</v>
      </c>
      <c r="B169" s="16">
        <v>151</v>
      </c>
      <c r="C169" s="16" t="s">
        <v>121</v>
      </c>
    </row>
    <row r="170" spans="1:6" hidden="1" x14ac:dyDescent="0.2">
      <c r="A170" s="16">
        <v>40</v>
      </c>
      <c r="B170" s="16">
        <v>373</v>
      </c>
      <c r="C170" s="16" t="s">
        <v>117</v>
      </c>
    </row>
    <row r="171" spans="1:6" hidden="1" x14ac:dyDescent="0.2">
      <c r="A171" s="16">
        <v>40</v>
      </c>
      <c r="B171" s="16">
        <v>151</v>
      </c>
      <c r="C171" s="16" t="s">
        <v>119</v>
      </c>
    </row>
    <row r="172" spans="1:6" hidden="1" x14ac:dyDescent="0.2">
      <c r="A172" s="16">
        <v>40</v>
      </c>
      <c r="B172" s="16">
        <v>151</v>
      </c>
      <c r="C172" s="16" t="s">
        <v>118</v>
      </c>
    </row>
    <row r="173" spans="1:6" x14ac:dyDescent="0.2">
      <c r="A173" s="16">
        <v>40</v>
      </c>
      <c r="B173" s="16">
        <v>151</v>
      </c>
      <c r="C173" s="16" t="s">
        <v>131</v>
      </c>
      <c r="D173">
        <v>1</v>
      </c>
      <c r="E173">
        <v>373</v>
      </c>
      <c r="F173">
        <v>216</v>
      </c>
    </row>
    <row r="174" spans="1:6" hidden="1" x14ac:dyDescent="0.2">
      <c r="A174" s="16">
        <v>40</v>
      </c>
      <c r="B174" s="16">
        <v>151</v>
      </c>
      <c r="C174" s="16" t="s">
        <v>121</v>
      </c>
    </row>
    <row r="175" spans="1:6" hidden="1" x14ac:dyDescent="0.2">
      <c r="A175" s="16">
        <v>40</v>
      </c>
      <c r="B175" s="16">
        <v>151</v>
      </c>
      <c r="C175" s="16" t="s">
        <v>118</v>
      </c>
    </row>
    <row r="176" spans="1:6" hidden="1" x14ac:dyDescent="0.2">
      <c r="A176" s="16">
        <v>40</v>
      </c>
      <c r="B176" s="16">
        <v>151</v>
      </c>
      <c r="C176" s="16" t="s">
        <v>128</v>
      </c>
    </row>
    <row r="177" spans="1:6" hidden="1" x14ac:dyDescent="0.2">
      <c r="A177" s="16">
        <v>40</v>
      </c>
      <c r="B177" s="16">
        <v>151</v>
      </c>
      <c r="C177" s="16" t="s">
        <v>121</v>
      </c>
    </row>
    <row r="178" spans="1:6" x14ac:dyDescent="0.2">
      <c r="A178" s="16">
        <v>49</v>
      </c>
      <c r="B178" s="16">
        <v>189</v>
      </c>
      <c r="C178" s="16" t="s">
        <v>139</v>
      </c>
      <c r="D178">
        <v>1</v>
      </c>
      <c r="E178">
        <v>189</v>
      </c>
      <c r="F178">
        <v>235</v>
      </c>
    </row>
    <row r="179" spans="1:6" hidden="1" x14ac:dyDescent="0.2">
      <c r="A179" s="16">
        <v>49</v>
      </c>
      <c r="B179" s="16">
        <v>414</v>
      </c>
      <c r="C179" s="16" t="s">
        <v>117</v>
      </c>
    </row>
    <row r="180" spans="1:6" hidden="1" x14ac:dyDescent="0.2">
      <c r="A180" s="16">
        <v>49</v>
      </c>
      <c r="B180" s="16">
        <v>189</v>
      </c>
      <c r="C180" s="16" t="s">
        <v>129</v>
      </c>
    </row>
    <row r="181" spans="1:6" hidden="1" x14ac:dyDescent="0.2">
      <c r="A181" s="16">
        <v>49</v>
      </c>
      <c r="B181" s="16">
        <v>189</v>
      </c>
      <c r="C181" s="16" t="s">
        <v>128</v>
      </c>
    </row>
    <row r="182" spans="1:6" hidden="1" x14ac:dyDescent="0.2">
      <c r="A182" s="16">
        <v>49</v>
      </c>
      <c r="B182" s="16">
        <v>414</v>
      </c>
      <c r="C182" s="16" t="s">
        <v>128</v>
      </c>
    </row>
    <row r="183" spans="1:6" x14ac:dyDescent="0.2">
      <c r="A183" s="16">
        <v>49</v>
      </c>
      <c r="B183" s="16">
        <v>189</v>
      </c>
      <c r="C183" s="16" t="s">
        <v>131</v>
      </c>
      <c r="D183">
        <v>1</v>
      </c>
      <c r="E183">
        <v>189</v>
      </c>
      <c r="F183">
        <v>235</v>
      </c>
    </row>
    <row r="184" spans="1:6" hidden="1" x14ac:dyDescent="0.2">
      <c r="A184" s="16">
        <v>49</v>
      </c>
      <c r="B184" s="16">
        <v>151</v>
      </c>
      <c r="C184" s="16" t="s">
        <v>117</v>
      </c>
    </row>
    <row r="185" spans="1:6" hidden="1" x14ac:dyDescent="0.2">
      <c r="A185" s="16">
        <v>49</v>
      </c>
      <c r="B185" s="16">
        <v>189</v>
      </c>
      <c r="C185" s="16" t="s">
        <v>117</v>
      </c>
    </row>
    <row r="186" spans="1:6" hidden="1" x14ac:dyDescent="0.2">
      <c r="A186" s="16">
        <v>49</v>
      </c>
      <c r="C186" s="16" t="s">
        <v>117</v>
      </c>
    </row>
    <row r="187" spans="1:6" hidden="1" x14ac:dyDescent="0.2">
      <c r="A187" s="16">
        <v>49</v>
      </c>
      <c r="C187" s="16" t="s">
        <v>117</v>
      </c>
    </row>
    <row r="188" spans="1:6" x14ac:dyDescent="0.2">
      <c r="A188" s="16">
        <v>49</v>
      </c>
      <c r="B188" s="16">
        <v>419</v>
      </c>
      <c r="C188" s="16" t="s">
        <v>131</v>
      </c>
      <c r="D188">
        <v>1</v>
      </c>
    </row>
    <row r="189" spans="1:6" hidden="1" x14ac:dyDescent="0.2">
      <c r="A189" s="16">
        <v>49</v>
      </c>
      <c r="B189" s="16">
        <v>419</v>
      </c>
      <c r="C189" s="16" t="s">
        <v>117</v>
      </c>
    </row>
    <row r="190" spans="1:6" x14ac:dyDescent="0.2">
      <c r="A190" s="16">
        <v>49</v>
      </c>
      <c r="B190" s="16">
        <v>419</v>
      </c>
      <c r="C190" s="16" t="s">
        <v>124</v>
      </c>
      <c r="D190">
        <v>2</v>
      </c>
    </row>
    <row r="191" spans="1:6" hidden="1" x14ac:dyDescent="0.2">
      <c r="A191" s="16">
        <v>49</v>
      </c>
      <c r="B191" s="16">
        <v>414</v>
      </c>
      <c r="C191" s="16" t="s">
        <v>116</v>
      </c>
    </row>
    <row r="192" spans="1:6" hidden="1" x14ac:dyDescent="0.2">
      <c r="A192" s="16">
        <v>49</v>
      </c>
      <c r="B192" s="16">
        <v>414</v>
      </c>
      <c r="C192" s="16" t="s">
        <v>116</v>
      </c>
    </row>
    <row r="193" spans="1:6" x14ac:dyDescent="0.2">
      <c r="A193" s="16">
        <v>49</v>
      </c>
      <c r="B193" s="16">
        <v>189</v>
      </c>
      <c r="C193" s="16" t="s">
        <v>126</v>
      </c>
      <c r="D193">
        <v>2</v>
      </c>
      <c r="E193">
        <v>189</v>
      </c>
      <c r="F193">
        <v>235</v>
      </c>
    </row>
    <row r="194" spans="1:6" hidden="1" x14ac:dyDescent="0.2">
      <c r="A194" s="16">
        <v>58</v>
      </c>
      <c r="B194" s="16">
        <v>210</v>
      </c>
      <c r="C194" s="16" t="s">
        <v>117</v>
      </c>
    </row>
    <row r="195" spans="1:6" x14ac:dyDescent="0.2">
      <c r="A195" s="16">
        <v>58</v>
      </c>
      <c r="B195" s="16">
        <v>210</v>
      </c>
      <c r="C195" s="16" t="s">
        <v>131</v>
      </c>
      <c r="D195">
        <v>1</v>
      </c>
      <c r="E195">
        <v>251</v>
      </c>
      <c r="F195">
        <v>335</v>
      </c>
    </row>
    <row r="196" spans="1:6" hidden="1" x14ac:dyDescent="0.2">
      <c r="A196" s="16">
        <v>58</v>
      </c>
      <c r="B196" s="16">
        <v>210</v>
      </c>
      <c r="C196" s="16" t="s">
        <v>138</v>
      </c>
    </row>
    <row r="197" spans="1:6" x14ac:dyDescent="0.2">
      <c r="A197" s="16">
        <v>58</v>
      </c>
      <c r="B197" s="16">
        <v>210</v>
      </c>
      <c r="C197" s="16" t="s">
        <v>131</v>
      </c>
      <c r="D197">
        <v>1</v>
      </c>
      <c r="E197">
        <v>251</v>
      </c>
      <c r="F197">
        <v>335</v>
      </c>
    </row>
    <row r="198" spans="1:6" hidden="1" x14ac:dyDescent="0.2">
      <c r="A198" s="16">
        <v>58</v>
      </c>
      <c r="B198" s="16">
        <v>210</v>
      </c>
      <c r="C198" s="16" t="s">
        <v>133</v>
      </c>
    </row>
    <row r="199" spans="1:6" hidden="1" x14ac:dyDescent="0.2">
      <c r="A199" s="16">
        <v>58</v>
      </c>
      <c r="B199" s="16">
        <v>210</v>
      </c>
      <c r="C199" s="16" t="s">
        <v>119</v>
      </c>
    </row>
    <row r="200" spans="1:6" x14ac:dyDescent="0.2">
      <c r="A200" s="16">
        <v>58</v>
      </c>
      <c r="B200" s="16">
        <v>210</v>
      </c>
      <c r="C200" s="16" t="s">
        <v>131</v>
      </c>
      <c r="D200">
        <v>1</v>
      </c>
      <c r="E200">
        <v>251</v>
      </c>
      <c r="F200">
        <v>335</v>
      </c>
    </row>
    <row r="201" spans="1:6" hidden="1" x14ac:dyDescent="0.2">
      <c r="A201" s="16">
        <v>58</v>
      </c>
      <c r="B201" s="16">
        <v>151</v>
      </c>
      <c r="C201" s="16" t="s">
        <v>117</v>
      </c>
    </row>
    <row r="202" spans="1:6" x14ac:dyDescent="0.2">
      <c r="A202" s="16">
        <v>58</v>
      </c>
      <c r="B202" s="16">
        <v>151</v>
      </c>
      <c r="C202" s="16" t="s">
        <v>126</v>
      </c>
      <c r="D202">
        <v>2</v>
      </c>
      <c r="E202">
        <v>251</v>
      </c>
      <c r="F202">
        <v>335</v>
      </c>
    </row>
    <row r="203" spans="1:6" hidden="1" x14ac:dyDescent="0.2">
      <c r="A203" s="16">
        <v>58</v>
      </c>
      <c r="B203" s="16">
        <v>210</v>
      </c>
      <c r="C203" s="16" t="s">
        <v>136</v>
      </c>
    </row>
    <row r="204" spans="1:6" hidden="1" x14ac:dyDescent="0.2">
      <c r="A204" s="16">
        <v>58</v>
      </c>
      <c r="B204" s="16">
        <v>210</v>
      </c>
      <c r="C204" s="16" t="s">
        <v>138</v>
      </c>
    </row>
    <row r="205" spans="1:6" x14ac:dyDescent="0.2">
      <c r="A205" s="16">
        <v>58</v>
      </c>
      <c r="B205" s="16">
        <v>210</v>
      </c>
      <c r="C205" s="16" t="s">
        <v>126</v>
      </c>
      <c r="D205">
        <v>2</v>
      </c>
      <c r="E205">
        <v>251</v>
      </c>
      <c r="F205">
        <v>335</v>
      </c>
    </row>
    <row r="206" spans="1:6" hidden="1" x14ac:dyDescent="0.2">
      <c r="A206" s="16">
        <v>58</v>
      </c>
      <c r="B206" s="16">
        <v>210</v>
      </c>
      <c r="C206" s="16" t="s">
        <v>117</v>
      </c>
    </row>
    <row r="207" spans="1:6" x14ac:dyDescent="0.2">
      <c r="A207" s="16">
        <v>58</v>
      </c>
      <c r="B207" s="16">
        <v>210</v>
      </c>
      <c r="C207" s="16" t="s">
        <v>132</v>
      </c>
      <c r="D207">
        <v>0</v>
      </c>
      <c r="E207">
        <v>251</v>
      </c>
      <c r="F207">
        <v>335</v>
      </c>
    </row>
    <row r="208" spans="1:6" x14ac:dyDescent="0.2">
      <c r="A208" s="16">
        <v>58</v>
      </c>
      <c r="B208" s="16">
        <v>210</v>
      </c>
      <c r="C208" s="16" t="s">
        <v>126</v>
      </c>
      <c r="D208">
        <v>2</v>
      </c>
      <c r="E208">
        <v>251</v>
      </c>
      <c r="F208">
        <v>335</v>
      </c>
    </row>
    <row r="209" spans="1:6" x14ac:dyDescent="0.2">
      <c r="A209" s="16">
        <v>58</v>
      </c>
      <c r="B209" s="16">
        <v>210</v>
      </c>
      <c r="C209" s="16" t="s">
        <v>132</v>
      </c>
      <c r="D209">
        <v>0</v>
      </c>
      <c r="E209">
        <v>251</v>
      </c>
      <c r="F209">
        <v>335</v>
      </c>
    </row>
    <row r="210" spans="1:6" x14ac:dyDescent="0.2">
      <c r="A210" s="16">
        <v>58</v>
      </c>
      <c r="B210" s="16">
        <v>151</v>
      </c>
      <c r="C210" s="16" t="s">
        <v>132</v>
      </c>
      <c r="D210">
        <v>0</v>
      </c>
      <c r="E210">
        <v>251</v>
      </c>
      <c r="F210">
        <v>335</v>
      </c>
    </row>
    <row r="211" spans="1:6" hidden="1" x14ac:dyDescent="0.2">
      <c r="A211" s="16">
        <v>58</v>
      </c>
      <c r="B211" s="16">
        <v>210</v>
      </c>
      <c r="C211" s="16" t="s">
        <v>117</v>
      </c>
    </row>
    <row r="212" spans="1:6" hidden="1" x14ac:dyDescent="0.2">
      <c r="A212" s="16">
        <v>58</v>
      </c>
      <c r="B212" s="16">
        <v>210</v>
      </c>
      <c r="C212" s="16" t="s">
        <v>117</v>
      </c>
    </row>
    <row r="213" spans="1:6" hidden="1" x14ac:dyDescent="0.2">
      <c r="A213" s="16">
        <v>58</v>
      </c>
      <c r="B213" s="16">
        <v>151</v>
      </c>
      <c r="C213" s="16" t="s">
        <v>118</v>
      </c>
    </row>
    <row r="214" spans="1:6" x14ac:dyDescent="0.2">
      <c r="A214" s="16">
        <v>58</v>
      </c>
      <c r="B214" s="16">
        <v>210</v>
      </c>
      <c r="C214" s="16" t="s">
        <v>124</v>
      </c>
      <c r="D214">
        <v>2</v>
      </c>
      <c r="E214">
        <v>251</v>
      </c>
      <c r="F214">
        <v>335</v>
      </c>
    </row>
    <row r="215" spans="1:6" x14ac:dyDescent="0.2">
      <c r="A215" s="16">
        <v>58</v>
      </c>
      <c r="B215" s="16">
        <v>210</v>
      </c>
      <c r="C215" s="16" t="s">
        <v>132</v>
      </c>
      <c r="D215">
        <v>0</v>
      </c>
      <c r="E215">
        <v>251</v>
      </c>
      <c r="F215">
        <v>335</v>
      </c>
    </row>
    <row r="216" spans="1:6" x14ac:dyDescent="0.2">
      <c r="A216" s="16">
        <v>58</v>
      </c>
      <c r="B216" s="16">
        <v>210</v>
      </c>
      <c r="C216" s="16" t="s">
        <v>131</v>
      </c>
      <c r="D216">
        <v>1</v>
      </c>
      <c r="E216">
        <v>251</v>
      </c>
      <c r="F216">
        <v>335</v>
      </c>
    </row>
    <row r="217" spans="1:6" x14ac:dyDescent="0.2">
      <c r="A217" s="16">
        <v>58</v>
      </c>
      <c r="B217" s="16">
        <v>210</v>
      </c>
      <c r="C217" s="16" t="s">
        <v>132</v>
      </c>
      <c r="D217">
        <v>0</v>
      </c>
      <c r="E217">
        <v>251</v>
      </c>
      <c r="F217">
        <v>335</v>
      </c>
    </row>
    <row r="218" spans="1:6" hidden="1" x14ac:dyDescent="0.2">
      <c r="A218" s="16">
        <v>58</v>
      </c>
      <c r="B218" s="16">
        <v>210</v>
      </c>
      <c r="C218" s="16" t="s">
        <v>116</v>
      </c>
    </row>
    <row r="219" spans="1:6" hidden="1" x14ac:dyDescent="0.2">
      <c r="A219" s="16">
        <v>58</v>
      </c>
      <c r="B219" s="16">
        <v>210</v>
      </c>
      <c r="C219" s="16" t="s">
        <v>144</v>
      </c>
    </row>
    <row r="220" spans="1:6" x14ac:dyDescent="0.2">
      <c r="A220" s="16">
        <v>58</v>
      </c>
      <c r="B220" s="16">
        <v>210</v>
      </c>
      <c r="C220" s="16" t="s">
        <v>131</v>
      </c>
      <c r="D220">
        <v>1</v>
      </c>
      <c r="E220">
        <v>251</v>
      </c>
      <c r="F220">
        <v>335</v>
      </c>
    </row>
    <row r="221" spans="1:6" x14ac:dyDescent="0.2">
      <c r="A221" s="16">
        <v>58</v>
      </c>
      <c r="B221" s="16">
        <v>151</v>
      </c>
      <c r="C221" s="16" t="s">
        <v>131</v>
      </c>
      <c r="D221">
        <v>1</v>
      </c>
      <c r="E221">
        <v>251</v>
      </c>
      <c r="F221">
        <v>335</v>
      </c>
    </row>
    <row r="222" spans="1:6" hidden="1" x14ac:dyDescent="0.2">
      <c r="A222" s="16">
        <v>64</v>
      </c>
      <c r="B222" s="16">
        <v>286</v>
      </c>
      <c r="C222" s="16" t="s">
        <v>116</v>
      </c>
    </row>
    <row r="223" spans="1:6" hidden="1" x14ac:dyDescent="0.2">
      <c r="A223" s="16">
        <v>73</v>
      </c>
      <c r="C223" s="16" t="s">
        <v>117</v>
      </c>
    </row>
    <row r="224" spans="1:6" hidden="1" x14ac:dyDescent="0.2">
      <c r="A224" s="16">
        <v>73</v>
      </c>
      <c r="C224" s="16" t="s">
        <v>118</v>
      </c>
    </row>
    <row r="225" spans="1:6" hidden="1" x14ac:dyDescent="0.2">
      <c r="A225" s="16">
        <v>73</v>
      </c>
      <c r="B225" s="16">
        <v>151</v>
      </c>
      <c r="C225" s="16" t="s">
        <v>128</v>
      </c>
    </row>
    <row r="226" spans="1:6" x14ac:dyDescent="0.2">
      <c r="A226" s="16">
        <v>73</v>
      </c>
      <c r="B226" s="16">
        <v>40</v>
      </c>
      <c r="C226" s="16" t="s">
        <v>124</v>
      </c>
      <c r="D226">
        <v>2</v>
      </c>
      <c r="E226">
        <v>251</v>
      </c>
      <c r="F226">
        <v>286</v>
      </c>
    </row>
    <row r="227" spans="1:6" hidden="1" x14ac:dyDescent="0.2">
      <c r="A227" s="16">
        <v>75</v>
      </c>
      <c r="B227" s="16">
        <v>151</v>
      </c>
      <c r="C227" s="16" t="s">
        <v>117</v>
      </c>
    </row>
    <row r="228" spans="1:6" x14ac:dyDescent="0.2">
      <c r="A228" s="16">
        <v>75</v>
      </c>
      <c r="B228" s="16">
        <v>151</v>
      </c>
      <c r="C228" s="16" t="s">
        <v>131</v>
      </c>
      <c r="D228">
        <v>1</v>
      </c>
      <c r="E228">
        <v>251</v>
      </c>
      <c r="F228">
        <v>335</v>
      </c>
    </row>
    <row r="229" spans="1:6" hidden="1" x14ac:dyDescent="0.2">
      <c r="A229" s="16">
        <v>75</v>
      </c>
      <c r="B229" s="16">
        <v>151</v>
      </c>
      <c r="C229" s="16" t="s">
        <v>128</v>
      </c>
    </row>
    <row r="230" spans="1:6" x14ac:dyDescent="0.2">
      <c r="A230" s="16">
        <v>75</v>
      </c>
      <c r="B230" s="16">
        <v>151</v>
      </c>
      <c r="C230" s="16" t="s">
        <v>126</v>
      </c>
      <c r="D230">
        <v>2</v>
      </c>
      <c r="E230">
        <v>251</v>
      </c>
      <c r="F230">
        <v>335</v>
      </c>
    </row>
    <row r="231" spans="1:6" hidden="1" x14ac:dyDescent="0.2">
      <c r="A231" s="16">
        <v>75</v>
      </c>
      <c r="B231" s="16">
        <v>151</v>
      </c>
      <c r="C231" s="16" t="s">
        <v>116</v>
      </c>
    </row>
    <row r="232" spans="1:6" hidden="1" x14ac:dyDescent="0.2">
      <c r="A232" s="16">
        <v>75</v>
      </c>
      <c r="B232" s="16">
        <v>151</v>
      </c>
      <c r="C232" s="16" t="s">
        <v>117</v>
      </c>
    </row>
    <row r="233" spans="1:6" x14ac:dyDescent="0.2">
      <c r="A233" s="16">
        <v>75</v>
      </c>
      <c r="B233" s="16">
        <v>151</v>
      </c>
      <c r="C233" s="16" t="s">
        <v>131</v>
      </c>
      <c r="D233">
        <v>1</v>
      </c>
      <c r="E233">
        <v>251</v>
      </c>
      <c r="F233">
        <v>335</v>
      </c>
    </row>
    <row r="234" spans="1:6" x14ac:dyDescent="0.2">
      <c r="A234" s="16">
        <v>75</v>
      </c>
      <c r="B234" s="16">
        <v>151</v>
      </c>
      <c r="C234" s="16" t="s">
        <v>131</v>
      </c>
      <c r="D234">
        <v>1</v>
      </c>
      <c r="E234">
        <v>251</v>
      </c>
      <c r="F234">
        <v>335</v>
      </c>
    </row>
    <row r="235" spans="1:6" hidden="1" x14ac:dyDescent="0.2">
      <c r="A235" s="16">
        <v>75</v>
      </c>
      <c r="B235" s="16">
        <v>151</v>
      </c>
      <c r="C235" s="16" t="s">
        <v>128</v>
      </c>
    </row>
    <row r="236" spans="1:6" hidden="1" x14ac:dyDescent="0.2">
      <c r="A236" s="16">
        <v>75</v>
      </c>
      <c r="B236" s="16">
        <v>151</v>
      </c>
      <c r="C236" s="16" t="s">
        <v>138</v>
      </c>
    </row>
    <row r="237" spans="1:6" hidden="1" x14ac:dyDescent="0.2">
      <c r="A237" s="16">
        <v>75</v>
      </c>
      <c r="B237" s="16">
        <v>151</v>
      </c>
      <c r="C237" s="16" t="s">
        <v>129</v>
      </c>
    </row>
    <row r="238" spans="1:6" hidden="1" x14ac:dyDescent="0.2">
      <c r="A238" s="16">
        <v>75</v>
      </c>
      <c r="B238" s="16">
        <v>151</v>
      </c>
      <c r="C238" s="16" t="s">
        <v>121</v>
      </c>
    </row>
    <row r="239" spans="1:6" hidden="1" x14ac:dyDescent="0.2">
      <c r="A239" s="16">
        <v>75</v>
      </c>
      <c r="B239" s="16">
        <v>151</v>
      </c>
      <c r="C239" s="16" t="s">
        <v>116</v>
      </c>
    </row>
    <row r="240" spans="1:6" hidden="1" x14ac:dyDescent="0.2">
      <c r="A240" s="16">
        <v>75</v>
      </c>
      <c r="B240" s="16">
        <v>151</v>
      </c>
      <c r="C240" s="16" t="s">
        <v>128</v>
      </c>
    </row>
    <row r="241" spans="1:6" hidden="1" x14ac:dyDescent="0.2">
      <c r="A241" s="16">
        <v>75</v>
      </c>
      <c r="B241" s="16">
        <v>151</v>
      </c>
      <c r="C241" s="16" t="s">
        <v>116</v>
      </c>
    </row>
    <row r="242" spans="1:6" hidden="1" x14ac:dyDescent="0.2">
      <c r="A242" s="16">
        <v>75</v>
      </c>
      <c r="B242" s="16">
        <v>151</v>
      </c>
      <c r="C242" s="16" t="s">
        <v>116</v>
      </c>
    </row>
    <row r="243" spans="1:6" x14ac:dyDescent="0.2">
      <c r="A243" s="16">
        <v>75</v>
      </c>
      <c r="B243" s="16">
        <v>151</v>
      </c>
      <c r="C243" s="16" t="s">
        <v>131</v>
      </c>
      <c r="D243">
        <v>1</v>
      </c>
      <c r="E243">
        <v>251</v>
      </c>
      <c r="F243">
        <v>335</v>
      </c>
    </row>
    <row r="244" spans="1:6" hidden="1" x14ac:dyDescent="0.2">
      <c r="A244" s="16">
        <v>75</v>
      </c>
      <c r="B244" s="16">
        <v>151</v>
      </c>
      <c r="C244" s="16" t="s">
        <v>119</v>
      </c>
    </row>
    <row r="245" spans="1:6" x14ac:dyDescent="0.2">
      <c r="A245" s="16">
        <v>75</v>
      </c>
      <c r="B245" s="16">
        <v>151</v>
      </c>
      <c r="C245" s="16" t="s">
        <v>131</v>
      </c>
      <c r="D245">
        <v>1</v>
      </c>
      <c r="E245">
        <v>251</v>
      </c>
      <c r="F245">
        <v>335</v>
      </c>
    </row>
    <row r="246" spans="1:6" x14ac:dyDescent="0.2">
      <c r="A246" s="16">
        <v>75</v>
      </c>
      <c r="B246" s="16">
        <v>151</v>
      </c>
      <c r="C246" s="16" t="s">
        <v>132</v>
      </c>
      <c r="D246">
        <v>0</v>
      </c>
      <c r="E246">
        <v>251</v>
      </c>
      <c r="F246">
        <v>335</v>
      </c>
    </row>
    <row r="247" spans="1:6" hidden="1" x14ac:dyDescent="0.2">
      <c r="A247" s="16">
        <v>75</v>
      </c>
      <c r="B247" s="16">
        <v>151</v>
      </c>
      <c r="C247" s="16" t="s">
        <v>116</v>
      </c>
    </row>
    <row r="248" spans="1:6" x14ac:dyDescent="0.2">
      <c r="A248" s="16">
        <v>75</v>
      </c>
      <c r="B248" s="16">
        <v>151</v>
      </c>
      <c r="C248" s="16" t="s">
        <v>126</v>
      </c>
      <c r="D248">
        <v>2</v>
      </c>
      <c r="E248">
        <v>251</v>
      </c>
      <c r="F248">
        <v>335</v>
      </c>
    </row>
    <row r="249" spans="1:6" hidden="1" x14ac:dyDescent="0.2">
      <c r="A249" s="16">
        <v>75</v>
      </c>
      <c r="B249" s="16">
        <v>151</v>
      </c>
      <c r="C249" s="16" t="s">
        <v>118</v>
      </c>
    </row>
    <row r="250" spans="1:6" x14ac:dyDescent="0.2">
      <c r="A250" s="16">
        <v>75</v>
      </c>
      <c r="B250" s="16">
        <v>151</v>
      </c>
      <c r="C250" s="16" t="s">
        <v>131</v>
      </c>
      <c r="D250">
        <v>1</v>
      </c>
      <c r="E250">
        <v>251</v>
      </c>
      <c r="F250">
        <v>335</v>
      </c>
    </row>
    <row r="251" spans="1:6" x14ac:dyDescent="0.2">
      <c r="A251" s="16">
        <v>75</v>
      </c>
      <c r="B251" s="16">
        <v>151</v>
      </c>
      <c r="C251" s="16" t="s">
        <v>124</v>
      </c>
      <c r="D251">
        <v>2</v>
      </c>
      <c r="E251">
        <v>251</v>
      </c>
      <c r="F251">
        <v>335</v>
      </c>
    </row>
    <row r="252" spans="1:6" hidden="1" x14ac:dyDescent="0.2">
      <c r="A252" s="16">
        <v>75</v>
      </c>
      <c r="B252" s="16">
        <v>151</v>
      </c>
      <c r="C252" s="16" t="s">
        <v>116</v>
      </c>
    </row>
    <row r="253" spans="1:6" x14ac:dyDescent="0.2">
      <c r="A253" s="16">
        <v>75</v>
      </c>
      <c r="B253" s="16">
        <v>151</v>
      </c>
      <c r="C253" s="16" t="s">
        <v>131</v>
      </c>
      <c r="D253">
        <v>1</v>
      </c>
      <c r="E253">
        <v>251</v>
      </c>
      <c r="F253">
        <v>335</v>
      </c>
    </row>
    <row r="254" spans="1:6" hidden="1" x14ac:dyDescent="0.2">
      <c r="A254" s="16">
        <v>75</v>
      </c>
      <c r="B254" s="16">
        <v>151</v>
      </c>
      <c r="C254" s="16" t="s">
        <v>117</v>
      </c>
    </row>
    <row r="255" spans="1:6" hidden="1" x14ac:dyDescent="0.2">
      <c r="A255" s="16">
        <v>75</v>
      </c>
      <c r="B255" s="16">
        <v>151</v>
      </c>
      <c r="C255" s="16" t="s">
        <v>121</v>
      </c>
    </row>
    <row r="256" spans="1:6" hidden="1" x14ac:dyDescent="0.2">
      <c r="A256" s="16">
        <v>75</v>
      </c>
      <c r="B256" s="16">
        <v>151</v>
      </c>
      <c r="C256" s="16" t="s">
        <v>117</v>
      </c>
    </row>
    <row r="257" spans="1:6" hidden="1" x14ac:dyDescent="0.2">
      <c r="A257" s="16">
        <v>75</v>
      </c>
      <c r="B257" s="16">
        <v>151</v>
      </c>
      <c r="C257" s="16" t="s">
        <v>134</v>
      </c>
    </row>
    <row r="258" spans="1:6" hidden="1" x14ac:dyDescent="0.2">
      <c r="A258" s="16">
        <v>75</v>
      </c>
      <c r="B258" s="16">
        <v>151</v>
      </c>
      <c r="C258" s="16" t="s">
        <v>122</v>
      </c>
    </row>
    <row r="259" spans="1:6" x14ac:dyDescent="0.2">
      <c r="A259" s="16">
        <v>75</v>
      </c>
      <c r="B259" s="16">
        <v>151</v>
      </c>
      <c r="C259" s="16" t="s">
        <v>132</v>
      </c>
      <c r="D259">
        <v>0</v>
      </c>
      <c r="E259">
        <v>251</v>
      </c>
      <c r="F259">
        <v>335</v>
      </c>
    </row>
    <row r="260" spans="1:6" hidden="1" x14ac:dyDescent="0.2">
      <c r="A260" s="16">
        <v>75</v>
      </c>
      <c r="B260" s="16">
        <v>151</v>
      </c>
      <c r="C260" s="16" t="s">
        <v>121</v>
      </c>
    </row>
    <row r="261" spans="1:6" hidden="1" x14ac:dyDescent="0.2">
      <c r="A261" s="16">
        <v>75</v>
      </c>
      <c r="B261" s="16">
        <v>151</v>
      </c>
      <c r="C261" s="16" t="s">
        <v>117</v>
      </c>
    </row>
    <row r="262" spans="1:6" hidden="1" x14ac:dyDescent="0.2">
      <c r="A262" s="16">
        <v>75</v>
      </c>
      <c r="B262" s="16">
        <v>151</v>
      </c>
      <c r="C262" s="16" t="s">
        <v>116</v>
      </c>
    </row>
    <row r="263" spans="1:6" hidden="1" x14ac:dyDescent="0.2">
      <c r="A263" s="16">
        <v>75</v>
      </c>
      <c r="B263" s="16">
        <v>151</v>
      </c>
      <c r="C263" s="16" t="s">
        <v>117</v>
      </c>
    </row>
    <row r="264" spans="1:6" hidden="1" x14ac:dyDescent="0.2">
      <c r="A264" s="16">
        <v>78</v>
      </c>
      <c r="B264" s="16">
        <v>40</v>
      </c>
      <c r="C264" s="16" t="s">
        <v>117</v>
      </c>
    </row>
    <row r="265" spans="1:6" x14ac:dyDescent="0.2">
      <c r="A265" s="16">
        <v>78</v>
      </c>
      <c r="B265" s="16">
        <v>286</v>
      </c>
      <c r="C265" s="16" t="s">
        <v>131</v>
      </c>
      <c r="D265">
        <v>1</v>
      </c>
      <c r="E265">
        <v>40</v>
      </c>
      <c r="F265">
        <v>169</v>
      </c>
    </row>
    <row r="266" spans="1:6" hidden="1" x14ac:dyDescent="0.2">
      <c r="A266" s="16">
        <v>83</v>
      </c>
      <c r="B266" s="16">
        <v>286</v>
      </c>
      <c r="C266" s="16" t="s">
        <v>127</v>
      </c>
    </row>
    <row r="267" spans="1:6" hidden="1" x14ac:dyDescent="0.2">
      <c r="A267" s="16">
        <v>84</v>
      </c>
      <c r="B267" s="16">
        <v>151</v>
      </c>
      <c r="C267" s="16" t="s">
        <v>121</v>
      </c>
    </row>
    <row r="268" spans="1:6" x14ac:dyDescent="0.2">
      <c r="A268" s="16">
        <v>84</v>
      </c>
      <c r="B268" s="16">
        <v>151</v>
      </c>
      <c r="C268" s="16" t="s">
        <v>120</v>
      </c>
      <c r="D268">
        <v>2</v>
      </c>
      <c r="E268">
        <v>251</v>
      </c>
      <c r="F268">
        <v>335</v>
      </c>
    </row>
    <row r="269" spans="1:6" x14ac:dyDescent="0.2">
      <c r="A269" s="16">
        <v>84</v>
      </c>
      <c r="B269" s="16">
        <v>151</v>
      </c>
      <c r="C269" s="16" t="s">
        <v>131</v>
      </c>
      <c r="D269">
        <v>1</v>
      </c>
      <c r="E269">
        <v>251</v>
      </c>
      <c r="F269">
        <v>335</v>
      </c>
    </row>
    <row r="270" spans="1:6" x14ac:dyDescent="0.2">
      <c r="A270" s="16">
        <v>84</v>
      </c>
      <c r="B270" s="16">
        <v>151</v>
      </c>
      <c r="C270" s="16" t="s">
        <v>131</v>
      </c>
      <c r="D270">
        <v>1</v>
      </c>
      <c r="E270">
        <v>251</v>
      </c>
      <c r="F270">
        <v>335</v>
      </c>
    </row>
    <row r="271" spans="1:6" hidden="1" x14ac:dyDescent="0.2">
      <c r="A271" s="16">
        <v>84</v>
      </c>
      <c r="C271" s="16" t="s">
        <v>129</v>
      </c>
    </row>
    <row r="272" spans="1:6" x14ac:dyDescent="0.2">
      <c r="A272" s="16">
        <v>84</v>
      </c>
      <c r="B272" s="16">
        <v>151</v>
      </c>
      <c r="C272" s="16" t="s">
        <v>120</v>
      </c>
      <c r="D272">
        <v>2</v>
      </c>
      <c r="E272">
        <v>251</v>
      </c>
      <c r="F272">
        <v>335</v>
      </c>
    </row>
    <row r="273" spans="1:6" hidden="1" x14ac:dyDescent="0.2">
      <c r="A273" s="16">
        <v>84</v>
      </c>
      <c r="B273" s="16">
        <v>151</v>
      </c>
      <c r="C273" s="16" t="s">
        <v>116</v>
      </c>
    </row>
    <row r="274" spans="1:6" x14ac:dyDescent="0.2">
      <c r="A274" s="16">
        <v>84</v>
      </c>
      <c r="B274" s="16">
        <v>151</v>
      </c>
      <c r="C274" s="16" t="s">
        <v>126</v>
      </c>
      <c r="D274">
        <v>2</v>
      </c>
      <c r="E274">
        <v>251</v>
      </c>
      <c r="F274">
        <v>335</v>
      </c>
    </row>
    <row r="275" spans="1:6" x14ac:dyDescent="0.2">
      <c r="A275" s="16">
        <v>84</v>
      </c>
      <c r="B275" s="16">
        <v>151</v>
      </c>
      <c r="C275" s="16" t="s">
        <v>131</v>
      </c>
      <c r="D275">
        <v>1</v>
      </c>
      <c r="E275">
        <v>251</v>
      </c>
      <c r="F275">
        <v>335</v>
      </c>
    </row>
    <row r="276" spans="1:6" x14ac:dyDescent="0.2">
      <c r="A276" s="16">
        <v>84</v>
      </c>
      <c r="B276" s="16">
        <v>151</v>
      </c>
      <c r="C276" s="16" t="s">
        <v>124</v>
      </c>
      <c r="D276">
        <v>2</v>
      </c>
      <c r="E276">
        <v>251</v>
      </c>
      <c r="F276">
        <v>335</v>
      </c>
    </row>
    <row r="277" spans="1:6" hidden="1" x14ac:dyDescent="0.2">
      <c r="A277" s="16">
        <v>84</v>
      </c>
      <c r="B277" s="16">
        <v>151</v>
      </c>
      <c r="C277" s="16" t="s">
        <v>129</v>
      </c>
    </row>
    <row r="278" spans="1:6" hidden="1" x14ac:dyDescent="0.2">
      <c r="A278" s="16">
        <v>84</v>
      </c>
      <c r="B278" s="16">
        <v>151</v>
      </c>
      <c r="C278" s="16" t="s">
        <v>127</v>
      </c>
    </row>
    <row r="279" spans="1:6" x14ac:dyDescent="0.2">
      <c r="A279" s="16">
        <v>84</v>
      </c>
      <c r="B279" s="16">
        <v>151</v>
      </c>
      <c r="C279" s="16" t="s">
        <v>124</v>
      </c>
      <c r="D279">
        <v>2</v>
      </c>
      <c r="E279">
        <v>251</v>
      </c>
      <c r="F279">
        <v>335</v>
      </c>
    </row>
    <row r="280" spans="1:6" hidden="1" x14ac:dyDescent="0.2">
      <c r="A280" s="16">
        <v>84</v>
      </c>
      <c r="B280" s="16">
        <v>151</v>
      </c>
      <c r="C280" s="16" t="s">
        <v>129</v>
      </c>
    </row>
    <row r="281" spans="1:6" x14ac:dyDescent="0.2">
      <c r="A281" s="16">
        <v>84</v>
      </c>
      <c r="B281" s="16">
        <v>151</v>
      </c>
      <c r="C281" s="16" t="s">
        <v>120</v>
      </c>
      <c r="D281">
        <v>2</v>
      </c>
      <c r="E281">
        <v>251</v>
      </c>
      <c r="F281">
        <v>335</v>
      </c>
    </row>
    <row r="282" spans="1:6" hidden="1" x14ac:dyDescent="0.2">
      <c r="A282" s="16">
        <v>84</v>
      </c>
      <c r="B282" s="16">
        <v>151</v>
      </c>
      <c r="C282" s="16" t="s">
        <v>117</v>
      </c>
    </row>
    <row r="283" spans="1:6" hidden="1" x14ac:dyDescent="0.2">
      <c r="A283" s="16">
        <v>84</v>
      </c>
      <c r="B283" s="16">
        <v>151</v>
      </c>
      <c r="C283" s="16" t="s">
        <v>118</v>
      </c>
    </row>
    <row r="284" spans="1:6" hidden="1" x14ac:dyDescent="0.2">
      <c r="A284" s="16">
        <v>84</v>
      </c>
      <c r="B284" s="16">
        <v>151</v>
      </c>
      <c r="C284" s="16" t="s">
        <v>118</v>
      </c>
    </row>
    <row r="285" spans="1:6" x14ac:dyDescent="0.2">
      <c r="A285" s="16">
        <v>84</v>
      </c>
      <c r="B285" s="16">
        <v>151</v>
      </c>
      <c r="C285" s="16" t="s">
        <v>120</v>
      </c>
      <c r="D285">
        <v>2</v>
      </c>
      <c r="E285">
        <v>251</v>
      </c>
      <c r="F285">
        <v>335</v>
      </c>
    </row>
    <row r="286" spans="1:6" hidden="1" x14ac:dyDescent="0.2">
      <c r="A286" s="16">
        <v>84</v>
      </c>
      <c r="B286" s="16">
        <v>151</v>
      </c>
      <c r="C286" s="16" t="s">
        <v>117</v>
      </c>
    </row>
    <row r="287" spans="1:6" hidden="1" x14ac:dyDescent="0.2">
      <c r="A287" s="16">
        <v>84</v>
      </c>
      <c r="B287" s="16">
        <v>151</v>
      </c>
      <c r="C287" s="16" t="s">
        <v>116</v>
      </c>
    </row>
    <row r="288" spans="1:6" hidden="1" x14ac:dyDescent="0.2">
      <c r="A288" s="16">
        <v>84</v>
      </c>
      <c r="C288" s="16" t="s">
        <v>121</v>
      </c>
    </row>
    <row r="289" spans="1:6" hidden="1" x14ac:dyDescent="0.2">
      <c r="A289" s="16">
        <v>84</v>
      </c>
      <c r="B289" s="16">
        <v>151</v>
      </c>
      <c r="C289" s="16" t="s">
        <v>117</v>
      </c>
    </row>
    <row r="290" spans="1:6" x14ac:dyDescent="0.2">
      <c r="A290" s="16">
        <v>84</v>
      </c>
      <c r="B290" s="16">
        <v>151</v>
      </c>
      <c r="C290" s="16" t="s">
        <v>132</v>
      </c>
      <c r="D290">
        <v>0</v>
      </c>
      <c r="E290">
        <v>251</v>
      </c>
      <c r="F290">
        <v>335</v>
      </c>
    </row>
    <row r="291" spans="1:6" x14ac:dyDescent="0.2">
      <c r="A291" s="16">
        <v>84</v>
      </c>
      <c r="B291" s="16">
        <v>151</v>
      </c>
      <c r="C291" s="16" t="s">
        <v>120</v>
      </c>
      <c r="D291">
        <v>2</v>
      </c>
      <c r="E291">
        <v>251</v>
      </c>
      <c r="F291">
        <v>335</v>
      </c>
    </row>
    <row r="292" spans="1:6" x14ac:dyDescent="0.2">
      <c r="A292" s="16">
        <v>84</v>
      </c>
      <c r="B292" s="16">
        <v>151</v>
      </c>
      <c r="C292" s="16" t="s">
        <v>126</v>
      </c>
      <c r="D292">
        <v>2</v>
      </c>
      <c r="E292">
        <v>251</v>
      </c>
      <c r="F292">
        <v>335</v>
      </c>
    </row>
    <row r="293" spans="1:6" hidden="1" x14ac:dyDescent="0.2">
      <c r="A293" s="16">
        <v>84</v>
      </c>
      <c r="B293" s="16">
        <v>151</v>
      </c>
      <c r="C293" s="16" t="s">
        <v>117</v>
      </c>
    </row>
    <row r="294" spans="1:6" hidden="1" x14ac:dyDescent="0.2">
      <c r="A294" s="16">
        <v>84</v>
      </c>
      <c r="B294" s="16">
        <v>151</v>
      </c>
      <c r="C294" s="16" t="s">
        <v>117</v>
      </c>
    </row>
    <row r="295" spans="1:6" hidden="1" x14ac:dyDescent="0.2">
      <c r="A295" s="16">
        <v>84</v>
      </c>
      <c r="B295" s="16">
        <v>151</v>
      </c>
      <c r="C295" s="16" t="s">
        <v>116</v>
      </c>
    </row>
    <row r="296" spans="1:6" x14ac:dyDescent="0.2">
      <c r="A296" s="16">
        <v>84</v>
      </c>
      <c r="B296" s="16">
        <v>151</v>
      </c>
      <c r="C296" s="16" t="s">
        <v>131</v>
      </c>
      <c r="D296">
        <v>1</v>
      </c>
      <c r="E296">
        <v>251</v>
      </c>
      <c r="F296">
        <v>335</v>
      </c>
    </row>
    <row r="297" spans="1:6" x14ac:dyDescent="0.2">
      <c r="A297" s="16">
        <v>84</v>
      </c>
      <c r="B297" s="16">
        <v>151</v>
      </c>
      <c r="C297" s="16" t="s">
        <v>131</v>
      </c>
      <c r="D297">
        <v>1</v>
      </c>
      <c r="E297">
        <v>251</v>
      </c>
      <c r="F297">
        <v>335</v>
      </c>
    </row>
    <row r="298" spans="1:6" hidden="1" x14ac:dyDescent="0.2">
      <c r="A298" s="16">
        <v>84</v>
      </c>
      <c r="B298" s="16">
        <v>151</v>
      </c>
      <c r="C298" s="16" t="s">
        <v>116</v>
      </c>
    </row>
    <row r="299" spans="1:6" hidden="1" x14ac:dyDescent="0.2">
      <c r="A299" s="16">
        <v>84</v>
      </c>
      <c r="B299" s="16">
        <v>151</v>
      </c>
      <c r="C299" s="16" t="s">
        <v>116</v>
      </c>
    </row>
    <row r="300" spans="1:6" hidden="1" x14ac:dyDescent="0.2">
      <c r="A300" s="16">
        <v>84</v>
      </c>
      <c r="B300" s="16">
        <v>151</v>
      </c>
      <c r="C300" s="16" t="s">
        <v>116</v>
      </c>
    </row>
    <row r="301" spans="1:6" hidden="1" x14ac:dyDescent="0.2">
      <c r="A301" s="16">
        <v>84</v>
      </c>
      <c r="B301" s="16">
        <v>151</v>
      </c>
      <c r="C301" s="16" t="s">
        <v>116</v>
      </c>
    </row>
    <row r="302" spans="1:6" x14ac:dyDescent="0.2">
      <c r="A302" s="16">
        <v>84</v>
      </c>
      <c r="B302" s="16">
        <v>151</v>
      </c>
      <c r="C302" s="16" t="s">
        <v>126</v>
      </c>
      <c r="D302">
        <v>2</v>
      </c>
      <c r="E302">
        <v>251</v>
      </c>
      <c r="F302">
        <v>335</v>
      </c>
    </row>
    <row r="303" spans="1:6" hidden="1" x14ac:dyDescent="0.2">
      <c r="A303" s="16">
        <v>84</v>
      </c>
      <c r="B303" s="16">
        <v>151</v>
      </c>
      <c r="C303" s="16" t="s">
        <v>119</v>
      </c>
    </row>
    <row r="304" spans="1:6" hidden="1" x14ac:dyDescent="0.2">
      <c r="A304" s="16">
        <v>96</v>
      </c>
      <c r="B304" s="16">
        <v>151</v>
      </c>
      <c r="C304" s="16" t="s">
        <v>116</v>
      </c>
    </row>
    <row r="305" spans="1:6" x14ac:dyDescent="0.2">
      <c r="A305" s="16">
        <v>96</v>
      </c>
      <c r="B305" s="16">
        <v>96</v>
      </c>
      <c r="C305" s="16" t="s">
        <v>131</v>
      </c>
      <c r="D305">
        <v>1</v>
      </c>
    </row>
    <row r="306" spans="1:6" x14ac:dyDescent="0.2">
      <c r="A306" s="16">
        <v>96</v>
      </c>
      <c r="B306" s="16">
        <v>96</v>
      </c>
      <c r="C306" s="16" t="s">
        <v>132</v>
      </c>
      <c r="D306">
        <v>0</v>
      </c>
    </row>
    <row r="307" spans="1:6" hidden="1" x14ac:dyDescent="0.2">
      <c r="A307" s="16">
        <v>96</v>
      </c>
      <c r="B307" s="16">
        <v>151</v>
      </c>
      <c r="C307" s="16" t="s">
        <v>128</v>
      </c>
    </row>
    <row r="308" spans="1:6" hidden="1" x14ac:dyDescent="0.2">
      <c r="A308" s="16">
        <v>96</v>
      </c>
      <c r="B308" s="16">
        <v>151</v>
      </c>
      <c r="C308" s="16" t="s">
        <v>128</v>
      </c>
    </row>
    <row r="309" spans="1:6" x14ac:dyDescent="0.2">
      <c r="A309" s="16">
        <v>96</v>
      </c>
      <c r="B309" s="16">
        <v>40</v>
      </c>
      <c r="C309" s="16" t="s">
        <v>124</v>
      </c>
      <c r="D309">
        <v>2</v>
      </c>
      <c r="E309">
        <v>40</v>
      </c>
      <c r="F309">
        <v>216</v>
      </c>
    </row>
    <row r="310" spans="1:6" hidden="1" x14ac:dyDescent="0.2">
      <c r="A310" s="16">
        <v>96</v>
      </c>
      <c r="B310" s="16">
        <v>40</v>
      </c>
      <c r="C310" s="16" t="s">
        <v>116</v>
      </c>
    </row>
    <row r="311" spans="1:6" x14ac:dyDescent="0.2">
      <c r="A311" s="16">
        <v>96</v>
      </c>
      <c r="B311" s="16">
        <v>40</v>
      </c>
      <c r="C311" s="16" t="s">
        <v>131</v>
      </c>
      <c r="D311">
        <v>1</v>
      </c>
      <c r="E311">
        <v>40</v>
      </c>
      <c r="F311">
        <v>216</v>
      </c>
    </row>
    <row r="312" spans="1:6" hidden="1" x14ac:dyDescent="0.2">
      <c r="A312" s="16">
        <v>96</v>
      </c>
      <c r="B312" s="16">
        <v>40</v>
      </c>
      <c r="C312" s="16" t="s">
        <v>118</v>
      </c>
    </row>
    <row r="313" spans="1:6" hidden="1" x14ac:dyDescent="0.2">
      <c r="A313" s="16">
        <v>96</v>
      </c>
      <c r="B313" s="16">
        <v>151</v>
      </c>
      <c r="C313" s="16" t="s">
        <v>127</v>
      </c>
    </row>
    <row r="314" spans="1:6" x14ac:dyDescent="0.2">
      <c r="A314" s="16">
        <v>96</v>
      </c>
      <c r="B314" s="16">
        <v>40</v>
      </c>
      <c r="C314" s="16" t="s">
        <v>131</v>
      </c>
      <c r="D314">
        <v>1</v>
      </c>
      <c r="E314">
        <v>40</v>
      </c>
      <c r="F314">
        <v>216</v>
      </c>
    </row>
    <row r="315" spans="1:6" hidden="1" x14ac:dyDescent="0.2">
      <c r="A315" s="16">
        <v>96</v>
      </c>
      <c r="C315" s="16" t="s">
        <v>116</v>
      </c>
    </row>
    <row r="316" spans="1:6" hidden="1" x14ac:dyDescent="0.2">
      <c r="A316" s="16">
        <v>96</v>
      </c>
      <c r="B316" s="16">
        <v>40</v>
      </c>
      <c r="C316" s="16" t="s">
        <v>117</v>
      </c>
    </row>
    <row r="317" spans="1:6" x14ac:dyDescent="0.2">
      <c r="A317" s="16">
        <v>96</v>
      </c>
      <c r="B317" s="16">
        <v>40</v>
      </c>
      <c r="C317" s="16" t="s">
        <v>131</v>
      </c>
      <c r="D317">
        <v>1</v>
      </c>
      <c r="E317">
        <v>40</v>
      </c>
      <c r="F317">
        <v>216</v>
      </c>
    </row>
    <row r="318" spans="1:6" x14ac:dyDescent="0.2">
      <c r="A318" s="16">
        <v>96</v>
      </c>
      <c r="B318" s="16">
        <v>40</v>
      </c>
      <c r="C318" s="16" t="s">
        <v>124</v>
      </c>
      <c r="D318">
        <v>2</v>
      </c>
      <c r="E318">
        <v>40</v>
      </c>
      <c r="F318">
        <v>216</v>
      </c>
    </row>
    <row r="319" spans="1:6" x14ac:dyDescent="0.2">
      <c r="A319" s="16">
        <v>96</v>
      </c>
      <c r="B319" s="16">
        <v>40</v>
      </c>
      <c r="C319" s="16" t="s">
        <v>131</v>
      </c>
      <c r="D319">
        <v>1</v>
      </c>
      <c r="E319">
        <v>40</v>
      </c>
      <c r="F319">
        <v>216</v>
      </c>
    </row>
    <row r="320" spans="1:6" hidden="1" x14ac:dyDescent="0.2">
      <c r="A320" s="16">
        <v>110</v>
      </c>
      <c r="B320" s="16">
        <v>151</v>
      </c>
      <c r="C320" s="16" t="s">
        <v>121</v>
      </c>
    </row>
    <row r="321" spans="1:6" hidden="1" x14ac:dyDescent="0.2">
      <c r="A321" s="16">
        <v>110</v>
      </c>
      <c r="B321" s="16">
        <v>151</v>
      </c>
      <c r="C321" s="16" t="s">
        <v>121</v>
      </c>
    </row>
    <row r="322" spans="1:6" hidden="1" x14ac:dyDescent="0.2">
      <c r="A322" s="16">
        <v>110</v>
      </c>
      <c r="B322" s="16">
        <v>151</v>
      </c>
      <c r="C322" s="16" t="s">
        <v>116</v>
      </c>
    </row>
    <row r="323" spans="1:6" x14ac:dyDescent="0.2">
      <c r="A323" s="16">
        <v>110</v>
      </c>
      <c r="B323" s="16">
        <v>151</v>
      </c>
      <c r="C323" s="16" t="s">
        <v>139</v>
      </c>
      <c r="D323">
        <v>1</v>
      </c>
      <c r="E323">
        <v>40</v>
      </c>
      <c r="F323">
        <v>216</v>
      </c>
    </row>
    <row r="324" spans="1:6" hidden="1" x14ac:dyDescent="0.2">
      <c r="A324" s="16">
        <v>110</v>
      </c>
      <c r="B324" s="16">
        <v>151</v>
      </c>
      <c r="C324" s="16" t="s">
        <v>128</v>
      </c>
    </row>
    <row r="325" spans="1:6" hidden="1" x14ac:dyDescent="0.2">
      <c r="A325" s="16">
        <v>110</v>
      </c>
      <c r="B325" s="16">
        <v>151</v>
      </c>
      <c r="C325" s="16" t="s">
        <v>128</v>
      </c>
    </row>
    <row r="326" spans="1:6" hidden="1" x14ac:dyDescent="0.2">
      <c r="A326" s="16">
        <v>110</v>
      </c>
      <c r="B326" s="16">
        <v>373</v>
      </c>
      <c r="C326" s="16" t="s">
        <v>116</v>
      </c>
    </row>
    <row r="327" spans="1:6" x14ac:dyDescent="0.2">
      <c r="A327" s="16">
        <v>110</v>
      </c>
      <c r="B327" s="16">
        <v>151</v>
      </c>
      <c r="C327" s="16" t="s">
        <v>124</v>
      </c>
      <c r="D327">
        <v>2</v>
      </c>
      <c r="E327">
        <v>40</v>
      </c>
      <c r="F327">
        <v>216</v>
      </c>
    </row>
    <row r="328" spans="1:6" hidden="1" x14ac:dyDescent="0.2">
      <c r="A328" s="16">
        <v>110</v>
      </c>
      <c r="B328" s="16">
        <v>373</v>
      </c>
      <c r="C328" s="16" t="s">
        <v>121</v>
      </c>
    </row>
    <row r="329" spans="1:6" hidden="1" x14ac:dyDescent="0.2">
      <c r="A329" s="16">
        <v>110</v>
      </c>
      <c r="B329" s="16">
        <v>151</v>
      </c>
      <c r="C329" s="16" t="s">
        <v>121</v>
      </c>
    </row>
    <row r="330" spans="1:6" hidden="1" x14ac:dyDescent="0.2">
      <c r="A330" s="16">
        <v>110</v>
      </c>
      <c r="B330" s="16">
        <v>373</v>
      </c>
      <c r="C330" s="16" t="s">
        <v>116</v>
      </c>
    </row>
    <row r="331" spans="1:6" hidden="1" x14ac:dyDescent="0.2">
      <c r="A331" s="16">
        <v>110</v>
      </c>
      <c r="B331" s="16">
        <v>373</v>
      </c>
      <c r="C331" s="16" t="s">
        <v>117</v>
      </c>
    </row>
    <row r="332" spans="1:6" hidden="1" x14ac:dyDescent="0.2">
      <c r="A332" s="16">
        <v>110</v>
      </c>
      <c r="B332" s="16">
        <v>40</v>
      </c>
      <c r="C332" s="16" t="s">
        <v>144</v>
      </c>
    </row>
    <row r="333" spans="1:6" x14ac:dyDescent="0.2">
      <c r="A333" s="16">
        <v>110</v>
      </c>
      <c r="B333" s="16">
        <v>373</v>
      </c>
      <c r="C333" s="16" t="s">
        <v>120</v>
      </c>
      <c r="D333">
        <v>2</v>
      </c>
      <c r="E333">
        <v>40</v>
      </c>
      <c r="F333">
        <v>216</v>
      </c>
    </row>
    <row r="334" spans="1:6" hidden="1" x14ac:dyDescent="0.2">
      <c r="A334" s="16">
        <v>430</v>
      </c>
      <c r="C334" s="16" t="s">
        <v>117</v>
      </c>
    </row>
    <row r="335" spans="1:6" hidden="1" x14ac:dyDescent="0.2">
      <c r="A335" s="16">
        <v>430</v>
      </c>
    </row>
    <row r="336" spans="1:6" x14ac:dyDescent="0.2">
      <c r="A336" s="16">
        <v>430</v>
      </c>
      <c r="B336" s="16">
        <v>151</v>
      </c>
      <c r="C336" s="16" t="s">
        <v>132</v>
      </c>
      <c r="D336">
        <v>0</v>
      </c>
    </row>
    <row r="337" spans="1:4" x14ac:dyDescent="0.2">
      <c r="A337" s="16">
        <v>430</v>
      </c>
      <c r="B337" s="16">
        <v>151</v>
      </c>
      <c r="C337" s="16" t="s">
        <v>132</v>
      </c>
      <c r="D337">
        <v>0</v>
      </c>
    </row>
    <row r="338" spans="1:4" x14ac:dyDescent="0.2">
      <c r="A338" s="16">
        <v>430</v>
      </c>
      <c r="B338" s="16">
        <v>118</v>
      </c>
      <c r="C338" s="16" t="s">
        <v>132</v>
      </c>
      <c r="D338">
        <v>0</v>
      </c>
    </row>
    <row r="339" spans="1:4" hidden="1" x14ac:dyDescent="0.2">
      <c r="A339" s="16">
        <v>430</v>
      </c>
      <c r="B339" s="16">
        <v>415</v>
      </c>
      <c r="C339" s="16" t="s">
        <v>121</v>
      </c>
    </row>
    <row r="340" spans="1:4" hidden="1" x14ac:dyDescent="0.2">
      <c r="A340" s="16">
        <v>430</v>
      </c>
      <c r="C340" s="16" t="s">
        <v>143</v>
      </c>
    </row>
    <row r="341" spans="1:4" hidden="1" x14ac:dyDescent="0.2">
      <c r="A341" s="16">
        <v>430</v>
      </c>
      <c r="B341" s="16">
        <v>151</v>
      </c>
      <c r="C341" s="16" t="s">
        <v>117</v>
      </c>
    </row>
    <row r="342" spans="1:4" x14ac:dyDescent="0.2">
      <c r="A342" s="16">
        <v>430</v>
      </c>
      <c r="B342" s="16">
        <v>180</v>
      </c>
      <c r="C342" s="16" t="s">
        <v>132</v>
      </c>
      <c r="D342">
        <v>0</v>
      </c>
    </row>
    <row r="343" spans="1:4" x14ac:dyDescent="0.2">
      <c r="A343" s="16">
        <v>430</v>
      </c>
      <c r="C343" s="16" t="s">
        <v>132</v>
      </c>
      <c r="D343">
        <v>0</v>
      </c>
    </row>
    <row r="344" spans="1:4" hidden="1" x14ac:dyDescent="0.2">
      <c r="A344" s="16">
        <v>430</v>
      </c>
      <c r="B344" s="16">
        <v>40</v>
      </c>
      <c r="C344" s="16" t="s">
        <v>118</v>
      </c>
    </row>
    <row r="345" spans="1:4" x14ac:dyDescent="0.2">
      <c r="A345" s="16">
        <v>430</v>
      </c>
      <c r="C345" s="16" t="s">
        <v>132</v>
      </c>
      <c r="D345">
        <v>0</v>
      </c>
    </row>
    <row r="346" spans="1:4" hidden="1" x14ac:dyDescent="0.2">
      <c r="A346" s="16">
        <v>430</v>
      </c>
      <c r="C346" s="16" t="s">
        <v>117</v>
      </c>
    </row>
    <row r="347" spans="1:4" hidden="1" x14ac:dyDescent="0.2">
      <c r="A347" s="16">
        <v>430</v>
      </c>
      <c r="C347" s="16" t="s">
        <v>118</v>
      </c>
    </row>
    <row r="348" spans="1:4" hidden="1" x14ac:dyDescent="0.2">
      <c r="A348" s="16">
        <v>430</v>
      </c>
      <c r="C348" s="16" t="s">
        <v>118</v>
      </c>
    </row>
    <row r="349" spans="1:4" hidden="1" x14ac:dyDescent="0.2">
      <c r="A349" s="16">
        <v>430</v>
      </c>
      <c r="C349" s="16" t="s">
        <v>118</v>
      </c>
    </row>
    <row r="350" spans="1:4" hidden="1" x14ac:dyDescent="0.2">
      <c r="A350" s="16">
        <v>430</v>
      </c>
    </row>
    <row r="351" spans="1:4" x14ac:dyDescent="0.2">
      <c r="A351" s="16">
        <v>430</v>
      </c>
      <c r="B351" s="16">
        <v>151</v>
      </c>
      <c r="C351" s="16" t="s">
        <v>131</v>
      </c>
      <c r="D351">
        <v>1</v>
      </c>
    </row>
    <row r="352" spans="1:4" hidden="1" x14ac:dyDescent="0.2">
      <c r="A352" s="16">
        <v>430</v>
      </c>
      <c r="B352" s="16">
        <v>210</v>
      </c>
      <c r="C352" s="16" t="s">
        <v>118</v>
      </c>
    </row>
    <row r="353" spans="1:4" hidden="1" x14ac:dyDescent="0.2">
      <c r="A353" s="16">
        <v>430</v>
      </c>
      <c r="B353" s="16">
        <v>161</v>
      </c>
      <c r="C353" s="16" t="s">
        <v>122</v>
      </c>
    </row>
    <row r="354" spans="1:4" hidden="1" x14ac:dyDescent="0.2">
      <c r="A354" s="16">
        <v>430</v>
      </c>
      <c r="B354" s="16">
        <v>151</v>
      </c>
      <c r="C354" s="16" t="s">
        <v>118</v>
      </c>
    </row>
    <row r="355" spans="1:4" hidden="1" x14ac:dyDescent="0.2">
      <c r="A355" s="16">
        <v>430</v>
      </c>
      <c r="B355" s="16">
        <v>151</v>
      </c>
    </row>
    <row r="356" spans="1:4" hidden="1" x14ac:dyDescent="0.2">
      <c r="A356" s="16">
        <v>430</v>
      </c>
    </row>
    <row r="357" spans="1:4" hidden="1" x14ac:dyDescent="0.2">
      <c r="A357" s="16">
        <v>430</v>
      </c>
      <c r="B357" s="16">
        <v>373</v>
      </c>
      <c r="C357" s="16" t="s">
        <v>116</v>
      </c>
    </row>
    <row r="358" spans="1:4" x14ac:dyDescent="0.2">
      <c r="A358" s="16">
        <v>430</v>
      </c>
      <c r="B358" s="16">
        <v>118</v>
      </c>
      <c r="C358" s="16" t="s">
        <v>132</v>
      </c>
      <c r="D358">
        <v>0</v>
      </c>
    </row>
    <row r="359" spans="1:4" hidden="1" x14ac:dyDescent="0.2">
      <c r="A359" s="16">
        <v>430</v>
      </c>
      <c r="B359" s="16">
        <v>151</v>
      </c>
      <c r="C359" s="16" t="s">
        <v>127</v>
      </c>
    </row>
    <row r="360" spans="1:4" hidden="1" x14ac:dyDescent="0.2">
      <c r="A360" s="16">
        <v>430</v>
      </c>
      <c r="B360" s="16">
        <v>210</v>
      </c>
      <c r="C360" s="16" t="s">
        <v>138</v>
      </c>
    </row>
    <row r="361" spans="1:4" hidden="1" x14ac:dyDescent="0.2">
      <c r="A361" s="16">
        <v>430</v>
      </c>
      <c r="B361" s="16">
        <v>40</v>
      </c>
      <c r="C361" s="16" t="s">
        <v>118</v>
      </c>
    </row>
    <row r="362" spans="1:4" hidden="1" x14ac:dyDescent="0.2">
      <c r="A362" s="16">
        <v>430</v>
      </c>
      <c r="B362" s="16">
        <v>210</v>
      </c>
      <c r="C362" s="16" t="s">
        <v>116</v>
      </c>
    </row>
    <row r="363" spans="1:4" x14ac:dyDescent="0.2">
      <c r="A363" s="16">
        <v>430</v>
      </c>
      <c r="B363" s="16">
        <v>251</v>
      </c>
      <c r="C363" s="16" t="s">
        <v>131</v>
      </c>
      <c r="D363">
        <v>1</v>
      </c>
    </row>
    <row r="364" spans="1:4" hidden="1" x14ac:dyDescent="0.2">
      <c r="A364" s="16">
        <v>430</v>
      </c>
      <c r="B364" s="16">
        <v>251</v>
      </c>
    </row>
    <row r="365" spans="1:4" x14ac:dyDescent="0.2">
      <c r="A365" s="16">
        <v>430</v>
      </c>
      <c r="B365" s="16">
        <v>118</v>
      </c>
      <c r="C365" s="16" t="s">
        <v>132</v>
      </c>
      <c r="D365">
        <v>0</v>
      </c>
    </row>
    <row r="366" spans="1:4" hidden="1" x14ac:dyDescent="0.2">
      <c r="A366" s="16">
        <v>430</v>
      </c>
      <c r="B366" s="16">
        <v>251</v>
      </c>
    </row>
    <row r="367" spans="1:4" hidden="1" x14ac:dyDescent="0.2">
      <c r="A367" s="16">
        <v>430</v>
      </c>
      <c r="B367" s="16">
        <v>118</v>
      </c>
    </row>
    <row r="368" spans="1:4" hidden="1" x14ac:dyDescent="0.2">
      <c r="A368" s="16">
        <v>430</v>
      </c>
      <c r="B368" s="16">
        <v>151</v>
      </c>
      <c r="C368" s="16" t="s">
        <v>117</v>
      </c>
    </row>
    <row r="369" spans="1:4" hidden="1" x14ac:dyDescent="0.2">
      <c r="A369" s="16">
        <v>430</v>
      </c>
      <c r="B369" s="16">
        <v>233</v>
      </c>
      <c r="C369" s="16" t="s">
        <v>116</v>
      </c>
    </row>
    <row r="370" spans="1:4" x14ac:dyDescent="0.2">
      <c r="A370" s="16">
        <v>430</v>
      </c>
      <c r="B370" s="16">
        <v>4</v>
      </c>
      <c r="C370" s="16" t="s">
        <v>132</v>
      </c>
      <c r="D370">
        <v>0</v>
      </c>
    </row>
    <row r="371" spans="1:4" x14ac:dyDescent="0.2">
      <c r="A371" s="16">
        <v>430</v>
      </c>
      <c r="B371" s="16">
        <v>210</v>
      </c>
      <c r="C371" s="16" t="s">
        <v>132</v>
      </c>
      <c r="D371">
        <v>0</v>
      </c>
    </row>
    <row r="372" spans="1:4" x14ac:dyDescent="0.2">
      <c r="A372" s="16">
        <v>430</v>
      </c>
      <c r="B372" s="16">
        <v>189</v>
      </c>
      <c r="C372" s="16" t="s">
        <v>132</v>
      </c>
      <c r="D372">
        <v>0</v>
      </c>
    </row>
    <row r="373" spans="1:4" x14ac:dyDescent="0.2">
      <c r="A373" s="16">
        <v>430</v>
      </c>
      <c r="B373" s="16">
        <v>373</v>
      </c>
      <c r="C373" s="16" t="s">
        <v>132</v>
      </c>
      <c r="D373">
        <v>0</v>
      </c>
    </row>
    <row r="374" spans="1:4" x14ac:dyDescent="0.2">
      <c r="A374" s="16">
        <v>430</v>
      </c>
      <c r="B374" s="16">
        <v>189</v>
      </c>
      <c r="C374" s="16" t="s">
        <v>132</v>
      </c>
      <c r="D374">
        <v>0</v>
      </c>
    </row>
    <row r="375" spans="1:4" x14ac:dyDescent="0.2">
      <c r="A375" s="16">
        <v>430</v>
      </c>
      <c r="B375" s="16">
        <v>251</v>
      </c>
      <c r="C375" s="16" t="s">
        <v>132</v>
      </c>
      <c r="D375">
        <v>0</v>
      </c>
    </row>
    <row r="376" spans="1:4" hidden="1" x14ac:dyDescent="0.2">
      <c r="A376" s="16">
        <v>430</v>
      </c>
    </row>
    <row r="377" spans="1:4" x14ac:dyDescent="0.2">
      <c r="A377" s="16">
        <v>430</v>
      </c>
      <c r="B377" s="16">
        <v>210</v>
      </c>
      <c r="C377" s="16" t="s">
        <v>124</v>
      </c>
      <c r="D377">
        <v>2</v>
      </c>
    </row>
    <row r="378" spans="1:4" x14ac:dyDescent="0.2">
      <c r="A378" s="16">
        <v>430</v>
      </c>
      <c r="B378" s="16">
        <v>210</v>
      </c>
      <c r="C378" s="16" t="s">
        <v>132</v>
      </c>
      <c r="D378">
        <v>0</v>
      </c>
    </row>
    <row r="379" spans="1:4" hidden="1" x14ac:dyDescent="0.2">
      <c r="A379" s="16">
        <v>430</v>
      </c>
      <c r="B379" s="16">
        <v>210</v>
      </c>
      <c r="C379" s="16" t="s">
        <v>118</v>
      </c>
    </row>
    <row r="380" spans="1:4" x14ac:dyDescent="0.2">
      <c r="A380" s="16">
        <v>430</v>
      </c>
      <c r="B380" s="16">
        <v>251</v>
      </c>
      <c r="C380" s="16" t="s">
        <v>132</v>
      </c>
      <c r="D380">
        <v>0</v>
      </c>
    </row>
    <row r="381" spans="1:4" hidden="1" x14ac:dyDescent="0.2">
      <c r="A381" s="16">
        <v>430</v>
      </c>
      <c r="B381" s="16">
        <v>151</v>
      </c>
      <c r="C381" s="16" t="s">
        <v>121</v>
      </c>
    </row>
    <row r="382" spans="1:4" x14ac:dyDescent="0.2">
      <c r="A382" s="16">
        <v>430</v>
      </c>
      <c r="C382" s="16" t="s">
        <v>131</v>
      </c>
      <c r="D382">
        <v>1</v>
      </c>
    </row>
    <row r="383" spans="1:4" x14ac:dyDescent="0.2">
      <c r="A383" s="16">
        <v>430</v>
      </c>
      <c r="B383" s="16">
        <v>151</v>
      </c>
      <c r="C383" s="16" t="s">
        <v>132</v>
      </c>
      <c r="D383">
        <v>0</v>
      </c>
    </row>
    <row r="384" spans="1:4" hidden="1" x14ac:dyDescent="0.2">
      <c r="A384" s="16">
        <v>430</v>
      </c>
      <c r="B384" s="16">
        <v>151</v>
      </c>
      <c r="C384" s="16" t="s">
        <v>127</v>
      </c>
    </row>
    <row r="385" spans="1:4" hidden="1" x14ac:dyDescent="0.2">
      <c r="A385" s="16">
        <v>430</v>
      </c>
      <c r="B385" s="16">
        <v>151</v>
      </c>
    </row>
    <row r="386" spans="1:4" hidden="1" x14ac:dyDescent="0.2">
      <c r="A386" s="16">
        <v>430</v>
      </c>
      <c r="B386" s="16">
        <v>151</v>
      </c>
    </row>
    <row r="387" spans="1:4" hidden="1" x14ac:dyDescent="0.2">
      <c r="A387" s="16">
        <v>430</v>
      </c>
      <c r="B387" s="16">
        <v>151</v>
      </c>
    </row>
    <row r="388" spans="1:4" x14ac:dyDescent="0.2">
      <c r="A388" s="16">
        <v>430</v>
      </c>
      <c r="B388" s="16">
        <v>373</v>
      </c>
      <c r="C388" s="16" t="s">
        <v>131</v>
      </c>
      <c r="D388">
        <v>1</v>
      </c>
    </row>
    <row r="389" spans="1:4" x14ac:dyDescent="0.2">
      <c r="A389" s="16">
        <v>430</v>
      </c>
      <c r="B389" s="16">
        <v>75</v>
      </c>
      <c r="C389" s="16" t="s">
        <v>132</v>
      </c>
      <c r="D389">
        <v>0</v>
      </c>
    </row>
    <row r="390" spans="1:4" hidden="1" x14ac:dyDescent="0.2">
      <c r="A390" s="16">
        <v>430</v>
      </c>
      <c r="B390" s="16">
        <v>151</v>
      </c>
      <c r="C390" s="16" t="s">
        <v>138</v>
      </c>
    </row>
    <row r="391" spans="1:4" x14ac:dyDescent="0.2">
      <c r="A391" s="16">
        <v>430</v>
      </c>
      <c r="B391" s="16">
        <v>151</v>
      </c>
      <c r="C391" s="16" t="s">
        <v>132</v>
      </c>
      <c r="D391">
        <v>0</v>
      </c>
    </row>
    <row r="392" spans="1:4" hidden="1" x14ac:dyDescent="0.2">
      <c r="A392" s="16">
        <v>430</v>
      </c>
      <c r="B392" s="16">
        <v>40</v>
      </c>
      <c r="C392" s="16" t="s">
        <v>122</v>
      </c>
    </row>
    <row r="393" spans="1:4" hidden="1" x14ac:dyDescent="0.2">
      <c r="A393" s="16">
        <v>430</v>
      </c>
      <c r="B393" s="16">
        <v>189</v>
      </c>
      <c r="C393" s="16" t="s">
        <v>133</v>
      </c>
    </row>
    <row r="394" spans="1:4" hidden="1" x14ac:dyDescent="0.2">
      <c r="A394" s="16">
        <v>430</v>
      </c>
      <c r="B394" s="16">
        <v>151</v>
      </c>
      <c r="C394" s="16" t="s">
        <v>121</v>
      </c>
    </row>
    <row r="395" spans="1:4" hidden="1" x14ac:dyDescent="0.2">
      <c r="A395" s="16">
        <v>430</v>
      </c>
      <c r="B395" s="16">
        <v>151</v>
      </c>
    </row>
    <row r="396" spans="1:4" x14ac:dyDescent="0.2">
      <c r="A396" s="16">
        <v>430</v>
      </c>
      <c r="C396" s="16" t="s">
        <v>124</v>
      </c>
      <c r="D396">
        <v>2</v>
      </c>
    </row>
    <row r="397" spans="1:4" x14ac:dyDescent="0.2">
      <c r="A397" s="16">
        <v>430</v>
      </c>
      <c r="B397" s="16">
        <v>251</v>
      </c>
      <c r="C397" s="16" t="s">
        <v>132</v>
      </c>
      <c r="D397">
        <v>0</v>
      </c>
    </row>
    <row r="398" spans="1:4" x14ac:dyDescent="0.2">
      <c r="A398" s="16">
        <v>430</v>
      </c>
      <c r="B398" s="16">
        <v>189</v>
      </c>
      <c r="C398" s="16" t="s">
        <v>132</v>
      </c>
      <c r="D398">
        <v>0</v>
      </c>
    </row>
    <row r="399" spans="1:4" hidden="1" x14ac:dyDescent="0.2">
      <c r="A399" s="16">
        <v>430</v>
      </c>
      <c r="B399" s="16">
        <v>151</v>
      </c>
      <c r="C399" s="16" t="s">
        <v>117</v>
      </c>
    </row>
    <row r="400" spans="1:4" hidden="1" x14ac:dyDescent="0.2">
      <c r="A400" s="16">
        <v>430</v>
      </c>
      <c r="B400" s="16">
        <v>189</v>
      </c>
      <c r="C400" s="16" t="s">
        <v>119</v>
      </c>
    </row>
    <row r="401" spans="1:4" x14ac:dyDescent="0.2">
      <c r="A401" s="16">
        <v>430</v>
      </c>
      <c r="B401" s="16">
        <v>425</v>
      </c>
      <c r="C401" s="16" t="s">
        <v>126</v>
      </c>
      <c r="D401">
        <v>2</v>
      </c>
    </row>
    <row r="402" spans="1:4" x14ac:dyDescent="0.2">
      <c r="A402" s="16">
        <v>430</v>
      </c>
      <c r="B402" s="16">
        <v>373</v>
      </c>
      <c r="C402" s="16" t="s">
        <v>132</v>
      </c>
      <c r="D402">
        <v>0</v>
      </c>
    </row>
    <row r="403" spans="1:4" hidden="1" x14ac:dyDescent="0.2">
      <c r="A403" s="16">
        <v>430</v>
      </c>
      <c r="B403" s="16">
        <v>151</v>
      </c>
      <c r="C403" s="16" t="s">
        <v>133</v>
      </c>
    </row>
    <row r="404" spans="1:4" x14ac:dyDescent="0.2">
      <c r="A404" s="16">
        <v>430</v>
      </c>
      <c r="B404" s="16">
        <v>40</v>
      </c>
      <c r="C404" s="16" t="s">
        <v>120</v>
      </c>
      <c r="D404">
        <v>2</v>
      </c>
    </row>
    <row r="405" spans="1:4" x14ac:dyDescent="0.2">
      <c r="A405" s="16">
        <v>430</v>
      </c>
      <c r="B405" s="16">
        <v>189</v>
      </c>
      <c r="C405" s="16" t="s">
        <v>132</v>
      </c>
      <c r="D405">
        <v>0</v>
      </c>
    </row>
    <row r="406" spans="1:4" x14ac:dyDescent="0.2">
      <c r="A406" s="16">
        <v>430</v>
      </c>
      <c r="C406" s="16" t="s">
        <v>132</v>
      </c>
      <c r="D406">
        <v>0</v>
      </c>
    </row>
    <row r="407" spans="1:4" x14ac:dyDescent="0.2">
      <c r="A407" s="16">
        <v>430</v>
      </c>
      <c r="B407" s="16">
        <v>151</v>
      </c>
      <c r="C407" s="16" t="s">
        <v>132</v>
      </c>
      <c r="D407">
        <v>0</v>
      </c>
    </row>
    <row r="408" spans="1:4" x14ac:dyDescent="0.2">
      <c r="A408" s="16">
        <v>430</v>
      </c>
      <c r="B408" s="16">
        <v>40</v>
      </c>
      <c r="C408" s="16" t="s">
        <v>132</v>
      </c>
      <c r="D408">
        <v>0</v>
      </c>
    </row>
    <row r="409" spans="1:4" x14ac:dyDescent="0.2">
      <c r="A409" s="16">
        <v>430</v>
      </c>
      <c r="B409" s="16">
        <v>151</v>
      </c>
      <c r="C409" s="16" t="s">
        <v>132</v>
      </c>
      <c r="D409">
        <v>0</v>
      </c>
    </row>
    <row r="410" spans="1:4" x14ac:dyDescent="0.2">
      <c r="A410" s="16">
        <v>430</v>
      </c>
      <c r="B410" s="16">
        <v>368</v>
      </c>
      <c r="C410" s="16" t="s">
        <v>132</v>
      </c>
      <c r="D410">
        <v>0</v>
      </c>
    </row>
    <row r="411" spans="1:4" hidden="1" x14ac:dyDescent="0.2">
      <c r="A411" s="16">
        <v>430</v>
      </c>
      <c r="B411" s="16">
        <v>4</v>
      </c>
      <c r="C411" s="16" t="s">
        <v>122</v>
      </c>
    </row>
    <row r="412" spans="1:4" hidden="1" x14ac:dyDescent="0.2">
      <c r="A412" s="16">
        <v>430</v>
      </c>
      <c r="B412" s="16">
        <v>373</v>
      </c>
      <c r="C412" s="16" t="s">
        <v>118</v>
      </c>
    </row>
    <row r="413" spans="1:4" x14ac:dyDescent="0.2">
      <c r="A413" s="16">
        <v>430</v>
      </c>
      <c r="B413" s="16">
        <v>151</v>
      </c>
      <c r="C413" s="16" t="s">
        <v>132</v>
      </c>
      <c r="D413">
        <v>0</v>
      </c>
    </row>
    <row r="414" spans="1:4" hidden="1" x14ac:dyDescent="0.2">
      <c r="A414" s="16">
        <v>430</v>
      </c>
      <c r="B414" s="16">
        <v>251</v>
      </c>
    </row>
    <row r="415" spans="1:4" x14ac:dyDescent="0.2">
      <c r="A415" s="16">
        <v>430</v>
      </c>
      <c r="B415" s="16">
        <v>4</v>
      </c>
      <c r="C415" s="16" t="s">
        <v>132</v>
      </c>
      <c r="D415">
        <v>0</v>
      </c>
    </row>
    <row r="416" spans="1:4" x14ac:dyDescent="0.2">
      <c r="A416" s="16">
        <v>430</v>
      </c>
      <c r="B416" s="16">
        <v>151</v>
      </c>
      <c r="C416" s="16" t="s">
        <v>132</v>
      </c>
      <c r="D416">
        <v>0</v>
      </c>
    </row>
    <row r="417" spans="1:4" x14ac:dyDescent="0.2">
      <c r="A417" s="16">
        <v>430</v>
      </c>
      <c r="B417" s="16">
        <v>118</v>
      </c>
      <c r="C417" s="16" t="s">
        <v>132</v>
      </c>
      <c r="D417">
        <v>0</v>
      </c>
    </row>
    <row r="418" spans="1:4" x14ac:dyDescent="0.2">
      <c r="A418" s="16">
        <v>430</v>
      </c>
      <c r="B418" s="16">
        <v>251</v>
      </c>
      <c r="C418" s="16" t="s">
        <v>124</v>
      </c>
      <c r="D418">
        <v>2</v>
      </c>
    </row>
    <row r="419" spans="1:4" x14ac:dyDescent="0.2">
      <c r="A419" s="16">
        <v>430</v>
      </c>
      <c r="B419" s="16">
        <v>151</v>
      </c>
      <c r="C419" s="16" t="s">
        <v>132</v>
      </c>
      <c r="D419">
        <v>0</v>
      </c>
    </row>
    <row r="420" spans="1:4" hidden="1" x14ac:dyDescent="0.2">
      <c r="A420" s="16">
        <v>430</v>
      </c>
      <c r="B420" s="16">
        <v>251</v>
      </c>
    </row>
    <row r="421" spans="1:4" x14ac:dyDescent="0.2">
      <c r="A421" s="16">
        <v>430</v>
      </c>
      <c r="B421" s="16">
        <v>373</v>
      </c>
      <c r="C421" s="16" t="s">
        <v>132</v>
      </c>
      <c r="D421">
        <v>0</v>
      </c>
    </row>
    <row r="422" spans="1:4" x14ac:dyDescent="0.2">
      <c r="A422" s="16">
        <v>430</v>
      </c>
      <c r="B422" s="16">
        <v>40</v>
      </c>
      <c r="C422" s="16" t="s">
        <v>132</v>
      </c>
      <c r="D422">
        <v>0</v>
      </c>
    </row>
    <row r="423" spans="1:4" hidden="1" x14ac:dyDescent="0.2">
      <c r="A423" s="16">
        <v>430</v>
      </c>
      <c r="B423" s="16">
        <v>40</v>
      </c>
      <c r="C423" s="16" t="s">
        <v>118</v>
      </c>
    </row>
    <row r="424" spans="1:4" x14ac:dyDescent="0.2">
      <c r="A424" s="16">
        <v>430</v>
      </c>
      <c r="B424" s="16">
        <v>151</v>
      </c>
      <c r="C424" s="16" t="s">
        <v>132</v>
      </c>
      <c r="D424">
        <v>0</v>
      </c>
    </row>
    <row r="425" spans="1:4" hidden="1" x14ac:dyDescent="0.2">
      <c r="A425" s="16">
        <v>430</v>
      </c>
      <c r="B425" s="16">
        <v>151</v>
      </c>
      <c r="C425" s="16" t="s">
        <v>117</v>
      </c>
    </row>
    <row r="426" spans="1:4" hidden="1" x14ac:dyDescent="0.2">
      <c r="A426" s="16">
        <v>430</v>
      </c>
      <c r="B426" s="16">
        <v>373</v>
      </c>
      <c r="C426" s="16" t="s">
        <v>125</v>
      </c>
    </row>
    <row r="427" spans="1:4" hidden="1" x14ac:dyDescent="0.2">
      <c r="A427" s="16">
        <v>430</v>
      </c>
      <c r="B427" s="16">
        <v>210</v>
      </c>
      <c r="C427" s="16" t="s">
        <v>138</v>
      </c>
    </row>
    <row r="428" spans="1:4" x14ac:dyDescent="0.2">
      <c r="A428" s="16">
        <v>430</v>
      </c>
      <c r="B428" s="16">
        <v>151</v>
      </c>
      <c r="C428" s="16" t="s">
        <v>126</v>
      </c>
      <c r="D428">
        <v>2</v>
      </c>
    </row>
    <row r="429" spans="1:4" hidden="1" x14ac:dyDescent="0.2">
      <c r="A429" s="16">
        <v>430</v>
      </c>
      <c r="B429" s="16">
        <v>118</v>
      </c>
      <c r="C429" s="16" t="s">
        <v>118</v>
      </c>
    </row>
    <row r="430" spans="1:4" hidden="1" x14ac:dyDescent="0.2">
      <c r="A430" s="16">
        <v>430</v>
      </c>
      <c r="B430" s="16">
        <v>210</v>
      </c>
      <c r="C430" s="16" t="s">
        <v>118</v>
      </c>
    </row>
    <row r="431" spans="1:4" x14ac:dyDescent="0.2">
      <c r="A431" s="16">
        <v>430</v>
      </c>
      <c r="B431" s="16">
        <v>210</v>
      </c>
      <c r="C431" s="16" t="s">
        <v>126</v>
      </c>
      <c r="D431">
        <v>2</v>
      </c>
    </row>
    <row r="432" spans="1:4" hidden="1" x14ac:dyDescent="0.2">
      <c r="A432" s="16">
        <v>430</v>
      </c>
      <c r="B432" s="16">
        <v>151</v>
      </c>
      <c r="C432" s="16" t="s">
        <v>118</v>
      </c>
    </row>
    <row r="433" spans="1:4" x14ac:dyDescent="0.2">
      <c r="A433" s="16">
        <v>430</v>
      </c>
      <c r="B433" s="16">
        <v>373</v>
      </c>
      <c r="C433" s="16" t="s">
        <v>132</v>
      </c>
      <c r="D433">
        <v>0</v>
      </c>
    </row>
    <row r="434" spans="1:4" hidden="1" x14ac:dyDescent="0.2">
      <c r="A434" s="16">
        <v>430</v>
      </c>
      <c r="C434" s="16" t="s">
        <v>116</v>
      </c>
    </row>
    <row r="435" spans="1:4" hidden="1" x14ac:dyDescent="0.2">
      <c r="A435" s="16">
        <v>430</v>
      </c>
      <c r="B435" s="16">
        <v>40</v>
      </c>
      <c r="C435" s="16" t="s">
        <v>116</v>
      </c>
    </row>
    <row r="436" spans="1:4" hidden="1" x14ac:dyDescent="0.2">
      <c r="A436" s="16">
        <v>430</v>
      </c>
      <c r="B436" s="16">
        <v>151</v>
      </c>
      <c r="C436" s="16" t="s">
        <v>116</v>
      </c>
    </row>
    <row r="437" spans="1:4" hidden="1" x14ac:dyDescent="0.2">
      <c r="A437" s="16">
        <v>430</v>
      </c>
      <c r="B437" s="16">
        <v>151</v>
      </c>
      <c r="C437" s="16" t="s">
        <v>118</v>
      </c>
    </row>
    <row r="438" spans="1:4" hidden="1" x14ac:dyDescent="0.2">
      <c r="A438" s="16">
        <v>430</v>
      </c>
      <c r="B438" s="16">
        <v>373</v>
      </c>
      <c r="C438" s="16" t="s">
        <v>118</v>
      </c>
    </row>
    <row r="439" spans="1:4" x14ac:dyDescent="0.2">
      <c r="A439" s="16">
        <v>430</v>
      </c>
      <c r="B439" s="16">
        <v>373</v>
      </c>
      <c r="C439" s="16" t="s">
        <v>132</v>
      </c>
      <c r="D439">
        <v>0</v>
      </c>
    </row>
    <row r="440" spans="1:4" hidden="1" x14ac:dyDescent="0.2">
      <c r="A440" s="16">
        <v>430</v>
      </c>
      <c r="B440" s="16">
        <v>118</v>
      </c>
      <c r="C440" s="16" t="s">
        <v>122</v>
      </c>
    </row>
    <row r="441" spans="1:4" hidden="1" x14ac:dyDescent="0.2">
      <c r="A441" s="16">
        <v>430</v>
      </c>
      <c r="B441" s="16">
        <v>251</v>
      </c>
      <c r="C441" s="16" t="s">
        <v>128</v>
      </c>
    </row>
    <row r="442" spans="1:4" hidden="1" x14ac:dyDescent="0.2">
      <c r="A442" s="16">
        <v>430</v>
      </c>
      <c r="B442" s="16">
        <v>251</v>
      </c>
      <c r="C442" s="16" t="s">
        <v>116</v>
      </c>
    </row>
    <row r="443" spans="1:4" hidden="1" x14ac:dyDescent="0.2">
      <c r="A443" s="16">
        <v>430</v>
      </c>
      <c r="B443" s="16">
        <v>151</v>
      </c>
      <c r="C443" s="16" t="s">
        <v>133</v>
      </c>
    </row>
    <row r="444" spans="1:4" hidden="1" x14ac:dyDescent="0.2">
      <c r="A444" s="16">
        <v>430</v>
      </c>
      <c r="B444" s="16">
        <v>40</v>
      </c>
      <c r="C444" s="16" t="s">
        <v>117</v>
      </c>
    </row>
    <row r="445" spans="1:4" x14ac:dyDescent="0.2">
      <c r="A445" s="16">
        <v>430</v>
      </c>
      <c r="B445" s="16">
        <v>4</v>
      </c>
      <c r="C445" s="16" t="s">
        <v>132</v>
      </c>
      <c r="D445">
        <v>0</v>
      </c>
    </row>
    <row r="446" spans="1:4" hidden="1" x14ac:dyDescent="0.2">
      <c r="A446" s="16">
        <v>430</v>
      </c>
      <c r="B446" s="16">
        <v>373</v>
      </c>
      <c r="C446" s="16" t="s">
        <v>116</v>
      </c>
    </row>
    <row r="447" spans="1:4" hidden="1" x14ac:dyDescent="0.2">
      <c r="A447" s="16">
        <v>430</v>
      </c>
      <c r="B447" s="16">
        <v>151</v>
      </c>
      <c r="C447" s="16" t="s">
        <v>122</v>
      </c>
    </row>
    <row r="448" spans="1:4" x14ac:dyDescent="0.2">
      <c r="A448" s="16">
        <v>430</v>
      </c>
      <c r="B448" s="16">
        <v>251</v>
      </c>
      <c r="C448" s="16" t="s">
        <v>124</v>
      </c>
      <c r="D448">
        <v>2</v>
      </c>
    </row>
    <row r="449" spans="1:4" hidden="1" x14ac:dyDescent="0.2">
      <c r="A449" s="16">
        <v>430</v>
      </c>
      <c r="B449" s="16">
        <v>40</v>
      </c>
      <c r="C449" s="16" t="s">
        <v>141</v>
      </c>
    </row>
    <row r="450" spans="1:4" x14ac:dyDescent="0.2">
      <c r="A450" s="16">
        <v>430</v>
      </c>
      <c r="C450" s="16" t="s">
        <v>120</v>
      </c>
      <c r="D450">
        <v>2</v>
      </c>
    </row>
    <row r="451" spans="1:4" x14ac:dyDescent="0.2">
      <c r="A451" s="16">
        <v>430</v>
      </c>
      <c r="B451" s="16">
        <v>210</v>
      </c>
      <c r="C451" s="16" t="s">
        <v>132</v>
      </c>
      <c r="D451">
        <v>0</v>
      </c>
    </row>
    <row r="452" spans="1:4" x14ac:dyDescent="0.2">
      <c r="A452" s="16">
        <v>430</v>
      </c>
      <c r="B452" s="16">
        <v>4</v>
      </c>
      <c r="C452" s="16" t="s">
        <v>132</v>
      </c>
      <c r="D452">
        <v>0</v>
      </c>
    </row>
    <row r="453" spans="1:4" hidden="1" x14ac:dyDescent="0.2">
      <c r="A453" s="16">
        <v>430</v>
      </c>
      <c r="B453" s="16">
        <v>151</v>
      </c>
      <c r="C453" s="16" t="s">
        <v>127</v>
      </c>
    </row>
    <row r="454" spans="1:4" hidden="1" x14ac:dyDescent="0.2">
      <c r="A454" s="16">
        <v>430</v>
      </c>
      <c r="B454" s="16">
        <v>151</v>
      </c>
      <c r="C454" s="16" t="s">
        <v>117</v>
      </c>
    </row>
    <row r="455" spans="1:4" x14ac:dyDescent="0.2">
      <c r="A455" s="16">
        <v>430</v>
      </c>
      <c r="B455" s="16">
        <v>4</v>
      </c>
      <c r="C455" s="16" t="s">
        <v>132</v>
      </c>
      <c r="D455">
        <v>0</v>
      </c>
    </row>
    <row r="456" spans="1:4" x14ac:dyDescent="0.2">
      <c r="A456" s="16">
        <v>430</v>
      </c>
      <c r="B456" s="16">
        <v>373</v>
      </c>
      <c r="C456" s="16" t="s">
        <v>132</v>
      </c>
      <c r="D456">
        <v>0</v>
      </c>
    </row>
    <row r="457" spans="1:4" hidden="1" x14ac:dyDescent="0.2">
      <c r="A457" s="16">
        <v>430</v>
      </c>
      <c r="B457" s="16">
        <v>4</v>
      </c>
      <c r="C457" s="16" t="s">
        <v>133</v>
      </c>
    </row>
    <row r="458" spans="1:4" x14ac:dyDescent="0.2">
      <c r="A458" s="16">
        <v>430</v>
      </c>
      <c r="B458" s="16">
        <v>151</v>
      </c>
      <c r="C458" s="16" t="s">
        <v>120</v>
      </c>
      <c r="D458">
        <v>2</v>
      </c>
    </row>
    <row r="459" spans="1:4" hidden="1" x14ac:dyDescent="0.2">
      <c r="A459" s="16">
        <v>430</v>
      </c>
      <c r="B459" s="16">
        <v>169</v>
      </c>
      <c r="C459" s="16" t="s">
        <v>125</v>
      </c>
    </row>
    <row r="460" spans="1:4" hidden="1" x14ac:dyDescent="0.2">
      <c r="A460" s="16">
        <v>430</v>
      </c>
      <c r="C460" s="16" t="s">
        <v>125</v>
      </c>
    </row>
    <row r="461" spans="1:4" hidden="1" x14ac:dyDescent="0.2">
      <c r="A461" s="16">
        <v>430</v>
      </c>
      <c r="B461" s="16">
        <v>40</v>
      </c>
      <c r="C461" s="16" t="s">
        <v>117</v>
      </c>
    </row>
    <row r="462" spans="1:4" hidden="1" x14ac:dyDescent="0.2">
      <c r="A462" s="16">
        <v>430</v>
      </c>
      <c r="B462" s="16">
        <v>251</v>
      </c>
      <c r="C462" s="16" t="s">
        <v>119</v>
      </c>
    </row>
    <row r="463" spans="1:4" x14ac:dyDescent="0.2">
      <c r="A463" s="16">
        <v>430</v>
      </c>
      <c r="B463" s="16">
        <v>151</v>
      </c>
      <c r="C463" s="16" t="s">
        <v>120</v>
      </c>
      <c r="D463">
        <v>2</v>
      </c>
    </row>
    <row r="464" spans="1:4" hidden="1" x14ac:dyDescent="0.2">
      <c r="A464" s="16">
        <v>430</v>
      </c>
      <c r="B464" s="16">
        <v>151</v>
      </c>
      <c r="C464" s="16" t="s">
        <v>133</v>
      </c>
    </row>
    <row r="465" spans="1:4" hidden="1" x14ac:dyDescent="0.2">
      <c r="A465" s="16">
        <v>430</v>
      </c>
      <c r="B465" s="16">
        <v>373</v>
      </c>
      <c r="C465" s="16" t="s">
        <v>117</v>
      </c>
    </row>
    <row r="466" spans="1:4" x14ac:dyDescent="0.2">
      <c r="A466" s="16">
        <v>430</v>
      </c>
      <c r="B466" s="16">
        <v>4</v>
      </c>
      <c r="C466" s="16" t="s">
        <v>132</v>
      </c>
      <c r="D466">
        <v>0</v>
      </c>
    </row>
    <row r="467" spans="1:4" hidden="1" x14ac:dyDescent="0.2">
      <c r="A467" s="16">
        <v>430</v>
      </c>
      <c r="B467" s="16">
        <v>40</v>
      </c>
      <c r="C467" s="16" t="s">
        <v>118</v>
      </c>
    </row>
    <row r="468" spans="1:4" hidden="1" x14ac:dyDescent="0.2">
      <c r="A468" s="16">
        <v>430</v>
      </c>
      <c r="B468" s="16">
        <v>4</v>
      </c>
      <c r="C468" s="16" t="s">
        <v>138</v>
      </c>
    </row>
    <row r="469" spans="1:4" hidden="1" x14ac:dyDescent="0.2">
      <c r="A469" s="16">
        <v>430</v>
      </c>
      <c r="B469" s="16">
        <v>423</v>
      </c>
      <c r="C469" s="16" t="s">
        <v>118</v>
      </c>
    </row>
    <row r="470" spans="1:4" x14ac:dyDescent="0.2">
      <c r="A470" s="16">
        <v>430</v>
      </c>
      <c r="B470" s="16">
        <v>140</v>
      </c>
      <c r="C470" s="16" t="s">
        <v>132</v>
      </c>
      <c r="D470">
        <v>0</v>
      </c>
    </row>
    <row r="471" spans="1:4" hidden="1" x14ac:dyDescent="0.2">
      <c r="A471" s="16">
        <v>430</v>
      </c>
      <c r="C471" s="16" t="s">
        <v>116</v>
      </c>
    </row>
    <row r="472" spans="1:4" hidden="1" x14ac:dyDescent="0.2">
      <c r="A472" s="16">
        <v>430</v>
      </c>
      <c r="B472" s="16">
        <v>151</v>
      </c>
      <c r="C472" s="16" t="s">
        <v>118</v>
      </c>
    </row>
    <row r="473" spans="1:4" hidden="1" x14ac:dyDescent="0.2">
      <c r="A473" s="16">
        <v>430</v>
      </c>
      <c r="B473" s="16">
        <v>151</v>
      </c>
      <c r="C473" s="16" t="s">
        <v>117</v>
      </c>
    </row>
    <row r="474" spans="1:4" x14ac:dyDescent="0.2">
      <c r="A474" s="16">
        <v>430</v>
      </c>
      <c r="B474" s="16">
        <v>4</v>
      </c>
      <c r="C474" s="16" t="s">
        <v>132</v>
      </c>
      <c r="D474">
        <v>0</v>
      </c>
    </row>
    <row r="475" spans="1:4" x14ac:dyDescent="0.2">
      <c r="A475" s="16">
        <v>430</v>
      </c>
      <c r="B475" s="16">
        <v>4</v>
      </c>
      <c r="C475" s="16" t="s">
        <v>120</v>
      </c>
      <c r="D475">
        <v>2</v>
      </c>
    </row>
    <row r="476" spans="1:4" x14ac:dyDescent="0.2">
      <c r="A476" s="16">
        <v>430</v>
      </c>
      <c r="C476" s="16" t="s">
        <v>120</v>
      </c>
      <c r="D476">
        <v>2</v>
      </c>
    </row>
    <row r="477" spans="1:4" x14ac:dyDescent="0.2">
      <c r="A477" s="16">
        <v>430</v>
      </c>
      <c r="B477" s="16">
        <v>4</v>
      </c>
      <c r="C477" s="16" t="s">
        <v>132</v>
      </c>
      <c r="D477">
        <v>0</v>
      </c>
    </row>
    <row r="478" spans="1:4" hidden="1" x14ac:dyDescent="0.2">
      <c r="A478" s="16">
        <v>430</v>
      </c>
      <c r="B478" s="16">
        <v>373</v>
      </c>
      <c r="C478" s="16" t="s">
        <v>133</v>
      </c>
    </row>
    <row r="479" spans="1:4" x14ac:dyDescent="0.2">
      <c r="A479" s="16">
        <v>430</v>
      </c>
      <c r="B479" s="16">
        <v>140</v>
      </c>
      <c r="C479" s="16" t="s">
        <v>132</v>
      </c>
      <c r="D479">
        <v>0</v>
      </c>
    </row>
    <row r="480" spans="1:4" x14ac:dyDescent="0.2">
      <c r="A480" s="16">
        <v>430</v>
      </c>
      <c r="B480" s="16">
        <v>84</v>
      </c>
      <c r="C480" s="16" t="s">
        <v>132</v>
      </c>
      <c r="D480">
        <v>0</v>
      </c>
    </row>
    <row r="481" spans="1:4" x14ac:dyDescent="0.2">
      <c r="A481" s="16">
        <v>430</v>
      </c>
      <c r="B481" s="16">
        <v>298</v>
      </c>
      <c r="C481" s="16" t="s">
        <v>132</v>
      </c>
      <c r="D481">
        <v>0</v>
      </c>
    </row>
    <row r="482" spans="1:4" hidden="1" x14ac:dyDescent="0.2">
      <c r="A482" s="16">
        <v>430</v>
      </c>
      <c r="B482" s="16">
        <v>415</v>
      </c>
      <c r="C482" s="16" t="s">
        <v>128</v>
      </c>
    </row>
    <row r="483" spans="1:4" x14ac:dyDescent="0.2">
      <c r="A483" s="16">
        <v>430</v>
      </c>
      <c r="B483" s="16">
        <v>40</v>
      </c>
      <c r="C483" s="16" t="s">
        <v>132</v>
      </c>
      <c r="D483">
        <v>0</v>
      </c>
    </row>
    <row r="484" spans="1:4" hidden="1" x14ac:dyDescent="0.2">
      <c r="A484" s="16">
        <v>430</v>
      </c>
      <c r="B484" s="16">
        <v>4</v>
      </c>
      <c r="C484" s="16" t="s">
        <v>133</v>
      </c>
    </row>
    <row r="485" spans="1:4" hidden="1" x14ac:dyDescent="0.2">
      <c r="A485" s="16">
        <v>430</v>
      </c>
      <c r="B485" s="16">
        <v>373</v>
      </c>
      <c r="C485" s="16" t="s">
        <v>133</v>
      </c>
    </row>
    <row r="486" spans="1:4" x14ac:dyDescent="0.2">
      <c r="A486" s="16">
        <v>430</v>
      </c>
      <c r="B486" s="16">
        <v>4</v>
      </c>
      <c r="C486" s="16" t="s">
        <v>132</v>
      </c>
      <c r="D486">
        <v>0</v>
      </c>
    </row>
    <row r="487" spans="1:4" x14ac:dyDescent="0.2">
      <c r="A487" s="16">
        <v>430</v>
      </c>
      <c r="B487" s="16">
        <v>373</v>
      </c>
      <c r="C487" s="16" t="s">
        <v>132</v>
      </c>
      <c r="D487">
        <v>0</v>
      </c>
    </row>
    <row r="488" spans="1:4" x14ac:dyDescent="0.2">
      <c r="A488" s="16">
        <v>430</v>
      </c>
      <c r="B488" s="16">
        <v>4</v>
      </c>
      <c r="C488" s="16" t="s">
        <v>132</v>
      </c>
      <c r="D488">
        <v>0</v>
      </c>
    </row>
    <row r="489" spans="1:4" x14ac:dyDescent="0.2">
      <c r="A489" s="16">
        <v>430</v>
      </c>
      <c r="B489" s="16">
        <v>4</v>
      </c>
      <c r="C489" s="16" t="s">
        <v>132</v>
      </c>
      <c r="D489">
        <v>0</v>
      </c>
    </row>
    <row r="490" spans="1:4" x14ac:dyDescent="0.2">
      <c r="A490" s="16">
        <v>430</v>
      </c>
      <c r="B490" s="16">
        <v>75</v>
      </c>
      <c r="C490" s="16" t="s">
        <v>132</v>
      </c>
      <c r="D490">
        <v>0</v>
      </c>
    </row>
    <row r="491" spans="1:4" x14ac:dyDescent="0.2">
      <c r="A491" s="16">
        <v>430</v>
      </c>
      <c r="B491" s="16">
        <v>189</v>
      </c>
      <c r="C491" s="16" t="s">
        <v>132</v>
      </c>
      <c r="D491">
        <v>0</v>
      </c>
    </row>
    <row r="492" spans="1:4" x14ac:dyDescent="0.2">
      <c r="A492" s="16">
        <v>430</v>
      </c>
      <c r="C492" s="16" t="s">
        <v>132</v>
      </c>
      <c r="D492">
        <v>0</v>
      </c>
    </row>
    <row r="493" spans="1:4" x14ac:dyDescent="0.2">
      <c r="A493" s="16">
        <v>430</v>
      </c>
      <c r="B493" s="16">
        <v>40</v>
      </c>
      <c r="C493" s="16" t="s">
        <v>132</v>
      </c>
      <c r="D493">
        <v>0</v>
      </c>
    </row>
    <row r="494" spans="1:4" hidden="1" x14ac:dyDescent="0.2">
      <c r="A494" s="16">
        <v>430</v>
      </c>
      <c r="B494" s="16">
        <v>373</v>
      </c>
      <c r="C494" s="16" t="s">
        <v>118</v>
      </c>
    </row>
    <row r="495" spans="1:4" hidden="1" x14ac:dyDescent="0.2">
      <c r="A495" s="16">
        <v>430</v>
      </c>
      <c r="B495" s="16">
        <v>189</v>
      </c>
      <c r="C495" s="16" t="s">
        <v>118</v>
      </c>
    </row>
    <row r="496" spans="1:4" x14ac:dyDescent="0.2">
      <c r="A496" s="16">
        <v>430</v>
      </c>
      <c r="B496" s="16">
        <v>40</v>
      </c>
      <c r="C496" s="16" t="s">
        <v>132</v>
      </c>
      <c r="D496">
        <v>0</v>
      </c>
    </row>
    <row r="497" spans="1:4" x14ac:dyDescent="0.2">
      <c r="A497" s="16">
        <v>430</v>
      </c>
      <c r="B497" s="16">
        <v>40</v>
      </c>
      <c r="C497" s="16" t="s">
        <v>132</v>
      </c>
      <c r="D497">
        <v>0</v>
      </c>
    </row>
    <row r="498" spans="1:4" x14ac:dyDescent="0.2">
      <c r="A498" s="16">
        <v>430</v>
      </c>
      <c r="B498" s="16">
        <v>429</v>
      </c>
      <c r="C498" s="16" t="s">
        <v>132</v>
      </c>
      <c r="D498">
        <v>0</v>
      </c>
    </row>
    <row r="499" spans="1:4" x14ac:dyDescent="0.2">
      <c r="A499" s="16">
        <v>430</v>
      </c>
      <c r="B499" s="16">
        <v>169</v>
      </c>
      <c r="C499" s="16" t="s">
        <v>132</v>
      </c>
      <c r="D499">
        <v>0</v>
      </c>
    </row>
    <row r="500" spans="1:4" x14ac:dyDescent="0.2">
      <c r="A500" s="16">
        <v>430</v>
      </c>
      <c r="B500" s="16">
        <v>4</v>
      </c>
      <c r="C500" s="16" t="s">
        <v>132</v>
      </c>
      <c r="D500">
        <v>0</v>
      </c>
    </row>
    <row r="501" spans="1:4" x14ac:dyDescent="0.2">
      <c r="A501" s="16">
        <v>430</v>
      </c>
      <c r="B501" s="16">
        <v>40</v>
      </c>
      <c r="C501" s="16" t="s">
        <v>120</v>
      </c>
      <c r="D501">
        <v>2</v>
      </c>
    </row>
    <row r="502" spans="1:4" hidden="1" x14ac:dyDescent="0.2">
      <c r="A502" s="16">
        <v>430</v>
      </c>
      <c r="B502" s="16">
        <v>4</v>
      </c>
      <c r="C502" s="16" t="s">
        <v>133</v>
      </c>
    </row>
    <row r="503" spans="1:4" hidden="1" x14ac:dyDescent="0.2">
      <c r="A503" s="16">
        <v>430</v>
      </c>
      <c r="B503" s="16">
        <v>4</v>
      </c>
      <c r="C503" s="16" t="s">
        <v>117</v>
      </c>
    </row>
    <row r="504" spans="1:4" x14ac:dyDescent="0.2">
      <c r="A504" s="16">
        <v>430</v>
      </c>
      <c r="B504" s="16">
        <v>373</v>
      </c>
      <c r="C504" s="16" t="s">
        <v>132</v>
      </c>
      <c r="D504">
        <v>0</v>
      </c>
    </row>
    <row r="505" spans="1:4" x14ac:dyDescent="0.2">
      <c r="A505" s="16">
        <v>430</v>
      </c>
      <c r="B505" s="16">
        <v>151</v>
      </c>
      <c r="C505" s="16" t="s">
        <v>132</v>
      </c>
      <c r="D505">
        <v>0</v>
      </c>
    </row>
    <row r="506" spans="1:4" x14ac:dyDescent="0.2">
      <c r="A506" s="16">
        <v>430</v>
      </c>
      <c r="C506" s="16" t="s">
        <v>132</v>
      </c>
      <c r="D506">
        <v>0</v>
      </c>
    </row>
    <row r="507" spans="1:4" x14ac:dyDescent="0.2">
      <c r="A507" s="16">
        <v>430</v>
      </c>
      <c r="B507" s="16">
        <v>0</v>
      </c>
      <c r="C507" s="16" t="s">
        <v>132</v>
      </c>
      <c r="D507">
        <v>0</v>
      </c>
    </row>
    <row r="508" spans="1:4" hidden="1" x14ac:dyDescent="0.2">
      <c r="A508" s="16">
        <v>430</v>
      </c>
      <c r="B508" s="16">
        <v>40</v>
      </c>
      <c r="C508" s="16" t="s">
        <v>133</v>
      </c>
    </row>
    <row r="509" spans="1:4" x14ac:dyDescent="0.2">
      <c r="A509" s="16">
        <v>430</v>
      </c>
      <c r="B509" s="16">
        <v>151</v>
      </c>
      <c r="C509" s="16" t="s">
        <v>132</v>
      </c>
      <c r="D509">
        <v>0</v>
      </c>
    </row>
    <row r="510" spans="1:4" x14ac:dyDescent="0.2">
      <c r="A510" s="16">
        <v>430</v>
      </c>
      <c r="B510" s="16">
        <v>373</v>
      </c>
      <c r="C510" s="16" t="s">
        <v>132</v>
      </c>
      <c r="D510">
        <v>0</v>
      </c>
    </row>
    <row r="511" spans="1:4" x14ac:dyDescent="0.2">
      <c r="A511" s="16">
        <v>430</v>
      </c>
      <c r="B511" s="16">
        <v>248</v>
      </c>
      <c r="C511" s="16" t="s">
        <v>132</v>
      </c>
      <c r="D511">
        <v>0</v>
      </c>
    </row>
    <row r="512" spans="1:4" hidden="1" x14ac:dyDescent="0.2">
      <c r="A512" s="16">
        <v>430</v>
      </c>
      <c r="B512" s="16">
        <v>151</v>
      </c>
      <c r="C512" s="16" t="s">
        <v>133</v>
      </c>
    </row>
    <row r="513" spans="1:4" hidden="1" x14ac:dyDescent="0.2">
      <c r="A513" s="16">
        <v>430</v>
      </c>
      <c r="C513" s="16" t="s">
        <v>118</v>
      </c>
    </row>
    <row r="514" spans="1:4" x14ac:dyDescent="0.2">
      <c r="A514" s="16">
        <v>430</v>
      </c>
      <c r="B514" s="16">
        <v>118</v>
      </c>
      <c r="C514" s="16" t="s">
        <v>132</v>
      </c>
      <c r="D514">
        <v>0</v>
      </c>
    </row>
    <row r="515" spans="1:4" x14ac:dyDescent="0.2">
      <c r="A515" s="16">
        <v>430</v>
      </c>
      <c r="B515" s="16">
        <v>151</v>
      </c>
      <c r="C515" s="16" t="s">
        <v>132</v>
      </c>
      <c r="D515">
        <v>0</v>
      </c>
    </row>
    <row r="516" spans="1:4" x14ac:dyDescent="0.2">
      <c r="A516" s="16">
        <v>430</v>
      </c>
      <c r="B516" s="16">
        <v>4</v>
      </c>
      <c r="C516" s="16" t="s">
        <v>132</v>
      </c>
      <c r="D516">
        <v>0</v>
      </c>
    </row>
    <row r="517" spans="1:4" x14ac:dyDescent="0.2">
      <c r="A517" s="16">
        <v>430</v>
      </c>
      <c r="B517" s="16">
        <v>169</v>
      </c>
      <c r="C517" s="16" t="s">
        <v>132</v>
      </c>
      <c r="D517">
        <v>0</v>
      </c>
    </row>
    <row r="518" spans="1:4" x14ac:dyDescent="0.2">
      <c r="A518" s="16">
        <v>430</v>
      </c>
      <c r="B518" s="16">
        <v>4</v>
      </c>
      <c r="C518" s="16" t="s">
        <v>132</v>
      </c>
      <c r="D518">
        <v>0</v>
      </c>
    </row>
    <row r="519" spans="1:4" hidden="1" x14ac:dyDescent="0.2">
      <c r="A519" s="16">
        <v>430</v>
      </c>
      <c r="B519" s="16">
        <v>251</v>
      </c>
      <c r="C519" s="16" t="s">
        <v>117</v>
      </c>
    </row>
    <row r="520" spans="1:4" x14ac:dyDescent="0.2">
      <c r="A520" s="16">
        <v>430</v>
      </c>
      <c r="B520" s="16">
        <v>4</v>
      </c>
      <c r="C520" s="16" t="s">
        <v>132</v>
      </c>
      <c r="D520">
        <v>0</v>
      </c>
    </row>
    <row r="521" spans="1:4" hidden="1" x14ac:dyDescent="0.2">
      <c r="A521" s="16">
        <v>430</v>
      </c>
      <c r="B521" s="16">
        <v>369</v>
      </c>
      <c r="C521" s="16" t="s">
        <v>129</v>
      </c>
    </row>
    <row r="522" spans="1:4" hidden="1" x14ac:dyDescent="0.2">
      <c r="A522" s="16">
        <v>430</v>
      </c>
      <c r="B522" s="16">
        <v>373</v>
      </c>
      <c r="C522" s="16" t="s">
        <v>128</v>
      </c>
    </row>
    <row r="523" spans="1:4" hidden="1" x14ac:dyDescent="0.2">
      <c r="A523" s="16">
        <v>430</v>
      </c>
      <c r="B523" s="16">
        <v>373</v>
      </c>
      <c r="C523" s="16" t="s">
        <v>118</v>
      </c>
    </row>
    <row r="524" spans="1:4" hidden="1" x14ac:dyDescent="0.2">
      <c r="A524" s="16">
        <v>430</v>
      </c>
      <c r="B524" s="16">
        <v>40</v>
      </c>
      <c r="C524" s="16" t="s">
        <v>118</v>
      </c>
    </row>
    <row r="525" spans="1:4" x14ac:dyDescent="0.2">
      <c r="A525" s="16">
        <v>430</v>
      </c>
      <c r="B525" s="16">
        <v>373</v>
      </c>
      <c r="C525" s="16" t="s">
        <v>132</v>
      </c>
      <c r="D525">
        <v>0</v>
      </c>
    </row>
    <row r="526" spans="1:4" hidden="1" x14ac:dyDescent="0.2">
      <c r="A526" s="16">
        <v>430</v>
      </c>
      <c r="B526" s="16">
        <v>409</v>
      </c>
      <c r="C526" s="16" t="s">
        <v>118</v>
      </c>
    </row>
    <row r="527" spans="1:4" hidden="1" x14ac:dyDescent="0.2">
      <c r="A527" s="16">
        <v>430</v>
      </c>
      <c r="C527" s="16" t="s">
        <v>130</v>
      </c>
    </row>
    <row r="528" spans="1:4" x14ac:dyDescent="0.2">
      <c r="A528" s="16">
        <v>430</v>
      </c>
      <c r="B528" s="16">
        <v>4</v>
      </c>
      <c r="C528" s="16" t="s">
        <v>132</v>
      </c>
      <c r="D528">
        <v>0</v>
      </c>
    </row>
    <row r="529" spans="1:4" x14ac:dyDescent="0.2">
      <c r="A529" s="16">
        <v>430</v>
      </c>
      <c r="B529" s="16">
        <v>4</v>
      </c>
      <c r="C529" s="16" t="s">
        <v>132</v>
      </c>
      <c r="D529">
        <v>0</v>
      </c>
    </row>
    <row r="530" spans="1:4" hidden="1" x14ac:dyDescent="0.2">
      <c r="A530" s="16">
        <v>430</v>
      </c>
      <c r="B530" s="16">
        <v>169</v>
      </c>
      <c r="C530" s="16" t="s">
        <v>133</v>
      </c>
    </row>
    <row r="531" spans="1:4" x14ac:dyDescent="0.2">
      <c r="A531" s="16">
        <v>430</v>
      </c>
      <c r="B531" s="16">
        <v>4</v>
      </c>
      <c r="C531" s="16" t="s">
        <v>131</v>
      </c>
      <c r="D531">
        <v>1</v>
      </c>
    </row>
    <row r="532" spans="1:4" x14ac:dyDescent="0.2">
      <c r="A532" s="16">
        <v>430</v>
      </c>
      <c r="B532" s="16">
        <v>151</v>
      </c>
      <c r="C532" s="16" t="s">
        <v>120</v>
      </c>
      <c r="D532">
        <v>2</v>
      </c>
    </row>
    <row r="533" spans="1:4" hidden="1" x14ac:dyDescent="0.2">
      <c r="A533" s="16">
        <v>430</v>
      </c>
      <c r="B533" s="16">
        <v>151</v>
      </c>
      <c r="C533" s="16" t="s">
        <v>130</v>
      </c>
    </row>
    <row r="534" spans="1:4" x14ac:dyDescent="0.2">
      <c r="A534" s="16">
        <v>430</v>
      </c>
      <c r="B534" s="16">
        <v>373</v>
      </c>
      <c r="C534" s="16" t="s">
        <v>132</v>
      </c>
      <c r="D534">
        <v>0</v>
      </c>
    </row>
    <row r="535" spans="1:4" x14ac:dyDescent="0.2">
      <c r="A535" s="16">
        <v>430</v>
      </c>
      <c r="C535" s="16" t="s">
        <v>132</v>
      </c>
      <c r="D535">
        <v>0</v>
      </c>
    </row>
    <row r="536" spans="1:4" x14ac:dyDescent="0.2">
      <c r="A536" s="16">
        <v>430</v>
      </c>
      <c r="B536" s="16">
        <v>292</v>
      </c>
      <c r="C536" s="16" t="s">
        <v>132</v>
      </c>
      <c r="D536">
        <v>0</v>
      </c>
    </row>
    <row r="537" spans="1:4" x14ac:dyDescent="0.2">
      <c r="A537" s="16">
        <v>430</v>
      </c>
      <c r="B537" s="16">
        <v>151</v>
      </c>
      <c r="C537" s="16" t="s">
        <v>132</v>
      </c>
      <c r="D537">
        <v>0</v>
      </c>
    </row>
    <row r="538" spans="1:4" x14ac:dyDescent="0.2">
      <c r="A538" s="16">
        <v>430</v>
      </c>
      <c r="B538" s="16">
        <v>40</v>
      </c>
      <c r="C538" s="16" t="s">
        <v>132</v>
      </c>
      <c r="D538">
        <v>0</v>
      </c>
    </row>
    <row r="539" spans="1:4" hidden="1" x14ac:dyDescent="0.2">
      <c r="A539" s="16">
        <v>430</v>
      </c>
      <c r="B539" s="16">
        <v>373</v>
      </c>
      <c r="C539" s="16" t="s">
        <v>118</v>
      </c>
    </row>
    <row r="540" spans="1:4" x14ac:dyDescent="0.2">
      <c r="A540" s="16">
        <v>430</v>
      </c>
      <c r="B540" s="16">
        <v>251</v>
      </c>
      <c r="C540" s="16" t="s">
        <v>132</v>
      </c>
      <c r="D540">
        <v>0</v>
      </c>
    </row>
    <row r="541" spans="1:4" x14ac:dyDescent="0.2">
      <c r="A541" s="16">
        <v>430</v>
      </c>
      <c r="B541" s="16">
        <v>292</v>
      </c>
      <c r="C541" s="16" t="s">
        <v>132</v>
      </c>
      <c r="D541">
        <v>0</v>
      </c>
    </row>
    <row r="542" spans="1:4" x14ac:dyDescent="0.2">
      <c r="A542" s="16">
        <v>430</v>
      </c>
      <c r="B542" s="16">
        <v>292</v>
      </c>
      <c r="C542" s="16" t="s">
        <v>132</v>
      </c>
      <c r="D542">
        <v>0</v>
      </c>
    </row>
    <row r="543" spans="1:4" x14ac:dyDescent="0.2">
      <c r="A543" s="16">
        <v>430</v>
      </c>
      <c r="C543" s="16" t="s">
        <v>132</v>
      </c>
      <c r="D543">
        <v>0</v>
      </c>
    </row>
    <row r="544" spans="1:4" hidden="1" x14ac:dyDescent="0.2">
      <c r="A544" s="16">
        <v>430</v>
      </c>
      <c r="B544" s="16">
        <v>251</v>
      </c>
      <c r="C544" s="16" t="s">
        <v>133</v>
      </c>
    </row>
    <row r="545" spans="1:4" x14ac:dyDescent="0.2">
      <c r="A545" s="16">
        <v>430</v>
      </c>
      <c r="B545" s="16">
        <v>286</v>
      </c>
      <c r="C545" s="16" t="s">
        <v>131</v>
      </c>
      <c r="D545">
        <v>1</v>
      </c>
    </row>
    <row r="546" spans="1:4" x14ac:dyDescent="0.2">
      <c r="A546" s="16">
        <v>430</v>
      </c>
      <c r="C546" s="16" t="s">
        <v>132</v>
      </c>
      <c r="D546">
        <v>0</v>
      </c>
    </row>
    <row r="547" spans="1:4" hidden="1" x14ac:dyDescent="0.2">
      <c r="A547" s="16">
        <v>430</v>
      </c>
      <c r="C547" s="16" t="s">
        <v>118</v>
      </c>
    </row>
    <row r="548" spans="1:4" x14ac:dyDescent="0.2">
      <c r="A548" s="16">
        <v>430</v>
      </c>
      <c r="B548" s="16">
        <v>40</v>
      </c>
      <c r="C548" s="16" t="s">
        <v>132</v>
      </c>
      <c r="D548">
        <v>0</v>
      </c>
    </row>
    <row r="549" spans="1:4" x14ac:dyDescent="0.2">
      <c r="A549" s="16">
        <v>430</v>
      </c>
      <c r="B549" s="16">
        <v>286</v>
      </c>
      <c r="C549" s="16" t="s">
        <v>132</v>
      </c>
      <c r="D549">
        <v>0</v>
      </c>
    </row>
    <row r="550" spans="1:4" x14ac:dyDescent="0.2">
      <c r="A550" s="16">
        <v>430</v>
      </c>
      <c r="B550" s="16">
        <v>4</v>
      </c>
      <c r="C550" s="16" t="s">
        <v>132</v>
      </c>
      <c r="D550">
        <v>0</v>
      </c>
    </row>
    <row r="551" spans="1:4" x14ac:dyDescent="0.2">
      <c r="A551" s="16">
        <v>430</v>
      </c>
      <c r="C551" s="16" t="s">
        <v>132</v>
      </c>
      <c r="D551">
        <v>0</v>
      </c>
    </row>
    <row r="552" spans="1:4" hidden="1" x14ac:dyDescent="0.2">
      <c r="A552" s="16">
        <v>430</v>
      </c>
      <c r="B552" s="16">
        <v>151</v>
      </c>
    </row>
    <row r="553" spans="1:4" hidden="1" x14ac:dyDescent="0.2">
      <c r="A553" s="16">
        <v>430</v>
      </c>
      <c r="B553" s="16">
        <v>151</v>
      </c>
      <c r="C553" s="16" t="s">
        <v>117</v>
      </c>
    </row>
    <row r="554" spans="1:4" x14ac:dyDescent="0.2">
      <c r="A554" s="16">
        <v>430</v>
      </c>
      <c r="B554" s="16">
        <v>169</v>
      </c>
      <c r="C554" s="16" t="s">
        <v>132</v>
      </c>
      <c r="D554">
        <v>0</v>
      </c>
    </row>
    <row r="555" spans="1:4" x14ac:dyDescent="0.2">
      <c r="A555" s="16">
        <v>430</v>
      </c>
      <c r="B555" s="16">
        <v>40</v>
      </c>
      <c r="C555" s="16" t="s">
        <v>132</v>
      </c>
      <c r="D555">
        <v>0</v>
      </c>
    </row>
    <row r="556" spans="1:4" x14ac:dyDescent="0.2">
      <c r="A556" s="16">
        <v>430</v>
      </c>
      <c r="B556" s="16">
        <v>373</v>
      </c>
      <c r="C556" s="16" t="s">
        <v>132</v>
      </c>
      <c r="D556">
        <v>0</v>
      </c>
    </row>
    <row r="557" spans="1:4" x14ac:dyDescent="0.2">
      <c r="A557" s="16">
        <v>430</v>
      </c>
      <c r="B557" s="16">
        <v>373</v>
      </c>
      <c r="C557" s="16" t="s">
        <v>132</v>
      </c>
      <c r="D557">
        <v>0</v>
      </c>
    </row>
    <row r="558" spans="1:4" x14ac:dyDescent="0.2">
      <c r="A558" s="16">
        <v>430</v>
      </c>
      <c r="B558" s="16">
        <v>373</v>
      </c>
      <c r="C558" s="16" t="s">
        <v>132</v>
      </c>
      <c r="D558">
        <v>0</v>
      </c>
    </row>
    <row r="559" spans="1:4" hidden="1" x14ac:dyDescent="0.2">
      <c r="A559" s="16">
        <v>430</v>
      </c>
      <c r="B559" s="16">
        <v>373</v>
      </c>
      <c r="C559" s="16" t="s">
        <v>118</v>
      </c>
    </row>
    <row r="560" spans="1:4" x14ac:dyDescent="0.2">
      <c r="A560" s="16">
        <v>430</v>
      </c>
      <c r="B560" s="16">
        <v>40</v>
      </c>
      <c r="C560" s="16" t="s">
        <v>132</v>
      </c>
      <c r="D560">
        <v>0</v>
      </c>
    </row>
    <row r="561" spans="1:4" hidden="1" x14ac:dyDescent="0.2">
      <c r="A561" s="16">
        <v>430</v>
      </c>
      <c r="B561" s="16">
        <v>373</v>
      </c>
      <c r="C561" s="16" t="s">
        <v>118</v>
      </c>
    </row>
    <row r="562" spans="1:4" hidden="1" x14ac:dyDescent="0.2">
      <c r="A562" s="16">
        <v>430</v>
      </c>
      <c r="B562" s="16">
        <v>151</v>
      </c>
      <c r="C562" s="16" t="s">
        <v>127</v>
      </c>
    </row>
    <row r="563" spans="1:4" x14ac:dyDescent="0.2">
      <c r="A563" s="16">
        <v>430</v>
      </c>
      <c r="B563" s="16">
        <v>40</v>
      </c>
      <c r="C563" s="16" t="s">
        <v>132</v>
      </c>
      <c r="D563">
        <v>0</v>
      </c>
    </row>
    <row r="564" spans="1:4" hidden="1" x14ac:dyDescent="0.2">
      <c r="A564" s="16">
        <v>430</v>
      </c>
      <c r="B564" s="16">
        <v>40</v>
      </c>
    </row>
    <row r="565" spans="1:4" x14ac:dyDescent="0.2">
      <c r="A565" s="16">
        <v>430</v>
      </c>
      <c r="B565" s="16">
        <v>40</v>
      </c>
      <c r="C565" s="16" t="s">
        <v>132</v>
      </c>
      <c r="D565">
        <v>0</v>
      </c>
    </row>
    <row r="566" spans="1:4" hidden="1" x14ac:dyDescent="0.2">
      <c r="A566" s="16">
        <v>430</v>
      </c>
      <c r="B566" s="16">
        <v>373</v>
      </c>
      <c r="C566" s="16" t="s">
        <v>118</v>
      </c>
    </row>
    <row r="567" spans="1:4" x14ac:dyDescent="0.2">
      <c r="A567" s="16">
        <v>430</v>
      </c>
      <c r="B567" s="16">
        <v>40</v>
      </c>
      <c r="C567" s="16" t="s">
        <v>132</v>
      </c>
      <c r="D567">
        <v>0</v>
      </c>
    </row>
    <row r="568" spans="1:4" hidden="1" x14ac:dyDescent="0.2">
      <c r="A568" s="16">
        <v>430</v>
      </c>
      <c r="B568" s="16">
        <v>151</v>
      </c>
      <c r="C568" s="16" t="s">
        <v>121</v>
      </c>
    </row>
    <row r="569" spans="1:4" x14ac:dyDescent="0.2">
      <c r="A569" s="16">
        <v>430</v>
      </c>
      <c r="B569" s="16">
        <v>151</v>
      </c>
      <c r="C569" s="16" t="s">
        <v>120</v>
      </c>
      <c r="D569">
        <v>2</v>
      </c>
    </row>
    <row r="570" spans="1:4" x14ac:dyDescent="0.2">
      <c r="A570" s="16">
        <v>430</v>
      </c>
      <c r="B570" s="16">
        <v>248</v>
      </c>
      <c r="C570" s="16" t="s">
        <v>132</v>
      </c>
      <c r="D570">
        <v>0</v>
      </c>
    </row>
    <row r="571" spans="1:4" x14ac:dyDescent="0.2">
      <c r="A571" s="16">
        <v>430</v>
      </c>
      <c r="B571" s="16">
        <v>373</v>
      </c>
      <c r="C571" s="16" t="s">
        <v>132</v>
      </c>
      <c r="D571">
        <v>0</v>
      </c>
    </row>
    <row r="572" spans="1:4" x14ac:dyDescent="0.2">
      <c r="A572" s="16">
        <v>430</v>
      </c>
      <c r="B572" s="16">
        <v>189</v>
      </c>
      <c r="C572" s="16" t="s">
        <v>132</v>
      </c>
      <c r="D572">
        <v>0</v>
      </c>
    </row>
    <row r="573" spans="1:4" x14ac:dyDescent="0.2">
      <c r="A573" s="16">
        <v>430</v>
      </c>
      <c r="B573" s="16">
        <v>169</v>
      </c>
      <c r="C573" s="16" t="s">
        <v>132</v>
      </c>
      <c r="D573">
        <v>0</v>
      </c>
    </row>
    <row r="574" spans="1:4" x14ac:dyDescent="0.2">
      <c r="A574" s="16">
        <v>430</v>
      </c>
      <c r="B574" s="16">
        <v>373</v>
      </c>
      <c r="C574" s="16" t="s">
        <v>132</v>
      </c>
      <c r="D574">
        <v>0</v>
      </c>
    </row>
    <row r="575" spans="1:4" x14ac:dyDescent="0.2">
      <c r="A575" s="16">
        <v>430</v>
      </c>
      <c r="B575" s="16">
        <v>151</v>
      </c>
      <c r="C575" s="16" t="s">
        <v>132</v>
      </c>
      <c r="D575">
        <v>0</v>
      </c>
    </row>
    <row r="576" spans="1:4" x14ac:dyDescent="0.2">
      <c r="A576" s="16">
        <v>430</v>
      </c>
      <c r="B576" s="16">
        <v>4</v>
      </c>
      <c r="C576" s="16" t="s">
        <v>132</v>
      </c>
      <c r="D576">
        <v>0</v>
      </c>
    </row>
    <row r="577" spans="1:4" x14ac:dyDescent="0.2">
      <c r="A577" s="16">
        <v>430</v>
      </c>
      <c r="B577" s="16">
        <v>373</v>
      </c>
      <c r="C577" s="16" t="s">
        <v>132</v>
      </c>
      <c r="D577">
        <v>0</v>
      </c>
    </row>
    <row r="578" spans="1:4" hidden="1" x14ac:dyDescent="0.2">
      <c r="A578" s="16">
        <v>430</v>
      </c>
      <c r="B578" s="16">
        <v>40</v>
      </c>
      <c r="C578" s="16" t="s">
        <v>116</v>
      </c>
    </row>
    <row r="579" spans="1:4" x14ac:dyDescent="0.2">
      <c r="A579" s="16">
        <v>430</v>
      </c>
      <c r="B579" s="16">
        <v>422</v>
      </c>
      <c r="C579" s="16" t="s">
        <v>132</v>
      </c>
      <c r="D579">
        <v>0</v>
      </c>
    </row>
    <row r="580" spans="1:4" x14ac:dyDescent="0.2">
      <c r="A580" s="16">
        <v>430</v>
      </c>
      <c r="B580" s="16">
        <v>373</v>
      </c>
      <c r="C580" s="16" t="s">
        <v>132</v>
      </c>
      <c r="D580">
        <v>0</v>
      </c>
    </row>
    <row r="581" spans="1:4" x14ac:dyDescent="0.2">
      <c r="A581" s="16">
        <v>430</v>
      </c>
      <c r="B581" s="16">
        <v>169</v>
      </c>
      <c r="C581" s="16" t="s">
        <v>132</v>
      </c>
      <c r="D581">
        <v>0</v>
      </c>
    </row>
    <row r="582" spans="1:4" x14ac:dyDescent="0.2">
      <c r="A582" s="16">
        <v>430</v>
      </c>
      <c r="B582" s="16">
        <v>373</v>
      </c>
      <c r="C582" s="16" t="s">
        <v>132</v>
      </c>
      <c r="D582">
        <v>0</v>
      </c>
    </row>
    <row r="583" spans="1:4" hidden="1" x14ac:dyDescent="0.2">
      <c r="A583" s="16">
        <v>430</v>
      </c>
      <c r="B583" s="16">
        <v>429</v>
      </c>
      <c r="C583" s="16" t="s">
        <v>118</v>
      </c>
    </row>
    <row r="584" spans="1:4" x14ac:dyDescent="0.2">
      <c r="A584" s="16">
        <v>430</v>
      </c>
      <c r="B584" s="16">
        <v>373</v>
      </c>
      <c r="C584" s="16" t="s">
        <v>132</v>
      </c>
      <c r="D584">
        <v>0</v>
      </c>
    </row>
    <row r="585" spans="1:4" hidden="1" x14ac:dyDescent="0.2">
      <c r="A585" s="16">
        <v>430</v>
      </c>
      <c r="B585" s="16">
        <v>40</v>
      </c>
      <c r="C585" s="16" t="s">
        <v>125</v>
      </c>
    </row>
    <row r="586" spans="1:4" x14ac:dyDescent="0.2">
      <c r="A586" s="16">
        <v>430</v>
      </c>
      <c r="B586" s="16">
        <v>373</v>
      </c>
      <c r="C586" s="16" t="s">
        <v>132</v>
      </c>
      <c r="D586">
        <v>0</v>
      </c>
    </row>
    <row r="587" spans="1:4" hidden="1" x14ac:dyDescent="0.2">
      <c r="A587" s="16">
        <v>430</v>
      </c>
      <c r="B587" s="16">
        <v>151</v>
      </c>
      <c r="C587" s="16" t="s">
        <v>118</v>
      </c>
    </row>
    <row r="588" spans="1:4" hidden="1" x14ac:dyDescent="0.2">
      <c r="A588" s="16">
        <v>430</v>
      </c>
      <c r="B588" s="16">
        <v>151</v>
      </c>
      <c r="C588" s="16" t="s">
        <v>117</v>
      </c>
    </row>
    <row r="589" spans="1:4" x14ac:dyDescent="0.2">
      <c r="A589" s="16">
        <v>430</v>
      </c>
      <c r="B589" s="16">
        <v>373</v>
      </c>
      <c r="C589" s="16" t="s">
        <v>132</v>
      </c>
      <c r="D589">
        <v>0</v>
      </c>
    </row>
    <row r="590" spans="1:4" hidden="1" x14ac:dyDescent="0.2">
      <c r="A590" s="16">
        <v>430</v>
      </c>
      <c r="B590" s="16">
        <v>189</v>
      </c>
      <c r="C590" s="16" t="s">
        <v>117</v>
      </c>
    </row>
    <row r="591" spans="1:4" x14ac:dyDescent="0.2">
      <c r="A591" s="16">
        <v>430</v>
      </c>
      <c r="B591" s="16">
        <v>189</v>
      </c>
      <c r="C591" s="16" t="s">
        <v>131</v>
      </c>
      <c r="D591">
        <v>1</v>
      </c>
    </row>
    <row r="592" spans="1:4" x14ac:dyDescent="0.2">
      <c r="A592" s="16">
        <v>430</v>
      </c>
      <c r="B592" s="16">
        <v>373</v>
      </c>
      <c r="C592" s="16" t="s">
        <v>132</v>
      </c>
      <c r="D592">
        <v>0</v>
      </c>
    </row>
    <row r="593" spans="1:4" x14ac:dyDescent="0.2">
      <c r="A593" s="16">
        <v>430</v>
      </c>
      <c r="B593" s="16">
        <v>373</v>
      </c>
      <c r="C593" s="16" t="s">
        <v>132</v>
      </c>
      <c r="D593">
        <v>0</v>
      </c>
    </row>
    <row r="594" spans="1:4" x14ac:dyDescent="0.2">
      <c r="A594" s="16">
        <v>430</v>
      </c>
      <c r="B594" s="16">
        <v>373</v>
      </c>
      <c r="C594" s="16" t="s">
        <v>132</v>
      </c>
      <c r="D594">
        <v>0</v>
      </c>
    </row>
    <row r="595" spans="1:4" x14ac:dyDescent="0.2">
      <c r="A595" s="16">
        <v>430</v>
      </c>
      <c r="B595" s="16">
        <v>40</v>
      </c>
      <c r="C595" s="16" t="s">
        <v>132</v>
      </c>
      <c r="D595">
        <v>0</v>
      </c>
    </row>
    <row r="596" spans="1:4" hidden="1" x14ac:dyDescent="0.2">
      <c r="A596" s="16">
        <v>430</v>
      </c>
      <c r="B596" s="16">
        <v>151</v>
      </c>
      <c r="C596" s="16" t="s">
        <v>116</v>
      </c>
    </row>
    <row r="597" spans="1:4" x14ac:dyDescent="0.2">
      <c r="A597" s="16">
        <v>430</v>
      </c>
      <c r="B597" s="16">
        <v>373</v>
      </c>
      <c r="C597" s="16" t="s">
        <v>132</v>
      </c>
      <c r="D597">
        <v>0</v>
      </c>
    </row>
    <row r="598" spans="1:4" hidden="1" x14ac:dyDescent="0.2">
      <c r="A598" s="16">
        <v>430</v>
      </c>
      <c r="B598" s="16">
        <v>415</v>
      </c>
      <c r="C598" s="16" t="s">
        <v>119</v>
      </c>
    </row>
    <row r="599" spans="1:4" x14ac:dyDescent="0.2">
      <c r="A599" s="16">
        <v>430</v>
      </c>
      <c r="B599" s="16">
        <v>286</v>
      </c>
      <c r="C599" s="16" t="s">
        <v>132</v>
      </c>
      <c r="D599">
        <v>0</v>
      </c>
    </row>
    <row r="600" spans="1:4" x14ac:dyDescent="0.2">
      <c r="A600" s="16">
        <v>430</v>
      </c>
      <c r="B600" s="16">
        <v>373</v>
      </c>
      <c r="C600" s="16" t="s">
        <v>132</v>
      </c>
      <c r="D600">
        <v>0</v>
      </c>
    </row>
    <row r="601" spans="1:4" x14ac:dyDescent="0.2">
      <c r="A601" s="16">
        <v>430</v>
      </c>
      <c r="B601" s="16">
        <v>233</v>
      </c>
      <c r="C601" s="16" t="s">
        <v>132</v>
      </c>
      <c r="D601">
        <v>0</v>
      </c>
    </row>
    <row r="602" spans="1:4" x14ac:dyDescent="0.2">
      <c r="A602" s="16">
        <v>430</v>
      </c>
      <c r="B602" s="16">
        <v>373</v>
      </c>
      <c r="C602" s="16" t="s">
        <v>132</v>
      </c>
      <c r="D602">
        <v>0</v>
      </c>
    </row>
    <row r="603" spans="1:4" x14ac:dyDescent="0.2">
      <c r="A603" s="16">
        <v>430</v>
      </c>
      <c r="B603" s="16">
        <v>373</v>
      </c>
      <c r="C603" s="16" t="s">
        <v>132</v>
      </c>
      <c r="D603">
        <v>0</v>
      </c>
    </row>
    <row r="604" spans="1:4" x14ac:dyDescent="0.2">
      <c r="A604" s="16">
        <v>430</v>
      </c>
      <c r="B604" s="16">
        <v>373</v>
      </c>
      <c r="C604" s="16" t="s">
        <v>132</v>
      </c>
      <c r="D604">
        <v>0</v>
      </c>
    </row>
    <row r="605" spans="1:4" hidden="1" x14ac:dyDescent="0.2">
      <c r="A605" s="16">
        <v>430</v>
      </c>
      <c r="B605" s="16">
        <v>373</v>
      </c>
      <c r="C605" s="16" t="s">
        <v>118</v>
      </c>
    </row>
    <row r="606" spans="1:4" hidden="1" x14ac:dyDescent="0.2">
      <c r="A606" s="16">
        <v>430</v>
      </c>
      <c r="B606" s="16">
        <v>151</v>
      </c>
      <c r="C606" s="16" t="s">
        <v>138</v>
      </c>
    </row>
    <row r="607" spans="1:4" x14ac:dyDescent="0.2">
      <c r="A607" s="16">
        <v>430</v>
      </c>
      <c r="B607" s="16">
        <v>233</v>
      </c>
      <c r="C607" s="16" t="s">
        <v>132</v>
      </c>
      <c r="D607">
        <v>0</v>
      </c>
    </row>
    <row r="608" spans="1:4" x14ac:dyDescent="0.2">
      <c r="A608" s="16">
        <v>430</v>
      </c>
      <c r="B608" s="16">
        <v>151</v>
      </c>
      <c r="C608" s="16" t="s">
        <v>132</v>
      </c>
      <c r="D608">
        <v>0</v>
      </c>
    </row>
    <row r="609" spans="1:4" x14ac:dyDescent="0.2">
      <c r="A609" s="16">
        <v>430</v>
      </c>
      <c r="B609" s="16">
        <v>40</v>
      </c>
      <c r="C609" s="16" t="s">
        <v>132</v>
      </c>
      <c r="D609">
        <v>0</v>
      </c>
    </row>
    <row r="610" spans="1:4" x14ac:dyDescent="0.2">
      <c r="A610" s="16">
        <v>430</v>
      </c>
      <c r="B610" s="16">
        <v>289</v>
      </c>
      <c r="C610" s="16" t="s">
        <v>132</v>
      </c>
      <c r="D610">
        <v>0</v>
      </c>
    </row>
    <row r="611" spans="1:4" x14ac:dyDescent="0.2">
      <c r="A611" s="16">
        <v>430</v>
      </c>
      <c r="C611" s="16" t="s">
        <v>132</v>
      </c>
      <c r="D611">
        <v>0</v>
      </c>
    </row>
    <row r="612" spans="1:4" x14ac:dyDescent="0.2">
      <c r="A612" s="16">
        <v>430</v>
      </c>
      <c r="B612" s="16">
        <v>4</v>
      </c>
      <c r="C612" s="16" t="s">
        <v>132</v>
      </c>
      <c r="D612">
        <v>0</v>
      </c>
    </row>
    <row r="613" spans="1:4" x14ac:dyDescent="0.2">
      <c r="A613" s="16">
        <v>430</v>
      </c>
      <c r="B613" s="16">
        <v>373</v>
      </c>
      <c r="C613" s="16" t="s">
        <v>132</v>
      </c>
      <c r="D613">
        <v>0</v>
      </c>
    </row>
    <row r="614" spans="1:4" x14ac:dyDescent="0.2">
      <c r="A614" s="16">
        <v>430</v>
      </c>
      <c r="B614" s="16">
        <v>286</v>
      </c>
      <c r="C614" s="16" t="s">
        <v>132</v>
      </c>
      <c r="D614">
        <v>0</v>
      </c>
    </row>
    <row r="615" spans="1:4" x14ac:dyDescent="0.2">
      <c r="A615" s="16">
        <v>430</v>
      </c>
      <c r="B615" s="16">
        <v>251</v>
      </c>
      <c r="C615" s="16" t="s">
        <v>132</v>
      </c>
      <c r="D615">
        <v>0</v>
      </c>
    </row>
    <row r="616" spans="1:4" x14ac:dyDescent="0.2">
      <c r="A616" s="16">
        <v>430</v>
      </c>
      <c r="B616" s="16">
        <v>4</v>
      </c>
      <c r="C616" s="16" t="s">
        <v>132</v>
      </c>
      <c r="D616">
        <v>0</v>
      </c>
    </row>
    <row r="617" spans="1:4" x14ac:dyDescent="0.2">
      <c r="A617" s="16">
        <v>430</v>
      </c>
      <c r="B617" s="16">
        <v>251</v>
      </c>
      <c r="C617" s="16" t="s">
        <v>132</v>
      </c>
      <c r="D617">
        <v>0</v>
      </c>
    </row>
    <row r="618" spans="1:4" x14ac:dyDescent="0.2">
      <c r="A618" s="16">
        <v>430</v>
      </c>
      <c r="B618" s="16">
        <v>151</v>
      </c>
      <c r="C618" s="16" t="s">
        <v>132</v>
      </c>
      <c r="D618">
        <v>0</v>
      </c>
    </row>
    <row r="619" spans="1:4" x14ac:dyDescent="0.2">
      <c r="A619" s="16">
        <v>430</v>
      </c>
      <c r="B619" s="16">
        <v>151</v>
      </c>
      <c r="C619" s="16" t="s">
        <v>132</v>
      </c>
      <c r="D619">
        <v>0</v>
      </c>
    </row>
    <row r="620" spans="1:4" x14ac:dyDescent="0.2">
      <c r="A620" s="16">
        <v>430</v>
      </c>
      <c r="B620" s="16">
        <v>4</v>
      </c>
      <c r="C620" s="16" t="s">
        <v>132</v>
      </c>
      <c r="D620">
        <v>0</v>
      </c>
    </row>
    <row r="621" spans="1:4" x14ac:dyDescent="0.2">
      <c r="A621" s="16">
        <v>430</v>
      </c>
      <c r="B621" s="16">
        <v>286</v>
      </c>
      <c r="C621" s="16" t="s">
        <v>132</v>
      </c>
      <c r="D621">
        <v>0</v>
      </c>
    </row>
    <row r="622" spans="1:4" x14ac:dyDescent="0.2">
      <c r="A622" s="16">
        <v>430</v>
      </c>
      <c r="B622" s="16">
        <v>118</v>
      </c>
      <c r="C622" s="16" t="s">
        <v>132</v>
      </c>
      <c r="D622">
        <v>0</v>
      </c>
    </row>
    <row r="623" spans="1:4" x14ac:dyDescent="0.2">
      <c r="A623" s="16">
        <v>430</v>
      </c>
      <c r="B623" s="16">
        <v>251</v>
      </c>
      <c r="C623" s="16" t="s">
        <v>132</v>
      </c>
      <c r="D623">
        <v>0</v>
      </c>
    </row>
    <row r="624" spans="1:4" hidden="1" x14ac:dyDescent="0.2">
      <c r="A624" s="16">
        <v>430</v>
      </c>
      <c r="B624" s="16">
        <v>189</v>
      </c>
      <c r="C624" s="16" t="s">
        <v>118</v>
      </c>
    </row>
    <row r="625" spans="1:4" x14ac:dyDescent="0.2">
      <c r="A625" s="16">
        <v>430</v>
      </c>
      <c r="B625" s="16">
        <v>251</v>
      </c>
      <c r="C625" s="16" t="s">
        <v>132</v>
      </c>
      <c r="D625">
        <v>0</v>
      </c>
    </row>
    <row r="626" spans="1:4" x14ac:dyDescent="0.2">
      <c r="A626" s="16">
        <v>430</v>
      </c>
      <c r="B626" s="16">
        <v>373</v>
      </c>
      <c r="C626" s="16" t="s">
        <v>132</v>
      </c>
      <c r="D626">
        <v>0</v>
      </c>
    </row>
    <row r="627" spans="1:4" hidden="1" x14ac:dyDescent="0.2">
      <c r="A627" s="16">
        <v>430</v>
      </c>
      <c r="B627" s="16">
        <v>424</v>
      </c>
      <c r="C627" s="16" t="s">
        <v>118</v>
      </c>
    </row>
    <row r="628" spans="1:4" hidden="1" x14ac:dyDescent="0.2">
      <c r="A628" s="16">
        <v>430</v>
      </c>
      <c r="B628" s="16">
        <v>251</v>
      </c>
      <c r="C628" s="16" t="s">
        <v>118</v>
      </c>
    </row>
    <row r="629" spans="1:4" x14ac:dyDescent="0.2">
      <c r="A629" s="16">
        <v>430</v>
      </c>
      <c r="B629" s="16">
        <v>251</v>
      </c>
      <c r="C629" s="16" t="s">
        <v>132</v>
      </c>
      <c r="D629">
        <v>0</v>
      </c>
    </row>
    <row r="630" spans="1:4" x14ac:dyDescent="0.2">
      <c r="A630" s="16">
        <v>430</v>
      </c>
      <c r="C630" s="16" t="s">
        <v>132</v>
      </c>
      <c r="D630">
        <v>0</v>
      </c>
    </row>
    <row r="631" spans="1:4" x14ac:dyDescent="0.2">
      <c r="A631" s="16">
        <v>430</v>
      </c>
      <c r="B631" s="16">
        <v>40</v>
      </c>
      <c r="C631" s="16" t="s">
        <v>132</v>
      </c>
      <c r="D631">
        <v>0</v>
      </c>
    </row>
    <row r="632" spans="1:4" x14ac:dyDescent="0.2">
      <c r="A632" s="16">
        <v>430</v>
      </c>
      <c r="B632" s="16">
        <v>4</v>
      </c>
      <c r="C632" s="16" t="s">
        <v>132</v>
      </c>
      <c r="D632">
        <v>0</v>
      </c>
    </row>
    <row r="633" spans="1:4" hidden="1" x14ac:dyDescent="0.2">
      <c r="A633" s="16">
        <v>430</v>
      </c>
      <c r="B633" s="16">
        <v>373</v>
      </c>
      <c r="C633" s="16" t="s">
        <v>133</v>
      </c>
    </row>
    <row r="634" spans="1:4" hidden="1" x14ac:dyDescent="0.2">
      <c r="A634" s="16">
        <v>430</v>
      </c>
      <c r="B634" s="16">
        <v>373</v>
      </c>
      <c r="C634" s="16" t="s">
        <v>118</v>
      </c>
    </row>
    <row r="635" spans="1:4" hidden="1" x14ac:dyDescent="0.2">
      <c r="A635" s="16">
        <v>430</v>
      </c>
      <c r="B635" s="16">
        <v>373</v>
      </c>
      <c r="C635" s="16" t="s">
        <v>118</v>
      </c>
    </row>
    <row r="636" spans="1:4" x14ac:dyDescent="0.2">
      <c r="A636" s="16">
        <v>430</v>
      </c>
      <c r="B636" s="16">
        <v>4</v>
      </c>
      <c r="C636" s="16" t="s">
        <v>132</v>
      </c>
      <c r="D636">
        <v>0</v>
      </c>
    </row>
    <row r="637" spans="1:4" hidden="1" x14ac:dyDescent="0.2">
      <c r="A637" s="16">
        <v>430</v>
      </c>
      <c r="B637" s="16">
        <v>210</v>
      </c>
      <c r="C637" s="16" t="s">
        <v>117</v>
      </c>
    </row>
    <row r="638" spans="1:4" hidden="1" x14ac:dyDescent="0.2">
      <c r="A638" s="16">
        <v>430</v>
      </c>
      <c r="B638" s="16">
        <v>373</v>
      </c>
      <c r="C638" s="16" t="s">
        <v>117</v>
      </c>
    </row>
    <row r="639" spans="1:4" x14ac:dyDescent="0.2">
      <c r="A639" s="16">
        <v>430</v>
      </c>
      <c r="B639" s="16">
        <v>40</v>
      </c>
      <c r="C639" s="16" t="s">
        <v>132</v>
      </c>
      <c r="D639">
        <v>0</v>
      </c>
    </row>
    <row r="640" spans="1:4" x14ac:dyDescent="0.2">
      <c r="A640" s="16">
        <v>430</v>
      </c>
      <c r="B640" s="16">
        <v>373</v>
      </c>
      <c r="C640" s="16" t="s">
        <v>132</v>
      </c>
      <c r="D640">
        <v>0</v>
      </c>
    </row>
    <row r="641" spans="1:6" x14ac:dyDescent="0.2">
      <c r="A641" s="16">
        <v>430</v>
      </c>
      <c r="B641" s="16">
        <v>373</v>
      </c>
      <c r="C641" s="16" t="s">
        <v>132</v>
      </c>
      <c r="D641">
        <v>0</v>
      </c>
    </row>
    <row r="642" spans="1:6" x14ac:dyDescent="0.2">
      <c r="A642" s="16">
        <v>430</v>
      </c>
      <c r="B642" s="16">
        <v>40</v>
      </c>
      <c r="C642" s="16" t="s">
        <v>132</v>
      </c>
      <c r="D642">
        <v>0</v>
      </c>
    </row>
    <row r="643" spans="1:6" hidden="1" x14ac:dyDescent="0.2">
      <c r="A643" s="16">
        <v>118</v>
      </c>
      <c r="B643" s="16">
        <v>151</v>
      </c>
      <c r="C643" s="16" t="s">
        <v>116</v>
      </c>
    </row>
    <row r="644" spans="1:6" hidden="1" x14ac:dyDescent="0.2">
      <c r="A644" s="16">
        <v>118</v>
      </c>
      <c r="B644" s="16">
        <v>251</v>
      </c>
      <c r="C644" s="16" t="s">
        <v>117</v>
      </c>
    </row>
    <row r="645" spans="1:6" hidden="1" x14ac:dyDescent="0.2">
      <c r="A645" s="16">
        <v>118</v>
      </c>
      <c r="C645" s="16" t="s">
        <v>117</v>
      </c>
    </row>
    <row r="646" spans="1:6" hidden="1" x14ac:dyDescent="0.2">
      <c r="A646" s="16">
        <v>118</v>
      </c>
      <c r="B646" s="16">
        <v>151</v>
      </c>
      <c r="C646" s="16" t="s">
        <v>122</v>
      </c>
    </row>
    <row r="647" spans="1:6" hidden="1" x14ac:dyDescent="0.2">
      <c r="A647" s="16">
        <v>118</v>
      </c>
      <c r="B647" s="16">
        <v>151</v>
      </c>
      <c r="C647" s="16" t="s">
        <v>121</v>
      </c>
    </row>
    <row r="648" spans="1:6" hidden="1" x14ac:dyDescent="0.2">
      <c r="A648" s="16">
        <v>118</v>
      </c>
      <c r="B648" s="16">
        <v>151</v>
      </c>
      <c r="C648" s="16" t="s">
        <v>117</v>
      </c>
    </row>
    <row r="649" spans="1:6" hidden="1" x14ac:dyDescent="0.2">
      <c r="A649" s="16">
        <v>118</v>
      </c>
      <c r="B649" s="16">
        <v>151</v>
      </c>
      <c r="C649" s="16" t="s">
        <v>118</v>
      </c>
    </row>
    <row r="650" spans="1:6" hidden="1" x14ac:dyDescent="0.2">
      <c r="A650" s="16">
        <v>118</v>
      </c>
      <c r="B650" s="16">
        <v>151</v>
      </c>
      <c r="C650" s="16" t="s">
        <v>128</v>
      </c>
    </row>
    <row r="651" spans="1:6" x14ac:dyDescent="0.2">
      <c r="A651" s="16">
        <v>118</v>
      </c>
      <c r="B651" s="16">
        <v>251</v>
      </c>
      <c r="C651" s="16" t="s">
        <v>124</v>
      </c>
      <c r="D651">
        <v>2</v>
      </c>
      <c r="E651">
        <v>251</v>
      </c>
      <c r="F651">
        <v>335</v>
      </c>
    </row>
    <row r="652" spans="1:6" hidden="1" x14ac:dyDescent="0.2">
      <c r="A652" s="16">
        <v>118</v>
      </c>
      <c r="B652" s="16">
        <v>151</v>
      </c>
      <c r="C652" s="16" t="s">
        <v>117</v>
      </c>
    </row>
    <row r="653" spans="1:6" hidden="1" x14ac:dyDescent="0.2">
      <c r="A653" s="16">
        <v>118</v>
      </c>
      <c r="B653" s="16">
        <v>251</v>
      </c>
      <c r="C653" s="16" t="s">
        <v>117</v>
      </c>
    </row>
    <row r="654" spans="1:6" hidden="1" x14ac:dyDescent="0.2">
      <c r="A654" s="16">
        <v>118</v>
      </c>
      <c r="B654" s="16">
        <v>151</v>
      </c>
      <c r="C654" s="16" t="s">
        <v>117</v>
      </c>
    </row>
    <row r="655" spans="1:6" hidden="1" x14ac:dyDescent="0.2">
      <c r="A655" s="16">
        <v>118</v>
      </c>
      <c r="B655" s="16">
        <v>251</v>
      </c>
      <c r="C655" s="16" t="s">
        <v>117</v>
      </c>
    </row>
    <row r="656" spans="1:6" hidden="1" x14ac:dyDescent="0.2">
      <c r="A656" s="16">
        <v>118</v>
      </c>
      <c r="B656" s="16">
        <v>251</v>
      </c>
      <c r="C656" s="16" t="s">
        <v>117</v>
      </c>
    </row>
    <row r="657" spans="1:6" hidden="1" x14ac:dyDescent="0.2">
      <c r="A657" s="16">
        <v>118</v>
      </c>
      <c r="B657" s="16">
        <v>151</v>
      </c>
      <c r="C657" s="16" t="s">
        <v>117</v>
      </c>
    </row>
    <row r="658" spans="1:6" hidden="1" x14ac:dyDescent="0.2">
      <c r="A658" s="16">
        <v>118</v>
      </c>
      <c r="B658" s="16">
        <v>151</v>
      </c>
      <c r="C658" s="16" t="s">
        <v>117</v>
      </c>
    </row>
    <row r="659" spans="1:6" x14ac:dyDescent="0.2">
      <c r="A659" s="16">
        <v>118</v>
      </c>
      <c r="C659" s="16" t="s">
        <v>131</v>
      </c>
      <c r="D659">
        <v>1</v>
      </c>
    </row>
    <row r="660" spans="1:6" hidden="1" x14ac:dyDescent="0.2">
      <c r="A660" s="16">
        <v>118</v>
      </c>
      <c r="B660" s="16">
        <v>151</v>
      </c>
      <c r="C660" s="16" t="s">
        <v>122</v>
      </c>
    </row>
    <row r="661" spans="1:6" hidden="1" x14ac:dyDescent="0.2">
      <c r="A661" s="16">
        <v>118</v>
      </c>
      <c r="B661" s="16">
        <v>151</v>
      </c>
      <c r="C661" s="16" t="s">
        <v>122</v>
      </c>
    </row>
    <row r="662" spans="1:6" hidden="1" x14ac:dyDescent="0.2">
      <c r="A662" s="16">
        <v>118</v>
      </c>
      <c r="B662" s="16">
        <v>151</v>
      </c>
      <c r="C662" s="16" t="s">
        <v>121</v>
      </c>
    </row>
    <row r="663" spans="1:6" hidden="1" x14ac:dyDescent="0.2">
      <c r="A663" s="16">
        <v>118</v>
      </c>
      <c r="B663" s="16">
        <v>151</v>
      </c>
      <c r="C663" s="16" t="s">
        <v>118</v>
      </c>
    </row>
    <row r="664" spans="1:6" hidden="1" x14ac:dyDescent="0.2">
      <c r="A664" s="16">
        <v>118</v>
      </c>
      <c r="B664" s="16">
        <v>251</v>
      </c>
      <c r="C664" s="16" t="s">
        <v>117</v>
      </c>
    </row>
    <row r="665" spans="1:6" x14ac:dyDescent="0.2">
      <c r="A665" s="16">
        <v>118</v>
      </c>
      <c r="B665" s="16">
        <v>151</v>
      </c>
      <c r="C665" s="16" t="s">
        <v>124</v>
      </c>
      <c r="D665">
        <v>2</v>
      </c>
      <c r="E665">
        <v>251</v>
      </c>
      <c r="F665">
        <v>335</v>
      </c>
    </row>
    <row r="666" spans="1:6" x14ac:dyDescent="0.2">
      <c r="A666" s="16">
        <v>118</v>
      </c>
      <c r="B666" s="16">
        <v>251</v>
      </c>
      <c r="C666" s="16" t="s">
        <v>131</v>
      </c>
      <c r="D666">
        <v>1</v>
      </c>
      <c r="E666">
        <v>251</v>
      </c>
      <c r="F666">
        <v>335</v>
      </c>
    </row>
    <row r="667" spans="1:6" hidden="1" x14ac:dyDescent="0.2">
      <c r="A667" s="16">
        <v>118</v>
      </c>
      <c r="B667" s="16">
        <v>251</v>
      </c>
      <c r="C667" s="16" t="s">
        <v>122</v>
      </c>
    </row>
    <row r="668" spans="1:6" hidden="1" x14ac:dyDescent="0.2">
      <c r="A668" s="16">
        <v>118</v>
      </c>
      <c r="B668" s="16">
        <v>151</v>
      </c>
      <c r="C668" s="16" t="s">
        <v>117</v>
      </c>
    </row>
    <row r="669" spans="1:6" x14ac:dyDescent="0.2">
      <c r="A669" s="16">
        <v>118</v>
      </c>
      <c r="B669" s="16">
        <v>151</v>
      </c>
      <c r="C669" s="16" t="s">
        <v>131</v>
      </c>
      <c r="D669">
        <v>1</v>
      </c>
      <c r="E669">
        <v>251</v>
      </c>
      <c r="F669">
        <v>335</v>
      </c>
    </row>
    <row r="670" spans="1:6" hidden="1" x14ac:dyDescent="0.2">
      <c r="A670" s="16">
        <v>118</v>
      </c>
      <c r="B670" s="16">
        <v>151</v>
      </c>
      <c r="C670" s="16" t="s">
        <v>116</v>
      </c>
    </row>
    <row r="671" spans="1:6" hidden="1" x14ac:dyDescent="0.2">
      <c r="A671" s="16">
        <v>118</v>
      </c>
      <c r="B671" s="16">
        <v>151</v>
      </c>
      <c r="C671" s="16" t="s">
        <v>117</v>
      </c>
    </row>
    <row r="672" spans="1:6" hidden="1" x14ac:dyDescent="0.2">
      <c r="A672" s="16">
        <v>118</v>
      </c>
      <c r="B672" s="16">
        <v>151</v>
      </c>
      <c r="C672" s="16" t="s">
        <v>117</v>
      </c>
    </row>
    <row r="673" spans="1:6" hidden="1" x14ac:dyDescent="0.2">
      <c r="A673" s="16">
        <v>118</v>
      </c>
      <c r="B673" s="16">
        <v>151</v>
      </c>
      <c r="C673" s="16" t="s">
        <v>117</v>
      </c>
    </row>
    <row r="674" spans="1:6" hidden="1" x14ac:dyDescent="0.2">
      <c r="A674" s="16">
        <v>118</v>
      </c>
      <c r="B674" s="16">
        <v>151</v>
      </c>
      <c r="C674" s="16" t="s">
        <v>116</v>
      </c>
    </row>
    <row r="675" spans="1:6" hidden="1" x14ac:dyDescent="0.2">
      <c r="A675" s="16">
        <v>118</v>
      </c>
      <c r="B675" s="16">
        <v>151</v>
      </c>
      <c r="C675" s="16" t="s">
        <v>117</v>
      </c>
    </row>
    <row r="676" spans="1:6" hidden="1" x14ac:dyDescent="0.2">
      <c r="A676" s="16">
        <v>118</v>
      </c>
      <c r="B676" s="16">
        <v>151</v>
      </c>
      <c r="C676" s="16" t="s">
        <v>121</v>
      </c>
    </row>
    <row r="677" spans="1:6" x14ac:dyDescent="0.2">
      <c r="A677" s="16">
        <v>118</v>
      </c>
      <c r="B677" s="16">
        <v>151</v>
      </c>
      <c r="C677" s="16" t="s">
        <v>131</v>
      </c>
      <c r="D677">
        <v>1</v>
      </c>
      <c r="E677">
        <v>251</v>
      </c>
      <c r="F677">
        <v>335</v>
      </c>
    </row>
    <row r="678" spans="1:6" hidden="1" x14ac:dyDescent="0.2">
      <c r="A678" s="16">
        <v>118</v>
      </c>
      <c r="B678" s="16">
        <v>151</v>
      </c>
      <c r="C678" s="16" t="s">
        <v>118</v>
      </c>
    </row>
    <row r="679" spans="1:6" x14ac:dyDescent="0.2">
      <c r="A679" s="16">
        <v>118</v>
      </c>
      <c r="B679" s="16">
        <v>251</v>
      </c>
      <c r="C679" s="16" t="s">
        <v>131</v>
      </c>
      <c r="D679">
        <v>1</v>
      </c>
      <c r="E679">
        <v>251</v>
      </c>
      <c r="F679">
        <v>335</v>
      </c>
    </row>
    <row r="680" spans="1:6" hidden="1" x14ac:dyDescent="0.2">
      <c r="A680" s="16">
        <v>118</v>
      </c>
      <c r="B680" s="16">
        <v>151</v>
      </c>
      <c r="C680" s="16" t="s">
        <v>116</v>
      </c>
    </row>
    <row r="681" spans="1:6" hidden="1" x14ac:dyDescent="0.2">
      <c r="A681" s="16">
        <v>118</v>
      </c>
      <c r="B681" s="16">
        <v>251</v>
      </c>
      <c r="C681" s="16" t="s">
        <v>116</v>
      </c>
    </row>
    <row r="682" spans="1:6" hidden="1" x14ac:dyDescent="0.2">
      <c r="A682" s="16">
        <v>118</v>
      </c>
      <c r="B682" s="16">
        <v>151</v>
      </c>
      <c r="C682" s="16" t="s">
        <v>118</v>
      </c>
    </row>
    <row r="683" spans="1:6" x14ac:dyDescent="0.2">
      <c r="A683" s="16">
        <v>118</v>
      </c>
      <c r="B683" s="16">
        <v>151</v>
      </c>
      <c r="C683" s="16" t="s">
        <v>124</v>
      </c>
      <c r="D683">
        <v>2</v>
      </c>
      <c r="E683">
        <v>251</v>
      </c>
      <c r="F683">
        <v>335</v>
      </c>
    </row>
    <row r="684" spans="1:6" x14ac:dyDescent="0.2">
      <c r="A684" s="16">
        <v>118</v>
      </c>
      <c r="B684" s="16">
        <v>151</v>
      </c>
      <c r="C684" s="16" t="s">
        <v>131</v>
      </c>
      <c r="D684">
        <v>1</v>
      </c>
      <c r="E684">
        <v>251</v>
      </c>
      <c r="F684">
        <v>335</v>
      </c>
    </row>
    <row r="685" spans="1:6" hidden="1" x14ac:dyDescent="0.2">
      <c r="A685" s="16">
        <v>118</v>
      </c>
      <c r="B685" s="16">
        <v>151</v>
      </c>
      <c r="C685" s="16" t="s">
        <v>121</v>
      </c>
    </row>
    <row r="686" spans="1:6" hidden="1" x14ac:dyDescent="0.2">
      <c r="A686" s="16">
        <v>118</v>
      </c>
      <c r="B686" s="16">
        <v>251</v>
      </c>
      <c r="C686" s="16" t="s">
        <v>116</v>
      </c>
    </row>
    <row r="687" spans="1:6" hidden="1" x14ac:dyDescent="0.2">
      <c r="A687" s="16">
        <v>118</v>
      </c>
      <c r="B687" s="16">
        <v>151</v>
      </c>
      <c r="C687" s="16" t="s">
        <v>116</v>
      </c>
    </row>
    <row r="688" spans="1:6" hidden="1" x14ac:dyDescent="0.2">
      <c r="A688" s="16">
        <v>118</v>
      </c>
      <c r="B688" s="16">
        <v>151</v>
      </c>
      <c r="C688" s="16" t="s">
        <v>117</v>
      </c>
    </row>
    <row r="689" spans="1:6" x14ac:dyDescent="0.2">
      <c r="A689" s="16">
        <v>118</v>
      </c>
      <c r="B689" s="16">
        <v>251</v>
      </c>
      <c r="C689" s="16" t="s">
        <v>124</v>
      </c>
      <c r="D689">
        <v>2</v>
      </c>
      <c r="E689">
        <v>251</v>
      </c>
      <c r="F689">
        <v>335</v>
      </c>
    </row>
    <row r="690" spans="1:6" hidden="1" x14ac:dyDescent="0.2">
      <c r="A690" s="16">
        <v>118</v>
      </c>
      <c r="B690" s="16">
        <v>151</v>
      </c>
      <c r="C690" s="16" t="s">
        <v>134</v>
      </c>
    </row>
    <row r="691" spans="1:6" x14ac:dyDescent="0.2">
      <c r="A691" s="16">
        <v>118</v>
      </c>
      <c r="B691" s="16">
        <v>151</v>
      </c>
      <c r="C691" s="16" t="s">
        <v>126</v>
      </c>
      <c r="D691">
        <v>2</v>
      </c>
      <c r="E691">
        <v>251</v>
      </c>
      <c r="F691">
        <v>335</v>
      </c>
    </row>
    <row r="692" spans="1:6" hidden="1" x14ac:dyDescent="0.2">
      <c r="A692" s="16">
        <v>118</v>
      </c>
      <c r="B692" s="16">
        <v>151</v>
      </c>
      <c r="C692" s="16" t="s">
        <v>121</v>
      </c>
    </row>
    <row r="693" spans="1:6" hidden="1" x14ac:dyDescent="0.2">
      <c r="A693" s="16">
        <v>118</v>
      </c>
      <c r="B693" s="16">
        <v>151</v>
      </c>
      <c r="C693" s="16" t="s">
        <v>121</v>
      </c>
    </row>
    <row r="694" spans="1:6" hidden="1" x14ac:dyDescent="0.2">
      <c r="A694" s="16">
        <v>118</v>
      </c>
      <c r="B694" s="16">
        <v>251</v>
      </c>
      <c r="C694" s="16" t="s">
        <v>116</v>
      </c>
    </row>
    <row r="695" spans="1:6" x14ac:dyDescent="0.2">
      <c r="A695" s="16">
        <v>118</v>
      </c>
      <c r="B695" s="16">
        <v>151</v>
      </c>
      <c r="C695" s="16" t="s">
        <v>131</v>
      </c>
      <c r="D695">
        <v>1</v>
      </c>
      <c r="E695">
        <v>251</v>
      </c>
      <c r="F695">
        <v>335</v>
      </c>
    </row>
    <row r="696" spans="1:6" hidden="1" x14ac:dyDescent="0.2">
      <c r="A696" s="16">
        <v>118</v>
      </c>
      <c r="B696" s="16">
        <v>151</v>
      </c>
      <c r="C696" s="16" t="s">
        <v>117</v>
      </c>
    </row>
    <row r="697" spans="1:6" x14ac:dyDescent="0.2">
      <c r="A697" s="16">
        <v>118</v>
      </c>
      <c r="B697" s="16">
        <v>151</v>
      </c>
      <c r="C697" s="16" t="s">
        <v>131</v>
      </c>
      <c r="D697">
        <v>1</v>
      </c>
      <c r="E697">
        <v>251</v>
      </c>
      <c r="F697">
        <v>335</v>
      </c>
    </row>
    <row r="698" spans="1:6" x14ac:dyDescent="0.2">
      <c r="A698" s="16">
        <v>118</v>
      </c>
      <c r="B698" s="16">
        <v>251</v>
      </c>
      <c r="C698" s="16" t="s">
        <v>131</v>
      </c>
      <c r="D698">
        <v>1</v>
      </c>
      <c r="E698">
        <v>251</v>
      </c>
      <c r="F698">
        <v>335</v>
      </c>
    </row>
    <row r="699" spans="1:6" hidden="1" x14ac:dyDescent="0.2">
      <c r="A699" s="16">
        <v>118</v>
      </c>
      <c r="B699" s="16">
        <v>151</v>
      </c>
      <c r="C699" s="16" t="s">
        <v>116</v>
      </c>
    </row>
    <row r="700" spans="1:6" hidden="1" x14ac:dyDescent="0.2">
      <c r="A700" s="16">
        <v>118</v>
      </c>
      <c r="B700" s="16">
        <v>151</v>
      </c>
      <c r="C700" s="16" t="s">
        <v>117</v>
      </c>
    </row>
    <row r="701" spans="1:6" x14ac:dyDescent="0.2">
      <c r="A701" s="16">
        <v>118</v>
      </c>
      <c r="B701" s="16">
        <v>151</v>
      </c>
      <c r="C701" s="16" t="s">
        <v>124</v>
      </c>
      <c r="D701">
        <v>2</v>
      </c>
      <c r="E701">
        <v>251</v>
      </c>
      <c r="F701">
        <v>335</v>
      </c>
    </row>
    <row r="702" spans="1:6" hidden="1" x14ac:dyDescent="0.2">
      <c r="A702" s="16">
        <v>118</v>
      </c>
      <c r="B702" s="16">
        <v>151</v>
      </c>
      <c r="C702" s="16" t="s">
        <v>121</v>
      </c>
    </row>
    <row r="703" spans="1:6" x14ac:dyDescent="0.2">
      <c r="A703" s="16">
        <v>118</v>
      </c>
      <c r="B703" s="16">
        <v>251</v>
      </c>
      <c r="C703" s="16" t="s">
        <v>131</v>
      </c>
      <c r="D703">
        <v>1</v>
      </c>
      <c r="E703">
        <v>251</v>
      </c>
      <c r="F703">
        <v>335</v>
      </c>
    </row>
    <row r="704" spans="1:6" hidden="1" x14ac:dyDescent="0.2">
      <c r="A704" s="16">
        <v>118</v>
      </c>
      <c r="B704" s="16">
        <v>251</v>
      </c>
      <c r="C704" s="16" t="s">
        <v>116</v>
      </c>
    </row>
    <row r="705" spans="1:6" hidden="1" x14ac:dyDescent="0.2">
      <c r="A705" s="16">
        <v>118</v>
      </c>
      <c r="B705" s="16">
        <v>251</v>
      </c>
      <c r="C705" s="16" t="s">
        <v>116</v>
      </c>
    </row>
    <row r="706" spans="1:6" hidden="1" x14ac:dyDescent="0.2">
      <c r="A706" s="16">
        <v>118</v>
      </c>
      <c r="B706" s="16">
        <v>151</v>
      </c>
      <c r="C706" s="16" t="s">
        <v>121</v>
      </c>
    </row>
    <row r="707" spans="1:6" hidden="1" x14ac:dyDescent="0.2">
      <c r="A707" s="16">
        <v>118</v>
      </c>
      <c r="B707" s="16">
        <v>151</v>
      </c>
      <c r="C707" s="16" t="s">
        <v>118</v>
      </c>
    </row>
    <row r="708" spans="1:6" hidden="1" x14ac:dyDescent="0.2">
      <c r="A708" s="16">
        <v>118</v>
      </c>
      <c r="B708" s="16">
        <v>251</v>
      </c>
      <c r="C708" s="16" t="s">
        <v>116</v>
      </c>
    </row>
    <row r="709" spans="1:6" x14ac:dyDescent="0.2">
      <c r="A709" s="16">
        <v>118</v>
      </c>
      <c r="B709" s="16">
        <v>151</v>
      </c>
      <c r="C709" s="16" t="s">
        <v>131</v>
      </c>
      <c r="D709">
        <v>1</v>
      </c>
      <c r="E709">
        <v>251</v>
      </c>
      <c r="F709">
        <v>335</v>
      </c>
    </row>
    <row r="710" spans="1:6" hidden="1" x14ac:dyDescent="0.2">
      <c r="A710" s="16">
        <v>118</v>
      </c>
      <c r="B710" s="16">
        <v>251</v>
      </c>
      <c r="C710" s="16" t="s">
        <v>116</v>
      </c>
    </row>
    <row r="711" spans="1:6" x14ac:dyDescent="0.2">
      <c r="A711" s="16">
        <v>118</v>
      </c>
      <c r="B711" s="16">
        <v>151</v>
      </c>
      <c r="C711" s="16" t="s">
        <v>126</v>
      </c>
      <c r="D711">
        <v>2</v>
      </c>
      <c r="E711">
        <v>251</v>
      </c>
      <c r="F711">
        <v>335</v>
      </c>
    </row>
    <row r="712" spans="1:6" hidden="1" x14ac:dyDescent="0.2">
      <c r="A712" s="16">
        <v>118</v>
      </c>
      <c r="B712" s="16">
        <v>151</v>
      </c>
      <c r="C712" s="16" t="s">
        <v>119</v>
      </c>
    </row>
    <row r="713" spans="1:6" x14ac:dyDescent="0.2">
      <c r="A713" s="16">
        <v>118</v>
      </c>
      <c r="B713" s="16">
        <v>251</v>
      </c>
      <c r="C713" s="16" t="s">
        <v>124</v>
      </c>
      <c r="D713">
        <v>2</v>
      </c>
      <c r="E713">
        <v>251</v>
      </c>
      <c r="F713">
        <v>335</v>
      </c>
    </row>
    <row r="714" spans="1:6" hidden="1" x14ac:dyDescent="0.2">
      <c r="A714" s="16">
        <v>118</v>
      </c>
      <c r="B714" s="16">
        <v>151</v>
      </c>
      <c r="C714" s="16" t="s">
        <v>117</v>
      </c>
    </row>
    <row r="715" spans="1:6" x14ac:dyDescent="0.2">
      <c r="A715" s="16">
        <v>118</v>
      </c>
      <c r="B715" s="16">
        <v>421</v>
      </c>
      <c r="C715" s="16" t="s">
        <v>131</v>
      </c>
      <c r="D715">
        <v>1</v>
      </c>
    </row>
    <row r="716" spans="1:6" x14ac:dyDescent="0.2">
      <c r="A716" s="16">
        <v>118</v>
      </c>
      <c r="B716" s="16">
        <v>251</v>
      </c>
      <c r="C716" s="16" t="s">
        <v>139</v>
      </c>
      <c r="D716">
        <v>1</v>
      </c>
      <c r="E716">
        <v>251</v>
      </c>
      <c r="F716">
        <v>335</v>
      </c>
    </row>
    <row r="717" spans="1:6" x14ac:dyDescent="0.2">
      <c r="A717" s="16">
        <v>118</v>
      </c>
      <c r="B717" s="16">
        <v>251</v>
      </c>
      <c r="C717" s="16" t="s">
        <v>131</v>
      </c>
      <c r="D717">
        <v>1</v>
      </c>
      <c r="E717">
        <v>251</v>
      </c>
      <c r="F717">
        <v>335</v>
      </c>
    </row>
    <row r="718" spans="1:6" hidden="1" x14ac:dyDescent="0.2">
      <c r="A718" s="16">
        <v>118</v>
      </c>
      <c r="B718" s="16">
        <v>151</v>
      </c>
      <c r="C718" s="16" t="s">
        <v>141</v>
      </c>
    </row>
    <row r="719" spans="1:6" x14ac:dyDescent="0.2">
      <c r="A719" s="16">
        <v>118</v>
      </c>
      <c r="B719" s="16">
        <v>151</v>
      </c>
      <c r="C719" s="16" t="s">
        <v>139</v>
      </c>
      <c r="D719">
        <v>1</v>
      </c>
      <c r="E719">
        <v>251</v>
      </c>
      <c r="F719">
        <v>335</v>
      </c>
    </row>
    <row r="720" spans="1:6" hidden="1" x14ac:dyDescent="0.2">
      <c r="A720" s="16">
        <v>118</v>
      </c>
      <c r="B720" s="16">
        <v>151</v>
      </c>
      <c r="C720" s="16" t="s">
        <v>134</v>
      </c>
    </row>
    <row r="721" spans="1:6" x14ac:dyDescent="0.2">
      <c r="A721" s="16">
        <v>118</v>
      </c>
      <c r="B721" s="16">
        <v>251</v>
      </c>
      <c r="C721" s="16" t="s">
        <v>120</v>
      </c>
      <c r="D721">
        <v>2</v>
      </c>
      <c r="E721">
        <v>251</v>
      </c>
      <c r="F721">
        <v>335</v>
      </c>
    </row>
    <row r="722" spans="1:6" hidden="1" x14ac:dyDescent="0.2">
      <c r="A722" s="16">
        <v>118</v>
      </c>
      <c r="B722" s="16">
        <v>151</v>
      </c>
      <c r="C722" s="16" t="s">
        <v>128</v>
      </c>
    </row>
    <row r="723" spans="1:6" x14ac:dyDescent="0.2">
      <c r="A723" s="16">
        <v>118</v>
      </c>
      <c r="B723" s="16">
        <v>151</v>
      </c>
      <c r="C723" s="16" t="s">
        <v>139</v>
      </c>
      <c r="D723">
        <v>1</v>
      </c>
      <c r="E723">
        <v>251</v>
      </c>
      <c r="F723">
        <v>335</v>
      </c>
    </row>
    <row r="724" spans="1:6" hidden="1" x14ac:dyDescent="0.2">
      <c r="A724" s="16">
        <v>118</v>
      </c>
      <c r="B724" s="16">
        <v>151</v>
      </c>
      <c r="C724" s="16" t="s">
        <v>119</v>
      </c>
    </row>
    <row r="725" spans="1:6" hidden="1" x14ac:dyDescent="0.2">
      <c r="A725" s="16">
        <v>118</v>
      </c>
      <c r="B725" s="16">
        <v>151</v>
      </c>
      <c r="C725" s="16" t="s">
        <v>117</v>
      </c>
    </row>
    <row r="726" spans="1:6" x14ac:dyDescent="0.2">
      <c r="A726" s="16">
        <v>118</v>
      </c>
      <c r="B726" s="16">
        <v>251</v>
      </c>
      <c r="C726" s="16" t="s">
        <v>120</v>
      </c>
      <c r="D726">
        <v>2</v>
      </c>
      <c r="E726">
        <v>251</v>
      </c>
      <c r="F726">
        <v>335</v>
      </c>
    </row>
    <row r="727" spans="1:6" hidden="1" x14ac:dyDescent="0.2">
      <c r="A727" s="16">
        <v>118</v>
      </c>
      <c r="B727" s="16">
        <v>251</v>
      </c>
      <c r="C727" s="16" t="s">
        <v>117</v>
      </c>
    </row>
    <row r="728" spans="1:6" hidden="1" x14ac:dyDescent="0.2">
      <c r="A728" s="16">
        <v>118</v>
      </c>
      <c r="B728" s="16">
        <v>251</v>
      </c>
      <c r="C728" s="16" t="s">
        <v>116</v>
      </c>
    </row>
    <row r="729" spans="1:6" hidden="1" x14ac:dyDescent="0.2">
      <c r="A729" s="16">
        <v>118</v>
      </c>
      <c r="B729" s="16">
        <v>428</v>
      </c>
      <c r="C729" s="16" t="s">
        <v>117</v>
      </c>
    </row>
    <row r="730" spans="1:6" hidden="1" x14ac:dyDescent="0.2">
      <c r="A730" s="16">
        <v>118</v>
      </c>
      <c r="B730" s="16">
        <v>151</v>
      </c>
      <c r="C730" s="16" t="s">
        <v>116</v>
      </c>
    </row>
    <row r="731" spans="1:6" hidden="1" x14ac:dyDescent="0.2">
      <c r="A731" s="16">
        <v>118</v>
      </c>
      <c r="B731" s="16">
        <v>151</v>
      </c>
      <c r="C731" s="16" t="s">
        <v>116</v>
      </c>
    </row>
    <row r="732" spans="1:6" hidden="1" x14ac:dyDescent="0.2">
      <c r="A732" s="16">
        <v>118</v>
      </c>
      <c r="B732" s="16">
        <v>251</v>
      </c>
      <c r="C732" s="16" t="s">
        <v>119</v>
      </c>
    </row>
    <row r="733" spans="1:6" x14ac:dyDescent="0.2">
      <c r="A733" s="16">
        <v>118</v>
      </c>
      <c r="B733" s="16">
        <v>251</v>
      </c>
      <c r="C733" s="16" t="s">
        <v>131</v>
      </c>
      <c r="D733">
        <v>1</v>
      </c>
      <c r="E733">
        <v>251</v>
      </c>
      <c r="F733">
        <v>335</v>
      </c>
    </row>
    <row r="734" spans="1:6" hidden="1" x14ac:dyDescent="0.2">
      <c r="A734" s="16">
        <v>118</v>
      </c>
      <c r="B734" s="16">
        <v>151</v>
      </c>
      <c r="C734" s="16" t="s">
        <v>121</v>
      </c>
    </row>
    <row r="735" spans="1:6" hidden="1" x14ac:dyDescent="0.2">
      <c r="A735" s="16">
        <v>118</v>
      </c>
      <c r="B735" s="16">
        <v>151</v>
      </c>
      <c r="C735" s="16" t="s">
        <v>117</v>
      </c>
    </row>
    <row r="736" spans="1:6" x14ac:dyDescent="0.2">
      <c r="A736" s="16">
        <v>118</v>
      </c>
      <c r="B736" s="16">
        <v>251</v>
      </c>
      <c r="C736" s="16" t="s">
        <v>131</v>
      </c>
      <c r="D736">
        <v>1</v>
      </c>
      <c r="E736">
        <v>251</v>
      </c>
      <c r="F736">
        <v>335</v>
      </c>
    </row>
    <row r="737" spans="1:6" hidden="1" x14ac:dyDescent="0.2">
      <c r="A737" s="16">
        <v>118</v>
      </c>
      <c r="B737" s="16">
        <v>151</v>
      </c>
      <c r="C737" s="16" t="s">
        <v>117</v>
      </c>
    </row>
    <row r="738" spans="1:6" hidden="1" x14ac:dyDescent="0.2">
      <c r="A738" s="16">
        <v>118</v>
      </c>
      <c r="B738" s="16">
        <v>151</v>
      </c>
      <c r="C738" s="16" t="s">
        <v>138</v>
      </c>
    </row>
    <row r="739" spans="1:6" hidden="1" x14ac:dyDescent="0.2">
      <c r="A739" s="16">
        <v>118</v>
      </c>
      <c r="B739" s="16">
        <v>251</v>
      </c>
      <c r="C739" s="16" t="s">
        <v>117</v>
      </c>
    </row>
    <row r="740" spans="1:6" hidden="1" x14ac:dyDescent="0.2">
      <c r="A740" s="16">
        <v>118</v>
      </c>
      <c r="B740" s="16">
        <v>151</v>
      </c>
      <c r="C740" s="16" t="s">
        <v>121</v>
      </c>
    </row>
    <row r="741" spans="1:6" x14ac:dyDescent="0.2">
      <c r="A741" s="16">
        <v>118</v>
      </c>
      <c r="B741" s="16">
        <v>251</v>
      </c>
      <c r="C741" s="16" t="s">
        <v>131</v>
      </c>
      <c r="D741">
        <v>1</v>
      </c>
      <c r="E741">
        <v>251</v>
      </c>
      <c r="F741">
        <v>335</v>
      </c>
    </row>
    <row r="742" spans="1:6" hidden="1" x14ac:dyDescent="0.2">
      <c r="A742" s="16">
        <v>118</v>
      </c>
      <c r="B742" s="16">
        <v>151</v>
      </c>
      <c r="C742" s="16" t="s">
        <v>119</v>
      </c>
    </row>
    <row r="743" spans="1:6" hidden="1" x14ac:dyDescent="0.2">
      <c r="A743" s="16">
        <v>118</v>
      </c>
      <c r="B743" s="16">
        <v>251</v>
      </c>
      <c r="C743" s="16" t="s">
        <v>116</v>
      </c>
    </row>
    <row r="744" spans="1:6" hidden="1" x14ac:dyDescent="0.2">
      <c r="A744" s="16">
        <v>118</v>
      </c>
      <c r="B744" s="16">
        <v>251</v>
      </c>
      <c r="C744" s="16" t="s">
        <v>118</v>
      </c>
    </row>
    <row r="745" spans="1:6" x14ac:dyDescent="0.2">
      <c r="A745" s="16">
        <v>118</v>
      </c>
      <c r="B745" s="16">
        <v>251</v>
      </c>
      <c r="C745" s="16" t="s">
        <v>131</v>
      </c>
      <c r="D745">
        <v>1</v>
      </c>
      <c r="E745">
        <v>251</v>
      </c>
      <c r="F745">
        <v>335</v>
      </c>
    </row>
    <row r="746" spans="1:6" x14ac:dyDescent="0.2">
      <c r="A746" s="16">
        <v>118</v>
      </c>
      <c r="B746" s="16">
        <v>151</v>
      </c>
      <c r="C746" s="16" t="s">
        <v>139</v>
      </c>
      <c r="D746">
        <v>1</v>
      </c>
      <c r="E746">
        <v>251</v>
      </c>
      <c r="F746">
        <v>335</v>
      </c>
    </row>
    <row r="747" spans="1:6" x14ac:dyDescent="0.2">
      <c r="A747" s="16">
        <v>118</v>
      </c>
      <c r="B747" s="16">
        <v>251</v>
      </c>
      <c r="C747" s="16" t="s">
        <v>131</v>
      </c>
      <c r="D747">
        <v>1</v>
      </c>
      <c r="E747">
        <v>251</v>
      </c>
      <c r="F747">
        <v>335</v>
      </c>
    </row>
    <row r="748" spans="1:6" x14ac:dyDescent="0.2">
      <c r="A748" s="16">
        <v>118</v>
      </c>
      <c r="B748" s="16">
        <v>151</v>
      </c>
      <c r="C748" s="16" t="s">
        <v>124</v>
      </c>
      <c r="D748">
        <v>2</v>
      </c>
      <c r="E748">
        <v>251</v>
      </c>
      <c r="F748">
        <v>335</v>
      </c>
    </row>
    <row r="749" spans="1:6" x14ac:dyDescent="0.2">
      <c r="A749" s="16">
        <v>118</v>
      </c>
      <c r="B749" s="16">
        <v>151</v>
      </c>
      <c r="C749" s="16" t="s">
        <v>139</v>
      </c>
      <c r="D749">
        <v>1</v>
      </c>
      <c r="E749">
        <v>251</v>
      </c>
      <c r="F749">
        <v>335</v>
      </c>
    </row>
    <row r="750" spans="1:6" x14ac:dyDescent="0.2">
      <c r="A750" s="16">
        <v>118</v>
      </c>
      <c r="B750" s="16">
        <v>151</v>
      </c>
      <c r="C750" s="16" t="s">
        <v>124</v>
      </c>
      <c r="D750">
        <v>2</v>
      </c>
      <c r="E750">
        <v>251</v>
      </c>
      <c r="F750">
        <v>335</v>
      </c>
    </row>
    <row r="751" spans="1:6" x14ac:dyDescent="0.2">
      <c r="A751" s="16">
        <v>118</v>
      </c>
      <c r="B751" s="16">
        <v>251</v>
      </c>
      <c r="C751" s="16" t="s">
        <v>124</v>
      </c>
      <c r="D751">
        <v>2</v>
      </c>
      <c r="E751">
        <v>251</v>
      </c>
      <c r="F751">
        <v>335</v>
      </c>
    </row>
    <row r="752" spans="1:6" hidden="1" x14ac:dyDescent="0.2">
      <c r="A752" s="16">
        <v>118</v>
      </c>
      <c r="B752" s="16">
        <v>151</v>
      </c>
      <c r="C752" s="16" t="s">
        <v>127</v>
      </c>
    </row>
    <row r="753" spans="1:6" hidden="1" x14ac:dyDescent="0.2">
      <c r="A753" s="16">
        <v>118</v>
      </c>
      <c r="B753" s="16">
        <v>151</v>
      </c>
      <c r="C753" s="16" t="s">
        <v>121</v>
      </c>
    </row>
    <row r="754" spans="1:6" hidden="1" x14ac:dyDescent="0.2">
      <c r="A754" s="16">
        <v>118</v>
      </c>
      <c r="B754" s="16">
        <v>151</v>
      </c>
      <c r="C754" s="16" t="s">
        <v>117</v>
      </c>
    </row>
    <row r="755" spans="1:6" x14ac:dyDescent="0.2">
      <c r="A755" s="16">
        <v>118</v>
      </c>
      <c r="B755" s="16">
        <v>151</v>
      </c>
      <c r="C755" s="16" t="s">
        <v>131</v>
      </c>
      <c r="D755">
        <v>1</v>
      </c>
      <c r="E755">
        <v>251</v>
      </c>
      <c r="F755">
        <v>335</v>
      </c>
    </row>
    <row r="756" spans="1:6" x14ac:dyDescent="0.2">
      <c r="A756" s="16">
        <v>118</v>
      </c>
      <c r="B756" s="16">
        <v>251</v>
      </c>
      <c r="C756" s="16" t="s">
        <v>132</v>
      </c>
      <c r="D756">
        <v>0</v>
      </c>
      <c r="E756">
        <v>251</v>
      </c>
      <c r="F756">
        <v>335</v>
      </c>
    </row>
    <row r="757" spans="1:6" hidden="1" x14ac:dyDescent="0.2">
      <c r="A757" s="16">
        <v>118</v>
      </c>
      <c r="B757" s="16">
        <v>151</v>
      </c>
      <c r="C757" s="16" t="s">
        <v>127</v>
      </c>
    </row>
    <row r="758" spans="1:6" hidden="1" x14ac:dyDescent="0.2">
      <c r="A758" s="16">
        <v>118</v>
      </c>
      <c r="B758" s="16">
        <v>151</v>
      </c>
      <c r="C758" s="16" t="s">
        <v>122</v>
      </c>
    </row>
    <row r="759" spans="1:6" hidden="1" x14ac:dyDescent="0.2">
      <c r="A759" s="16">
        <v>118</v>
      </c>
      <c r="B759" s="16">
        <v>151</v>
      </c>
      <c r="C759" s="16" t="s">
        <v>122</v>
      </c>
    </row>
    <row r="760" spans="1:6" hidden="1" x14ac:dyDescent="0.2">
      <c r="A760" s="16">
        <v>118</v>
      </c>
      <c r="B760" s="16">
        <v>151</v>
      </c>
      <c r="C760" s="16" t="s">
        <v>117</v>
      </c>
    </row>
    <row r="761" spans="1:6" hidden="1" x14ac:dyDescent="0.2">
      <c r="A761" s="16">
        <v>118</v>
      </c>
      <c r="B761" s="16">
        <v>151</v>
      </c>
      <c r="C761" s="16" t="s">
        <v>116</v>
      </c>
    </row>
    <row r="762" spans="1:6" hidden="1" x14ac:dyDescent="0.2">
      <c r="A762" s="16">
        <v>118</v>
      </c>
      <c r="B762" s="16">
        <v>118</v>
      </c>
      <c r="C762" s="16" t="s">
        <v>118</v>
      </c>
    </row>
    <row r="763" spans="1:6" hidden="1" x14ac:dyDescent="0.2">
      <c r="A763" s="16">
        <v>118</v>
      </c>
      <c r="B763" s="16">
        <v>151</v>
      </c>
      <c r="C763" s="16" t="s">
        <v>117</v>
      </c>
    </row>
    <row r="764" spans="1:6" x14ac:dyDescent="0.2">
      <c r="A764" s="16">
        <v>118</v>
      </c>
      <c r="B764" s="16">
        <v>151</v>
      </c>
      <c r="C764" s="16" t="s">
        <v>124</v>
      </c>
      <c r="D764">
        <v>2</v>
      </c>
      <c r="E764">
        <v>251</v>
      </c>
      <c r="F764">
        <v>335</v>
      </c>
    </row>
    <row r="765" spans="1:6" hidden="1" x14ac:dyDescent="0.2">
      <c r="A765" s="16">
        <v>118</v>
      </c>
      <c r="B765" s="16">
        <v>151</v>
      </c>
      <c r="C765" s="16" t="s">
        <v>138</v>
      </c>
    </row>
    <row r="766" spans="1:6" x14ac:dyDescent="0.2">
      <c r="A766" s="16">
        <v>118</v>
      </c>
      <c r="B766" s="16">
        <v>251</v>
      </c>
      <c r="C766" s="16" t="s">
        <v>131</v>
      </c>
      <c r="D766">
        <v>1</v>
      </c>
      <c r="E766">
        <v>251</v>
      </c>
      <c r="F766">
        <v>335</v>
      </c>
    </row>
    <row r="767" spans="1:6" hidden="1" x14ac:dyDescent="0.2">
      <c r="A767" s="16">
        <v>118</v>
      </c>
      <c r="B767" s="16">
        <v>251</v>
      </c>
      <c r="C767" s="16" t="s">
        <v>117</v>
      </c>
    </row>
    <row r="768" spans="1:6" hidden="1" x14ac:dyDescent="0.2">
      <c r="A768" s="16">
        <v>118</v>
      </c>
      <c r="B768" s="16">
        <v>251</v>
      </c>
      <c r="C768" s="16" t="s">
        <v>117</v>
      </c>
    </row>
    <row r="769" spans="1:6" x14ac:dyDescent="0.2">
      <c r="A769" s="16">
        <v>118</v>
      </c>
      <c r="C769" s="16" t="s">
        <v>139</v>
      </c>
      <c r="D769">
        <v>1</v>
      </c>
    </row>
    <row r="770" spans="1:6" x14ac:dyDescent="0.2">
      <c r="A770" s="16">
        <v>118</v>
      </c>
      <c r="B770" s="16">
        <v>151</v>
      </c>
      <c r="C770" s="16" t="s">
        <v>120</v>
      </c>
      <c r="D770">
        <v>2</v>
      </c>
      <c r="E770">
        <v>251</v>
      </c>
      <c r="F770">
        <v>335</v>
      </c>
    </row>
    <row r="771" spans="1:6" x14ac:dyDescent="0.2">
      <c r="A771" s="16">
        <v>118</v>
      </c>
      <c r="B771" s="16">
        <v>251</v>
      </c>
      <c r="C771" s="16" t="s">
        <v>131</v>
      </c>
      <c r="D771">
        <v>1</v>
      </c>
      <c r="E771">
        <v>251</v>
      </c>
      <c r="F771">
        <v>335</v>
      </c>
    </row>
    <row r="772" spans="1:6" hidden="1" x14ac:dyDescent="0.2">
      <c r="A772" s="16">
        <v>118</v>
      </c>
      <c r="B772" s="16">
        <v>151</v>
      </c>
      <c r="C772" s="16" t="s">
        <v>117</v>
      </c>
    </row>
    <row r="773" spans="1:6" hidden="1" x14ac:dyDescent="0.2">
      <c r="A773" s="16">
        <v>118</v>
      </c>
      <c r="B773" s="16">
        <v>251</v>
      </c>
      <c r="C773" s="16" t="s">
        <v>138</v>
      </c>
    </row>
    <row r="774" spans="1:6" hidden="1" x14ac:dyDescent="0.2">
      <c r="A774" s="16">
        <v>118</v>
      </c>
      <c r="B774" s="16">
        <v>151</v>
      </c>
      <c r="C774" s="16" t="s">
        <v>140</v>
      </c>
    </row>
    <row r="775" spans="1:6" hidden="1" x14ac:dyDescent="0.2">
      <c r="A775" s="16">
        <v>118</v>
      </c>
      <c r="C775" s="16" t="s">
        <v>117</v>
      </c>
    </row>
    <row r="776" spans="1:6" x14ac:dyDescent="0.2">
      <c r="A776" s="16">
        <v>118</v>
      </c>
      <c r="B776" s="16">
        <v>151</v>
      </c>
      <c r="C776" s="16" t="s">
        <v>132</v>
      </c>
      <c r="D776">
        <v>0</v>
      </c>
      <c r="E776">
        <v>251</v>
      </c>
      <c r="F776">
        <v>335</v>
      </c>
    </row>
    <row r="777" spans="1:6" hidden="1" x14ac:dyDescent="0.2">
      <c r="A777" s="16">
        <v>118</v>
      </c>
      <c r="B777" s="16">
        <v>151</v>
      </c>
      <c r="C777" s="16" t="s">
        <v>117</v>
      </c>
    </row>
    <row r="778" spans="1:6" hidden="1" x14ac:dyDescent="0.2">
      <c r="A778" s="16">
        <v>118</v>
      </c>
      <c r="B778" s="16">
        <v>151</v>
      </c>
      <c r="C778" s="16" t="s">
        <v>117</v>
      </c>
    </row>
    <row r="779" spans="1:6" x14ac:dyDescent="0.2">
      <c r="A779" s="16">
        <v>118</v>
      </c>
      <c r="B779" s="16">
        <v>251</v>
      </c>
      <c r="C779" s="16" t="s">
        <v>131</v>
      </c>
      <c r="D779">
        <v>1</v>
      </c>
      <c r="E779">
        <v>251</v>
      </c>
      <c r="F779">
        <v>335</v>
      </c>
    </row>
    <row r="780" spans="1:6" hidden="1" x14ac:dyDescent="0.2">
      <c r="A780" s="16">
        <v>118</v>
      </c>
      <c r="B780" s="16">
        <v>151</v>
      </c>
      <c r="C780" s="16" t="s">
        <v>117</v>
      </c>
    </row>
    <row r="781" spans="1:6" x14ac:dyDescent="0.2">
      <c r="A781" s="16">
        <v>118</v>
      </c>
      <c r="B781" s="16">
        <v>151</v>
      </c>
      <c r="C781" s="16" t="s">
        <v>131</v>
      </c>
      <c r="D781">
        <v>1</v>
      </c>
      <c r="E781">
        <v>251</v>
      </c>
      <c r="F781">
        <v>335</v>
      </c>
    </row>
    <row r="782" spans="1:6" hidden="1" x14ac:dyDescent="0.2">
      <c r="A782" s="16">
        <v>118</v>
      </c>
      <c r="C782" s="16" t="s">
        <v>117</v>
      </c>
    </row>
    <row r="783" spans="1:6" hidden="1" x14ac:dyDescent="0.2">
      <c r="A783" s="16">
        <v>118</v>
      </c>
      <c r="B783" s="16">
        <v>151</v>
      </c>
      <c r="C783" s="16" t="s">
        <v>119</v>
      </c>
    </row>
    <row r="784" spans="1:6" hidden="1" x14ac:dyDescent="0.2">
      <c r="A784" s="16">
        <v>118</v>
      </c>
      <c r="B784" s="16">
        <v>151</v>
      </c>
      <c r="C784" s="16" t="s">
        <v>117</v>
      </c>
    </row>
    <row r="785" spans="1:6" hidden="1" x14ac:dyDescent="0.2">
      <c r="A785" s="16">
        <v>118</v>
      </c>
      <c r="B785" s="16">
        <v>118</v>
      </c>
      <c r="C785" s="16" t="s">
        <v>122</v>
      </c>
    </row>
    <row r="786" spans="1:6" hidden="1" x14ac:dyDescent="0.2">
      <c r="A786" s="16">
        <v>118</v>
      </c>
      <c r="B786" s="16">
        <v>151</v>
      </c>
      <c r="C786" s="16" t="s">
        <v>119</v>
      </c>
    </row>
    <row r="787" spans="1:6" hidden="1" x14ac:dyDescent="0.2">
      <c r="A787" s="16">
        <v>118</v>
      </c>
      <c r="B787" s="16">
        <v>151</v>
      </c>
      <c r="C787" s="16" t="s">
        <v>138</v>
      </c>
    </row>
    <row r="788" spans="1:6" hidden="1" x14ac:dyDescent="0.2">
      <c r="A788" s="16">
        <v>118</v>
      </c>
      <c r="B788" s="16">
        <v>151</v>
      </c>
      <c r="C788" s="16" t="s">
        <v>118</v>
      </c>
    </row>
    <row r="789" spans="1:6" hidden="1" x14ac:dyDescent="0.2">
      <c r="A789" s="16">
        <v>118</v>
      </c>
      <c r="B789" s="16">
        <v>151</v>
      </c>
      <c r="C789" s="16" t="s">
        <v>118</v>
      </c>
    </row>
    <row r="790" spans="1:6" hidden="1" x14ac:dyDescent="0.2">
      <c r="A790" s="16">
        <v>118</v>
      </c>
      <c r="B790" s="16">
        <v>151</v>
      </c>
      <c r="C790" s="16" t="s">
        <v>117</v>
      </c>
    </row>
    <row r="791" spans="1:6" x14ac:dyDescent="0.2">
      <c r="A791" s="16">
        <v>118</v>
      </c>
      <c r="C791" s="16" t="s">
        <v>124</v>
      </c>
      <c r="D791">
        <v>2</v>
      </c>
    </row>
    <row r="792" spans="1:6" hidden="1" x14ac:dyDescent="0.2">
      <c r="A792" s="16">
        <v>118</v>
      </c>
      <c r="B792" s="16">
        <v>251</v>
      </c>
      <c r="C792" s="16" t="s">
        <v>117</v>
      </c>
    </row>
    <row r="793" spans="1:6" hidden="1" x14ac:dyDescent="0.2">
      <c r="A793" s="16">
        <v>118</v>
      </c>
      <c r="B793" s="16">
        <v>151</v>
      </c>
      <c r="C793" s="16" t="s">
        <v>117</v>
      </c>
    </row>
    <row r="794" spans="1:6" hidden="1" x14ac:dyDescent="0.2">
      <c r="A794" s="16">
        <v>118</v>
      </c>
      <c r="B794" s="16">
        <v>151</v>
      </c>
      <c r="C794" s="16" t="s">
        <v>118</v>
      </c>
    </row>
    <row r="795" spans="1:6" x14ac:dyDescent="0.2">
      <c r="A795" s="16">
        <v>118</v>
      </c>
      <c r="B795" s="16">
        <v>151</v>
      </c>
      <c r="C795" s="16" t="s">
        <v>120</v>
      </c>
      <c r="D795">
        <v>2</v>
      </c>
      <c r="E795">
        <v>251</v>
      </c>
      <c r="F795">
        <v>335</v>
      </c>
    </row>
    <row r="796" spans="1:6" hidden="1" x14ac:dyDescent="0.2">
      <c r="A796" s="16">
        <v>118</v>
      </c>
      <c r="B796" s="16">
        <v>151</v>
      </c>
      <c r="C796" s="16" t="s">
        <v>119</v>
      </c>
    </row>
    <row r="797" spans="1:6" hidden="1" x14ac:dyDescent="0.2">
      <c r="A797" s="16">
        <v>118</v>
      </c>
      <c r="B797" s="16">
        <v>151</v>
      </c>
      <c r="C797" s="16" t="s">
        <v>136</v>
      </c>
    </row>
    <row r="798" spans="1:6" x14ac:dyDescent="0.2">
      <c r="A798" s="16">
        <v>118</v>
      </c>
      <c r="B798" s="16">
        <v>251</v>
      </c>
      <c r="C798" s="16" t="s">
        <v>124</v>
      </c>
      <c r="D798">
        <v>2</v>
      </c>
      <c r="E798">
        <v>251</v>
      </c>
      <c r="F798">
        <v>335</v>
      </c>
    </row>
    <row r="799" spans="1:6" hidden="1" x14ac:dyDescent="0.2">
      <c r="A799" s="16">
        <v>118</v>
      </c>
      <c r="B799" s="16">
        <v>251</v>
      </c>
      <c r="C799" s="16" t="s">
        <v>118</v>
      </c>
    </row>
    <row r="800" spans="1:6" x14ac:dyDescent="0.2">
      <c r="A800" s="16">
        <v>118</v>
      </c>
      <c r="B800" s="16">
        <v>151</v>
      </c>
      <c r="C800" s="16" t="s">
        <v>131</v>
      </c>
      <c r="D800">
        <v>1</v>
      </c>
      <c r="E800">
        <v>251</v>
      </c>
      <c r="F800">
        <v>335</v>
      </c>
    </row>
    <row r="801" spans="1:6" hidden="1" x14ac:dyDescent="0.2">
      <c r="A801" s="16">
        <v>118</v>
      </c>
      <c r="B801" s="16">
        <v>151</v>
      </c>
      <c r="C801" s="16" t="s">
        <v>118</v>
      </c>
    </row>
    <row r="802" spans="1:6" x14ac:dyDescent="0.2">
      <c r="A802" s="16">
        <v>118</v>
      </c>
      <c r="B802" s="16">
        <v>151</v>
      </c>
      <c r="C802" s="16" t="s">
        <v>120</v>
      </c>
      <c r="D802">
        <v>2</v>
      </c>
      <c r="E802">
        <v>251</v>
      </c>
      <c r="F802">
        <v>335</v>
      </c>
    </row>
    <row r="803" spans="1:6" hidden="1" x14ac:dyDescent="0.2">
      <c r="A803" s="16">
        <v>404</v>
      </c>
      <c r="B803" s="16">
        <v>151</v>
      </c>
      <c r="C803" s="16" t="s">
        <v>130</v>
      </c>
    </row>
    <row r="804" spans="1:6" x14ac:dyDescent="0.2">
      <c r="A804" s="16">
        <v>140</v>
      </c>
      <c r="B804" s="16">
        <v>373</v>
      </c>
      <c r="C804" s="16" t="s">
        <v>139</v>
      </c>
      <c r="D804">
        <v>1</v>
      </c>
      <c r="E804">
        <v>373</v>
      </c>
      <c r="F804">
        <v>4</v>
      </c>
    </row>
    <row r="805" spans="1:6" x14ac:dyDescent="0.2">
      <c r="A805" s="16">
        <v>140</v>
      </c>
      <c r="B805" s="16">
        <v>373</v>
      </c>
      <c r="C805" s="16" t="s">
        <v>131</v>
      </c>
      <c r="D805">
        <v>1</v>
      </c>
      <c r="E805">
        <v>373</v>
      </c>
      <c r="F805">
        <v>4</v>
      </c>
    </row>
    <row r="806" spans="1:6" x14ac:dyDescent="0.2">
      <c r="A806" s="16">
        <v>140</v>
      </c>
      <c r="B806" s="16">
        <v>373</v>
      </c>
      <c r="C806" s="16" t="s">
        <v>131</v>
      </c>
      <c r="D806">
        <v>1</v>
      </c>
      <c r="E806">
        <v>373</v>
      </c>
      <c r="F806">
        <v>4</v>
      </c>
    </row>
    <row r="807" spans="1:6" x14ac:dyDescent="0.2">
      <c r="A807" s="16">
        <v>140</v>
      </c>
      <c r="B807" s="16">
        <v>373</v>
      </c>
      <c r="C807" s="16" t="s">
        <v>131</v>
      </c>
      <c r="D807">
        <v>1</v>
      </c>
      <c r="E807">
        <v>373</v>
      </c>
      <c r="F807">
        <v>4</v>
      </c>
    </row>
    <row r="808" spans="1:6" hidden="1" x14ac:dyDescent="0.2">
      <c r="A808" s="16">
        <v>140</v>
      </c>
      <c r="B808" s="16">
        <v>373</v>
      </c>
      <c r="C808" s="16" t="s">
        <v>118</v>
      </c>
    </row>
    <row r="809" spans="1:6" hidden="1" x14ac:dyDescent="0.2">
      <c r="A809" s="16">
        <v>0</v>
      </c>
      <c r="B809" s="16">
        <v>151</v>
      </c>
      <c r="C809" s="16" t="s">
        <v>117</v>
      </c>
    </row>
    <row r="810" spans="1:6" hidden="1" x14ac:dyDescent="0.2">
      <c r="A810" s="16">
        <v>151</v>
      </c>
      <c r="B810" s="16">
        <v>118</v>
      </c>
      <c r="C810" s="16" t="s">
        <v>121</v>
      </c>
    </row>
    <row r="811" spans="1:6" hidden="1" x14ac:dyDescent="0.2">
      <c r="A811" s="16">
        <v>151</v>
      </c>
      <c r="B811" s="16">
        <v>251</v>
      </c>
      <c r="C811" s="16" t="s">
        <v>117</v>
      </c>
    </row>
    <row r="812" spans="1:6" hidden="1" x14ac:dyDescent="0.2">
      <c r="A812" s="16">
        <v>151</v>
      </c>
      <c r="B812" s="16">
        <v>166</v>
      </c>
      <c r="C812" s="16" t="s">
        <v>116</v>
      </c>
    </row>
    <row r="813" spans="1:6" x14ac:dyDescent="0.2">
      <c r="A813" s="16">
        <v>151</v>
      </c>
      <c r="B813" s="16">
        <v>151</v>
      </c>
      <c r="C813" s="16" t="s">
        <v>131</v>
      </c>
      <c r="D813">
        <v>1</v>
      </c>
    </row>
    <row r="814" spans="1:6" x14ac:dyDescent="0.2">
      <c r="A814" s="16">
        <v>151</v>
      </c>
      <c r="B814" s="16">
        <v>151</v>
      </c>
      <c r="C814" s="16" t="s">
        <v>126</v>
      </c>
      <c r="D814">
        <v>2</v>
      </c>
    </row>
    <row r="815" spans="1:6" hidden="1" x14ac:dyDescent="0.2">
      <c r="A815" s="16">
        <v>151</v>
      </c>
      <c r="B815" s="16">
        <v>166</v>
      </c>
      <c r="C815" s="16" t="s">
        <v>121</v>
      </c>
    </row>
    <row r="816" spans="1:6" hidden="1" x14ac:dyDescent="0.2">
      <c r="A816" s="16">
        <v>151</v>
      </c>
      <c r="B816" s="16">
        <v>75</v>
      </c>
      <c r="C816" s="16" t="s">
        <v>118</v>
      </c>
    </row>
    <row r="817" spans="1:6" hidden="1" x14ac:dyDescent="0.2">
      <c r="A817" s="16">
        <v>151</v>
      </c>
      <c r="B817" s="16">
        <v>151</v>
      </c>
      <c r="C817" s="16" t="s">
        <v>121</v>
      </c>
    </row>
    <row r="818" spans="1:6" hidden="1" x14ac:dyDescent="0.2">
      <c r="A818" s="16">
        <v>151</v>
      </c>
      <c r="B818" s="16">
        <v>151</v>
      </c>
      <c r="C818" s="16" t="s">
        <v>116</v>
      </c>
    </row>
    <row r="819" spans="1:6" hidden="1" x14ac:dyDescent="0.2">
      <c r="A819" s="16">
        <v>151</v>
      </c>
      <c r="B819" s="16">
        <v>4</v>
      </c>
    </row>
    <row r="820" spans="1:6" hidden="1" x14ac:dyDescent="0.2">
      <c r="A820" s="16">
        <v>151</v>
      </c>
      <c r="B820" s="16">
        <v>151</v>
      </c>
      <c r="C820" s="16" t="s">
        <v>119</v>
      </c>
    </row>
    <row r="821" spans="1:6" x14ac:dyDescent="0.2">
      <c r="A821" s="16">
        <v>151</v>
      </c>
      <c r="B821" s="16">
        <v>40</v>
      </c>
      <c r="C821" s="16" t="s">
        <v>126</v>
      </c>
      <c r="D821">
        <v>2</v>
      </c>
    </row>
    <row r="822" spans="1:6" hidden="1" x14ac:dyDescent="0.2">
      <c r="A822" s="16">
        <v>151</v>
      </c>
      <c r="B822" s="16">
        <v>40</v>
      </c>
      <c r="C822" s="16" t="s">
        <v>130</v>
      </c>
    </row>
    <row r="823" spans="1:6" x14ac:dyDescent="0.2">
      <c r="A823" s="16">
        <v>151</v>
      </c>
      <c r="B823" s="16">
        <v>40</v>
      </c>
      <c r="C823" s="16" t="s">
        <v>120</v>
      </c>
      <c r="D823">
        <v>2</v>
      </c>
    </row>
    <row r="824" spans="1:6" hidden="1" x14ac:dyDescent="0.2">
      <c r="A824" s="16">
        <v>151</v>
      </c>
      <c r="B824" s="16">
        <v>151</v>
      </c>
      <c r="C824" s="16" t="s">
        <v>119</v>
      </c>
    </row>
    <row r="825" spans="1:6" hidden="1" x14ac:dyDescent="0.2">
      <c r="A825" s="16">
        <v>151</v>
      </c>
      <c r="B825" s="16">
        <v>286</v>
      </c>
      <c r="C825" s="16" t="s">
        <v>121</v>
      </c>
    </row>
    <row r="826" spans="1:6" x14ac:dyDescent="0.2">
      <c r="A826" s="16">
        <v>151</v>
      </c>
      <c r="B826" s="16">
        <v>40</v>
      </c>
      <c r="C826" s="16" t="s">
        <v>126</v>
      </c>
      <c r="D826">
        <v>2</v>
      </c>
    </row>
    <row r="827" spans="1:6" x14ac:dyDescent="0.2">
      <c r="A827" s="16">
        <v>164</v>
      </c>
      <c r="B827" s="16">
        <v>373</v>
      </c>
      <c r="C827" s="16" t="s">
        <v>131</v>
      </c>
      <c r="D827">
        <v>1</v>
      </c>
      <c r="E827">
        <v>373</v>
      </c>
      <c r="F827">
        <v>233</v>
      </c>
    </row>
    <row r="828" spans="1:6" hidden="1" x14ac:dyDescent="0.2">
      <c r="A828" s="16">
        <v>164</v>
      </c>
      <c r="B828" s="16">
        <v>373</v>
      </c>
      <c r="C828" s="16" t="s">
        <v>141</v>
      </c>
    </row>
    <row r="829" spans="1:6" hidden="1" x14ac:dyDescent="0.2">
      <c r="A829" s="16">
        <v>164</v>
      </c>
      <c r="B829" s="16">
        <v>40</v>
      </c>
      <c r="C829" s="16" t="s">
        <v>116</v>
      </c>
    </row>
    <row r="830" spans="1:6" hidden="1" x14ac:dyDescent="0.2">
      <c r="A830" s="16">
        <v>166</v>
      </c>
      <c r="B830" s="16">
        <v>151</v>
      </c>
      <c r="C830" s="16" t="s">
        <v>128</v>
      </c>
    </row>
    <row r="831" spans="1:6" hidden="1" x14ac:dyDescent="0.2">
      <c r="A831" s="16">
        <v>166</v>
      </c>
      <c r="B831" s="16">
        <v>151</v>
      </c>
      <c r="C831" s="16" t="s">
        <v>129</v>
      </c>
    </row>
    <row r="832" spans="1:6" x14ac:dyDescent="0.2">
      <c r="A832" s="16">
        <v>166</v>
      </c>
      <c r="B832" s="16">
        <v>151</v>
      </c>
      <c r="C832" s="16" t="s">
        <v>124</v>
      </c>
      <c r="D832">
        <v>2</v>
      </c>
      <c r="E832">
        <v>373</v>
      </c>
      <c r="F832">
        <v>4</v>
      </c>
    </row>
    <row r="833" spans="1:6" hidden="1" x14ac:dyDescent="0.2">
      <c r="A833" s="16">
        <v>166</v>
      </c>
      <c r="B833" s="16">
        <v>151</v>
      </c>
      <c r="C833" s="16" t="s">
        <v>118</v>
      </c>
    </row>
    <row r="834" spans="1:6" hidden="1" x14ac:dyDescent="0.2">
      <c r="A834" s="16">
        <v>166</v>
      </c>
      <c r="B834" s="16">
        <v>418</v>
      </c>
      <c r="C834" s="16" t="s">
        <v>117</v>
      </c>
    </row>
    <row r="835" spans="1:6" x14ac:dyDescent="0.2">
      <c r="A835" s="16">
        <v>166</v>
      </c>
      <c r="B835" s="16">
        <v>151</v>
      </c>
      <c r="C835" s="16" t="s">
        <v>124</v>
      </c>
      <c r="D835">
        <v>2</v>
      </c>
      <c r="E835">
        <v>373</v>
      </c>
      <c r="F835">
        <v>4</v>
      </c>
    </row>
    <row r="836" spans="1:6" hidden="1" x14ac:dyDescent="0.2">
      <c r="A836" s="16">
        <v>166</v>
      </c>
      <c r="B836" s="16">
        <v>151</v>
      </c>
      <c r="C836" s="16" t="s">
        <v>133</v>
      </c>
    </row>
    <row r="837" spans="1:6" hidden="1" x14ac:dyDescent="0.2">
      <c r="A837" s="16">
        <v>166</v>
      </c>
      <c r="B837" s="16">
        <v>151</v>
      </c>
      <c r="C837" s="16" t="s">
        <v>144</v>
      </c>
    </row>
    <row r="838" spans="1:6" x14ac:dyDescent="0.2">
      <c r="A838" s="16">
        <v>166</v>
      </c>
      <c r="B838" s="16">
        <v>151</v>
      </c>
      <c r="C838" s="16" t="s">
        <v>126</v>
      </c>
      <c r="D838">
        <v>2</v>
      </c>
      <c r="E838">
        <v>373</v>
      </c>
      <c r="F838">
        <v>4</v>
      </c>
    </row>
    <row r="839" spans="1:6" hidden="1" x14ac:dyDescent="0.2">
      <c r="A839" s="16">
        <v>166</v>
      </c>
      <c r="B839" s="16">
        <v>373</v>
      </c>
      <c r="C839" s="16" t="s">
        <v>122</v>
      </c>
    </row>
    <row r="840" spans="1:6" x14ac:dyDescent="0.2">
      <c r="A840" s="16">
        <v>166</v>
      </c>
      <c r="B840" s="16">
        <v>151</v>
      </c>
      <c r="C840" s="16" t="s">
        <v>131</v>
      </c>
      <c r="D840">
        <v>1</v>
      </c>
      <c r="E840">
        <v>373</v>
      </c>
      <c r="F840">
        <v>4</v>
      </c>
    </row>
    <row r="841" spans="1:6" hidden="1" x14ac:dyDescent="0.2">
      <c r="A841" s="16">
        <v>166</v>
      </c>
      <c r="B841" s="16">
        <v>151</v>
      </c>
      <c r="C841" s="16" t="s">
        <v>122</v>
      </c>
    </row>
    <row r="842" spans="1:6" hidden="1" x14ac:dyDescent="0.2">
      <c r="A842" s="16">
        <v>166</v>
      </c>
      <c r="C842" s="16" t="s">
        <v>142</v>
      </c>
    </row>
    <row r="843" spans="1:6" x14ac:dyDescent="0.2">
      <c r="A843" s="16">
        <v>166</v>
      </c>
      <c r="B843" s="16">
        <v>151</v>
      </c>
      <c r="C843" s="16" t="s">
        <v>126</v>
      </c>
      <c r="D843">
        <v>2</v>
      </c>
      <c r="E843">
        <v>373</v>
      </c>
      <c r="F843">
        <v>4</v>
      </c>
    </row>
    <row r="844" spans="1:6" x14ac:dyDescent="0.2">
      <c r="A844" s="16">
        <v>166</v>
      </c>
      <c r="B844" s="16">
        <v>151</v>
      </c>
      <c r="C844" s="16" t="s">
        <v>124</v>
      </c>
      <c r="D844">
        <v>2</v>
      </c>
      <c r="E844">
        <v>373</v>
      </c>
      <c r="F844">
        <v>4</v>
      </c>
    </row>
    <row r="845" spans="1:6" hidden="1" x14ac:dyDescent="0.2">
      <c r="A845" s="16">
        <v>166</v>
      </c>
      <c r="B845" s="16">
        <v>151</v>
      </c>
      <c r="C845" s="16" t="s">
        <v>116</v>
      </c>
    </row>
    <row r="846" spans="1:6" x14ac:dyDescent="0.2">
      <c r="A846" s="16">
        <v>166</v>
      </c>
      <c r="B846" s="16">
        <v>151</v>
      </c>
      <c r="C846" s="16" t="s">
        <v>120</v>
      </c>
      <c r="D846">
        <v>2</v>
      </c>
      <c r="E846">
        <v>373</v>
      </c>
      <c r="F846">
        <v>4</v>
      </c>
    </row>
    <row r="847" spans="1:6" hidden="1" x14ac:dyDescent="0.2">
      <c r="A847" s="16">
        <v>166</v>
      </c>
      <c r="B847" s="16">
        <v>151</v>
      </c>
      <c r="C847" s="16" t="s">
        <v>116</v>
      </c>
    </row>
    <row r="848" spans="1:6" x14ac:dyDescent="0.2">
      <c r="A848" s="16">
        <v>166</v>
      </c>
      <c r="B848" s="16">
        <v>151</v>
      </c>
      <c r="C848" s="16" t="s">
        <v>131</v>
      </c>
      <c r="D848">
        <v>1</v>
      </c>
      <c r="E848">
        <v>373</v>
      </c>
      <c r="F848">
        <v>4</v>
      </c>
    </row>
    <row r="849" spans="1:6" hidden="1" x14ac:dyDescent="0.2">
      <c r="A849" s="16">
        <v>166</v>
      </c>
      <c r="B849" s="16">
        <v>151</v>
      </c>
      <c r="C849" s="16" t="s">
        <v>116</v>
      </c>
    </row>
    <row r="850" spans="1:6" hidden="1" x14ac:dyDescent="0.2">
      <c r="A850" s="16">
        <v>166</v>
      </c>
      <c r="B850" s="16">
        <v>151</v>
      </c>
      <c r="C850" s="16" t="s">
        <v>118</v>
      </c>
    </row>
    <row r="851" spans="1:6" hidden="1" x14ac:dyDescent="0.2">
      <c r="A851" s="16">
        <v>166</v>
      </c>
      <c r="B851" s="16">
        <v>151</v>
      </c>
      <c r="C851" s="16" t="s">
        <v>121</v>
      </c>
    </row>
    <row r="852" spans="1:6" hidden="1" x14ac:dyDescent="0.2">
      <c r="A852" s="16">
        <v>166</v>
      </c>
      <c r="B852" s="16">
        <v>151</v>
      </c>
      <c r="C852" s="16" t="s">
        <v>116</v>
      </c>
    </row>
    <row r="853" spans="1:6" hidden="1" x14ac:dyDescent="0.2">
      <c r="A853" s="16">
        <v>166</v>
      </c>
      <c r="B853" s="16">
        <v>151</v>
      </c>
      <c r="C853" s="16" t="s">
        <v>121</v>
      </c>
    </row>
    <row r="854" spans="1:6" hidden="1" x14ac:dyDescent="0.2">
      <c r="A854" s="16">
        <v>166</v>
      </c>
      <c r="B854" s="16">
        <v>151</v>
      </c>
      <c r="C854" s="16" t="s">
        <v>129</v>
      </c>
    </row>
    <row r="855" spans="1:6" hidden="1" x14ac:dyDescent="0.2">
      <c r="A855" s="16">
        <v>166</v>
      </c>
      <c r="B855" s="16">
        <v>151</v>
      </c>
      <c r="C855" s="16" t="s">
        <v>121</v>
      </c>
    </row>
    <row r="856" spans="1:6" hidden="1" x14ac:dyDescent="0.2">
      <c r="A856" s="16">
        <v>166</v>
      </c>
      <c r="B856" s="16">
        <v>151</v>
      </c>
      <c r="C856" s="16" t="s">
        <v>117</v>
      </c>
    </row>
    <row r="857" spans="1:6" hidden="1" x14ac:dyDescent="0.2">
      <c r="A857" s="16">
        <v>166</v>
      </c>
      <c r="B857" s="16">
        <v>151</v>
      </c>
      <c r="C857" s="16" t="s">
        <v>122</v>
      </c>
    </row>
    <row r="858" spans="1:6" hidden="1" x14ac:dyDescent="0.2">
      <c r="A858" s="16">
        <v>166</v>
      </c>
      <c r="B858" s="16">
        <v>151</v>
      </c>
      <c r="C858" s="16" t="s">
        <v>117</v>
      </c>
    </row>
    <row r="859" spans="1:6" hidden="1" x14ac:dyDescent="0.2">
      <c r="A859" s="16">
        <v>166</v>
      </c>
      <c r="B859" s="16">
        <v>151</v>
      </c>
      <c r="C859" s="16" t="s">
        <v>118</v>
      </c>
    </row>
    <row r="860" spans="1:6" hidden="1" x14ac:dyDescent="0.2">
      <c r="A860" s="16">
        <v>166</v>
      </c>
      <c r="B860" s="16">
        <v>151</v>
      </c>
      <c r="C860" s="16" t="s">
        <v>118</v>
      </c>
    </row>
    <row r="861" spans="1:6" x14ac:dyDescent="0.2">
      <c r="A861" s="16">
        <v>166</v>
      </c>
      <c r="B861" s="16">
        <v>151</v>
      </c>
      <c r="C861" s="16" t="s">
        <v>120</v>
      </c>
      <c r="D861">
        <v>2</v>
      </c>
      <c r="E861">
        <v>373</v>
      </c>
      <c r="F861">
        <v>4</v>
      </c>
    </row>
    <row r="862" spans="1:6" hidden="1" x14ac:dyDescent="0.2">
      <c r="A862" s="16">
        <v>166</v>
      </c>
      <c r="B862" s="16">
        <v>151</v>
      </c>
      <c r="C862" s="16" t="s">
        <v>133</v>
      </c>
    </row>
    <row r="863" spans="1:6" hidden="1" x14ac:dyDescent="0.2">
      <c r="A863" s="16">
        <v>166</v>
      </c>
      <c r="B863" s="16">
        <v>151</v>
      </c>
      <c r="C863" s="16" t="s">
        <v>116</v>
      </c>
    </row>
    <row r="864" spans="1:6" hidden="1" x14ac:dyDescent="0.2">
      <c r="A864" s="16">
        <v>166</v>
      </c>
      <c r="B864" s="16">
        <v>151</v>
      </c>
      <c r="C864" s="16" t="s">
        <v>117</v>
      </c>
    </row>
    <row r="865" spans="1:6" hidden="1" x14ac:dyDescent="0.2">
      <c r="A865" s="16">
        <v>166</v>
      </c>
      <c r="B865" s="16">
        <v>151</v>
      </c>
      <c r="C865" s="16" t="s">
        <v>127</v>
      </c>
    </row>
    <row r="866" spans="1:6" hidden="1" x14ac:dyDescent="0.2">
      <c r="A866" s="16">
        <v>166</v>
      </c>
      <c r="B866" s="16">
        <v>151</v>
      </c>
      <c r="C866" s="16" t="s">
        <v>117</v>
      </c>
    </row>
    <row r="867" spans="1:6" x14ac:dyDescent="0.2">
      <c r="A867" s="16">
        <v>166</v>
      </c>
      <c r="B867" s="16">
        <v>151</v>
      </c>
      <c r="C867" s="16" t="s">
        <v>131</v>
      </c>
      <c r="D867">
        <v>1</v>
      </c>
      <c r="E867">
        <v>373</v>
      </c>
      <c r="F867">
        <v>4</v>
      </c>
    </row>
    <row r="868" spans="1:6" hidden="1" x14ac:dyDescent="0.2">
      <c r="A868" s="16">
        <v>166</v>
      </c>
      <c r="B868" s="16">
        <v>151</v>
      </c>
      <c r="C868" s="16" t="s">
        <v>116</v>
      </c>
    </row>
    <row r="869" spans="1:6" x14ac:dyDescent="0.2">
      <c r="A869" s="16">
        <v>166</v>
      </c>
      <c r="B869" s="16">
        <v>151</v>
      </c>
      <c r="C869" s="16" t="s">
        <v>120</v>
      </c>
      <c r="D869">
        <v>2</v>
      </c>
      <c r="E869">
        <v>373</v>
      </c>
      <c r="F869">
        <v>4</v>
      </c>
    </row>
    <row r="870" spans="1:6" hidden="1" x14ac:dyDescent="0.2">
      <c r="A870" s="16">
        <v>166</v>
      </c>
      <c r="B870" s="16">
        <v>151</v>
      </c>
      <c r="C870" s="16" t="s">
        <v>138</v>
      </c>
    </row>
    <row r="871" spans="1:6" hidden="1" x14ac:dyDescent="0.2">
      <c r="A871" s="16">
        <v>166</v>
      </c>
      <c r="B871" s="16">
        <v>151</v>
      </c>
      <c r="C871" s="16" t="s">
        <v>118</v>
      </c>
    </row>
    <row r="872" spans="1:6" x14ac:dyDescent="0.2">
      <c r="A872" s="16">
        <v>166</v>
      </c>
      <c r="B872" s="16">
        <v>151</v>
      </c>
      <c r="C872" s="16" t="s">
        <v>120</v>
      </c>
      <c r="D872">
        <v>2</v>
      </c>
      <c r="E872">
        <v>373</v>
      </c>
      <c r="F872">
        <v>4</v>
      </c>
    </row>
    <row r="873" spans="1:6" x14ac:dyDescent="0.2">
      <c r="A873" s="16">
        <v>166</v>
      </c>
      <c r="B873" s="16">
        <v>151</v>
      </c>
      <c r="C873" s="16" t="s">
        <v>132</v>
      </c>
      <c r="D873">
        <v>0</v>
      </c>
      <c r="E873">
        <v>373</v>
      </c>
      <c r="F873">
        <v>4</v>
      </c>
    </row>
    <row r="874" spans="1:6" hidden="1" x14ac:dyDescent="0.2">
      <c r="A874" s="16">
        <v>166</v>
      </c>
      <c r="B874" s="16">
        <v>151</v>
      </c>
      <c r="C874" s="16" t="s">
        <v>116</v>
      </c>
    </row>
    <row r="875" spans="1:6" hidden="1" x14ac:dyDescent="0.2">
      <c r="A875" s="16">
        <v>166</v>
      </c>
      <c r="B875" s="16">
        <v>151</v>
      </c>
      <c r="C875" s="16" t="s">
        <v>133</v>
      </c>
    </row>
    <row r="876" spans="1:6" x14ac:dyDescent="0.2">
      <c r="A876" s="16">
        <v>166</v>
      </c>
      <c r="B876" s="16">
        <v>151</v>
      </c>
      <c r="C876" s="16" t="s">
        <v>124</v>
      </c>
      <c r="D876">
        <v>2</v>
      </c>
      <c r="E876">
        <v>373</v>
      </c>
      <c r="F876">
        <v>4</v>
      </c>
    </row>
    <row r="877" spans="1:6" x14ac:dyDescent="0.2">
      <c r="A877" s="16">
        <v>166</v>
      </c>
      <c r="B877" s="16">
        <v>151</v>
      </c>
      <c r="C877" s="16" t="s">
        <v>131</v>
      </c>
      <c r="D877">
        <v>1</v>
      </c>
      <c r="E877">
        <v>373</v>
      </c>
      <c r="F877">
        <v>4</v>
      </c>
    </row>
    <row r="878" spans="1:6" hidden="1" x14ac:dyDescent="0.2">
      <c r="A878" s="16">
        <v>166</v>
      </c>
      <c r="B878" s="16">
        <v>151</v>
      </c>
      <c r="C878" s="16" t="s">
        <v>121</v>
      </c>
    </row>
    <row r="879" spans="1:6" x14ac:dyDescent="0.2">
      <c r="A879" s="16">
        <v>166</v>
      </c>
      <c r="B879" s="16">
        <v>151</v>
      </c>
      <c r="C879" s="16" t="s">
        <v>123</v>
      </c>
      <c r="D879">
        <v>2</v>
      </c>
      <c r="E879">
        <v>373</v>
      </c>
      <c r="F879">
        <v>4</v>
      </c>
    </row>
    <row r="880" spans="1:6" hidden="1" x14ac:dyDescent="0.2">
      <c r="A880" s="16">
        <v>166</v>
      </c>
      <c r="B880" s="16">
        <v>151</v>
      </c>
      <c r="C880" s="16" t="s">
        <v>121</v>
      </c>
    </row>
    <row r="881" spans="1:6" hidden="1" x14ac:dyDescent="0.2">
      <c r="A881" s="16">
        <v>166</v>
      </c>
      <c r="C881" s="16" t="s">
        <v>116</v>
      </c>
    </row>
    <row r="882" spans="1:6" hidden="1" x14ac:dyDescent="0.2">
      <c r="A882" s="16">
        <v>166</v>
      </c>
      <c r="B882" s="16">
        <v>151</v>
      </c>
      <c r="C882" s="16" t="s">
        <v>134</v>
      </c>
    </row>
    <row r="883" spans="1:6" x14ac:dyDescent="0.2">
      <c r="A883" s="16">
        <v>166</v>
      </c>
      <c r="B883" s="16">
        <v>151</v>
      </c>
      <c r="C883" s="16" t="s">
        <v>126</v>
      </c>
      <c r="D883">
        <v>2</v>
      </c>
      <c r="E883">
        <v>373</v>
      </c>
      <c r="F883">
        <v>4</v>
      </c>
    </row>
    <row r="884" spans="1:6" x14ac:dyDescent="0.2">
      <c r="A884" s="16">
        <v>166</v>
      </c>
      <c r="C884" s="16" t="s">
        <v>126</v>
      </c>
      <c r="D884">
        <v>2</v>
      </c>
    </row>
    <row r="885" spans="1:6" x14ac:dyDescent="0.2">
      <c r="A885" s="16">
        <v>166</v>
      </c>
      <c r="B885" s="16">
        <v>151</v>
      </c>
      <c r="C885" s="16" t="s">
        <v>126</v>
      </c>
      <c r="D885">
        <v>2</v>
      </c>
      <c r="E885">
        <v>373</v>
      </c>
      <c r="F885">
        <v>4</v>
      </c>
    </row>
    <row r="886" spans="1:6" hidden="1" x14ac:dyDescent="0.2">
      <c r="A886" s="16">
        <v>166</v>
      </c>
      <c r="C886" s="16" t="s">
        <v>138</v>
      </c>
    </row>
    <row r="887" spans="1:6" x14ac:dyDescent="0.2">
      <c r="A887" s="16">
        <v>166</v>
      </c>
      <c r="B887" s="16">
        <v>151</v>
      </c>
      <c r="C887" s="16" t="s">
        <v>126</v>
      </c>
      <c r="D887">
        <v>2</v>
      </c>
      <c r="E887">
        <v>373</v>
      </c>
      <c r="F887">
        <v>4</v>
      </c>
    </row>
    <row r="888" spans="1:6" hidden="1" x14ac:dyDescent="0.2">
      <c r="A888" s="16">
        <v>166</v>
      </c>
      <c r="B888" s="16">
        <v>151</v>
      </c>
      <c r="C888" s="16" t="s">
        <v>117</v>
      </c>
    </row>
    <row r="889" spans="1:6" hidden="1" x14ac:dyDescent="0.2">
      <c r="A889" s="16">
        <v>166</v>
      </c>
      <c r="B889" s="16">
        <v>151</v>
      </c>
      <c r="C889" s="16" t="s">
        <v>128</v>
      </c>
    </row>
    <row r="890" spans="1:6" hidden="1" x14ac:dyDescent="0.2">
      <c r="A890" s="16">
        <v>166</v>
      </c>
      <c r="B890" s="16">
        <v>151</v>
      </c>
    </row>
    <row r="891" spans="1:6" hidden="1" x14ac:dyDescent="0.2">
      <c r="A891" s="16">
        <v>166</v>
      </c>
      <c r="B891" s="16">
        <v>151</v>
      </c>
      <c r="C891" s="16" t="s">
        <v>127</v>
      </c>
    </row>
    <row r="892" spans="1:6" x14ac:dyDescent="0.2">
      <c r="A892" s="16">
        <v>166</v>
      </c>
      <c r="B892" s="16">
        <v>151</v>
      </c>
      <c r="C892" s="16" t="s">
        <v>123</v>
      </c>
      <c r="D892">
        <v>2</v>
      </c>
      <c r="E892">
        <v>373</v>
      </c>
      <c r="F892">
        <v>4</v>
      </c>
    </row>
    <row r="893" spans="1:6" hidden="1" x14ac:dyDescent="0.2">
      <c r="A893" s="16">
        <v>166</v>
      </c>
      <c r="B893" s="16">
        <v>151</v>
      </c>
      <c r="C893" s="16" t="s">
        <v>116</v>
      </c>
    </row>
    <row r="894" spans="1:6" hidden="1" x14ac:dyDescent="0.2">
      <c r="A894" s="16">
        <v>166</v>
      </c>
      <c r="B894" s="16">
        <v>151</v>
      </c>
      <c r="C894" s="16" t="s">
        <v>118</v>
      </c>
    </row>
    <row r="895" spans="1:6" x14ac:dyDescent="0.2">
      <c r="A895" s="16">
        <v>166</v>
      </c>
      <c r="B895" s="16">
        <v>151</v>
      </c>
      <c r="C895" s="16" t="s">
        <v>124</v>
      </c>
      <c r="D895">
        <v>2</v>
      </c>
      <c r="E895">
        <v>373</v>
      </c>
      <c r="F895">
        <v>4</v>
      </c>
    </row>
    <row r="896" spans="1:6" hidden="1" x14ac:dyDescent="0.2">
      <c r="A896" s="16">
        <v>166</v>
      </c>
      <c r="B896" s="16">
        <v>151</v>
      </c>
      <c r="C896" s="16" t="s">
        <v>117</v>
      </c>
    </row>
    <row r="897" spans="1:6" hidden="1" x14ac:dyDescent="0.2">
      <c r="A897" s="16">
        <v>166</v>
      </c>
      <c r="B897" s="16">
        <v>151</v>
      </c>
      <c r="C897" s="16" t="s">
        <v>133</v>
      </c>
    </row>
    <row r="898" spans="1:6" hidden="1" x14ac:dyDescent="0.2">
      <c r="A898" s="16">
        <v>166</v>
      </c>
      <c r="B898" s="16">
        <v>373</v>
      </c>
      <c r="C898" s="16" t="s">
        <v>138</v>
      </c>
    </row>
    <row r="899" spans="1:6" hidden="1" x14ac:dyDescent="0.2">
      <c r="A899" s="16">
        <v>166</v>
      </c>
      <c r="B899" s="16">
        <v>151</v>
      </c>
      <c r="C899" s="16" t="s">
        <v>117</v>
      </c>
    </row>
    <row r="900" spans="1:6" hidden="1" x14ac:dyDescent="0.2">
      <c r="A900" s="16">
        <v>169</v>
      </c>
      <c r="B900" s="16">
        <v>286</v>
      </c>
      <c r="C900" s="16" t="s">
        <v>127</v>
      </c>
    </row>
    <row r="901" spans="1:6" hidden="1" x14ac:dyDescent="0.2">
      <c r="A901" s="16">
        <v>169</v>
      </c>
      <c r="B901" s="16">
        <v>40</v>
      </c>
      <c r="C901" s="16" t="s">
        <v>125</v>
      </c>
    </row>
    <row r="902" spans="1:6" hidden="1" x14ac:dyDescent="0.2">
      <c r="A902" s="16">
        <v>169</v>
      </c>
      <c r="B902" s="16">
        <v>286</v>
      </c>
      <c r="C902" s="16" t="s">
        <v>116</v>
      </c>
    </row>
    <row r="903" spans="1:6" x14ac:dyDescent="0.2">
      <c r="A903" s="16">
        <v>169</v>
      </c>
      <c r="B903" s="16">
        <v>40</v>
      </c>
      <c r="C903" s="16" t="s">
        <v>126</v>
      </c>
      <c r="D903">
        <v>2</v>
      </c>
      <c r="E903">
        <v>40</v>
      </c>
      <c r="F903">
        <v>286</v>
      </c>
    </row>
    <row r="904" spans="1:6" x14ac:dyDescent="0.2">
      <c r="A904" s="16">
        <v>169</v>
      </c>
      <c r="B904" s="16">
        <v>286</v>
      </c>
      <c r="C904" s="16" t="s">
        <v>124</v>
      </c>
      <c r="D904">
        <v>2</v>
      </c>
      <c r="E904">
        <v>40</v>
      </c>
      <c r="F904">
        <v>286</v>
      </c>
    </row>
    <row r="905" spans="1:6" hidden="1" x14ac:dyDescent="0.2">
      <c r="A905" s="16">
        <v>169</v>
      </c>
      <c r="B905" s="16">
        <v>151</v>
      </c>
      <c r="C905" s="16" t="s">
        <v>118</v>
      </c>
    </row>
    <row r="906" spans="1:6" hidden="1" x14ac:dyDescent="0.2">
      <c r="A906" s="16">
        <v>169</v>
      </c>
      <c r="B906" s="16">
        <v>286</v>
      </c>
      <c r="C906" s="16" t="s">
        <v>118</v>
      </c>
    </row>
    <row r="907" spans="1:6" x14ac:dyDescent="0.2">
      <c r="A907" s="16">
        <v>169</v>
      </c>
      <c r="B907" s="16">
        <v>286</v>
      </c>
      <c r="C907" s="16" t="s">
        <v>131</v>
      </c>
      <c r="D907">
        <v>1</v>
      </c>
      <c r="E907">
        <v>40</v>
      </c>
      <c r="F907">
        <v>286</v>
      </c>
    </row>
    <row r="908" spans="1:6" hidden="1" x14ac:dyDescent="0.2">
      <c r="A908" s="16">
        <v>169</v>
      </c>
      <c r="B908" s="16">
        <v>373</v>
      </c>
      <c r="C908" s="16" t="s">
        <v>138</v>
      </c>
    </row>
    <row r="909" spans="1:6" x14ac:dyDescent="0.2">
      <c r="A909" s="16">
        <v>169</v>
      </c>
      <c r="B909" s="16">
        <v>286</v>
      </c>
      <c r="C909" s="16" t="s">
        <v>124</v>
      </c>
      <c r="D909">
        <v>2</v>
      </c>
      <c r="E909">
        <v>40</v>
      </c>
      <c r="F909">
        <v>286</v>
      </c>
    </row>
    <row r="910" spans="1:6" hidden="1" x14ac:dyDescent="0.2">
      <c r="A910" s="16">
        <v>169</v>
      </c>
      <c r="B910" s="16">
        <v>40</v>
      </c>
      <c r="C910" s="16" t="s">
        <v>129</v>
      </c>
    </row>
    <row r="911" spans="1:6" x14ac:dyDescent="0.2">
      <c r="A911" s="16">
        <v>169</v>
      </c>
      <c r="B911" s="16">
        <v>40</v>
      </c>
      <c r="C911" s="16" t="s">
        <v>131</v>
      </c>
      <c r="D911">
        <v>1</v>
      </c>
      <c r="E911">
        <v>40</v>
      </c>
      <c r="F911">
        <v>286</v>
      </c>
    </row>
    <row r="912" spans="1:6" hidden="1" x14ac:dyDescent="0.2">
      <c r="A912" s="16">
        <v>169</v>
      </c>
      <c r="B912" s="16">
        <v>40</v>
      </c>
      <c r="C912" s="16" t="s">
        <v>116</v>
      </c>
    </row>
    <row r="913" spans="1:6" hidden="1" x14ac:dyDescent="0.2">
      <c r="A913" s="16">
        <v>169</v>
      </c>
      <c r="B913" s="16">
        <v>40</v>
      </c>
      <c r="C913" s="16" t="s">
        <v>117</v>
      </c>
    </row>
    <row r="914" spans="1:6" hidden="1" x14ac:dyDescent="0.2">
      <c r="A914" s="16">
        <v>169</v>
      </c>
      <c r="B914" s="16">
        <v>151</v>
      </c>
      <c r="C914" s="16" t="s">
        <v>117</v>
      </c>
    </row>
    <row r="915" spans="1:6" hidden="1" x14ac:dyDescent="0.2">
      <c r="A915" s="16">
        <v>169</v>
      </c>
      <c r="B915" s="16">
        <v>151</v>
      </c>
      <c r="C915" s="16" t="s">
        <v>118</v>
      </c>
    </row>
    <row r="916" spans="1:6" x14ac:dyDescent="0.2">
      <c r="A916" s="16">
        <v>169</v>
      </c>
      <c r="B916" s="16">
        <v>286</v>
      </c>
      <c r="C916" s="16" t="s">
        <v>139</v>
      </c>
      <c r="D916">
        <v>1</v>
      </c>
      <c r="E916">
        <v>40</v>
      </c>
      <c r="F916">
        <v>286</v>
      </c>
    </row>
    <row r="917" spans="1:6" x14ac:dyDescent="0.2">
      <c r="A917" s="16">
        <v>169</v>
      </c>
      <c r="B917" s="16">
        <v>40</v>
      </c>
      <c r="C917" s="16" t="s">
        <v>124</v>
      </c>
      <c r="D917">
        <v>2</v>
      </c>
      <c r="E917">
        <v>40</v>
      </c>
      <c r="F917">
        <v>286</v>
      </c>
    </row>
    <row r="918" spans="1:6" x14ac:dyDescent="0.2">
      <c r="A918" s="16">
        <v>169</v>
      </c>
      <c r="B918" s="16">
        <v>40</v>
      </c>
      <c r="C918" s="16" t="s">
        <v>124</v>
      </c>
      <c r="D918">
        <v>2</v>
      </c>
      <c r="E918">
        <v>40</v>
      </c>
      <c r="F918">
        <v>286</v>
      </c>
    </row>
    <row r="919" spans="1:6" x14ac:dyDescent="0.2">
      <c r="A919" s="16">
        <v>169</v>
      </c>
      <c r="B919" s="16">
        <v>286</v>
      </c>
      <c r="C919" s="16" t="s">
        <v>131</v>
      </c>
      <c r="D919">
        <v>1</v>
      </c>
      <c r="E919">
        <v>40</v>
      </c>
      <c r="F919">
        <v>286</v>
      </c>
    </row>
    <row r="920" spans="1:6" x14ac:dyDescent="0.2">
      <c r="A920" s="16">
        <v>169</v>
      </c>
      <c r="B920" s="16">
        <v>151</v>
      </c>
      <c r="C920" s="16" t="s">
        <v>126</v>
      </c>
      <c r="D920">
        <v>2</v>
      </c>
      <c r="E920">
        <v>40</v>
      </c>
      <c r="F920">
        <v>286</v>
      </c>
    </row>
    <row r="921" spans="1:6" hidden="1" x14ac:dyDescent="0.2">
      <c r="A921" s="16">
        <v>169</v>
      </c>
      <c r="B921" s="16">
        <v>151</v>
      </c>
      <c r="C921" s="16" t="s">
        <v>118</v>
      </c>
    </row>
    <row r="922" spans="1:6" hidden="1" x14ac:dyDescent="0.2">
      <c r="A922" s="16">
        <v>169</v>
      </c>
      <c r="B922" s="16">
        <v>151</v>
      </c>
      <c r="C922" s="16" t="s">
        <v>118</v>
      </c>
    </row>
    <row r="923" spans="1:6" x14ac:dyDescent="0.2">
      <c r="A923" s="16">
        <v>169</v>
      </c>
      <c r="B923" s="16">
        <v>40</v>
      </c>
      <c r="C923" s="16" t="s">
        <v>120</v>
      </c>
      <c r="D923">
        <v>2</v>
      </c>
      <c r="E923">
        <v>40</v>
      </c>
      <c r="F923">
        <v>286</v>
      </c>
    </row>
    <row r="924" spans="1:6" hidden="1" x14ac:dyDescent="0.2">
      <c r="A924" s="16">
        <v>169</v>
      </c>
      <c r="B924" s="16">
        <v>40</v>
      </c>
      <c r="C924" s="16" t="s">
        <v>117</v>
      </c>
    </row>
    <row r="925" spans="1:6" hidden="1" x14ac:dyDescent="0.2">
      <c r="A925" s="16">
        <v>169</v>
      </c>
      <c r="B925" s="16">
        <v>40</v>
      </c>
      <c r="C925" s="16" t="s">
        <v>118</v>
      </c>
    </row>
    <row r="926" spans="1:6" hidden="1" x14ac:dyDescent="0.2">
      <c r="A926" s="16">
        <v>169</v>
      </c>
      <c r="B926" s="16">
        <v>40</v>
      </c>
      <c r="C926" s="16" t="s">
        <v>129</v>
      </c>
    </row>
    <row r="927" spans="1:6" x14ac:dyDescent="0.2">
      <c r="A927" s="16">
        <v>169</v>
      </c>
      <c r="B927" s="16">
        <v>286</v>
      </c>
      <c r="C927" s="16" t="s">
        <v>131</v>
      </c>
      <c r="D927">
        <v>1</v>
      </c>
      <c r="E927">
        <v>40</v>
      </c>
      <c r="F927">
        <v>286</v>
      </c>
    </row>
    <row r="928" spans="1:6" x14ac:dyDescent="0.2">
      <c r="A928" s="16">
        <v>169</v>
      </c>
      <c r="B928" s="16">
        <v>286</v>
      </c>
      <c r="C928" s="16" t="s">
        <v>131</v>
      </c>
      <c r="D928">
        <v>1</v>
      </c>
      <c r="E928">
        <v>40</v>
      </c>
      <c r="F928">
        <v>286</v>
      </c>
    </row>
    <row r="929" spans="1:6" x14ac:dyDescent="0.2">
      <c r="A929" s="16">
        <v>169</v>
      </c>
      <c r="B929" s="16">
        <v>286</v>
      </c>
      <c r="C929" s="16" t="s">
        <v>139</v>
      </c>
      <c r="D929">
        <v>1</v>
      </c>
      <c r="E929">
        <v>40</v>
      </c>
      <c r="F929">
        <v>286</v>
      </c>
    </row>
    <row r="930" spans="1:6" hidden="1" x14ac:dyDescent="0.2">
      <c r="A930" s="16">
        <v>169</v>
      </c>
      <c r="B930" s="16">
        <v>151</v>
      </c>
      <c r="C930" s="16" t="s">
        <v>133</v>
      </c>
    </row>
    <row r="931" spans="1:6" x14ac:dyDescent="0.2">
      <c r="A931" s="16">
        <v>169</v>
      </c>
      <c r="B931" s="16">
        <v>40</v>
      </c>
      <c r="C931" s="16" t="s">
        <v>131</v>
      </c>
      <c r="D931">
        <v>1</v>
      </c>
      <c r="E931">
        <v>40</v>
      </c>
      <c r="F931">
        <v>286</v>
      </c>
    </row>
    <row r="932" spans="1:6" hidden="1" x14ac:dyDescent="0.2">
      <c r="A932" s="16">
        <v>169</v>
      </c>
      <c r="B932" s="16">
        <v>286</v>
      </c>
      <c r="C932" s="16" t="s">
        <v>116</v>
      </c>
    </row>
    <row r="933" spans="1:6" hidden="1" x14ac:dyDescent="0.2">
      <c r="A933" s="16">
        <v>169</v>
      </c>
      <c r="B933" s="16">
        <v>40</v>
      </c>
      <c r="C933" s="16" t="s">
        <v>130</v>
      </c>
    </row>
    <row r="934" spans="1:6" hidden="1" x14ac:dyDescent="0.2">
      <c r="A934" s="16">
        <v>169</v>
      </c>
      <c r="C934" s="16" t="s">
        <v>129</v>
      </c>
    </row>
    <row r="935" spans="1:6" hidden="1" x14ac:dyDescent="0.2">
      <c r="A935" s="16">
        <v>170</v>
      </c>
      <c r="B935" s="16">
        <v>428</v>
      </c>
      <c r="C935" s="16" t="s">
        <v>116</v>
      </c>
    </row>
    <row r="936" spans="1:6" x14ac:dyDescent="0.2">
      <c r="A936" s="16">
        <v>170</v>
      </c>
      <c r="B936" s="16">
        <v>428</v>
      </c>
      <c r="C936" s="16" t="s">
        <v>131</v>
      </c>
      <c r="D936">
        <v>1</v>
      </c>
    </row>
    <row r="937" spans="1:6" x14ac:dyDescent="0.2">
      <c r="A937" s="16">
        <v>170</v>
      </c>
      <c r="B937" s="16">
        <v>151</v>
      </c>
      <c r="C937" s="16" t="s">
        <v>131</v>
      </c>
      <c r="D937">
        <v>1</v>
      </c>
      <c r="E937">
        <v>251</v>
      </c>
      <c r="F937">
        <v>286</v>
      </c>
    </row>
    <row r="938" spans="1:6" hidden="1" x14ac:dyDescent="0.2">
      <c r="A938" s="16">
        <v>170</v>
      </c>
      <c r="B938" s="16">
        <v>428</v>
      </c>
      <c r="C938" s="16" t="s">
        <v>117</v>
      </c>
    </row>
    <row r="939" spans="1:6" hidden="1" x14ac:dyDescent="0.2">
      <c r="A939" s="16">
        <v>170</v>
      </c>
      <c r="B939" s="16">
        <v>151</v>
      </c>
      <c r="C939" s="16" t="s">
        <v>117</v>
      </c>
    </row>
    <row r="940" spans="1:6" x14ac:dyDescent="0.2">
      <c r="A940" s="16">
        <v>170</v>
      </c>
      <c r="B940" s="16">
        <v>428</v>
      </c>
      <c r="C940" s="16" t="s">
        <v>126</v>
      </c>
      <c r="D940">
        <v>2</v>
      </c>
    </row>
    <row r="941" spans="1:6" hidden="1" x14ac:dyDescent="0.2">
      <c r="A941" s="16">
        <v>170</v>
      </c>
      <c r="B941" s="16">
        <v>428</v>
      </c>
      <c r="C941" s="16" t="s">
        <v>121</v>
      </c>
    </row>
    <row r="942" spans="1:6" x14ac:dyDescent="0.2">
      <c r="A942" s="16">
        <v>170</v>
      </c>
      <c r="B942" s="16">
        <v>428</v>
      </c>
      <c r="C942" s="16" t="s">
        <v>131</v>
      </c>
      <c r="D942">
        <v>1</v>
      </c>
    </row>
    <row r="943" spans="1:6" x14ac:dyDescent="0.2">
      <c r="A943" s="16">
        <v>170</v>
      </c>
      <c r="B943" s="16">
        <v>428</v>
      </c>
      <c r="C943" s="16" t="s">
        <v>131</v>
      </c>
      <c r="D943">
        <v>1</v>
      </c>
    </row>
    <row r="944" spans="1:6" x14ac:dyDescent="0.2">
      <c r="A944" s="16">
        <v>170</v>
      </c>
      <c r="B944" s="16">
        <v>151</v>
      </c>
      <c r="C944" s="16" t="s">
        <v>124</v>
      </c>
      <c r="D944">
        <v>2</v>
      </c>
      <c r="E944">
        <v>251</v>
      </c>
      <c r="F944">
        <v>286</v>
      </c>
    </row>
    <row r="945" spans="1:6" hidden="1" x14ac:dyDescent="0.2">
      <c r="A945" s="16">
        <v>170</v>
      </c>
      <c r="B945" s="16">
        <v>428</v>
      </c>
      <c r="C945" s="16" t="s">
        <v>118</v>
      </c>
    </row>
    <row r="946" spans="1:6" hidden="1" x14ac:dyDescent="0.2">
      <c r="A946" s="16">
        <v>170</v>
      </c>
      <c r="C946" s="16" t="s">
        <v>138</v>
      </c>
    </row>
    <row r="947" spans="1:6" x14ac:dyDescent="0.2">
      <c r="A947" s="16">
        <v>170</v>
      </c>
      <c r="B947" s="16">
        <v>420</v>
      </c>
      <c r="C947" s="16" t="s">
        <v>131</v>
      </c>
      <c r="D947">
        <v>1</v>
      </c>
    </row>
    <row r="948" spans="1:6" x14ac:dyDescent="0.2">
      <c r="A948" s="16">
        <v>170</v>
      </c>
      <c r="B948" s="16">
        <v>428</v>
      </c>
      <c r="C948" s="16" t="s">
        <v>126</v>
      </c>
      <c r="D948">
        <v>2</v>
      </c>
    </row>
    <row r="949" spans="1:6" x14ac:dyDescent="0.2">
      <c r="A949" s="16">
        <v>170</v>
      </c>
      <c r="B949" s="16">
        <v>420</v>
      </c>
      <c r="C949" s="16" t="s">
        <v>126</v>
      </c>
      <c r="D949">
        <v>2</v>
      </c>
    </row>
    <row r="950" spans="1:6" hidden="1" x14ac:dyDescent="0.2">
      <c r="A950" s="16">
        <v>170</v>
      </c>
      <c r="B950" s="16">
        <v>151</v>
      </c>
      <c r="C950" s="16" t="s">
        <v>117</v>
      </c>
    </row>
    <row r="951" spans="1:6" hidden="1" x14ac:dyDescent="0.2">
      <c r="A951" s="16">
        <v>170</v>
      </c>
      <c r="B951" s="16">
        <v>428</v>
      </c>
      <c r="C951" s="16" t="s">
        <v>118</v>
      </c>
    </row>
    <row r="952" spans="1:6" hidden="1" x14ac:dyDescent="0.2">
      <c r="A952" s="16">
        <v>170</v>
      </c>
      <c r="B952" s="16">
        <v>286</v>
      </c>
      <c r="C952" s="16" t="s">
        <v>117</v>
      </c>
    </row>
    <row r="953" spans="1:6" x14ac:dyDescent="0.2">
      <c r="A953" s="16">
        <v>170</v>
      </c>
      <c r="B953" s="16">
        <v>151</v>
      </c>
      <c r="C953" s="16" t="s">
        <v>131</v>
      </c>
      <c r="D953">
        <v>1</v>
      </c>
      <c r="E953">
        <v>251</v>
      </c>
      <c r="F953">
        <v>286</v>
      </c>
    </row>
    <row r="954" spans="1:6" hidden="1" x14ac:dyDescent="0.2">
      <c r="A954" s="16">
        <v>170</v>
      </c>
      <c r="B954" s="16">
        <v>428</v>
      </c>
      <c r="C954" s="16" t="s">
        <v>117</v>
      </c>
    </row>
    <row r="955" spans="1:6" hidden="1" x14ac:dyDescent="0.2">
      <c r="A955" s="16">
        <v>170</v>
      </c>
      <c r="B955" s="16">
        <v>151</v>
      </c>
      <c r="C955" s="16" t="s">
        <v>125</v>
      </c>
    </row>
    <row r="956" spans="1:6" hidden="1" x14ac:dyDescent="0.2">
      <c r="A956" s="16">
        <v>405</v>
      </c>
      <c r="B956" s="16">
        <v>420</v>
      </c>
      <c r="C956" s="16" t="s">
        <v>116</v>
      </c>
    </row>
    <row r="957" spans="1:6" x14ac:dyDescent="0.2">
      <c r="A957" s="16">
        <v>405</v>
      </c>
      <c r="B957" s="16">
        <v>428</v>
      </c>
      <c r="C957" s="16" t="s">
        <v>131</v>
      </c>
      <c r="D957">
        <v>1</v>
      </c>
    </row>
    <row r="958" spans="1:6" hidden="1" x14ac:dyDescent="0.2">
      <c r="A958" s="16">
        <v>177</v>
      </c>
      <c r="B958" s="16">
        <v>189</v>
      </c>
      <c r="C958" s="16" t="s">
        <v>119</v>
      </c>
    </row>
    <row r="959" spans="1:6" hidden="1" x14ac:dyDescent="0.2">
      <c r="A959" s="16">
        <v>178</v>
      </c>
      <c r="B959" s="16">
        <v>210</v>
      </c>
      <c r="C959" s="16" t="s">
        <v>138</v>
      </c>
    </row>
    <row r="960" spans="1:6" x14ac:dyDescent="0.2">
      <c r="A960" s="16">
        <v>178</v>
      </c>
      <c r="B960" s="16">
        <v>210</v>
      </c>
      <c r="C960" s="16" t="s">
        <v>131</v>
      </c>
      <c r="D960">
        <v>1</v>
      </c>
      <c r="E960">
        <v>210</v>
      </c>
      <c r="F960">
        <v>235</v>
      </c>
    </row>
    <row r="961" spans="1:6" hidden="1" x14ac:dyDescent="0.2">
      <c r="A961" s="16">
        <v>178</v>
      </c>
      <c r="B961" s="16">
        <v>210</v>
      </c>
      <c r="C961" s="16" t="s">
        <v>118</v>
      </c>
    </row>
    <row r="962" spans="1:6" hidden="1" x14ac:dyDescent="0.2">
      <c r="A962" s="16">
        <v>186</v>
      </c>
      <c r="B962" s="16">
        <v>189</v>
      </c>
      <c r="C962" s="16" t="s">
        <v>119</v>
      </c>
    </row>
    <row r="963" spans="1:6" hidden="1" x14ac:dyDescent="0.2">
      <c r="A963" s="16">
        <v>188</v>
      </c>
      <c r="B963" s="16">
        <v>151</v>
      </c>
      <c r="C963" s="16" t="s">
        <v>134</v>
      </c>
    </row>
    <row r="964" spans="1:6" hidden="1" x14ac:dyDescent="0.2">
      <c r="A964" s="16">
        <v>188</v>
      </c>
      <c r="B964" s="16">
        <v>151</v>
      </c>
      <c r="C964" s="16" t="s">
        <v>117</v>
      </c>
    </row>
    <row r="965" spans="1:6" x14ac:dyDescent="0.2">
      <c r="A965" s="16">
        <v>189</v>
      </c>
      <c r="B965" s="16">
        <v>182</v>
      </c>
      <c r="C965" s="16" t="s">
        <v>124</v>
      </c>
      <c r="D965">
        <v>2</v>
      </c>
      <c r="E965">
        <v>182</v>
      </c>
      <c r="F965">
        <v>235</v>
      </c>
    </row>
    <row r="966" spans="1:6" hidden="1" x14ac:dyDescent="0.2">
      <c r="A966" s="16">
        <v>189</v>
      </c>
      <c r="B966" s="16">
        <v>414</v>
      </c>
      <c r="C966" s="16" t="s">
        <v>117</v>
      </c>
    </row>
    <row r="967" spans="1:6" hidden="1" x14ac:dyDescent="0.2">
      <c r="A967" s="16">
        <v>189</v>
      </c>
      <c r="B967" s="16">
        <v>406</v>
      </c>
      <c r="C967" s="16" t="s">
        <v>118</v>
      </c>
    </row>
    <row r="968" spans="1:6" x14ac:dyDescent="0.2">
      <c r="A968" s="16">
        <v>189</v>
      </c>
      <c r="B968" s="16">
        <v>414</v>
      </c>
      <c r="C968" s="16" t="s">
        <v>124</v>
      </c>
      <c r="D968">
        <v>2</v>
      </c>
    </row>
    <row r="969" spans="1:6" x14ac:dyDescent="0.2">
      <c r="A969" s="16">
        <v>189</v>
      </c>
      <c r="B969" s="16">
        <v>414</v>
      </c>
      <c r="C969" s="16" t="s">
        <v>132</v>
      </c>
      <c r="D969">
        <v>0</v>
      </c>
    </row>
    <row r="970" spans="1:6" hidden="1" x14ac:dyDescent="0.2">
      <c r="A970" s="16">
        <v>189</v>
      </c>
      <c r="B970" s="16">
        <v>406</v>
      </c>
      <c r="C970" s="16" t="s">
        <v>118</v>
      </c>
    </row>
    <row r="971" spans="1:6" hidden="1" x14ac:dyDescent="0.2">
      <c r="A971" s="16">
        <v>189</v>
      </c>
      <c r="B971" s="16">
        <v>406</v>
      </c>
      <c r="C971" s="16" t="s">
        <v>119</v>
      </c>
    </row>
    <row r="972" spans="1:6" hidden="1" x14ac:dyDescent="0.2">
      <c r="A972" s="16">
        <v>189</v>
      </c>
      <c r="B972" s="16">
        <v>151</v>
      </c>
      <c r="C972" s="16" t="s">
        <v>122</v>
      </c>
    </row>
    <row r="973" spans="1:6" hidden="1" x14ac:dyDescent="0.2">
      <c r="A973" s="16">
        <v>189</v>
      </c>
      <c r="B973" s="16">
        <v>151</v>
      </c>
      <c r="C973" s="16" t="s">
        <v>122</v>
      </c>
    </row>
    <row r="974" spans="1:6" hidden="1" x14ac:dyDescent="0.2">
      <c r="A974" s="16">
        <v>189</v>
      </c>
      <c r="B974" s="16">
        <v>151</v>
      </c>
      <c r="C974" s="16" t="s">
        <v>118</v>
      </c>
    </row>
    <row r="975" spans="1:6" hidden="1" x14ac:dyDescent="0.2">
      <c r="A975" s="16">
        <v>189</v>
      </c>
      <c r="B975" s="16">
        <v>151</v>
      </c>
      <c r="C975" s="16" t="s">
        <v>128</v>
      </c>
    </row>
    <row r="976" spans="1:6" hidden="1" x14ac:dyDescent="0.2">
      <c r="A976" s="16">
        <v>189</v>
      </c>
      <c r="B976" s="16">
        <v>151</v>
      </c>
      <c r="C976" s="16" t="s">
        <v>117</v>
      </c>
    </row>
    <row r="977" spans="1:6" hidden="1" x14ac:dyDescent="0.2">
      <c r="A977" s="16">
        <v>189</v>
      </c>
      <c r="B977" s="16">
        <v>151</v>
      </c>
      <c r="C977" s="16" t="s">
        <v>138</v>
      </c>
    </row>
    <row r="978" spans="1:6" hidden="1" x14ac:dyDescent="0.2">
      <c r="A978" s="16">
        <v>189</v>
      </c>
      <c r="B978" s="16">
        <v>406</v>
      </c>
      <c r="C978" s="16" t="s">
        <v>117</v>
      </c>
    </row>
    <row r="979" spans="1:6" hidden="1" x14ac:dyDescent="0.2">
      <c r="A979" s="16">
        <v>189</v>
      </c>
      <c r="B979" s="16">
        <v>151</v>
      </c>
      <c r="C979" s="16" t="s">
        <v>133</v>
      </c>
    </row>
    <row r="980" spans="1:6" x14ac:dyDescent="0.2">
      <c r="A980" s="16">
        <v>189</v>
      </c>
      <c r="B980" s="16">
        <v>151</v>
      </c>
      <c r="C980" s="16" t="s">
        <v>131</v>
      </c>
      <c r="D980">
        <v>1</v>
      </c>
      <c r="E980">
        <v>182</v>
      </c>
      <c r="F980">
        <v>235</v>
      </c>
    </row>
    <row r="981" spans="1:6" x14ac:dyDescent="0.2">
      <c r="A981" s="16">
        <v>189</v>
      </c>
      <c r="B981" s="16">
        <v>406</v>
      </c>
      <c r="C981" s="16" t="s">
        <v>131</v>
      </c>
      <c r="D981">
        <v>1</v>
      </c>
    </row>
    <row r="982" spans="1:6" hidden="1" x14ac:dyDescent="0.2">
      <c r="A982" s="16">
        <v>192</v>
      </c>
      <c r="B982" s="16">
        <v>151</v>
      </c>
      <c r="C982" s="16" t="s">
        <v>116</v>
      </c>
    </row>
    <row r="983" spans="1:6" hidden="1" x14ac:dyDescent="0.2">
      <c r="A983" s="16">
        <v>193</v>
      </c>
      <c r="B983" s="16">
        <v>373</v>
      </c>
      <c r="C983" s="16" t="s">
        <v>116</v>
      </c>
    </row>
    <row r="984" spans="1:6" x14ac:dyDescent="0.2">
      <c r="A984" s="16">
        <v>193</v>
      </c>
      <c r="B984" s="16">
        <v>373</v>
      </c>
      <c r="C984" s="16" t="s">
        <v>131</v>
      </c>
      <c r="D984">
        <v>1</v>
      </c>
      <c r="E984">
        <v>373</v>
      </c>
      <c r="F984">
        <v>233</v>
      </c>
    </row>
    <row r="985" spans="1:6" x14ac:dyDescent="0.2">
      <c r="A985" s="16">
        <v>193</v>
      </c>
      <c r="B985" s="16">
        <v>373</v>
      </c>
      <c r="C985" s="16" t="s">
        <v>131</v>
      </c>
      <c r="D985">
        <v>1</v>
      </c>
      <c r="E985">
        <v>373</v>
      </c>
      <c r="F985">
        <v>233</v>
      </c>
    </row>
    <row r="986" spans="1:6" x14ac:dyDescent="0.2">
      <c r="A986" s="16">
        <v>193</v>
      </c>
      <c r="B986" s="16">
        <v>151</v>
      </c>
      <c r="C986" s="16" t="s">
        <v>139</v>
      </c>
      <c r="D986">
        <v>1</v>
      </c>
      <c r="E986">
        <v>373</v>
      </c>
      <c r="F986">
        <v>233</v>
      </c>
    </row>
    <row r="987" spans="1:6" hidden="1" x14ac:dyDescent="0.2">
      <c r="A987" s="16">
        <v>193</v>
      </c>
      <c r="B987" s="16">
        <v>151</v>
      </c>
      <c r="C987" s="16" t="s">
        <v>129</v>
      </c>
    </row>
    <row r="988" spans="1:6" x14ac:dyDescent="0.2">
      <c r="A988" s="16">
        <v>193</v>
      </c>
      <c r="B988" s="16">
        <v>373</v>
      </c>
      <c r="C988" s="16" t="s">
        <v>124</v>
      </c>
      <c r="D988">
        <v>2</v>
      </c>
      <c r="E988">
        <v>373</v>
      </c>
      <c r="F988">
        <v>233</v>
      </c>
    </row>
    <row r="989" spans="1:6" hidden="1" x14ac:dyDescent="0.2">
      <c r="A989" s="16">
        <v>193</v>
      </c>
      <c r="B989" s="16">
        <v>373</v>
      </c>
      <c r="C989" s="16" t="s">
        <v>116</v>
      </c>
    </row>
    <row r="990" spans="1:6" hidden="1" x14ac:dyDescent="0.2">
      <c r="A990" s="16">
        <v>193</v>
      </c>
      <c r="B990" s="16">
        <v>151</v>
      </c>
      <c r="C990" s="16" t="s">
        <v>118</v>
      </c>
    </row>
    <row r="991" spans="1:6" x14ac:dyDescent="0.2">
      <c r="A991" s="16">
        <v>193</v>
      </c>
      <c r="B991" s="16">
        <v>373</v>
      </c>
      <c r="C991" s="16" t="s">
        <v>124</v>
      </c>
      <c r="D991">
        <v>2</v>
      </c>
      <c r="E991">
        <v>373</v>
      </c>
      <c r="F991">
        <v>233</v>
      </c>
    </row>
    <row r="992" spans="1:6" hidden="1" x14ac:dyDescent="0.2">
      <c r="A992" s="16">
        <v>193</v>
      </c>
      <c r="B992" s="16">
        <v>151</v>
      </c>
      <c r="C992" s="16" t="s">
        <v>117</v>
      </c>
    </row>
    <row r="993" spans="1:6" hidden="1" x14ac:dyDescent="0.2">
      <c r="A993" s="16">
        <v>193</v>
      </c>
      <c r="B993" s="16">
        <v>427</v>
      </c>
      <c r="C993" s="16" t="s">
        <v>117</v>
      </c>
    </row>
    <row r="994" spans="1:6" hidden="1" x14ac:dyDescent="0.2">
      <c r="A994" s="16">
        <v>193</v>
      </c>
      <c r="B994" s="16">
        <v>373</v>
      </c>
      <c r="C994" s="16" t="s">
        <v>117</v>
      </c>
    </row>
    <row r="995" spans="1:6" x14ac:dyDescent="0.2">
      <c r="A995" s="16">
        <v>193</v>
      </c>
      <c r="B995" s="16">
        <v>40</v>
      </c>
      <c r="C995" s="16" t="s">
        <v>126</v>
      </c>
      <c r="D995">
        <v>2</v>
      </c>
      <c r="E995">
        <v>373</v>
      </c>
      <c r="F995">
        <v>233</v>
      </c>
    </row>
    <row r="996" spans="1:6" hidden="1" x14ac:dyDescent="0.2">
      <c r="A996" s="16">
        <v>193</v>
      </c>
      <c r="C996" s="16" t="s">
        <v>117</v>
      </c>
    </row>
    <row r="997" spans="1:6" x14ac:dyDescent="0.2">
      <c r="A997" s="16">
        <v>193</v>
      </c>
      <c r="B997" s="16">
        <v>40</v>
      </c>
      <c r="C997" s="16" t="s">
        <v>126</v>
      </c>
      <c r="D997">
        <v>2</v>
      </c>
      <c r="E997">
        <v>373</v>
      </c>
      <c r="F997">
        <v>233</v>
      </c>
    </row>
    <row r="998" spans="1:6" hidden="1" x14ac:dyDescent="0.2">
      <c r="A998" s="16">
        <v>193</v>
      </c>
      <c r="B998" s="16">
        <v>151</v>
      </c>
      <c r="C998" s="16" t="s">
        <v>117</v>
      </c>
    </row>
    <row r="999" spans="1:6" hidden="1" x14ac:dyDescent="0.2">
      <c r="A999" s="16">
        <v>193</v>
      </c>
      <c r="B999" s="16">
        <v>151</v>
      </c>
      <c r="C999" s="16" t="s">
        <v>128</v>
      </c>
    </row>
    <row r="1000" spans="1:6" hidden="1" x14ac:dyDescent="0.2">
      <c r="A1000" s="16">
        <v>193</v>
      </c>
      <c r="B1000" s="16">
        <v>151</v>
      </c>
      <c r="C1000" s="16" t="s">
        <v>128</v>
      </c>
    </row>
    <row r="1001" spans="1:6" x14ac:dyDescent="0.2">
      <c r="A1001" s="16">
        <v>193</v>
      </c>
      <c r="B1001" s="16">
        <v>373</v>
      </c>
      <c r="C1001" s="16" t="s">
        <v>131</v>
      </c>
      <c r="D1001">
        <v>1</v>
      </c>
      <c r="E1001">
        <v>373</v>
      </c>
      <c r="F1001">
        <v>233</v>
      </c>
    </row>
    <row r="1002" spans="1:6" hidden="1" x14ac:dyDescent="0.2">
      <c r="A1002" s="16">
        <v>193</v>
      </c>
      <c r="B1002" s="16">
        <v>373</v>
      </c>
      <c r="C1002" s="16" t="s">
        <v>118</v>
      </c>
    </row>
    <row r="1003" spans="1:6" hidden="1" x14ac:dyDescent="0.2">
      <c r="A1003" s="16">
        <v>193</v>
      </c>
      <c r="B1003" s="16">
        <v>373</v>
      </c>
      <c r="C1003" s="16" t="s">
        <v>116</v>
      </c>
    </row>
    <row r="1004" spans="1:6" hidden="1" x14ac:dyDescent="0.2">
      <c r="A1004" s="16">
        <v>193</v>
      </c>
      <c r="C1004" s="16" t="s">
        <v>116</v>
      </c>
    </row>
    <row r="1005" spans="1:6" hidden="1" x14ac:dyDescent="0.2">
      <c r="A1005" s="16">
        <v>193</v>
      </c>
      <c r="B1005" s="16">
        <v>373</v>
      </c>
      <c r="C1005" s="16" t="s">
        <v>119</v>
      </c>
    </row>
    <row r="1006" spans="1:6" hidden="1" x14ac:dyDescent="0.2">
      <c r="A1006" s="16">
        <v>193</v>
      </c>
      <c r="B1006" s="16">
        <v>373</v>
      </c>
      <c r="C1006" s="16" t="s">
        <v>118</v>
      </c>
    </row>
    <row r="1007" spans="1:6" hidden="1" x14ac:dyDescent="0.2">
      <c r="A1007" s="16">
        <v>193</v>
      </c>
      <c r="B1007" s="16">
        <v>40</v>
      </c>
      <c r="C1007" s="16" t="s">
        <v>117</v>
      </c>
    </row>
    <row r="1008" spans="1:6" hidden="1" x14ac:dyDescent="0.2">
      <c r="A1008" s="16">
        <v>196</v>
      </c>
      <c r="B1008" s="16">
        <v>40</v>
      </c>
      <c r="C1008" s="16" t="s">
        <v>118</v>
      </c>
    </row>
    <row r="1009" spans="1:6" hidden="1" x14ac:dyDescent="0.2">
      <c r="A1009" s="16">
        <v>196</v>
      </c>
      <c r="B1009" s="16">
        <v>151</v>
      </c>
      <c r="C1009" s="16" t="s">
        <v>117</v>
      </c>
    </row>
    <row r="1010" spans="1:6" hidden="1" x14ac:dyDescent="0.2">
      <c r="A1010" s="16">
        <v>196</v>
      </c>
      <c r="B1010" s="16">
        <v>40</v>
      </c>
      <c r="C1010" s="16" t="s">
        <v>117</v>
      </c>
    </row>
    <row r="1011" spans="1:6" x14ac:dyDescent="0.2">
      <c r="A1011" s="16">
        <v>196</v>
      </c>
      <c r="B1011" s="16">
        <v>151</v>
      </c>
      <c r="C1011" s="16" t="s">
        <v>131</v>
      </c>
      <c r="D1011">
        <v>1</v>
      </c>
      <c r="E1011">
        <v>373</v>
      </c>
      <c r="F1011">
        <v>233</v>
      </c>
    </row>
    <row r="1012" spans="1:6" hidden="1" x14ac:dyDescent="0.2">
      <c r="A1012" s="16">
        <v>196</v>
      </c>
      <c r="B1012" s="16">
        <v>40</v>
      </c>
      <c r="C1012" s="16" t="s">
        <v>116</v>
      </c>
    </row>
    <row r="1013" spans="1:6" hidden="1" x14ac:dyDescent="0.2">
      <c r="A1013" s="16">
        <v>196</v>
      </c>
      <c r="B1013" s="16">
        <v>151</v>
      </c>
      <c r="C1013" s="16" t="s">
        <v>130</v>
      </c>
    </row>
    <row r="1014" spans="1:6" hidden="1" x14ac:dyDescent="0.2">
      <c r="A1014" s="16">
        <v>196</v>
      </c>
      <c r="B1014" s="16">
        <v>151</v>
      </c>
      <c r="C1014" s="16" t="s">
        <v>121</v>
      </c>
    </row>
    <row r="1015" spans="1:6" hidden="1" x14ac:dyDescent="0.2">
      <c r="A1015" s="16">
        <v>196</v>
      </c>
      <c r="B1015" s="16">
        <v>151</v>
      </c>
      <c r="C1015" s="16" t="s">
        <v>133</v>
      </c>
    </row>
    <row r="1016" spans="1:6" hidden="1" x14ac:dyDescent="0.2">
      <c r="A1016" s="16">
        <v>196</v>
      </c>
      <c r="B1016" s="16">
        <v>373</v>
      </c>
      <c r="C1016" s="16" t="s">
        <v>128</v>
      </c>
    </row>
    <row r="1017" spans="1:6" x14ac:dyDescent="0.2">
      <c r="A1017" s="16">
        <v>196</v>
      </c>
      <c r="B1017" s="16">
        <v>373</v>
      </c>
      <c r="C1017" s="16" t="s">
        <v>131</v>
      </c>
      <c r="D1017">
        <v>1</v>
      </c>
      <c r="E1017">
        <v>373</v>
      </c>
      <c r="F1017">
        <v>233</v>
      </c>
    </row>
    <row r="1018" spans="1:6" hidden="1" x14ac:dyDescent="0.2">
      <c r="A1018" s="16">
        <v>201</v>
      </c>
      <c r="B1018" s="16">
        <v>151</v>
      </c>
      <c r="C1018" s="16" t="s">
        <v>128</v>
      </c>
    </row>
    <row r="1019" spans="1:6" hidden="1" x14ac:dyDescent="0.2">
      <c r="A1019" s="16">
        <v>201</v>
      </c>
      <c r="B1019" s="16">
        <v>151</v>
      </c>
      <c r="C1019" s="16" t="s">
        <v>117</v>
      </c>
    </row>
    <row r="1020" spans="1:6" x14ac:dyDescent="0.2">
      <c r="A1020" s="16">
        <v>201</v>
      </c>
      <c r="B1020" s="16">
        <v>151</v>
      </c>
      <c r="C1020" s="16" t="s">
        <v>126</v>
      </c>
      <c r="D1020">
        <v>2</v>
      </c>
      <c r="E1020">
        <v>40</v>
      </c>
      <c r="F1020">
        <v>216</v>
      </c>
    </row>
    <row r="1021" spans="1:6" hidden="1" x14ac:dyDescent="0.2">
      <c r="A1021" s="16">
        <v>201</v>
      </c>
      <c r="B1021" s="16">
        <v>40</v>
      </c>
      <c r="C1021" s="16" t="s">
        <v>117</v>
      </c>
    </row>
    <row r="1022" spans="1:6" x14ac:dyDescent="0.2">
      <c r="A1022" s="16">
        <v>201</v>
      </c>
      <c r="B1022" s="16">
        <v>40</v>
      </c>
      <c r="C1022" s="16" t="s">
        <v>131</v>
      </c>
      <c r="D1022">
        <v>1</v>
      </c>
      <c r="E1022">
        <v>40</v>
      </c>
      <c r="F1022">
        <v>216</v>
      </c>
    </row>
    <row r="1023" spans="1:6" hidden="1" x14ac:dyDescent="0.2">
      <c r="A1023" s="16">
        <v>201</v>
      </c>
      <c r="B1023" s="16">
        <v>151</v>
      </c>
      <c r="C1023" s="16" t="s">
        <v>121</v>
      </c>
    </row>
    <row r="1024" spans="1:6" hidden="1" x14ac:dyDescent="0.2">
      <c r="A1024" s="16">
        <v>201</v>
      </c>
      <c r="B1024" s="16">
        <v>373</v>
      </c>
      <c r="C1024" s="16" t="s">
        <v>117</v>
      </c>
    </row>
    <row r="1025" spans="1:6" x14ac:dyDescent="0.2">
      <c r="A1025" s="16">
        <v>201</v>
      </c>
      <c r="B1025" s="16">
        <v>40</v>
      </c>
      <c r="C1025" s="16" t="s">
        <v>120</v>
      </c>
      <c r="D1025">
        <v>2</v>
      </c>
      <c r="E1025">
        <v>40</v>
      </c>
      <c r="F1025">
        <v>216</v>
      </c>
    </row>
    <row r="1026" spans="1:6" hidden="1" x14ac:dyDescent="0.2">
      <c r="A1026" s="16">
        <v>206</v>
      </c>
      <c r="B1026" s="16">
        <v>151</v>
      </c>
      <c r="C1026" s="16" t="s">
        <v>117</v>
      </c>
    </row>
    <row r="1027" spans="1:6" hidden="1" x14ac:dyDescent="0.2">
      <c r="A1027" s="16">
        <v>206</v>
      </c>
      <c r="B1027" s="16">
        <v>151</v>
      </c>
      <c r="C1027" s="16" t="s">
        <v>117</v>
      </c>
    </row>
    <row r="1028" spans="1:6" hidden="1" x14ac:dyDescent="0.2">
      <c r="A1028" s="16">
        <v>206</v>
      </c>
      <c r="B1028" s="16">
        <v>151</v>
      </c>
      <c r="C1028" s="16" t="s">
        <v>117</v>
      </c>
    </row>
    <row r="1029" spans="1:6" hidden="1" x14ac:dyDescent="0.2">
      <c r="A1029" s="16">
        <v>206</v>
      </c>
      <c r="B1029" s="16">
        <v>151</v>
      </c>
      <c r="C1029" s="16" t="s">
        <v>119</v>
      </c>
    </row>
    <row r="1030" spans="1:6" hidden="1" x14ac:dyDescent="0.2">
      <c r="A1030" s="16">
        <v>206</v>
      </c>
      <c r="B1030" s="16">
        <v>151</v>
      </c>
      <c r="C1030" s="16" t="s">
        <v>117</v>
      </c>
    </row>
    <row r="1031" spans="1:6" hidden="1" x14ac:dyDescent="0.2">
      <c r="A1031" s="16">
        <v>206</v>
      </c>
      <c r="B1031" s="16">
        <v>151</v>
      </c>
      <c r="C1031" s="16" t="s">
        <v>118</v>
      </c>
    </row>
    <row r="1032" spans="1:6" hidden="1" x14ac:dyDescent="0.2">
      <c r="A1032" s="16">
        <v>206</v>
      </c>
      <c r="B1032" s="16">
        <v>151</v>
      </c>
      <c r="C1032" s="16" t="s">
        <v>121</v>
      </c>
    </row>
    <row r="1033" spans="1:6" hidden="1" x14ac:dyDescent="0.2">
      <c r="A1033" s="16">
        <v>206</v>
      </c>
      <c r="B1033" s="16">
        <v>151</v>
      </c>
      <c r="C1033" s="16" t="s">
        <v>121</v>
      </c>
    </row>
    <row r="1034" spans="1:6" hidden="1" x14ac:dyDescent="0.2">
      <c r="A1034" s="16">
        <v>206</v>
      </c>
      <c r="C1034" s="16" t="s">
        <v>116</v>
      </c>
    </row>
    <row r="1035" spans="1:6" hidden="1" x14ac:dyDescent="0.2">
      <c r="A1035" s="16">
        <v>206</v>
      </c>
      <c r="B1035" s="16">
        <v>151</v>
      </c>
      <c r="C1035" s="16" t="s">
        <v>117</v>
      </c>
    </row>
    <row r="1036" spans="1:6" hidden="1" x14ac:dyDescent="0.2">
      <c r="A1036" s="16">
        <v>206</v>
      </c>
      <c r="B1036" s="16">
        <v>151</v>
      </c>
      <c r="C1036" s="16" t="s">
        <v>116</v>
      </c>
    </row>
    <row r="1037" spans="1:6" x14ac:dyDescent="0.2">
      <c r="A1037" s="16">
        <v>206</v>
      </c>
      <c r="B1037" s="16">
        <v>151</v>
      </c>
      <c r="C1037" s="16" t="s">
        <v>126</v>
      </c>
      <c r="D1037">
        <v>2</v>
      </c>
      <c r="E1037">
        <v>373</v>
      </c>
      <c r="F1037">
        <v>233</v>
      </c>
    </row>
    <row r="1038" spans="1:6" hidden="1" x14ac:dyDescent="0.2">
      <c r="A1038" s="16">
        <v>206</v>
      </c>
      <c r="B1038" s="16">
        <v>151</v>
      </c>
      <c r="C1038" s="16" t="s">
        <v>125</v>
      </c>
    </row>
    <row r="1039" spans="1:6" hidden="1" x14ac:dyDescent="0.2">
      <c r="A1039" s="16">
        <v>206</v>
      </c>
      <c r="B1039" s="16">
        <v>151</v>
      </c>
      <c r="C1039" s="16" t="s">
        <v>118</v>
      </c>
    </row>
    <row r="1040" spans="1:6" x14ac:dyDescent="0.2">
      <c r="A1040" s="16">
        <v>206</v>
      </c>
      <c r="B1040" s="16">
        <v>373</v>
      </c>
      <c r="C1040" s="16" t="s">
        <v>131</v>
      </c>
      <c r="D1040">
        <v>1</v>
      </c>
      <c r="E1040">
        <v>373</v>
      </c>
      <c r="F1040">
        <v>233</v>
      </c>
    </row>
    <row r="1041" spans="1:6" x14ac:dyDescent="0.2">
      <c r="A1041" s="16">
        <v>206</v>
      </c>
      <c r="B1041" s="16">
        <v>151</v>
      </c>
      <c r="C1041" s="16" t="s">
        <v>132</v>
      </c>
      <c r="D1041">
        <v>0</v>
      </c>
      <c r="E1041">
        <v>373</v>
      </c>
      <c r="F1041">
        <v>233</v>
      </c>
    </row>
    <row r="1042" spans="1:6" hidden="1" x14ac:dyDescent="0.2">
      <c r="A1042" s="16">
        <v>206</v>
      </c>
      <c r="B1042" s="16">
        <v>151</v>
      </c>
      <c r="C1042" s="16" t="s">
        <v>122</v>
      </c>
    </row>
    <row r="1043" spans="1:6" x14ac:dyDescent="0.2">
      <c r="A1043" s="16">
        <v>206</v>
      </c>
      <c r="B1043" s="16">
        <v>151</v>
      </c>
      <c r="C1043" s="16" t="s">
        <v>132</v>
      </c>
      <c r="D1043">
        <v>0</v>
      </c>
      <c r="E1043">
        <v>373</v>
      </c>
      <c r="F1043">
        <v>233</v>
      </c>
    </row>
    <row r="1044" spans="1:6" hidden="1" x14ac:dyDescent="0.2">
      <c r="A1044" s="16">
        <v>206</v>
      </c>
      <c r="B1044" s="16">
        <v>151</v>
      </c>
      <c r="C1044" s="16" t="s">
        <v>117</v>
      </c>
    </row>
    <row r="1045" spans="1:6" x14ac:dyDescent="0.2">
      <c r="A1045" s="16">
        <v>206</v>
      </c>
      <c r="B1045" s="16">
        <v>151</v>
      </c>
      <c r="C1045" s="16" t="s">
        <v>131</v>
      </c>
      <c r="D1045">
        <v>1</v>
      </c>
      <c r="E1045">
        <v>373</v>
      </c>
      <c r="F1045">
        <v>233</v>
      </c>
    </row>
    <row r="1046" spans="1:6" hidden="1" x14ac:dyDescent="0.2">
      <c r="A1046" s="16">
        <v>206</v>
      </c>
      <c r="B1046" s="16">
        <v>151</v>
      </c>
      <c r="C1046" s="16" t="s">
        <v>117</v>
      </c>
    </row>
    <row r="1047" spans="1:6" x14ac:dyDescent="0.2">
      <c r="A1047" s="16">
        <v>206</v>
      </c>
      <c r="B1047" s="16">
        <v>151</v>
      </c>
      <c r="C1047" s="16" t="s">
        <v>120</v>
      </c>
      <c r="D1047">
        <v>2</v>
      </c>
      <c r="E1047">
        <v>373</v>
      </c>
      <c r="F1047">
        <v>233</v>
      </c>
    </row>
    <row r="1048" spans="1:6" hidden="1" x14ac:dyDescent="0.2">
      <c r="A1048" s="16">
        <v>206</v>
      </c>
      <c r="B1048" s="16">
        <v>151</v>
      </c>
      <c r="C1048" s="16" t="s">
        <v>118</v>
      </c>
    </row>
    <row r="1049" spans="1:6" hidden="1" x14ac:dyDescent="0.2">
      <c r="A1049" s="16">
        <v>206</v>
      </c>
      <c r="B1049" s="16">
        <v>151</v>
      </c>
      <c r="C1049" s="16" t="s">
        <v>117</v>
      </c>
    </row>
    <row r="1050" spans="1:6" x14ac:dyDescent="0.2">
      <c r="A1050" s="16">
        <v>206</v>
      </c>
      <c r="B1050" s="16">
        <v>151</v>
      </c>
      <c r="C1050" s="16" t="s">
        <v>131</v>
      </c>
      <c r="D1050">
        <v>1</v>
      </c>
      <c r="E1050">
        <v>373</v>
      </c>
      <c r="F1050">
        <v>233</v>
      </c>
    </row>
    <row r="1051" spans="1:6" hidden="1" x14ac:dyDescent="0.2">
      <c r="A1051" s="16">
        <v>206</v>
      </c>
      <c r="B1051" s="16">
        <v>151</v>
      </c>
      <c r="C1051" s="16" t="s">
        <v>133</v>
      </c>
    </row>
    <row r="1052" spans="1:6" hidden="1" x14ac:dyDescent="0.2">
      <c r="A1052" s="16">
        <v>206</v>
      </c>
      <c r="B1052" s="16">
        <v>151</v>
      </c>
      <c r="C1052" s="16" t="s">
        <v>117</v>
      </c>
    </row>
    <row r="1053" spans="1:6" x14ac:dyDescent="0.2">
      <c r="A1053" s="16">
        <v>206</v>
      </c>
      <c r="B1053" s="16">
        <v>151</v>
      </c>
      <c r="C1053" s="16" t="s">
        <v>131</v>
      </c>
      <c r="D1053">
        <v>1</v>
      </c>
      <c r="E1053">
        <v>373</v>
      </c>
      <c r="F1053">
        <v>233</v>
      </c>
    </row>
    <row r="1054" spans="1:6" hidden="1" x14ac:dyDescent="0.2">
      <c r="A1054" s="16">
        <v>206</v>
      </c>
      <c r="B1054" s="16">
        <v>151</v>
      </c>
      <c r="C1054" s="16" t="s">
        <v>117</v>
      </c>
    </row>
    <row r="1055" spans="1:6" hidden="1" x14ac:dyDescent="0.2">
      <c r="A1055" s="16">
        <v>206</v>
      </c>
      <c r="B1055" s="16">
        <v>151</v>
      </c>
      <c r="C1055" s="16" t="s">
        <v>116</v>
      </c>
    </row>
    <row r="1056" spans="1:6" hidden="1" x14ac:dyDescent="0.2">
      <c r="A1056" s="16">
        <v>206</v>
      </c>
      <c r="B1056" s="16">
        <v>151</v>
      </c>
      <c r="C1056" s="16" t="s">
        <v>116</v>
      </c>
    </row>
    <row r="1057" spans="1:6" hidden="1" x14ac:dyDescent="0.2">
      <c r="A1057" s="16">
        <v>206</v>
      </c>
      <c r="B1057" s="16">
        <v>151</v>
      </c>
      <c r="C1057" s="16" t="s">
        <v>127</v>
      </c>
    </row>
    <row r="1058" spans="1:6" hidden="1" x14ac:dyDescent="0.2">
      <c r="A1058" s="16">
        <v>206</v>
      </c>
      <c r="B1058" s="16">
        <v>151</v>
      </c>
      <c r="C1058" s="16" t="s">
        <v>121</v>
      </c>
    </row>
    <row r="1059" spans="1:6" hidden="1" x14ac:dyDescent="0.2">
      <c r="A1059" s="16">
        <v>206</v>
      </c>
      <c r="B1059" s="16">
        <v>40</v>
      </c>
      <c r="C1059" s="16" t="s">
        <v>118</v>
      </c>
    </row>
    <row r="1060" spans="1:6" hidden="1" x14ac:dyDescent="0.2">
      <c r="A1060" s="16">
        <v>206</v>
      </c>
      <c r="B1060" s="16">
        <v>151</v>
      </c>
      <c r="C1060" s="16" t="s">
        <v>116</v>
      </c>
    </row>
    <row r="1061" spans="1:6" hidden="1" x14ac:dyDescent="0.2">
      <c r="A1061" s="16">
        <v>206</v>
      </c>
      <c r="B1061" s="16">
        <v>251</v>
      </c>
      <c r="C1061" s="16" t="s">
        <v>142</v>
      </c>
    </row>
    <row r="1062" spans="1:6" x14ac:dyDescent="0.2">
      <c r="A1062" s="16">
        <v>206</v>
      </c>
      <c r="B1062" s="16">
        <v>151</v>
      </c>
      <c r="C1062" s="16" t="s">
        <v>126</v>
      </c>
      <c r="D1062">
        <v>2</v>
      </c>
      <c r="E1062">
        <v>373</v>
      </c>
      <c r="F1062">
        <v>233</v>
      </c>
    </row>
    <row r="1063" spans="1:6" x14ac:dyDescent="0.2">
      <c r="A1063" s="16">
        <v>206</v>
      </c>
      <c r="B1063" s="16">
        <v>151</v>
      </c>
      <c r="C1063" s="16" t="s">
        <v>131</v>
      </c>
      <c r="D1063">
        <v>1</v>
      </c>
      <c r="E1063">
        <v>373</v>
      </c>
      <c r="F1063">
        <v>233</v>
      </c>
    </row>
    <row r="1064" spans="1:6" hidden="1" x14ac:dyDescent="0.2">
      <c r="A1064" s="16">
        <v>206</v>
      </c>
      <c r="B1064" s="16">
        <v>151</v>
      </c>
      <c r="C1064" s="16" t="s">
        <v>134</v>
      </c>
    </row>
    <row r="1065" spans="1:6" hidden="1" x14ac:dyDescent="0.2">
      <c r="A1065" s="16">
        <v>206</v>
      </c>
      <c r="B1065" s="16">
        <v>151</v>
      </c>
      <c r="C1065" s="16" t="s">
        <v>130</v>
      </c>
    </row>
    <row r="1066" spans="1:6" hidden="1" x14ac:dyDescent="0.2">
      <c r="A1066" s="16">
        <v>206</v>
      </c>
      <c r="B1066" s="16">
        <v>151</v>
      </c>
      <c r="C1066" s="16" t="s">
        <v>118</v>
      </c>
    </row>
    <row r="1067" spans="1:6" hidden="1" x14ac:dyDescent="0.2">
      <c r="A1067" s="16">
        <v>206</v>
      </c>
      <c r="B1067" s="16">
        <v>151</v>
      </c>
      <c r="C1067" s="16" t="s">
        <v>117</v>
      </c>
    </row>
    <row r="1068" spans="1:6" hidden="1" x14ac:dyDescent="0.2">
      <c r="A1068" s="16">
        <v>206</v>
      </c>
      <c r="B1068" s="16">
        <v>151</v>
      </c>
      <c r="C1068" s="16" t="s">
        <v>133</v>
      </c>
    </row>
    <row r="1069" spans="1:6" hidden="1" x14ac:dyDescent="0.2">
      <c r="A1069" s="16">
        <v>206</v>
      </c>
      <c r="B1069" s="16">
        <v>151</v>
      </c>
      <c r="C1069" s="16" t="s">
        <v>117</v>
      </c>
    </row>
    <row r="1070" spans="1:6" hidden="1" x14ac:dyDescent="0.2">
      <c r="A1070" s="16">
        <v>206</v>
      </c>
      <c r="B1070" s="16">
        <v>151</v>
      </c>
      <c r="C1070" s="16" t="s">
        <v>116</v>
      </c>
    </row>
    <row r="1071" spans="1:6" hidden="1" x14ac:dyDescent="0.2">
      <c r="A1071" s="16">
        <v>206</v>
      </c>
      <c r="B1071" s="16">
        <v>373</v>
      </c>
      <c r="C1071" s="16" t="s">
        <v>118</v>
      </c>
    </row>
    <row r="1072" spans="1:6" hidden="1" x14ac:dyDescent="0.2">
      <c r="A1072" s="16">
        <v>206</v>
      </c>
      <c r="B1072" s="16">
        <v>151</v>
      </c>
      <c r="C1072" s="16" t="s">
        <v>117</v>
      </c>
    </row>
    <row r="1073" spans="1:6" hidden="1" x14ac:dyDescent="0.2">
      <c r="A1073" s="16">
        <v>206</v>
      </c>
      <c r="B1073" s="16">
        <v>151</v>
      </c>
      <c r="C1073" s="16" t="s">
        <v>133</v>
      </c>
    </row>
    <row r="1074" spans="1:6" hidden="1" x14ac:dyDescent="0.2">
      <c r="A1074" s="16">
        <v>206</v>
      </c>
      <c r="B1074" s="16">
        <v>151</v>
      </c>
      <c r="C1074" s="16" t="s">
        <v>116</v>
      </c>
    </row>
    <row r="1075" spans="1:6" hidden="1" x14ac:dyDescent="0.2">
      <c r="A1075" s="16">
        <v>206</v>
      </c>
      <c r="B1075" s="16">
        <v>151</v>
      </c>
      <c r="C1075" s="16" t="s">
        <v>118</v>
      </c>
    </row>
    <row r="1076" spans="1:6" x14ac:dyDescent="0.2">
      <c r="A1076" s="16">
        <v>206</v>
      </c>
      <c r="B1076" s="16">
        <v>151</v>
      </c>
      <c r="C1076" s="16" t="s">
        <v>126</v>
      </c>
      <c r="D1076">
        <v>2</v>
      </c>
      <c r="E1076">
        <v>373</v>
      </c>
      <c r="F1076">
        <v>233</v>
      </c>
    </row>
    <row r="1077" spans="1:6" hidden="1" x14ac:dyDescent="0.2">
      <c r="A1077" s="16">
        <v>208</v>
      </c>
      <c r="C1077" s="16" t="s">
        <v>129</v>
      </c>
    </row>
    <row r="1078" spans="1:6" x14ac:dyDescent="0.2">
      <c r="A1078" s="16">
        <v>210</v>
      </c>
      <c r="B1078" s="16">
        <v>151</v>
      </c>
      <c r="C1078" s="16" t="s">
        <v>131</v>
      </c>
      <c r="D1078">
        <v>1</v>
      </c>
      <c r="E1078">
        <v>298</v>
      </c>
      <c r="F1078">
        <v>235</v>
      </c>
    </row>
    <row r="1079" spans="1:6" hidden="1" x14ac:dyDescent="0.2">
      <c r="A1079" s="16">
        <v>210</v>
      </c>
      <c r="C1079" s="16" t="s">
        <v>117</v>
      </c>
    </row>
    <row r="1080" spans="1:6" hidden="1" x14ac:dyDescent="0.2">
      <c r="A1080" s="16">
        <v>210</v>
      </c>
      <c r="B1080" s="16">
        <v>151</v>
      </c>
      <c r="C1080" s="16" t="s">
        <v>117</v>
      </c>
    </row>
    <row r="1081" spans="1:6" x14ac:dyDescent="0.2">
      <c r="A1081" s="16">
        <v>210</v>
      </c>
      <c r="B1081" s="16">
        <v>151</v>
      </c>
      <c r="C1081" s="16" t="s">
        <v>126</v>
      </c>
      <c r="D1081">
        <v>2</v>
      </c>
      <c r="E1081">
        <v>298</v>
      </c>
      <c r="F1081">
        <v>235</v>
      </c>
    </row>
    <row r="1082" spans="1:6" hidden="1" x14ac:dyDescent="0.2">
      <c r="A1082" s="16">
        <v>210</v>
      </c>
      <c r="B1082" s="16">
        <v>151</v>
      </c>
      <c r="C1082" s="16" t="s">
        <v>118</v>
      </c>
    </row>
    <row r="1083" spans="1:6" hidden="1" x14ac:dyDescent="0.2">
      <c r="A1083" s="16">
        <v>210</v>
      </c>
      <c r="B1083" s="16">
        <v>151</v>
      </c>
      <c r="C1083" s="16" t="s">
        <v>133</v>
      </c>
    </row>
    <row r="1084" spans="1:6" hidden="1" x14ac:dyDescent="0.2">
      <c r="A1084" s="16">
        <v>210</v>
      </c>
      <c r="B1084" s="16">
        <v>151</v>
      </c>
      <c r="C1084" s="16" t="s">
        <v>133</v>
      </c>
    </row>
    <row r="1085" spans="1:6" hidden="1" x14ac:dyDescent="0.2">
      <c r="A1085" s="16">
        <v>210</v>
      </c>
      <c r="B1085" s="16">
        <v>151</v>
      </c>
      <c r="C1085" s="16" t="s">
        <v>133</v>
      </c>
    </row>
    <row r="1086" spans="1:6" hidden="1" x14ac:dyDescent="0.2">
      <c r="A1086" s="16">
        <v>210</v>
      </c>
      <c r="C1086" s="16" t="s">
        <v>121</v>
      </c>
    </row>
    <row r="1087" spans="1:6" hidden="1" x14ac:dyDescent="0.2">
      <c r="A1087" s="16">
        <v>210</v>
      </c>
      <c r="B1087" s="16">
        <v>151</v>
      </c>
      <c r="C1087" s="16" t="s">
        <v>133</v>
      </c>
    </row>
    <row r="1088" spans="1:6" hidden="1" x14ac:dyDescent="0.2">
      <c r="A1088" s="16">
        <v>210</v>
      </c>
      <c r="B1088" s="16">
        <v>210</v>
      </c>
      <c r="C1088" s="16" t="s">
        <v>127</v>
      </c>
    </row>
    <row r="1089" spans="1:6" x14ac:dyDescent="0.2">
      <c r="A1089" s="16">
        <v>210</v>
      </c>
      <c r="B1089" s="16">
        <v>151</v>
      </c>
      <c r="C1089" s="16" t="s">
        <v>124</v>
      </c>
      <c r="D1089">
        <v>2</v>
      </c>
      <c r="E1089">
        <v>298</v>
      </c>
      <c r="F1089">
        <v>235</v>
      </c>
    </row>
    <row r="1090" spans="1:6" hidden="1" x14ac:dyDescent="0.2">
      <c r="A1090" s="16">
        <v>216</v>
      </c>
      <c r="B1090" s="16">
        <v>151</v>
      </c>
      <c r="C1090" s="16" t="s">
        <v>128</v>
      </c>
    </row>
    <row r="1091" spans="1:6" x14ac:dyDescent="0.2">
      <c r="A1091" s="16">
        <v>216</v>
      </c>
      <c r="B1091" s="16">
        <v>40</v>
      </c>
      <c r="C1091" s="16" t="s">
        <v>124</v>
      </c>
      <c r="D1091">
        <v>2</v>
      </c>
      <c r="E1091">
        <v>40</v>
      </c>
      <c r="F1091">
        <v>169</v>
      </c>
    </row>
    <row r="1092" spans="1:6" x14ac:dyDescent="0.2">
      <c r="A1092" s="16">
        <v>216</v>
      </c>
      <c r="B1092" s="16">
        <v>373</v>
      </c>
      <c r="C1092" s="16" t="s">
        <v>131</v>
      </c>
      <c r="D1092">
        <v>1</v>
      </c>
      <c r="E1092">
        <v>40</v>
      </c>
      <c r="F1092">
        <v>169</v>
      </c>
    </row>
    <row r="1093" spans="1:6" hidden="1" x14ac:dyDescent="0.2">
      <c r="A1093" s="16">
        <v>216</v>
      </c>
      <c r="B1093" s="16">
        <v>151</v>
      </c>
      <c r="C1093" s="16" t="s">
        <v>133</v>
      </c>
    </row>
    <row r="1094" spans="1:6" hidden="1" x14ac:dyDescent="0.2">
      <c r="A1094" s="16">
        <v>216</v>
      </c>
      <c r="B1094" s="16">
        <v>40</v>
      </c>
      <c r="C1094" s="16" t="s">
        <v>118</v>
      </c>
    </row>
    <row r="1095" spans="1:6" hidden="1" x14ac:dyDescent="0.2">
      <c r="A1095" s="16">
        <v>216</v>
      </c>
      <c r="B1095" s="16">
        <v>40</v>
      </c>
      <c r="C1095" s="16" t="s">
        <v>117</v>
      </c>
    </row>
    <row r="1096" spans="1:6" hidden="1" x14ac:dyDescent="0.2">
      <c r="A1096" s="16">
        <v>216</v>
      </c>
      <c r="B1096" s="16">
        <v>40</v>
      </c>
      <c r="C1096" s="16" t="s">
        <v>116</v>
      </c>
    </row>
    <row r="1097" spans="1:6" hidden="1" x14ac:dyDescent="0.2">
      <c r="A1097" s="16">
        <v>216</v>
      </c>
      <c r="B1097" s="16">
        <v>151</v>
      </c>
      <c r="C1097" s="16" t="s">
        <v>133</v>
      </c>
    </row>
    <row r="1098" spans="1:6" hidden="1" x14ac:dyDescent="0.2">
      <c r="A1098" s="16">
        <v>216</v>
      </c>
      <c r="B1098" s="16">
        <v>151</v>
      </c>
      <c r="C1098" s="16" t="s">
        <v>117</v>
      </c>
    </row>
    <row r="1099" spans="1:6" hidden="1" x14ac:dyDescent="0.2">
      <c r="A1099" s="16">
        <v>216</v>
      </c>
      <c r="B1099" s="16">
        <v>40</v>
      </c>
      <c r="C1099" s="16" t="s">
        <v>118</v>
      </c>
    </row>
    <row r="1100" spans="1:6" hidden="1" x14ac:dyDescent="0.2">
      <c r="A1100" s="16">
        <v>216</v>
      </c>
      <c r="B1100" s="16">
        <v>40</v>
      </c>
      <c r="C1100" s="16" t="s">
        <v>127</v>
      </c>
    </row>
    <row r="1101" spans="1:6" hidden="1" x14ac:dyDescent="0.2">
      <c r="A1101" s="16">
        <v>216</v>
      </c>
      <c r="B1101" s="16">
        <v>151</v>
      </c>
      <c r="C1101" s="16" t="s">
        <v>117</v>
      </c>
    </row>
    <row r="1102" spans="1:6" hidden="1" x14ac:dyDescent="0.2">
      <c r="A1102" s="16">
        <v>216</v>
      </c>
      <c r="B1102" s="16">
        <v>40</v>
      </c>
      <c r="C1102" s="16" t="s">
        <v>117</v>
      </c>
    </row>
    <row r="1103" spans="1:6" x14ac:dyDescent="0.2">
      <c r="A1103" s="16">
        <v>216</v>
      </c>
      <c r="B1103" s="16">
        <v>151</v>
      </c>
      <c r="C1103" s="16" t="s">
        <v>124</v>
      </c>
      <c r="D1103">
        <v>2</v>
      </c>
      <c r="E1103">
        <v>40</v>
      </c>
      <c r="F1103">
        <v>169</v>
      </c>
    </row>
    <row r="1104" spans="1:6" hidden="1" x14ac:dyDescent="0.2">
      <c r="A1104" s="16">
        <v>216</v>
      </c>
      <c r="B1104" s="16">
        <v>151</v>
      </c>
      <c r="C1104" s="16" t="s">
        <v>117</v>
      </c>
    </row>
    <row r="1105" spans="1:6" hidden="1" x14ac:dyDescent="0.2">
      <c r="A1105" s="16">
        <v>216</v>
      </c>
      <c r="B1105" s="16">
        <v>373</v>
      </c>
      <c r="C1105" s="16" t="s">
        <v>117</v>
      </c>
    </row>
    <row r="1106" spans="1:6" hidden="1" x14ac:dyDescent="0.2">
      <c r="A1106" s="16">
        <v>216</v>
      </c>
      <c r="B1106" s="16">
        <v>151</v>
      </c>
      <c r="C1106" s="16" t="s">
        <v>130</v>
      </c>
    </row>
    <row r="1107" spans="1:6" hidden="1" x14ac:dyDescent="0.2">
      <c r="A1107" s="16">
        <v>216</v>
      </c>
      <c r="B1107" s="16">
        <v>373</v>
      </c>
      <c r="C1107" s="16" t="s">
        <v>116</v>
      </c>
    </row>
    <row r="1108" spans="1:6" hidden="1" x14ac:dyDescent="0.2">
      <c r="A1108" s="16">
        <v>216</v>
      </c>
      <c r="B1108" s="16">
        <v>151</v>
      </c>
      <c r="C1108" s="16" t="s">
        <v>128</v>
      </c>
    </row>
    <row r="1109" spans="1:6" x14ac:dyDescent="0.2">
      <c r="A1109" s="16">
        <v>216</v>
      </c>
      <c r="B1109" s="16">
        <v>373</v>
      </c>
      <c r="C1109" s="16" t="s">
        <v>131</v>
      </c>
      <c r="D1109">
        <v>1</v>
      </c>
      <c r="E1109">
        <v>40</v>
      </c>
      <c r="F1109">
        <v>169</v>
      </c>
    </row>
    <row r="1110" spans="1:6" hidden="1" x14ac:dyDescent="0.2">
      <c r="A1110" s="16">
        <v>216</v>
      </c>
      <c r="C1110" s="16" t="s">
        <v>116</v>
      </c>
    </row>
    <row r="1111" spans="1:6" hidden="1" x14ac:dyDescent="0.2">
      <c r="A1111" s="16">
        <v>216</v>
      </c>
      <c r="B1111" s="16">
        <v>40</v>
      </c>
      <c r="C1111" s="16" t="s">
        <v>129</v>
      </c>
    </row>
    <row r="1112" spans="1:6" hidden="1" x14ac:dyDescent="0.2">
      <c r="A1112" s="16">
        <v>216</v>
      </c>
      <c r="B1112" s="16">
        <v>40</v>
      </c>
      <c r="C1112" s="16" t="s">
        <v>130</v>
      </c>
    </row>
    <row r="1113" spans="1:6" hidden="1" x14ac:dyDescent="0.2">
      <c r="A1113" s="16">
        <v>216</v>
      </c>
      <c r="B1113" s="16">
        <v>40</v>
      </c>
      <c r="C1113" s="16" t="s">
        <v>119</v>
      </c>
    </row>
    <row r="1114" spans="1:6" hidden="1" x14ac:dyDescent="0.2">
      <c r="A1114" s="16">
        <v>216</v>
      </c>
      <c r="B1114" s="16">
        <v>151</v>
      </c>
      <c r="C1114" s="16" t="s">
        <v>130</v>
      </c>
    </row>
    <row r="1115" spans="1:6" hidden="1" x14ac:dyDescent="0.2">
      <c r="A1115" s="16">
        <v>216</v>
      </c>
      <c r="B1115" s="16">
        <v>151</v>
      </c>
      <c r="C1115" s="16" t="s">
        <v>136</v>
      </c>
    </row>
    <row r="1116" spans="1:6" hidden="1" x14ac:dyDescent="0.2">
      <c r="A1116" s="16">
        <v>227</v>
      </c>
      <c r="B1116" s="16">
        <v>151</v>
      </c>
      <c r="C1116" s="16" t="s">
        <v>117</v>
      </c>
    </row>
    <row r="1117" spans="1:6" hidden="1" x14ac:dyDescent="0.2">
      <c r="A1117" s="16">
        <v>227</v>
      </c>
      <c r="B1117" s="16">
        <v>151</v>
      </c>
      <c r="C1117" s="16" t="s">
        <v>117</v>
      </c>
    </row>
    <row r="1118" spans="1:6" hidden="1" x14ac:dyDescent="0.2">
      <c r="A1118" s="16">
        <v>227</v>
      </c>
      <c r="B1118" s="16">
        <v>210</v>
      </c>
      <c r="C1118" s="16" t="s">
        <v>117</v>
      </c>
    </row>
    <row r="1119" spans="1:6" hidden="1" x14ac:dyDescent="0.2">
      <c r="A1119" s="16">
        <v>227</v>
      </c>
      <c r="B1119" s="16">
        <v>414</v>
      </c>
      <c r="C1119" s="16" t="s">
        <v>117</v>
      </c>
    </row>
    <row r="1120" spans="1:6" x14ac:dyDescent="0.2">
      <c r="A1120" s="16">
        <v>227</v>
      </c>
      <c r="B1120" s="16">
        <v>210</v>
      </c>
      <c r="C1120" s="16" t="s">
        <v>131</v>
      </c>
      <c r="D1120">
        <v>1</v>
      </c>
      <c r="E1120">
        <v>210</v>
      </c>
      <c r="F1120">
        <v>235</v>
      </c>
    </row>
    <row r="1121" spans="1:6" x14ac:dyDescent="0.2">
      <c r="A1121" s="16">
        <v>227</v>
      </c>
      <c r="B1121" s="16">
        <v>414</v>
      </c>
      <c r="C1121" s="16" t="s">
        <v>131</v>
      </c>
      <c r="D1121">
        <v>1</v>
      </c>
    </row>
    <row r="1122" spans="1:6" x14ac:dyDescent="0.2">
      <c r="A1122" s="16">
        <v>227</v>
      </c>
      <c r="B1122" s="16">
        <v>210</v>
      </c>
      <c r="C1122" s="16" t="s">
        <v>131</v>
      </c>
      <c r="D1122">
        <v>1</v>
      </c>
      <c r="E1122">
        <v>210</v>
      </c>
      <c r="F1122">
        <v>235</v>
      </c>
    </row>
    <row r="1123" spans="1:6" hidden="1" x14ac:dyDescent="0.2">
      <c r="A1123" s="16">
        <v>227</v>
      </c>
      <c r="B1123" s="16">
        <v>189</v>
      </c>
      <c r="C1123" s="16" t="s">
        <v>134</v>
      </c>
    </row>
    <row r="1124" spans="1:6" hidden="1" x14ac:dyDescent="0.2">
      <c r="A1124" s="16">
        <v>227</v>
      </c>
      <c r="B1124" s="16">
        <v>414</v>
      </c>
      <c r="C1124" s="16" t="s">
        <v>122</v>
      </c>
    </row>
    <row r="1125" spans="1:6" hidden="1" x14ac:dyDescent="0.2">
      <c r="A1125" s="16">
        <v>227</v>
      </c>
      <c r="B1125" s="16">
        <v>210</v>
      </c>
      <c r="C1125" s="16" t="s">
        <v>116</v>
      </c>
    </row>
    <row r="1126" spans="1:6" hidden="1" x14ac:dyDescent="0.2">
      <c r="A1126" s="16">
        <v>227</v>
      </c>
      <c r="B1126" s="16">
        <v>210</v>
      </c>
      <c r="C1126" s="16" t="s">
        <v>133</v>
      </c>
    </row>
    <row r="1127" spans="1:6" hidden="1" x14ac:dyDescent="0.2">
      <c r="A1127" s="16">
        <v>227</v>
      </c>
      <c r="B1127" s="16">
        <v>210</v>
      </c>
      <c r="C1127" s="16" t="s">
        <v>119</v>
      </c>
    </row>
    <row r="1128" spans="1:6" hidden="1" x14ac:dyDescent="0.2">
      <c r="A1128" s="16">
        <v>227</v>
      </c>
      <c r="B1128" s="16">
        <v>210</v>
      </c>
      <c r="C1128" s="16" t="s">
        <v>141</v>
      </c>
    </row>
    <row r="1129" spans="1:6" x14ac:dyDescent="0.2">
      <c r="A1129" s="16">
        <v>227</v>
      </c>
      <c r="B1129" s="16">
        <v>414</v>
      </c>
      <c r="C1129" s="16" t="s">
        <v>132</v>
      </c>
      <c r="D1129">
        <v>0</v>
      </c>
    </row>
    <row r="1130" spans="1:6" x14ac:dyDescent="0.2">
      <c r="A1130" s="16">
        <v>227</v>
      </c>
      <c r="B1130" s="16">
        <v>151</v>
      </c>
      <c r="C1130" s="16" t="s">
        <v>131</v>
      </c>
      <c r="D1130">
        <v>1</v>
      </c>
      <c r="E1130">
        <v>210</v>
      </c>
      <c r="F1130">
        <v>235</v>
      </c>
    </row>
    <row r="1131" spans="1:6" x14ac:dyDescent="0.2">
      <c r="A1131" s="16">
        <v>227</v>
      </c>
      <c r="B1131" s="16">
        <v>151</v>
      </c>
      <c r="C1131" s="16" t="s">
        <v>124</v>
      </c>
      <c r="D1131">
        <v>2</v>
      </c>
      <c r="E1131">
        <v>210</v>
      </c>
      <c r="F1131">
        <v>235</v>
      </c>
    </row>
    <row r="1132" spans="1:6" hidden="1" x14ac:dyDescent="0.2">
      <c r="A1132" s="16">
        <v>227</v>
      </c>
      <c r="B1132" s="16">
        <v>414</v>
      </c>
      <c r="C1132" s="16" t="s">
        <v>138</v>
      </c>
    </row>
    <row r="1133" spans="1:6" hidden="1" x14ac:dyDescent="0.2">
      <c r="A1133" s="16">
        <v>227</v>
      </c>
      <c r="B1133" s="16">
        <v>151</v>
      </c>
      <c r="C1133" s="16" t="s">
        <v>127</v>
      </c>
    </row>
    <row r="1134" spans="1:6" hidden="1" x14ac:dyDescent="0.2">
      <c r="A1134" s="16">
        <v>227</v>
      </c>
      <c r="C1134" s="16" t="s">
        <v>117</v>
      </c>
    </row>
    <row r="1135" spans="1:6" hidden="1" x14ac:dyDescent="0.2">
      <c r="A1135" s="16">
        <v>227</v>
      </c>
      <c r="B1135" s="16">
        <v>414</v>
      </c>
      <c r="C1135" s="16" t="s">
        <v>128</v>
      </c>
    </row>
    <row r="1136" spans="1:6" hidden="1" x14ac:dyDescent="0.2">
      <c r="A1136" s="16">
        <v>227</v>
      </c>
      <c r="B1136" s="16">
        <v>151</v>
      </c>
      <c r="C1136" s="16" t="s">
        <v>121</v>
      </c>
    </row>
    <row r="1137" spans="1:6" hidden="1" x14ac:dyDescent="0.2">
      <c r="A1137" s="16">
        <v>227</v>
      </c>
      <c r="B1137" s="16">
        <v>210</v>
      </c>
      <c r="C1137" s="16" t="s">
        <v>127</v>
      </c>
    </row>
    <row r="1138" spans="1:6" hidden="1" x14ac:dyDescent="0.2">
      <c r="A1138" s="16">
        <v>227</v>
      </c>
      <c r="B1138" s="16">
        <v>414</v>
      </c>
      <c r="C1138" s="16" t="s">
        <v>117</v>
      </c>
    </row>
    <row r="1139" spans="1:6" hidden="1" x14ac:dyDescent="0.2">
      <c r="A1139" s="16">
        <v>227</v>
      </c>
      <c r="B1139" s="16">
        <v>151</v>
      </c>
      <c r="C1139" s="16" t="s">
        <v>118</v>
      </c>
    </row>
    <row r="1140" spans="1:6" hidden="1" x14ac:dyDescent="0.2">
      <c r="A1140" s="16">
        <v>0</v>
      </c>
      <c r="B1140" s="16">
        <v>417</v>
      </c>
      <c r="C1140" s="16" t="s">
        <v>117</v>
      </c>
    </row>
    <row r="1141" spans="1:6" hidden="1" x14ac:dyDescent="0.2">
      <c r="A1141" s="16">
        <v>233</v>
      </c>
      <c r="B1141" s="16">
        <v>373</v>
      </c>
      <c r="C1141" s="16" t="s">
        <v>137</v>
      </c>
    </row>
    <row r="1142" spans="1:6" x14ac:dyDescent="0.2">
      <c r="A1142" s="16">
        <v>233</v>
      </c>
      <c r="B1142" s="16">
        <v>373</v>
      </c>
      <c r="C1142" s="16" t="s">
        <v>124</v>
      </c>
      <c r="D1142">
        <v>2</v>
      </c>
      <c r="E1142">
        <v>373</v>
      </c>
      <c r="F1142">
        <v>4</v>
      </c>
    </row>
    <row r="1143" spans="1:6" hidden="1" x14ac:dyDescent="0.2">
      <c r="A1143" s="16">
        <v>233</v>
      </c>
      <c r="B1143" s="16">
        <v>40</v>
      </c>
      <c r="C1143" s="16" t="s">
        <v>117</v>
      </c>
    </row>
    <row r="1144" spans="1:6" x14ac:dyDescent="0.2">
      <c r="A1144" s="16">
        <v>235</v>
      </c>
      <c r="B1144" s="16">
        <v>414</v>
      </c>
      <c r="C1144" s="16" t="s">
        <v>120</v>
      </c>
      <c r="D1144">
        <v>2</v>
      </c>
    </row>
    <row r="1145" spans="1:6" x14ac:dyDescent="0.2">
      <c r="A1145" s="16">
        <v>235</v>
      </c>
      <c r="B1145" s="16">
        <v>189</v>
      </c>
      <c r="C1145" s="16" t="s">
        <v>139</v>
      </c>
      <c r="D1145">
        <v>1</v>
      </c>
      <c r="E1145">
        <v>189</v>
      </c>
      <c r="F1145">
        <v>231</v>
      </c>
    </row>
    <row r="1146" spans="1:6" x14ac:dyDescent="0.2">
      <c r="A1146" s="16">
        <v>240</v>
      </c>
      <c r="B1146" s="16">
        <v>118</v>
      </c>
      <c r="C1146" s="16" t="s">
        <v>132</v>
      </c>
      <c r="D1146">
        <v>0</v>
      </c>
      <c r="E1146">
        <v>182</v>
      </c>
      <c r="F1146">
        <v>231</v>
      </c>
    </row>
    <row r="1147" spans="1:6" x14ac:dyDescent="0.2">
      <c r="A1147" s="16">
        <v>0</v>
      </c>
      <c r="B1147" s="16">
        <v>40</v>
      </c>
      <c r="C1147" s="16" t="s">
        <v>124</v>
      </c>
      <c r="D1147">
        <v>2</v>
      </c>
    </row>
    <row r="1148" spans="1:6" hidden="1" x14ac:dyDescent="0.2">
      <c r="A1148" s="16">
        <v>406</v>
      </c>
      <c r="B1148" s="16">
        <v>251</v>
      </c>
      <c r="C1148" s="16" t="s">
        <v>117</v>
      </c>
    </row>
    <row r="1149" spans="1:6" hidden="1" x14ac:dyDescent="0.2">
      <c r="A1149" s="16">
        <v>407</v>
      </c>
      <c r="B1149" s="16">
        <v>40</v>
      </c>
      <c r="C1149" s="16" t="s">
        <v>121</v>
      </c>
    </row>
    <row r="1150" spans="1:6" hidden="1" x14ac:dyDescent="0.2">
      <c r="A1150" s="16">
        <v>248</v>
      </c>
      <c r="B1150" s="16">
        <v>286</v>
      </c>
      <c r="C1150" s="16" t="s">
        <v>118</v>
      </c>
    </row>
    <row r="1151" spans="1:6" hidden="1" x14ac:dyDescent="0.2">
      <c r="A1151" s="16">
        <v>248</v>
      </c>
      <c r="C1151" s="16" t="s">
        <v>117</v>
      </c>
    </row>
    <row r="1152" spans="1:6" hidden="1" x14ac:dyDescent="0.2">
      <c r="A1152" s="16">
        <v>248</v>
      </c>
      <c r="C1152" s="16" t="s">
        <v>117</v>
      </c>
    </row>
    <row r="1153" spans="1:6" hidden="1" x14ac:dyDescent="0.2">
      <c r="A1153" s="16">
        <v>248</v>
      </c>
      <c r="B1153" s="16">
        <v>286</v>
      </c>
      <c r="C1153" s="16" t="s">
        <v>117</v>
      </c>
    </row>
    <row r="1154" spans="1:6" hidden="1" x14ac:dyDescent="0.2">
      <c r="A1154" s="16">
        <v>248</v>
      </c>
      <c r="B1154" s="16">
        <v>151</v>
      </c>
      <c r="C1154" s="16" t="s">
        <v>121</v>
      </c>
    </row>
    <row r="1155" spans="1:6" hidden="1" x14ac:dyDescent="0.2">
      <c r="A1155" s="16">
        <v>248</v>
      </c>
      <c r="B1155" s="16">
        <v>40</v>
      </c>
      <c r="C1155" s="16" t="s">
        <v>116</v>
      </c>
    </row>
    <row r="1156" spans="1:6" hidden="1" x14ac:dyDescent="0.2">
      <c r="A1156" s="16">
        <v>248</v>
      </c>
      <c r="B1156" s="16">
        <v>40</v>
      </c>
      <c r="C1156" s="16" t="s">
        <v>116</v>
      </c>
    </row>
    <row r="1157" spans="1:6" x14ac:dyDescent="0.2">
      <c r="A1157" s="16">
        <v>260</v>
      </c>
      <c r="C1157" s="16" t="s">
        <v>131</v>
      </c>
      <c r="D1157">
        <v>1</v>
      </c>
    </row>
    <row r="1158" spans="1:6" hidden="1" x14ac:dyDescent="0.2">
      <c r="A1158" s="16">
        <v>260</v>
      </c>
      <c r="B1158" s="16">
        <v>151</v>
      </c>
      <c r="C1158" s="16" t="s">
        <v>117</v>
      </c>
    </row>
    <row r="1159" spans="1:6" hidden="1" x14ac:dyDescent="0.2">
      <c r="A1159" s="16">
        <v>282</v>
      </c>
      <c r="C1159" s="16" t="s">
        <v>116</v>
      </c>
    </row>
    <row r="1160" spans="1:6" hidden="1" x14ac:dyDescent="0.2">
      <c r="A1160" s="16">
        <v>286</v>
      </c>
      <c r="B1160" s="16">
        <v>151</v>
      </c>
      <c r="C1160" s="16" t="s">
        <v>117</v>
      </c>
    </row>
    <row r="1161" spans="1:6" hidden="1" x14ac:dyDescent="0.2">
      <c r="A1161" s="16">
        <v>286</v>
      </c>
      <c r="B1161" s="16">
        <v>151</v>
      </c>
      <c r="C1161" s="16" t="s">
        <v>133</v>
      </c>
    </row>
    <row r="1162" spans="1:6" x14ac:dyDescent="0.2">
      <c r="A1162" s="16">
        <v>286</v>
      </c>
      <c r="B1162" s="16">
        <v>373</v>
      </c>
      <c r="C1162" s="16" t="s">
        <v>131</v>
      </c>
      <c r="D1162">
        <v>1</v>
      </c>
      <c r="E1162">
        <v>40</v>
      </c>
      <c r="F1162">
        <v>169</v>
      </c>
    </row>
    <row r="1163" spans="1:6" hidden="1" x14ac:dyDescent="0.2">
      <c r="A1163" s="16">
        <v>286</v>
      </c>
      <c r="B1163" s="16">
        <v>151</v>
      </c>
      <c r="C1163" s="16" t="s">
        <v>121</v>
      </c>
    </row>
    <row r="1164" spans="1:6" x14ac:dyDescent="0.2">
      <c r="A1164" s="16">
        <v>286</v>
      </c>
      <c r="B1164" s="16">
        <v>151</v>
      </c>
      <c r="C1164" s="16" t="s">
        <v>126</v>
      </c>
      <c r="D1164">
        <v>2</v>
      </c>
      <c r="E1164">
        <v>40</v>
      </c>
      <c r="F1164">
        <v>169</v>
      </c>
    </row>
    <row r="1165" spans="1:6" hidden="1" x14ac:dyDescent="0.2">
      <c r="A1165" s="16">
        <v>286</v>
      </c>
      <c r="B1165" s="16">
        <v>286</v>
      </c>
      <c r="C1165" s="16" t="s">
        <v>117</v>
      </c>
    </row>
    <row r="1166" spans="1:6" hidden="1" x14ac:dyDescent="0.2">
      <c r="A1166" s="16">
        <v>286</v>
      </c>
      <c r="B1166" s="16">
        <v>373</v>
      </c>
      <c r="C1166" s="16" t="s">
        <v>116</v>
      </c>
    </row>
    <row r="1167" spans="1:6" x14ac:dyDescent="0.2">
      <c r="A1167" s="16">
        <v>286</v>
      </c>
      <c r="B1167" s="16">
        <v>251</v>
      </c>
      <c r="C1167" s="16" t="s">
        <v>131</v>
      </c>
      <c r="D1167">
        <v>1</v>
      </c>
      <c r="E1167">
        <v>40</v>
      </c>
      <c r="F1167">
        <v>169</v>
      </c>
    </row>
    <row r="1168" spans="1:6" hidden="1" x14ac:dyDescent="0.2">
      <c r="A1168" s="16">
        <v>286</v>
      </c>
      <c r="B1168" s="16">
        <v>151</v>
      </c>
      <c r="C1168" s="16" t="s">
        <v>127</v>
      </c>
    </row>
    <row r="1169" spans="1:6" hidden="1" x14ac:dyDescent="0.2">
      <c r="A1169" s="16">
        <v>286</v>
      </c>
      <c r="B1169" s="16">
        <v>151</v>
      </c>
      <c r="C1169" s="16" t="s">
        <v>118</v>
      </c>
    </row>
    <row r="1170" spans="1:6" hidden="1" x14ac:dyDescent="0.2">
      <c r="A1170" s="16">
        <v>286</v>
      </c>
      <c r="B1170" s="16">
        <v>151</v>
      </c>
      <c r="C1170" s="16" t="s">
        <v>121</v>
      </c>
    </row>
    <row r="1171" spans="1:6" hidden="1" x14ac:dyDescent="0.2">
      <c r="A1171" s="16">
        <v>289</v>
      </c>
      <c r="B1171" s="16">
        <v>151</v>
      </c>
      <c r="C1171" s="16" t="s">
        <v>121</v>
      </c>
    </row>
    <row r="1172" spans="1:6" hidden="1" x14ac:dyDescent="0.2">
      <c r="A1172" s="16">
        <v>289</v>
      </c>
      <c r="B1172" s="16">
        <v>151</v>
      </c>
      <c r="C1172" s="16" t="s">
        <v>118</v>
      </c>
    </row>
    <row r="1173" spans="1:6" x14ac:dyDescent="0.2">
      <c r="A1173" s="16">
        <v>292</v>
      </c>
      <c r="B1173" s="16">
        <v>373</v>
      </c>
      <c r="C1173" s="16" t="s">
        <v>124</v>
      </c>
      <c r="D1173">
        <v>2</v>
      </c>
      <c r="E1173">
        <v>40</v>
      </c>
      <c r="F1173">
        <v>169</v>
      </c>
    </row>
    <row r="1174" spans="1:6" x14ac:dyDescent="0.2">
      <c r="A1174" s="16">
        <v>292</v>
      </c>
      <c r="B1174" s="16">
        <v>40</v>
      </c>
      <c r="C1174" s="16" t="s">
        <v>131</v>
      </c>
      <c r="D1174">
        <v>1</v>
      </c>
      <c r="E1174">
        <v>40</v>
      </c>
      <c r="F1174">
        <v>169</v>
      </c>
    </row>
    <row r="1175" spans="1:6" hidden="1" x14ac:dyDescent="0.2">
      <c r="A1175" s="16">
        <v>292</v>
      </c>
      <c r="B1175" s="16">
        <v>373</v>
      </c>
      <c r="C1175" s="16" t="s">
        <v>122</v>
      </c>
    </row>
    <row r="1176" spans="1:6" hidden="1" x14ac:dyDescent="0.2">
      <c r="A1176" s="16">
        <v>292</v>
      </c>
      <c r="B1176" s="16">
        <v>151</v>
      </c>
      <c r="C1176" s="16" t="s">
        <v>134</v>
      </c>
    </row>
    <row r="1177" spans="1:6" hidden="1" x14ac:dyDescent="0.2">
      <c r="A1177" s="16">
        <v>292</v>
      </c>
      <c r="B1177" s="16">
        <v>151</v>
      </c>
    </row>
    <row r="1178" spans="1:6" x14ac:dyDescent="0.2">
      <c r="A1178" s="16">
        <v>292</v>
      </c>
      <c r="B1178" s="16">
        <v>40</v>
      </c>
      <c r="C1178" s="16" t="s">
        <v>120</v>
      </c>
      <c r="D1178">
        <v>2</v>
      </c>
      <c r="E1178">
        <v>40</v>
      </c>
      <c r="F1178">
        <v>169</v>
      </c>
    </row>
    <row r="1179" spans="1:6" x14ac:dyDescent="0.2">
      <c r="A1179" s="16">
        <v>292</v>
      </c>
      <c r="B1179" s="16">
        <v>40</v>
      </c>
      <c r="C1179" s="16" t="s">
        <v>126</v>
      </c>
      <c r="D1179">
        <v>2</v>
      </c>
      <c r="E1179">
        <v>40</v>
      </c>
      <c r="F1179">
        <v>169</v>
      </c>
    </row>
    <row r="1180" spans="1:6" hidden="1" x14ac:dyDescent="0.2">
      <c r="A1180" s="16">
        <v>292</v>
      </c>
      <c r="B1180" s="16">
        <v>151</v>
      </c>
      <c r="C1180" s="16" t="s">
        <v>121</v>
      </c>
    </row>
    <row r="1181" spans="1:6" hidden="1" x14ac:dyDescent="0.2">
      <c r="A1181" s="16">
        <v>292</v>
      </c>
      <c r="B1181" s="16">
        <v>151</v>
      </c>
      <c r="C1181" s="16" t="s">
        <v>121</v>
      </c>
    </row>
    <row r="1182" spans="1:6" x14ac:dyDescent="0.2">
      <c r="A1182" s="16">
        <v>292</v>
      </c>
      <c r="B1182" s="16">
        <v>373</v>
      </c>
      <c r="C1182" s="16" t="s">
        <v>131</v>
      </c>
      <c r="D1182">
        <v>1</v>
      </c>
      <c r="E1182">
        <v>40</v>
      </c>
      <c r="F1182">
        <v>169</v>
      </c>
    </row>
    <row r="1183" spans="1:6" hidden="1" x14ac:dyDescent="0.2">
      <c r="A1183" s="16">
        <v>292</v>
      </c>
      <c r="B1183" s="16">
        <v>286</v>
      </c>
      <c r="C1183" s="16" t="s">
        <v>127</v>
      </c>
    </row>
    <row r="1184" spans="1:6" hidden="1" x14ac:dyDescent="0.2">
      <c r="A1184" s="16">
        <v>292</v>
      </c>
      <c r="B1184" s="16">
        <v>151</v>
      </c>
      <c r="C1184" s="16" t="s">
        <v>121</v>
      </c>
    </row>
    <row r="1185" spans="1:6" x14ac:dyDescent="0.2">
      <c r="A1185" s="16">
        <v>292</v>
      </c>
      <c r="B1185" s="16">
        <v>373</v>
      </c>
      <c r="C1185" s="16" t="s">
        <v>124</v>
      </c>
      <c r="D1185">
        <v>2</v>
      </c>
      <c r="E1185">
        <v>40</v>
      </c>
      <c r="F1185">
        <v>169</v>
      </c>
    </row>
    <row r="1186" spans="1:6" x14ac:dyDescent="0.2">
      <c r="A1186" s="16">
        <v>292</v>
      </c>
      <c r="B1186" s="16">
        <v>286</v>
      </c>
      <c r="C1186" s="16" t="s">
        <v>131</v>
      </c>
      <c r="D1186">
        <v>1</v>
      </c>
      <c r="E1186">
        <v>40</v>
      </c>
      <c r="F1186">
        <v>169</v>
      </c>
    </row>
    <row r="1187" spans="1:6" hidden="1" x14ac:dyDescent="0.2">
      <c r="A1187" s="16">
        <v>292</v>
      </c>
      <c r="B1187" s="16">
        <v>415</v>
      </c>
      <c r="C1187" s="16" t="s">
        <v>121</v>
      </c>
    </row>
    <row r="1188" spans="1:6" hidden="1" x14ac:dyDescent="0.2">
      <c r="A1188" s="16">
        <v>292</v>
      </c>
      <c r="B1188" s="16">
        <v>151</v>
      </c>
      <c r="C1188" s="16" t="s">
        <v>121</v>
      </c>
    </row>
    <row r="1189" spans="1:6" hidden="1" x14ac:dyDescent="0.2">
      <c r="A1189" s="16">
        <v>298</v>
      </c>
      <c r="B1189" s="16">
        <v>151</v>
      </c>
      <c r="C1189" s="16" t="s">
        <v>122</v>
      </c>
    </row>
    <row r="1190" spans="1:6" x14ac:dyDescent="0.2">
      <c r="A1190" s="16">
        <v>298</v>
      </c>
      <c r="B1190" s="16">
        <v>151</v>
      </c>
      <c r="C1190" s="16" t="s">
        <v>124</v>
      </c>
      <c r="D1190">
        <v>2</v>
      </c>
      <c r="E1190">
        <v>210</v>
      </c>
      <c r="F1190">
        <v>4</v>
      </c>
    </row>
    <row r="1191" spans="1:6" hidden="1" x14ac:dyDescent="0.2">
      <c r="A1191" s="16">
        <v>298</v>
      </c>
      <c r="B1191" s="16">
        <v>151</v>
      </c>
      <c r="C1191" s="16" t="s">
        <v>127</v>
      </c>
    </row>
    <row r="1192" spans="1:6" hidden="1" x14ac:dyDescent="0.2">
      <c r="A1192" s="16">
        <v>298</v>
      </c>
      <c r="C1192" s="16" t="s">
        <v>117</v>
      </c>
    </row>
    <row r="1193" spans="1:6" hidden="1" x14ac:dyDescent="0.2">
      <c r="A1193" s="16">
        <v>298</v>
      </c>
      <c r="B1193" s="16">
        <v>151</v>
      </c>
      <c r="C1193" s="16" t="s">
        <v>117</v>
      </c>
    </row>
    <row r="1194" spans="1:6" hidden="1" x14ac:dyDescent="0.2">
      <c r="A1194" s="16">
        <v>298</v>
      </c>
      <c r="B1194" s="16">
        <v>151</v>
      </c>
      <c r="C1194" s="16" t="s">
        <v>116</v>
      </c>
    </row>
    <row r="1195" spans="1:6" hidden="1" x14ac:dyDescent="0.2">
      <c r="A1195" s="16">
        <v>298</v>
      </c>
      <c r="B1195" s="16">
        <v>151</v>
      </c>
      <c r="C1195" s="16" t="s">
        <v>117</v>
      </c>
    </row>
    <row r="1196" spans="1:6" hidden="1" x14ac:dyDescent="0.2">
      <c r="A1196" s="16">
        <v>298</v>
      </c>
      <c r="B1196" s="16">
        <v>151</v>
      </c>
      <c r="C1196" s="16" t="s">
        <v>117</v>
      </c>
    </row>
    <row r="1197" spans="1:6" x14ac:dyDescent="0.2">
      <c r="A1197" s="16">
        <v>298</v>
      </c>
      <c r="B1197" s="16">
        <v>151</v>
      </c>
      <c r="C1197" s="16" t="s">
        <v>124</v>
      </c>
      <c r="D1197">
        <v>2</v>
      </c>
      <c r="E1197">
        <v>210</v>
      </c>
      <c r="F1197">
        <v>4</v>
      </c>
    </row>
    <row r="1198" spans="1:6" x14ac:dyDescent="0.2">
      <c r="A1198" s="16">
        <v>298</v>
      </c>
      <c r="C1198" s="16" t="s">
        <v>131</v>
      </c>
      <c r="D1198">
        <v>1</v>
      </c>
    </row>
    <row r="1199" spans="1:6" hidden="1" x14ac:dyDescent="0.2">
      <c r="A1199" s="16">
        <v>408</v>
      </c>
      <c r="B1199" s="16">
        <v>189</v>
      </c>
      <c r="C1199" s="16" t="s">
        <v>118</v>
      </c>
    </row>
    <row r="1200" spans="1:6" hidden="1" x14ac:dyDescent="0.2">
      <c r="A1200" s="16">
        <v>324</v>
      </c>
      <c r="B1200" s="16">
        <v>151</v>
      </c>
      <c r="C1200" s="16" t="s">
        <v>117</v>
      </c>
    </row>
    <row r="1201" spans="1:6" hidden="1" x14ac:dyDescent="0.2">
      <c r="A1201" s="16">
        <v>330</v>
      </c>
      <c r="B1201" s="16">
        <v>151</v>
      </c>
      <c r="C1201" s="16" t="s">
        <v>121</v>
      </c>
    </row>
    <row r="1202" spans="1:6" hidden="1" x14ac:dyDescent="0.2">
      <c r="A1202" s="16">
        <v>330</v>
      </c>
      <c r="B1202" s="16">
        <v>151</v>
      </c>
      <c r="C1202" s="16" t="s">
        <v>121</v>
      </c>
    </row>
    <row r="1203" spans="1:6" x14ac:dyDescent="0.2">
      <c r="A1203" s="16">
        <v>409</v>
      </c>
      <c r="B1203" s="16">
        <v>151</v>
      </c>
      <c r="C1203" s="16" t="s">
        <v>131</v>
      </c>
      <c r="D1203">
        <v>1</v>
      </c>
    </row>
    <row r="1204" spans="1:6" x14ac:dyDescent="0.2">
      <c r="A1204" s="16">
        <v>409</v>
      </c>
      <c r="B1204" s="16">
        <v>373</v>
      </c>
      <c r="C1204" s="16" t="s">
        <v>124</v>
      </c>
      <c r="D1204">
        <v>2</v>
      </c>
    </row>
    <row r="1205" spans="1:6" x14ac:dyDescent="0.2">
      <c r="A1205" s="16">
        <v>409</v>
      </c>
      <c r="B1205" s="16">
        <v>373</v>
      </c>
      <c r="C1205" s="16" t="s">
        <v>131</v>
      </c>
      <c r="D1205">
        <v>1</v>
      </c>
    </row>
    <row r="1206" spans="1:6" hidden="1" x14ac:dyDescent="0.2">
      <c r="A1206" s="16">
        <v>409</v>
      </c>
      <c r="B1206" s="16">
        <v>151</v>
      </c>
      <c r="C1206" s="16" t="s">
        <v>117</v>
      </c>
    </row>
    <row r="1207" spans="1:6" hidden="1" x14ac:dyDescent="0.2">
      <c r="A1207" s="16">
        <v>409</v>
      </c>
      <c r="B1207" s="16">
        <v>151</v>
      </c>
      <c r="C1207" s="16" t="s">
        <v>117</v>
      </c>
    </row>
    <row r="1208" spans="1:6" x14ac:dyDescent="0.2">
      <c r="A1208" s="16">
        <v>409</v>
      </c>
      <c r="B1208" s="16">
        <v>373</v>
      </c>
      <c r="C1208" s="16" t="s">
        <v>131</v>
      </c>
      <c r="D1208">
        <v>1</v>
      </c>
    </row>
    <row r="1209" spans="1:6" hidden="1" x14ac:dyDescent="0.2">
      <c r="A1209" s="16">
        <v>409</v>
      </c>
      <c r="B1209" s="16">
        <v>151</v>
      </c>
      <c r="C1209" s="16" t="s">
        <v>116</v>
      </c>
    </row>
    <row r="1210" spans="1:6" hidden="1" x14ac:dyDescent="0.2">
      <c r="A1210" s="16">
        <v>409</v>
      </c>
      <c r="B1210" s="16">
        <v>151</v>
      </c>
      <c r="C1210" s="16" t="s">
        <v>117</v>
      </c>
    </row>
    <row r="1211" spans="1:6" x14ac:dyDescent="0.2">
      <c r="A1211" s="16">
        <v>409</v>
      </c>
      <c r="B1211" s="16">
        <v>151</v>
      </c>
      <c r="C1211" s="16" t="s">
        <v>120</v>
      </c>
      <c r="D1211">
        <v>2</v>
      </c>
    </row>
    <row r="1212" spans="1:6" hidden="1" x14ac:dyDescent="0.2">
      <c r="A1212" s="16">
        <v>409</v>
      </c>
      <c r="B1212" s="16">
        <v>40</v>
      </c>
      <c r="C1212" s="16" t="s">
        <v>118</v>
      </c>
    </row>
    <row r="1213" spans="1:6" hidden="1" x14ac:dyDescent="0.2">
      <c r="A1213" s="16">
        <v>409</v>
      </c>
      <c r="B1213" s="16">
        <v>151</v>
      </c>
      <c r="C1213" s="16" t="s">
        <v>116</v>
      </c>
    </row>
    <row r="1214" spans="1:6" hidden="1" x14ac:dyDescent="0.2">
      <c r="A1214" s="16">
        <v>410</v>
      </c>
      <c r="B1214" s="16">
        <v>151</v>
      </c>
      <c r="C1214" s="16" t="s">
        <v>125</v>
      </c>
    </row>
    <row r="1215" spans="1:6" x14ac:dyDescent="0.2">
      <c r="A1215" s="16">
        <v>335</v>
      </c>
      <c r="B1215" s="16">
        <v>251</v>
      </c>
      <c r="C1215" s="16" t="s">
        <v>120</v>
      </c>
      <c r="D1215">
        <v>2</v>
      </c>
      <c r="E1215">
        <v>251</v>
      </c>
      <c r="F1215">
        <v>118</v>
      </c>
    </row>
    <row r="1216" spans="1:6" hidden="1" x14ac:dyDescent="0.2">
      <c r="A1216" s="16">
        <v>335</v>
      </c>
      <c r="B1216" s="16">
        <v>151</v>
      </c>
      <c r="C1216" s="16" t="s">
        <v>133</v>
      </c>
    </row>
    <row r="1217" spans="1:6" hidden="1" x14ac:dyDescent="0.2">
      <c r="A1217" s="16">
        <v>335</v>
      </c>
      <c r="B1217" s="16">
        <v>151</v>
      </c>
      <c r="C1217" s="16" t="s">
        <v>118</v>
      </c>
    </row>
    <row r="1218" spans="1:6" hidden="1" x14ac:dyDescent="0.2">
      <c r="A1218" s="16">
        <v>335</v>
      </c>
      <c r="B1218" s="16">
        <v>151</v>
      </c>
      <c r="C1218" s="16" t="s">
        <v>117</v>
      </c>
    </row>
    <row r="1219" spans="1:6" hidden="1" x14ac:dyDescent="0.2">
      <c r="A1219" s="16">
        <v>335</v>
      </c>
      <c r="B1219" s="16">
        <v>151</v>
      </c>
      <c r="C1219" s="16" t="s">
        <v>118</v>
      </c>
    </row>
    <row r="1220" spans="1:6" hidden="1" x14ac:dyDescent="0.2">
      <c r="A1220" s="16">
        <v>335</v>
      </c>
      <c r="B1220" s="16">
        <v>151</v>
      </c>
      <c r="C1220" s="16" t="s">
        <v>116</v>
      </c>
    </row>
    <row r="1221" spans="1:6" hidden="1" x14ac:dyDescent="0.2">
      <c r="A1221" s="16">
        <v>335</v>
      </c>
      <c r="B1221" s="16">
        <v>151</v>
      </c>
      <c r="C1221" s="16" t="s">
        <v>117</v>
      </c>
    </row>
    <row r="1222" spans="1:6" hidden="1" x14ac:dyDescent="0.2">
      <c r="A1222" s="16">
        <v>335</v>
      </c>
      <c r="B1222" s="16">
        <v>151</v>
      </c>
      <c r="C1222" s="16" t="s">
        <v>122</v>
      </c>
    </row>
    <row r="1223" spans="1:6" hidden="1" x14ac:dyDescent="0.2">
      <c r="A1223" s="16">
        <v>335</v>
      </c>
      <c r="B1223" s="16">
        <v>151</v>
      </c>
      <c r="C1223" s="16" t="s">
        <v>128</v>
      </c>
    </row>
    <row r="1224" spans="1:6" hidden="1" x14ac:dyDescent="0.2">
      <c r="A1224" s="16">
        <v>335</v>
      </c>
      <c r="B1224" s="16">
        <v>151</v>
      </c>
      <c r="C1224" s="16" t="s">
        <v>116</v>
      </c>
    </row>
    <row r="1225" spans="1:6" x14ac:dyDescent="0.2">
      <c r="A1225" s="16">
        <v>335</v>
      </c>
      <c r="B1225" s="16">
        <v>251</v>
      </c>
      <c r="C1225" s="16" t="s">
        <v>131</v>
      </c>
      <c r="D1225">
        <v>1</v>
      </c>
      <c r="E1225">
        <v>251</v>
      </c>
      <c r="F1225">
        <v>118</v>
      </c>
    </row>
    <row r="1226" spans="1:6" x14ac:dyDescent="0.2">
      <c r="A1226" s="16">
        <v>335</v>
      </c>
      <c r="B1226" s="16">
        <v>151</v>
      </c>
      <c r="C1226" s="16" t="s">
        <v>126</v>
      </c>
      <c r="D1226">
        <v>2</v>
      </c>
      <c r="E1226">
        <v>251</v>
      </c>
      <c r="F1226">
        <v>118</v>
      </c>
    </row>
    <row r="1227" spans="1:6" hidden="1" x14ac:dyDescent="0.2">
      <c r="A1227" s="16">
        <v>335</v>
      </c>
      <c r="B1227" s="16">
        <v>251</v>
      </c>
      <c r="C1227" s="16" t="s">
        <v>117</v>
      </c>
    </row>
    <row r="1228" spans="1:6" hidden="1" x14ac:dyDescent="0.2">
      <c r="A1228" s="16">
        <v>335</v>
      </c>
      <c r="B1228" s="16">
        <v>151</v>
      </c>
      <c r="C1228" s="16" t="s">
        <v>117</v>
      </c>
    </row>
    <row r="1229" spans="1:6" hidden="1" x14ac:dyDescent="0.2">
      <c r="A1229" s="16">
        <v>335</v>
      </c>
      <c r="B1229" s="16">
        <v>151</v>
      </c>
      <c r="C1229" s="16" t="s">
        <v>118</v>
      </c>
    </row>
    <row r="1230" spans="1:6" hidden="1" x14ac:dyDescent="0.2">
      <c r="A1230" s="16">
        <v>335</v>
      </c>
      <c r="B1230" s="16">
        <v>151</v>
      </c>
      <c r="C1230" s="16" t="s">
        <v>117</v>
      </c>
    </row>
    <row r="1231" spans="1:6" hidden="1" x14ac:dyDescent="0.2">
      <c r="A1231" s="16">
        <v>335</v>
      </c>
      <c r="B1231" s="16">
        <v>151</v>
      </c>
      <c r="C1231" s="16" t="s">
        <v>133</v>
      </c>
    </row>
    <row r="1232" spans="1:6" hidden="1" x14ac:dyDescent="0.2">
      <c r="A1232" s="16">
        <v>335</v>
      </c>
      <c r="B1232" s="16">
        <v>151</v>
      </c>
      <c r="C1232" s="16" t="s">
        <v>128</v>
      </c>
    </row>
    <row r="1233" spans="1:6" hidden="1" x14ac:dyDescent="0.2">
      <c r="A1233" s="16">
        <v>335</v>
      </c>
      <c r="B1233" s="16">
        <v>151</v>
      </c>
      <c r="C1233" s="16" t="s">
        <v>117</v>
      </c>
    </row>
    <row r="1234" spans="1:6" hidden="1" x14ac:dyDescent="0.2">
      <c r="A1234" s="16">
        <v>335</v>
      </c>
      <c r="B1234" s="16">
        <v>151</v>
      </c>
      <c r="C1234" s="16" t="s">
        <v>119</v>
      </c>
    </row>
    <row r="1235" spans="1:6" x14ac:dyDescent="0.2">
      <c r="A1235" s="16">
        <v>335</v>
      </c>
      <c r="B1235" s="16">
        <v>151</v>
      </c>
      <c r="C1235" s="16" t="s">
        <v>131</v>
      </c>
      <c r="D1235">
        <v>1</v>
      </c>
      <c r="E1235">
        <v>251</v>
      </c>
      <c r="F1235">
        <v>118</v>
      </c>
    </row>
    <row r="1236" spans="1:6" hidden="1" x14ac:dyDescent="0.2">
      <c r="A1236" s="16">
        <v>335</v>
      </c>
      <c r="B1236" s="16">
        <v>151</v>
      </c>
      <c r="C1236" s="16" t="s">
        <v>133</v>
      </c>
    </row>
    <row r="1237" spans="1:6" hidden="1" x14ac:dyDescent="0.2">
      <c r="A1237" s="16">
        <v>335</v>
      </c>
      <c r="B1237" s="16">
        <v>151</v>
      </c>
      <c r="C1237" s="16" t="s">
        <v>117</v>
      </c>
    </row>
    <row r="1238" spans="1:6" x14ac:dyDescent="0.2">
      <c r="A1238" s="16">
        <v>335</v>
      </c>
      <c r="B1238" s="16">
        <v>151</v>
      </c>
      <c r="C1238" s="16" t="s">
        <v>131</v>
      </c>
      <c r="D1238">
        <v>1</v>
      </c>
      <c r="E1238">
        <v>251</v>
      </c>
      <c r="F1238">
        <v>118</v>
      </c>
    </row>
    <row r="1239" spans="1:6" x14ac:dyDescent="0.2">
      <c r="A1239" s="16">
        <v>335</v>
      </c>
      <c r="B1239" s="16">
        <v>151</v>
      </c>
      <c r="C1239" s="16" t="s">
        <v>132</v>
      </c>
      <c r="D1239">
        <v>0</v>
      </c>
      <c r="E1239">
        <v>251</v>
      </c>
      <c r="F1239">
        <v>118</v>
      </c>
    </row>
    <row r="1240" spans="1:6" x14ac:dyDescent="0.2">
      <c r="A1240" s="16">
        <v>335</v>
      </c>
      <c r="B1240" s="16">
        <v>151</v>
      </c>
      <c r="C1240" s="16" t="s">
        <v>131</v>
      </c>
      <c r="D1240">
        <v>1</v>
      </c>
      <c r="E1240">
        <v>251</v>
      </c>
      <c r="F1240">
        <v>118</v>
      </c>
    </row>
    <row r="1241" spans="1:6" hidden="1" x14ac:dyDescent="0.2">
      <c r="A1241" s="16">
        <v>335</v>
      </c>
      <c r="B1241" s="16">
        <v>151</v>
      </c>
      <c r="C1241" s="16" t="s">
        <v>116</v>
      </c>
    </row>
    <row r="1242" spans="1:6" x14ac:dyDescent="0.2">
      <c r="A1242" s="16">
        <v>335</v>
      </c>
      <c r="B1242" s="16">
        <v>151</v>
      </c>
      <c r="C1242" s="16" t="s">
        <v>123</v>
      </c>
      <c r="D1242">
        <v>2</v>
      </c>
      <c r="E1242">
        <v>251</v>
      </c>
      <c r="F1242">
        <v>118</v>
      </c>
    </row>
    <row r="1243" spans="1:6" hidden="1" x14ac:dyDescent="0.2">
      <c r="A1243" s="16">
        <v>335</v>
      </c>
      <c r="B1243" s="16">
        <v>151</v>
      </c>
      <c r="C1243" s="16" t="s">
        <v>128</v>
      </c>
    </row>
    <row r="1244" spans="1:6" x14ac:dyDescent="0.2">
      <c r="A1244" s="16">
        <v>335</v>
      </c>
      <c r="B1244" s="16">
        <v>151</v>
      </c>
      <c r="C1244" s="16" t="s">
        <v>131</v>
      </c>
      <c r="D1244">
        <v>1</v>
      </c>
      <c r="E1244">
        <v>251</v>
      </c>
      <c r="F1244">
        <v>118</v>
      </c>
    </row>
    <row r="1245" spans="1:6" hidden="1" x14ac:dyDescent="0.2">
      <c r="A1245" s="16">
        <v>335</v>
      </c>
      <c r="B1245" s="16">
        <v>151</v>
      </c>
      <c r="C1245" s="16" t="s">
        <v>117</v>
      </c>
    </row>
    <row r="1246" spans="1:6" hidden="1" x14ac:dyDescent="0.2">
      <c r="A1246" s="16">
        <v>335</v>
      </c>
      <c r="B1246" s="16">
        <v>151</v>
      </c>
      <c r="C1246" s="16" t="s">
        <v>127</v>
      </c>
    </row>
    <row r="1247" spans="1:6" hidden="1" x14ac:dyDescent="0.2">
      <c r="A1247" s="16">
        <v>335</v>
      </c>
      <c r="B1247" s="16">
        <v>151</v>
      </c>
      <c r="C1247" s="16" t="s">
        <v>117</v>
      </c>
    </row>
    <row r="1248" spans="1:6" hidden="1" x14ac:dyDescent="0.2">
      <c r="A1248" s="16">
        <v>335</v>
      </c>
      <c r="B1248" s="16">
        <v>151</v>
      </c>
      <c r="C1248" s="16" t="s">
        <v>127</v>
      </c>
    </row>
    <row r="1249" spans="1:6" hidden="1" x14ac:dyDescent="0.2">
      <c r="A1249" s="16">
        <v>335</v>
      </c>
      <c r="B1249" s="16">
        <v>151</v>
      </c>
      <c r="C1249" s="16" t="s">
        <v>118</v>
      </c>
    </row>
    <row r="1250" spans="1:6" hidden="1" x14ac:dyDescent="0.2">
      <c r="A1250" s="16">
        <v>335</v>
      </c>
      <c r="B1250" s="16">
        <v>151</v>
      </c>
      <c r="C1250" s="16" t="s">
        <v>135</v>
      </c>
    </row>
    <row r="1251" spans="1:6" hidden="1" x14ac:dyDescent="0.2">
      <c r="A1251" s="16">
        <v>335</v>
      </c>
      <c r="B1251" s="16">
        <v>151</v>
      </c>
      <c r="C1251" s="16" t="s">
        <v>119</v>
      </c>
    </row>
    <row r="1252" spans="1:6" hidden="1" x14ac:dyDescent="0.2">
      <c r="A1252" s="16">
        <v>335</v>
      </c>
      <c r="B1252" s="16">
        <v>151</v>
      </c>
      <c r="C1252" s="16" t="s">
        <v>127</v>
      </c>
    </row>
    <row r="1253" spans="1:6" x14ac:dyDescent="0.2">
      <c r="A1253" s="16">
        <v>335</v>
      </c>
      <c r="B1253" s="16">
        <v>251</v>
      </c>
      <c r="C1253" s="16" t="s">
        <v>124</v>
      </c>
      <c r="D1253">
        <v>2</v>
      </c>
      <c r="E1253">
        <v>251</v>
      </c>
      <c r="F1253">
        <v>118</v>
      </c>
    </row>
    <row r="1254" spans="1:6" hidden="1" x14ac:dyDescent="0.2">
      <c r="A1254" s="16">
        <v>335</v>
      </c>
      <c r="B1254" s="16">
        <v>151</v>
      </c>
      <c r="C1254" s="16" t="s">
        <v>138</v>
      </c>
    </row>
    <row r="1255" spans="1:6" hidden="1" x14ac:dyDescent="0.2">
      <c r="A1255" s="16">
        <v>335</v>
      </c>
      <c r="B1255" s="16">
        <v>151</v>
      </c>
      <c r="C1255" s="16" t="s">
        <v>116</v>
      </c>
    </row>
    <row r="1256" spans="1:6" x14ac:dyDescent="0.2">
      <c r="A1256" s="16">
        <v>335</v>
      </c>
      <c r="B1256" s="16">
        <v>151</v>
      </c>
      <c r="C1256" s="16" t="s">
        <v>126</v>
      </c>
      <c r="D1256">
        <v>2</v>
      </c>
      <c r="E1256">
        <v>251</v>
      </c>
      <c r="F1256">
        <v>118</v>
      </c>
    </row>
    <row r="1257" spans="1:6" hidden="1" x14ac:dyDescent="0.2">
      <c r="A1257" s="16">
        <v>335</v>
      </c>
      <c r="B1257" s="16">
        <v>151</v>
      </c>
      <c r="C1257" s="16" t="s">
        <v>119</v>
      </c>
    </row>
    <row r="1258" spans="1:6" hidden="1" x14ac:dyDescent="0.2">
      <c r="A1258" s="16">
        <v>335</v>
      </c>
      <c r="B1258" s="16">
        <v>151</v>
      </c>
      <c r="C1258" s="16" t="s">
        <v>119</v>
      </c>
    </row>
    <row r="1259" spans="1:6" hidden="1" x14ac:dyDescent="0.2">
      <c r="A1259" s="16">
        <v>335</v>
      </c>
      <c r="B1259" s="16">
        <v>151</v>
      </c>
      <c r="C1259" s="16" t="s">
        <v>117</v>
      </c>
    </row>
    <row r="1260" spans="1:6" x14ac:dyDescent="0.2">
      <c r="A1260" s="16">
        <v>335</v>
      </c>
      <c r="B1260" s="16">
        <v>151</v>
      </c>
      <c r="C1260" s="16" t="s">
        <v>124</v>
      </c>
      <c r="D1260">
        <v>2</v>
      </c>
      <c r="E1260">
        <v>251</v>
      </c>
      <c r="F1260">
        <v>118</v>
      </c>
    </row>
    <row r="1261" spans="1:6" x14ac:dyDescent="0.2">
      <c r="A1261" s="16">
        <v>335</v>
      </c>
      <c r="B1261" s="16">
        <v>151</v>
      </c>
      <c r="C1261" s="16" t="s">
        <v>120</v>
      </c>
      <c r="D1261">
        <v>2</v>
      </c>
      <c r="E1261">
        <v>251</v>
      </c>
      <c r="F1261">
        <v>118</v>
      </c>
    </row>
    <row r="1262" spans="1:6" hidden="1" x14ac:dyDescent="0.2">
      <c r="A1262" s="16">
        <v>335</v>
      </c>
      <c r="B1262" s="16">
        <v>151</v>
      </c>
      <c r="C1262" s="16" t="s">
        <v>128</v>
      </c>
    </row>
    <row r="1263" spans="1:6" hidden="1" x14ac:dyDescent="0.2">
      <c r="A1263" s="16">
        <v>335</v>
      </c>
      <c r="B1263" s="16">
        <v>151</v>
      </c>
      <c r="C1263" s="16" t="s">
        <v>138</v>
      </c>
    </row>
    <row r="1264" spans="1:6" x14ac:dyDescent="0.2">
      <c r="A1264" s="16">
        <v>335</v>
      </c>
      <c r="B1264" s="16">
        <v>151</v>
      </c>
      <c r="C1264" s="16" t="s">
        <v>131</v>
      </c>
      <c r="D1264">
        <v>1</v>
      </c>
      <c r="E1264">
        <v>251</v>
      </c>
      <c r="F1264">
        <v>118</v>
      </c>
    </row>
    <row r="1265" spans="1:6" x14ac:dyDescent="0.2">
      <c r="A1265" s="16">
        <v>335</v>
      </c>
      <c r="B1265" s="16">
        <v>251</v>
      </c>
      <c r="C1265" s="16" t="s">
        <v>124</v>
      </c>
      <c r="D1265">
        <v>2</v>
      </c>
      <c r="E1265">
        <v>251</v>
      </c>
      <c r="F1265">
        <v>118</v>
      </c>
    </row>
    <row r="1266" spans="1:6" hidden="1" x14ac:dyDescent="0.2">
      <c r="A1266" s="16">
        <v>335</v>
      </c>
      <c r="B1266" s="16">
        <v>151</v>
      </c>
      <c r="C1266" s="16" t="s">
        <v>133</v>
      </c>
    </row>
    <row r="1267" spans="1:6" hidden="1" x14ac:dyDescent="0.2">
      <c r="A1267" s="16">
        <v>335</v>
      </c>
      <c r="B1267" s="16">
        <v>151</v>
      </c>
      <c r="C1267" s="16" t="s">
        <v>118</v>
      </c>
    </row>
    <row r="1268" spans="1:6" hidden="1" x14ac:dyDescent="0.2">
      <c r="A1268" s="16">
        <v>341</v>
      </c>
      <c r="B1268" s="16">
        <v>151</v>
      </c>
      <c r="C1268" s="16" t="s">
        <v>128</v>
      </c>
    </row>
    <row r="1269" spans="1:6" hidden="1" x14ac:dyDescent="0.2">
      <c r="A1269" s="16">
        <v>341</v>
      </c>
      <c r="B1269" s="16">
        <v>40</v>
      </c>
      <c r="C1269" s="16" t="s">
        <v>116</v>
      </c>
    </row>
    <row r="1270" spans="1:6" x14ac:dyDescent="0.2">
      <c r="A1270" s="16">
        <v>341</v>
      </c>
      <c r="B1270" s="16">
        <v>40</v>
      </c>
      <c r="C1270" s="16" t="s">
        <v>131</v>
      </c>
      <c r="D1270">
        <v>1</v>
      </c>
      <c r="E1270">
        <v>40</v>
      </c>
      <c r="F1270">
        <v>169</v>
      </c>
    </row>
    <row r="1271" spans="1:6" x14ac:dyDescent="0.2">
      <c r="A1271" s="16">
        <v>341</v>
      </c>
      <c r="B1271" s="16">
        <v>151</v>
      </c>
      <c r="C1271" s="16" t="s">
        <v>131</v>
      </c>
      <c r="D1271">
        <v>1</v>
      </c>
      <c r="E1271">
        <v>40</v>
      </c>
      <c r="F1271">
        <v>169</v>
      </c>
    </row>
    <row r="1272" spans="1:6" hidden="1" x14ac:dyDescent="0.2">
      <c r="A1272" s="16">
        <v>341</v>
      </c>
      <c r="B1272" s="16">
        <v>40</v>
      </c>
      <c r="C1272" s="16" t="s">
        <v>117</v>
      </c>
    </row>
    <row r="1273" spans="1:6" hidden="1" x14ac:dyDescent="0.2">
      <c r="A1273" s="16">
        <v>341</v>
      </c>
      <c r="B1273" s="16">
        <v>151</v>
      </c>
      <c r="C1273" s="16" t="s">
        <v>138</v>
      </c>
    </row>
    <row r="1274" spans="1:6" hidden="1" x14ac:dyDescent="0.2">
      <c r="A1274" s="16">
        <v>341</v>
      </c>
      <c r="B1274" s="16">
        <v>40</v>
      </c>
      <c r="C1274" s="16" t="s">
        <v>117</v>
      </c>
    </row>
    <row r="1275" spans="1:6" hidden="1" x14ac:dyDescent="0.2">
      <c r="A1275" s="16">
        <v>341</v>
      </c>
      <c r="B1275" s="16">
        <v>40</v>
      </c>
      <c r="C1275" s="16" t="s">
        <v>117</v>
      </c>
    </row>
    <row r="1276" spans="1:6" x14ac:dyDescent="0.2">
      <c r="A1276" s="16">
        <v>341</v>
      </c>
      <c r="B1276" s="16">
        <v>151</v>
      </c>
      <c r="C1276" s="16" t="s">
        <v>131</v>
      </c>
      <c r="D1276">
        <v>1</v>
      </c>
      <c r="E1276">
        <v>40</v>
      </c>
      <c r="F1276">
        <v>169</v>
      </c>
    </row>
    <row r="1277" spans="1:6" x14ac:dyDescent="0.2">
      <c r="A1277" s="16">
        <v>341</v>
      </c>
      <c r="C1277" s="16" t="s">
        <v>132</v>
      </c>
      <c r="D1277">
        <v>0</v>
      </c>
    </row>
    <row r="1278" spans="1:6" x14ac:dyDescent="0.2">
      <c r="A1278" s="16">
        <v>341</v>
      </c>
      <c r="B1278" s="16">
        <v>40</v>
      </c>
      <c r="C1278" s="16" t="s">
        <v>126</v>
      </c>
      <c r="D1278">
        <v>2</v>
      </c>
      <c r="E1278">
        <v>40</v>
      </c>
      <c r="F1278">
        <v>169</v>
      </c>
    </row>
    <row r="1279" spans="1:6" hidden="1" x14ac:dyDescent="0.2">
      <c r="A1279" s="16">
        <v>341</v>
      </c>
      <c r="B1279" s="16">
        <v>151</v>
      </c>
      <c r="C1279" s="16" t="s">
        <v>128</v>
      </c>
    </row>
    <row r="1280" spans="1:6" hidden="1" x14ac:dyDescent="0.2">
      <c r="A1280" s="16">
        <v>341</v>
      </c>
      <c r="B1280" s="16">
        <v>151</v>
      </c>
      <c r="C1280" s="16" t="s">
        <v>128</v>
      </c>
    </row>
    <row r="1281" spans="1:6" hidden="1" x14ac:dyDescent="0.2">
      <c r="A1281" s="16">
        <v>341</v>
      </c>
      <c r="B1281" s="16">
        <v>40</v>
      </c>
      <c r="C1281" s="16" t="s">
        <v>119</v>
      </c>
    </row>
    <row r="1282" spans="1:6" x14ac:dyDescent="0.2">
      <c r="A1282" s="16">
        <v>341</v>
      </c>
      <c r="B1282" s="16">
        <v>40</v>
      </c>
      <c r="C1282" s="16" t="s">
        <v>131</v>
      </c>
      <c r="D1282">
        <v>1</v>
      </c>
      <c r="E1282">
        <v>40</v>
      </c>
      <c r="F1282">
        <v>169</v>
      </c>
    </row>
    <row r="1283" spans="1:6" x14ac:dyDescent="0.2">
      <c r="A1283" s="16">
        <v>341</v>
      </c>
      <c r="B1283" s="16">
        <v>40</v>
      </c>
      <c r="C1283" s="16" t="s">
        <v>124</v>
      </c>
      <c r="D1283">
        <v>2</v>
      </c>
      <c r="E1283">
        <v>40</v>
      </c>
      <c r="F1283">
        <v>169</v>
      </c>
    </row>
    <row r="1284" spans="1:6" hidden="1" x14ac:dyDescent="0.2">
      <c r="A1284" s="16">
        <v>341</v>
      </c>
      <c r="B1284" s="16">
        <v>151</v>
      </c>
      <c r="C1284" s="16" t="s">
        <v>118</v>
      </c>
    </row>
    <row r="1285" spans="1:6" hidden="1" x14ac:dyDescent="0.2">
      <c r="A1285" s="16">
        <v>341</v>
      </c>
      <c r="B1285" s="16">
        <v>40</v>
      </c>
      <c r="C1285" s="16" t="s">
        <v>116</v>
      </c>
    </row>
    <row r="1286" spans="1:6" hidden="1" x14ac:dyDescent="0.2">
      <c r="A1286" s="16">
        <v>341</v>
      </c>
      <c r="B1286" s="16">
        <v>40</v>
      </c>
      <c r="C1286" s="16" t="s">
        <v>117</v>
      </c>
    </row>
    <row r="1287" spans="1:6" hidden="1" x14ac:dyDescent="0.2">
      <c r="A1287" s="16">
        <v>341</v>
      </c>
      <c r="B1287" s="16">
        <v>40</v>
      </c>
      <c r="C1287" s="16" t="s">
        <v>117</v>
      </c>
    </row>
    <row r="1288" spans="1:6" hidden="1" x14ac:dyDescent="0.2">
      <c r="A1288" s="16">
        <v>341</v>
      </c>
      <c r="B1288" s="16">
        <v>40</v>
      </c>
      <c r="C1288" s="16" t="s">
        <v>125</v>
      </c>
    </row>
    <row r="1289" spans="1:6" x14ac:dyDescent="0.2">
      <c r="A1289" s="16">
        <v>347</v>
      </c>
      <c r="B1289" s="16">
        <v>251</v>
      </c>
      <c r="C1289" s="16" t="s">
        <v>126</v>
      </c>
      <c r="D1289">
        <v>2</v>
      </c>
      <c r="E1289">
        <v>251</v>
      </c>
      <c r="F1289">
        <v>118</v>
      </c>
    </row>
    <row r="1290" spans="1:6" hidden="1" x14ac:dyDescent="0.2">
      <c r="A1290" s="16">
        <v>347</v>
      </c>
      <c r="B1290" s="16">
        <v>151</v>
      </c>
      <c r="C1290" s="16" t="s">
        <v>118</v>
      </c>
    </row>
    <row r="1291" spans="1:6" hidden="1" x14ac:dyDescent="0.2">
      <c r="A1291" s="16">
        <v>347</v>
      </c>
      <c r="B1291" s="16">
        <v>251</v>
      </c>
      <c r="C1291" s="16" t="s">
        <v>117</v>
      </c>
    </row>
    <row r="1292" spans="1:6" hidden="1" x14ac:dyDescent="0.2">
      <c r="A1292" s="16">
        <v>356</v>
      </c>
      <c r="B1292" s="16">
        <v>210</v>
      </c>
      <c r="C1292" s="16" t="s">
        <v>117</v>
      </c>
    </row>
    <row r="1293" spans="1:6" hidden="1" x14ac:dyDescent="0.2">
      <c r="A1293" s="16">
        <v>361</v>
      </c>
      <c r="B1293" s="16">
        <v>298</v>
      </c>
      <c r="C1293" s="16" t="s">
        <v>117</v>
      </c>
    </row>
    <row r="1294" spans="1:6" hidden="1" x14ac:dyDescent="0.2">
      <c r="A1294" s="16">
        <v>361</v>
      </c>
      <c r="B1294" s="16">
        <v>298</v>
      </c>
      <c r="C1294" s="16" t="s">
        <v>117</v>
      </c>
    </row>
    <row r="1295" spans="1:6" x14ac:dyDescent="0.2">
      <c r="A1295" s="16">
        <v>361</v>
      </c>
      <c r="C1295" s="16" t="s">
        <v>131</v>
      </c>
      <c r="D1295">
        <v>1</v>
      </c>
    </row>
    <row r="1296" spans="1:6" x14ac:dyDescent="0.2">
      <c r="A1296" s="16">
        <v>361</v>
      </c>
      <c r="B1296" s="16">
        <v>298</v>
      </c>
      <c r="C1296" s="16" t="s">
        <v>131</v>
      </c>
      <c r="D1296">
        <v>1</v>
      </c>
      <c r="E1296">
        <v>298</v>
      </c>
      <c r="F1296">
        <v>233</v>
      </c>
    </row>
    <row r="1297" spans="1:6" x14ac:dyDescent="0.2">
      <c r="A1297" s="16">
        <v>361</v>
      </c>
      <c r="B1297" s="16">
        <v>298</v>
      </c>
      <c r="C1297" s="16" t="s">
        <v>124</v>
      </c>
      <c r="D1297">
        <v>2</v>
      </c>
      <c r="E1297">
        <v>298</v>
      </c>
      <c r="F1297">
        <v>233</v>
      </c>
    </row>
    <row r="1298" spans="1:6" hidden="1" x14ac:dyDescent="0.2">
      <c r="A1298" s="16">
        <v>361</v>
      </c>
      <c r="B1298" s="16">
        <v>298</v>
      </c>
      <c r="C1298" s="16" t="s">
        <v>118</v>
      </c>
    </row>
    <row r="1299" spans="1:6" hidden="1" x14ac:dyDescent="0.2">
      <c r="A1299" s="16">
        <v>363</v>
      </c>
      <c r="B1299" s="16">
        <v>151</v>
      </c>
      <c r="C1299" s="16" t="s">
        <v>121</v>
      </c>
    </row>
    <row r="1300" spans="1:6" hidden="1" x14ac:dyDescent="0.2">
      <c r="A1300" s="16">
        <v>363</v>
      </c>
      <c r="B1300" s="16">
        <v>151</v>
      </c>
      <c r="C1300" s="16" t="s">
        <v>133</v>
      </c>
    </row>
    <row r="1301" spans="1:6" hidden="1" x14ac:dyDescent="0.2">
      <c r="A1301" s="16">
        <v>363</v>
      </c>
      <c r="B1301" s="16">
        <v>151</v>
      </c>
      <c r="C1301" s="16" t="s">
        <v>116</v>
      </c>
    </row>
    <row r="1302" spans="1:6" hidden="1" x14ac:dyDescent="0.2">
      <c r="A1302" s="16">
        <v>411</v>
      </c>
      <c r="B1302" s="16">
        <v>251</v>
      </c>
      <c r="C1302" s="16" t="s">
        <v>121</v>
      </c>
    </row>
    <row r="1303" spans="1:6" x14ac:dyDescent="0.2">
      <c r="A1303" s="16">
        <v>368</v>
      </c>
      <c r="B1303" s="16">
        <v>373</v>
      </c>
      <c r="C1303" s="16" t="s">
        <v>131</v>
      </c>
      <c r="D1303">
        <v>1</v>
      </c>
      <c r="E1303">
        <v>373</v>
      </c>
      <c r="F1303">
        <v>233</v>
      </c>
    </row>
    <row r="1304" spans="1:6" hidden="1" x14ac:dyDescent="0.2">
      <c r="A1304" s="16">
        <v>368</v>
      </c>
      <c r="B1304" s="16">
        <v>151</v>
      </c>
      <c r="C1304" s="16" t="s">
        <v>116</v>
      </c>
    </row>
    <row r="1305" spans="1:6" hidden="1" x14ac:dyDescent="0.2">
      <c r="A1305" s="16">
        <v>368</v>
      </c>
      <c r="B1305" s="16">
        <v>40</v>
      </c>
      <c r="C1305" s="16" t="s">
        <v>118</v>
      </c>
    </row>
    <row r="1306" spans="1:6" hidden="1" x14ac:dyDescent="0.2">
      <c r="A1306" s="16">
        <v>368</v>
      </c>
      <c r="C1306" s="16" t="s">
        <v>117</v>
      </c>
    </row>
    <row r="1307" spans="1:6" hidden="1" x14ac:dyDescent="0.2">
      <c r="A1307" s="16">
        <v>368</v>
      </c>
      <c r="B1307" s="16">
        <v>373</v>
      </c>
      <c r="C1307" s="16" t="s">
        <v>128</v>
      </c>
    </row>
    <row r="1308" spans="1:6" hidden="1" x14ac:dyDescent="0.2">
      <c r="A1308" s="16">
        <v>368</v>
      </c>
      <c r="B1308" s="16">
        <v>373</v>
      </c>
      <c r="C1308" s="16" t="s">
        <v>128</v>
      </c>
    </row>
    <row r="1309" spans="1:6" hidden="1" x14ac:dyDescent="0.2">
      <c r="A1309" s="16">
        <v>368</v>
      </c>
      <c r="B1309" s="16">
        <v>373</v>
      </c>
      <c r="C1309" s="16" t="s">
        <v>117</v>
      </c>
    </row>
    <row r="1310" spans="1:6" hidden="1" x14ac:dyDescent="0.2">
      <c r="A1310" s="16">
        <v>368</v>
      </c>
      <c r="B1310" s="16">
        <v>151</v>
      </c>
      <c r="C1310" s="16" t="s">
        <v>117</v>
      </c>
    </row>
    <row r="1311" spans="1:6" x14ac:dyDescent="0.2">
      <c r="A1311" s="16">
        <v>368</v>
      </c>
      <c r="B1311" s="16">
        <v>373</v>
      </c>
      <c r="C1311" s="16" t="s">
        <v>126</v>
      </c>
      <c r="D1311">
        <v>2</v>
      </c>
      <c r="E1311">
        <v>373</v>
      </c>
      <c r="F1311">
        <v>233</v>
      </c>
    </row>
    <row r="1312" spans="1:6" hidden="1" x14ac:dyDescent="0.2">
      <c r="A1312" s="16">
        <v>368</v>
      </c>
      <c r="B1312" s="16">
        <v>151</v>
      </c>
      <c r="C1312" s="16" t="s">
        <v>133</v>
      </c>
    </row>
    <row r="1313" spans="1:6" hidden="1" x14ac:dyDescent="0.2">
      <c r="A1313" s="16">
        <v>368</v>
      </c>
      <c r="B1313" s="16">
        <v>151</v>
      </c>
      <c r="C1313" s="16" t="s">
        <v>134</v>
      </c>
    </row>
    <row r="1314" spans="1:6" hidden="1" x14ac:dyDescent="0.2">
      <c r="A1314" s="16">
        <v>368</v>
      </c>
      <c r="B1314" s="16">
        <v>373</v>
      </c>
      <c r="C1314" s="16" t="s">
        <v>133</v>
      </c>
    </row>
    <row r="1315" spans="1:6" x14ac:dyDescent="0.2">
      <c r="A1315" s="16">
        <v>368</v>
      </c>
      <c r="B1315" s="16">
        <v>151</v>
      </c>
      <c r="C1315" s="16" t="s">
        <v>126</v>
      </c>
      <c r="D1315">
        <v>2</v>
      </c>
      <c r="E1315">
        <v>373</v>
      </c>
      <c r="F1315">
        <v>233</v>
      </c>
    </row>
    <row r="1316" spans="1:6" x14ac:dyDescent="0.2">
      <c r="A1316" s="16">
        <v>368</v>
      </c>
      <c r="B1316" s="16">
        <v>151</v>
      </c>
      <c r="C1316" s="16" t="s">
        <v>124</v>
      </c>
      <c r="D1316">
        <v>2</v>
      </c>
      <c r="E1316">
        <v>373</v>
      </c>
      <c r="F1316">
        <v>233</v>
      </c>
    </row>
    <row r="1317" spans="1:6" hidden="1" x14ac:dyDescent="0.2">
      <c r="A1317" s="16">
        <v>368</v>
      </c>
      <c r="B1317" s="16">
        <v>151</v>
      </c>
      <c r="C1317" s="16" t="s">
        <v>117</v>
      </c>
    </row>
    <row r="1318" spans="1:6" hidden="1" x14ac:dyDescent="0.2">
      <c r="A1318" s="16">
        <v>368</v>
      </c>
      <c r="B1318" s="16">
        <v>151</v>
      </c>
      <c r="C1318" s="16" t="s">
        <v>117</v>
      </c>
    </row>
    <row r="1319" spans="1:6" hidden="1" x14ac:dyDescent="0.2">
      <c r="A1319" s="16">
        <v>368</v>
      </c>
      <c r="B1319" s="16">
        <v>40</v>
      </c>
      <c r="C1319" s="16" t="s">
        <v>117</v>
      </c>
    </row>
    <row r="1320" spans="1:6" hidden="1" x14ac:dyDescent="0.2">
      <c r="A1320" s="16">
        <v>368</v>
      </c>
      <c r="B1320" s="16">
        <v>151</v>
      </c>
      <c r="C1320" s="16" t="s">
        <v>117</v>
      </c>
    </row>
    <row r="1321" spans="1:6" hidden="1" x14ac:dyDescent="0.2">
      <c r="A1321" s="16">
        <v>368</v>
      </c>
      <c r="B1321" s="16">
        <v>373</v>
      </c>
      <c r="C1321" s="16" t="s">
        <v>119</v>
      </c>
    </row>
    <row r="1322" spans="1:6" hidden="1" x14ac:dyDescent="0.2">
      <c r="A1322" s="16">
        <v>368</v>
      </c>
      <c r="B1322" s="16">
        <v>40</v>
      </c>
      <c r="C1322" s="16" t="s">
        <v>119</v>
      </c>
    </row>
    <row r="1323" spans="1:6" x14ac:dyDescent="0.2">
      <c r="A1323" s="16">
        <v>368</v>
      </c>
      <c r="B1323" s="16">
        <v>151</v>
      </c>
      <c r="C1323" s="16" t="s">
        <v>126</v>
      </c>
      <c r="D1323">
        <v>2</v>
      </c>
      <c r="E1323">
        <v>373</v>
      </c>
      <c r="F1323">
        <v>233</v>
      </c>
    </row>
    <row r="1324" spans="1:6" hidden="1" x14ac:dyDescent="0.2">
      <c r="A1324" s="16">
        <v>368</v>
      </c>
      <c r="B1324" s="16">
        <v>373</v>
      </c>
      <c r="C1324" s="16" t="s">
        <v>141</v>
      </c>
    </row>
    <row r="1325" spans="1:6" hidden="1" x14ac:dyDescent="0.2">
      <c r="A1325" s="16">
        <v>368</v>
      </c>
      <c r="B1325" s="16">
        <v>151</v>
      </c>
      <c r="C1325" s="16" t="s">
        <v>121</v>
      </c>
    </row>
    <row r="1326" spans="1:6" hidden="1" x14ac:dyDescent="0.2">
      <c r="A1326" s="16">
        <v>368</v>
      </c>
      <c r="B1326" s="16">
        <v>373</v>
      </c>
      <c r="C1326" s="16" t="s">
        <v>121</v>
      </c>
    </row>
    <row r="1327" spans="1:6" hidden="1" x14ac:dyDescent="0.2">
      <c r="A1327" s="16">
        <v>368</v>
      </c>
      <c r="B1327" s="16">
        <v>373</v>
      </c>
    </row>
    <row r="1328" spans="1:6" hidden="1" x14ac:dyDescent="0.2">
      <c r="A1328" s="16">
        <v>368</v>
      </c>
      <c r="B1328" s="16">
        <v>373</v>
      </c>
      <c r="C1328" s="16" t="s">
        <v>121</v>
      </c>
    </row>
    <row r="1329" spans="1:6" hidden="1" x14ac:dyDescent="0.2">
      <c r="A1329" s="16">
        <v>368</v>
      </c>
      <c r="B1329" s="16">
        <v>373</v>
      </c>
      <c r="C1329" s="16" t="s">
        <v>121</v>
      </c>
    </row>
    <row r="1330" spans="1:6" x14ac:dyDescent="0.2">
      <c r="A1330" s="16">
        <v>368</v>
      </c>
      <c r="B1330" s="16">
        <v>286</v>
      </c>
      <c r="C1330" s="16" t="s">
        <v>131</v>
      </c>
      <c r="D1330">
        <v>1</v>
      </c>
      <c r="E1330">
        <v>373</v>
      </c>
      <c r="F1330">
        <v>233</v>
      </c>
    </row>
    <row r="1331" spans="1:6" hidden="1" x14ac:dyDescent="0.2">
      <c r="A1331" s="16">
        <v>368</v>
      </c>
      <c r="B1331" s="16">
        <v>151</v>
      </c>
      <c r="C1331" s="16" t="s">
        <v>138</v>
      </c>
    </row>
    <row r="1332" spans="1:6" hidden="1" x14ac:dyDescent="0.2">
      <c r="A1332" s="16">
        <v>368</v>
      </c>
      <c r="B1332" s="16">
        <v>151</v>
      </c>
      <c r="C1332" s="16" t="s">
        <v>117</v>
      </c>
    </row>
    <row r="1333" spans="1:6" hidden="1" x14ac:dyDescent="0.2">
      <c r="A1333" s="16">
        <v>368</v>
      </c>
      <c r="B1333" s="16">
        <v>40</v>
      </c>
      <c r="C1333" s="16" t="s">
        <v>117</v>
      </c>
    </row>
    <row r="1334" spans="1:6" hidden="1" x14ac:dyDescent="0.2">
      <c r="A1334" s="16">
        <v>368</v>
      </c>
      <c r="B1334" s="16">
        <v>373</v>
      </c>
      <c r="C1334" s="16" t="s">
        <v>128</v>
      </c>
    </row>
    <row r="1335" spans="1:6" hidden="1" x14ac:dyDescent="0.2">
      <c r="A1335" s="16">
        <v>368</v>
      </c>
      <c r="B1335" s="16">
        <v>40</v>
      </c>
      <c r="C1335" s="16" t="s">
        <v>117</v>
      </c>
    </row>
    <row r="1336" spans="1:6" hidden="1" x14ac:dyDescent="0.2">
      <c r="A1336" s="16">
        <v>368</v>
      </c>
      <c r="B1336" s="16">
        <v>151</v>
      </c>
      <c r="C1336" s="16" t="s">
        <v>121</v>
      </c>
    </row>
    <row r="1337" spans="1:6" hidden="1" x14ac:dyDescent="0.2">
      <c r="A1337" s="16">
        <v>368</v>
      </c>
      <c r="B1337" s="16">
        <v>151</v>
      </c>
      <c r="C1337" s="16" t="s">
        <v>117</v>
      </c>
    </row>
    <row r="1338" spans="1:6" hidden="1" x14ac:dyDescent="0.2">
      <c r="A1338" s="16">
        <v>368</v>
      </c>
      <c r="B1338" s="16">
        <v>151</v>
      </c>
      <c r="C1338" s="16" t="s">
        <v>127</v>
      </c>
    </row>
    <row r="1339" spans="1:6" hidden="1" x14ac:dyDescent="0.2">
      <c r="A1339" s="16">
        <v>368</v>
      </c>
      <c r="B1339" s="16">
        <v>373</v>
      </c>
      <c r="C1339" s="16" t="s">
        <v>118</v>
      </c>
    </row>
    <row r="1340" spans="1:6" hidden="1" x14ac:dyDescent="0.2">
      <c r="A1340" s="16">
        <v>368</v>
      </c>
      <c r="B1340" s="16">
        <v>373</v>
      </c>
      <c r="C1340" s="16" t="s">
        <v>121</v>
      </c>
    </row>
    <row r="1341" spans="1:6" x14ac:dyDescent="0.2">
      <c r="A1341" s="16">
        <v>368</v>
      </c>
      <c r="B1341" s="16">
        <v>40</v>
      </c>
      <c r="C1341" s="16" t="s">
        <v>126</v>
      </c>
      <c r="D1341">
        <v>2</v>
      </c>
      <c r="E1341">
        <v>373</v>
      </c>
      <c r="F1341">
        <v>233</v>
      </c>
    </row>
    <row r="1342" spans="1:6" x14ac:dyDescent="0.2">
      <c r="A1342" s="16">
        <v>368</v>
      </c>
      <c r="B1342" s="16">
        <v>40</v>
      </c>
      <c r="C1342" s="16" t="s">
        <v>131</v>
      </c>
      <c r="D1342">
        <v>1</v>
      </c>
      <c r="E1342">
        <v>373</v>
      </c>
      <c r="F1342">
        <v>233</v>
      </c>
    </row>
    <row r="1343" spans="1:6" hidden="1" x14ac:dyDescent="0.2">
      <c r="A1343" s="16">
        <v>368</v>
      </c>
      <c r="B1343" s="16">
        <v>428</v>
      </c>
      <c r="C1343" s="16" t="s">
        <v>121</v>
      </c>
    </row>
    <row r="1344" spans="1:6" hidden="1" x14ac:dyDescent="0.2">
      <c r="A1344" s="16">
        <v>368</v>
      </c>
      <c r="B1344" s="16">
        <v>373</v>
      </c>
      <c r="C1344" s="16" t="s">
        <v>121</v>
      </c>
    </row>
    <row r="1345" spans="1:6" hidden="1" x14ac:dyDescent="0.2">
      <c r="A1345" s="16">
        <v>368</v>
      </c>
      <c r="B1345" s="16">
        <v>415</v>
      </c>
      <c r="C1345" s="16" t="s">
        <v>128</v>
      </c>
    </row>
    <row r="1346" spans="1:6" hidden="1" x14ac:dyDescent="0.2">
      <c r="A1346" s="16">
        <v>368</v>
      </c>
      <c r="B1346" s="16">
        <v>415</v>
      </c>
      <c r="C1346" s="16" t="s">
        <v>128</v>
      </c>
    </row>
    <row r="1347" spans="1:6" hidden="1" x14ac:dyDescent="0.2">
      <c r="A1347" s="16">
        <v>368</v>
      </c>
      <c r="B1347" s="16">
        <v>415</v>
      </c>
      <c r="C1347" s="16" t="s">
        <v>121</v>
      </c>
    </row>
    <row r="1348" spans="1:6" hidden="1" x14ac:dyDescent="0.2">
      <c r="A1348" s="16">
        <v>368</v>
      </c>
      <c r="B1348" s="16">
        <v>415</v>
      </c>
      <c r="C1348" s="16" t="s">
        <v>117</v>
      </c>
    </row>
    <row r="1349" spans="1:6" x14ac:dyDescent="0.2">
      <c r="A1349" s="16">
        <v>368</v>
      </c>
      <c r="B1349" s="16">
        <v>40</v>
      </c>
      <c r="C1349" s="16" t="s">
        <v>124</v>
      </c>
      <c r="D1349">
        <v>2</v>
      </c>
      <c r="E1349">
        <v>373</v>
      </c>
      <c r="F1349">
        <v>233</v>
      </c>
    </row>
    <row r="1350" spans="1:6" x14ac:dyDescent="0.2">
      <c r="A1350" s="16">
        <v>368</v>
      </c>
      <c r="B1350" s="16">
        <v>151</v>
      </c>
      <c r="C1350" s="16" t="s">
        <v>131</v>
      </c>
      <c r="D1350">
        <v>1</v>
      </c>
      <c r="E1350">
        <v>373</v>
      </c>
      <c r="F1350">
        <v>233</v>
      </c>
    </row>
    <row r="1351" spans="1:6" hidden="1" x14ac:dyDescent="0.2">
      <c r="A1351" s="16">
        <v>368</v>
      </c>
      <c r="B1351" s="16">
        <v>151</v>
      </c>
      <c r="C1351" s="16" t="s">
        <v>121</v>
      </c>
    </row>
    <row r="1352" spans="1:6" x14ac:dyDescent="0.2">
      <c r="A1352" s="16">
        <v>368</v>
      </c>
      <c r="B1352" s="16">
        <v>373</v>
      </c>
      <c r="C1352" s="16" t="s">
        <v>131</v>
      </c>
      <c r="D1352">
        <v>1</v>
      </c>
      <c r="E1352">
        <v>373</v>
      </c>
      <c r="F1352">
        <v>233</v>
      </c>
    </row>
    <row r="1353" spans="1:6" hidden="1" x14ac:dyDescent="0.2">
      <c r="A1353" s="16">
        <v>368</v>
      </c>
      <c r="B1353" s="16">
        <v>415</v>
      </c>
      <c r="C1353" s="16" t="s">
        <v>118</v>
      </c>
    </row>
    <row r="1354" spans="1:6" x14ac:dyDescent="0.2">
      <c r="A1354" s="16">
        <v>368</v>
      </c>
      <c r="B1354" s="16">
        <v>151</v>
      </c>
      <c r="C1354" s="16" t="s">
        <v>123</v>
      </c>
      <c r="D1354">
        <v>2</v>
      </c>
      <c r="E1354">
        <v>373</v>
      </c>
      <c r="F1354">
        <v>233</v>
      </c>
    </row>
    <row r="1355" spans="1:6" hidden="1" x14ac:dyDescent="0.2">
      <c r="A1355" s="16">
        <v>368</v>
      </c>
      <c r="C1355" s="16" t="s">
        <v>117</v>
      </c>
    </row>
    <row r="1356" spans="1:6" hidden="1" x14ac:dyDescent="0.2">
      <c r="A1356" s="16">
        <v>368</v>
      </c>
      <c r="B1356" s="16">
        <v>373</v>
      </c>
      <c r="C1356" s="16" t="s">
        <v>116</v>
      </c>
    </row>
    <row r="1357" spans="1:6" hidden="1" x14ac:dyDescent="0.2">
      <c r="A1357" s="16">
        <v>368</v>
      </c>
      <c r="B1357" s="16">
        <v>40</v>
      </c>
      <c r="C1357" s="16" t="s">
        <v>130</v>
      </c>
    </row>
    <row r="1358" spans="1:6" hidden="1" x14ac:dyDescent="0.2">
      <c r="A1358" s="16">
        <v>368</v>
      </c>
      <c r="C1358" s="16" t="s">
        <v>116</v>
      </c>
    </row>
    <row r="1359" spans="1:6" x14ac:dyDescent="0.2">
      <c r="A1359" s="16">
        <v>368</v>
      </c>
      <c r="B1359" s="16">
        <v>151</v>
      </c>
      <c r="C1359" s="16" t="s">
        <v>126</v>
      </c>
      <c r="D1359">
        <v>2</v>
      </c>
      <c r="E1359">
        <v>373</v>
      </c>
      <c r="F1359">
        <v>233</v>
      </c>
    </row>
    <row r="1360" spans="1:6" x14ac:dyDescent="0.2">
      <c r="A1360" s="16">
        <v>369</v>
      </c>
      <c r="B1360" s="16">
        <v>189</v>
      </c>
      <c r="C1360" s="16" t="s">
        <v>124</v>
      </c>
      <c r="D1360">
        <v>2</v>
      </c>
      <c r="E1360">
        <v>189</v>
      </c>
      <c r="F1360">
        <v>235</v>
      </c>
    </row>
    <row r="1361" spans="1:6" hidden="1" x14ac:dyDescent="0.2">
      <c r="A1361" s="16">
        <v>369</v>
      </c>
      <c r="B1361" s="16">
        <v>189</v>
      </c>
      <c r="C1361" s="16" t="s">
        <v>117</v>
      </c>
    </row>
    <row r="1362" spans="1:6" x14ac:dyDescent="0.2">
      <c r="A1362" s="16">
        <v>369</v>
      </c>
      <c r="B1362" s="16">
        <v>189</v>
      </c>
      <c r="C1362" s="16" t="s">
        <v>131</v>
      </c>
      <c r="D1362">
        <v>1</v>
      </c>
      <c r="E1362">
        <v>189</v>
      </c>
      <c r="F1362">
        <v>235</v>
      </c>
    </row>
    <row r="1363" spans="1:6" hidden="1" x14ac:dyDescent="0.2">
      <c r="A1363" s="16">
        <v>369</v>
      </c>
      <c r="B1363" s="16">
        <v>151</v>
      </c>
      <c r="C1363" s="16" t="s">
        <v>118</v>
      </c>
    </row>
    <row r="1364" spans="1:6" hidden="1" x14ac:dyDescent="0.2">
      <c r="A1364" s="16">
        <v>369</v>
      </c>
      <c r="B1364" s="16">
        <v>151</v>
      </c>
      <c r="C1364" s="16" t="s">
        <v>128</v>
      </c>
    </row>
    <row r="1365" spans="1:6" hidden="1" x14ac:dyDescent="0.2">
      <c r="A1365" s="16">
        <v>369</v>
      </c>
      <c r="B1365" s="16">
        <v>189</v>
      </c>
      <c r="C1365" s="16" t="s">
        <v>116</v>
      </c>
    </row>
    <row r="1366" spans="1:6" hidden="1" x14ac:dyDescent="0.2">
      <c r="A1366" s="16">
        <v>369</v>
      </c>
      <c r="B1366" s="16">
        <v>414</v>
      </c>
      <c r="C1366" s="16" t="s">
        <v>116</v>
      </c>
    </row>
    <row r="1367" spans="1:6" hidden="1" x14ac:dyDescent="0.2">
      <c r="A1367" s="16">
        <v>370</v>
      </c>
      <c r="B1367" s="16">
        <v>40</v>
      </c>
      <c r="C1367" s="16" t="s">
        <v>144</v>
      </c>
    </row>
    <row r="1368" spans="1:6" hidden="1" x14ac:dyDescent="0.2">
      <c r="A1368" s="16">
        <v>373</v>
      </c>
      <c r="B1368" s="16">
        <v>151</v>
      </c>
      <c r="C1368" s="16" t="s">
        <v>117</v>
      </c>
    </row>
    <row r="1369" spans="1:6" hidden="1" x14ac:dyDescent="0.2">
      <c r="A1369" s="16">
        <v>251</v>
      </c>
      <c r="B1369" s="16">
        <v>151</v>
      </c>
      <c r="C1369" s="16" t="s">
        <v>121</v>
      </c>
    </row>
    <row r="1370" spans="1:6" hidden="1" x14ac:dyDescent="0.2">
      <c r="A1370" s="16">
        <v>251</v>
      </c>
      <c r="B1370" s="16">
        <v>151</v>
      </c>
      <c r="C1370" s="16" t="s">
        <v>127</v>
      </c>
    </row>
    <row r="1371" spans="1:6" hidden="1" x14ac:dyDescent="0.2">
      <c r="A1371" s="16">
        <v>413</v>
      </c>
      <c r="B1371" s="16">
        <v>414</v>
      </c>
      <c r="C1371" s="16" t="s">
        <v>117</v>
      </c>
    </row>
    <row r="1372" spans="1:6" hidden="1" x14ac:dyDescent="0.2">
      <c r="A1372" s="16">
        <v>373</v>
      </c>
      <c r="B1372" s="16">
        <v>151</v>
      </c>
      <c r="C1372" s="16" t="s">
        <v>119</v>
      </c>
    </row>
    <row r="1373" spans="1:6" x14ac:dyDescent="0.2">
      <c r="A1373" s="16">
        <v>373</v>
      </c>
      <c r="B1373" s="16">
        <v>151</v>
      </c>
      <c r="C1373" s="16" t="s">
        <v>124</v>
      </c>
      <c r="D1373">
        <v>2</v>
      </c>
      <c r="E1373">
        <v>40</v>
      </c>
      <c r="F1373">
        <v>4</v>
      </c>
    </row>
    <row r="1374" spans="1:6" hidden="1" x14ac:dyDescent="0.2">
      <c r="A1374" s="16">
        <v>373</v>
      </c>
      <c r="B1374" s="16">
        <v>151</v>
      </c>
      <c r="C1374" s="16" t="s">
        <v>117</v>
      </c>
    </row>
    <row r="1375" spans="1:6" hidden="1" x14ac:dyDescent="0.2">
      <c r="A1375" s="16">
        <v>373</v>
      </c>
      <c r="B1375" s="16">
        <v>151</v>
      </c>
      <c r="C1375" s="16" t="s">
        <v>117</v>
      </c>
    </row>
    <row r="1376" spans="1:6" x14ac:dyDescent="0.2">
      <c r="A1376" s="16">
        <v>373</v>
      </c>
      <c r="B1376" s="16">
        <v>151</v>
      </c>
      <c r="C1376" s="16" t="s">
        <v>126</v>
      </c>
      <c r="D1376">
        <v>2</v>
      </c>
      <c r="E1376">
        <v>40</v>
      </c>
      <c r="F1376">
        <v>4</v>
      </c>
    </row>
    <row r="1377" spans="1:4" hidden="1" x14ac:dyDescent="0.2">
      <c r="A1377" s="16">
        <v>373</v>
      </c>
      <c r="B1377" s="16">
        <v>151</v>
      </c>
      <c r="C1377" s="16" t="s">
        <v>128</v>
      </c>
    </row>
    <row r="1378" spans="1:4" hidden="1" x14ac:dyDescent="0.2">
      <c r="A1378" s="16">
        <v>373</v>
      </c>
      <c r="B1378" s="16">
        <v>151</v>
      </c>
      <c r="C1378" s="16" t="s">
        <v>121</v>
      </c>
    </row>
    <row r="1379" spans="1:4" hidden="1" x14ac:dyDescent="0.2">
      <c r="A1379" s="16">
        <v>373</v>
      </c>
      <c r="B1379" s="16">
        <v>151</v>
      </c>
      <c r="C1379" s="16" t="s">
        <v>117</v>
      </c>
    </row>
    <row r="1380" spans="1:4" hidden="1" x14ac:dyDescent="0.2">
      <c r="A1380" s="16">
        <v>373</v>
      </c>
      <c r="B1380" s="16">
        <v>151</v>
      </c>
      <c r="C1380" s="16" t="s">
        <v>121</v>
      </c>
    </row>
    <row r="1381" spans="1:4" hidden="1" x14ac:dyDescent="0.2">
      <c r="A1381" s="16">
        <v>373</v>
      </c>
      <c r="B1381" s="16">
        <v>151</v>
      </c>
      <c r="C1381" s="16" t="s">
        <v>117</v>
      </c>
    </row>
    <row r="1382" spans="1:4" hidden="1" x14ac:dyDescent="0.2">
      <c r="A1382" s="16">
        <v>373</v>
      </c>
      <c r="B1382" s="16">
        <v>406</v>
      </c>
      <c r="C1382" s="16" t="s">
        <v>118</v>
      </c>
    </row>
    <row r="1383" spans="1:4" hidden="1" x14ac:dyDescent="0.2">
      <c r="A1383" s="16">
        <v>373</v>
      </c>
      <c r="B1383" s="16">
        <v>151</v>
      </c>
      <c r="C1383" s="16" t="s">
        <v>121</v>
      </c>
    </row>
    <row r="1384" spans="1:4" hidden="1" x14ac:dyDescent="0.2">
      <c r="A1384" s="16">
        <v>373</v>
      </c>
      <c r="B1384" s="16">
        <v>151</v>
      </c>
      <c r="C1384" s="16" t="s">
        <v>130</v>
      </c>
    </row>
    <row r="1385" spans="1:4" hidden="1" x14ac:dyDescent="0.2">
      <c r="A1385" s="16">
        <v>373</v>
      </c>
      <c r="B1385" s="16">
        <v>151</v>
      </c>
      <c r="C1385" s="16" t="s">
        <v>128</v>
      </c>
    </row>
    <row r="1386" spans="1:4" hidden="1" x14ac:dyDescent="0.2">
      <c r="A1386" s="16">
        <v>373</v>
      </c>
      <c r="B1386" s="16">
        <v>210</v>
      </c>
      <c r="C1386" s="16" t="s">
        <v>117</v>
      </c>
    </row>
    <row r="1387" spans="1:4" hidden="1" x14ac:dyDescent="0.2">
      <c r="A1387" s="16">
        <v>373</v>
      </c>
      <c r="B1387" s="16">
        <v>151</v>
      </c>
    </row>
    <row r="1388" spans="1:4" hidden="1" x14ac:dyDescent="0.2">
      <c r="A1388" s="16">
        <v>373</v>
      </c>
      <c r="B1388" s="16">
        <v>151</v>
      </c>
      <c r="C1388" s="16" t="s">
        <v>121</v>
      </c>
    </row>
    <row r="1389" spans="1:4" hidden="1" x14ac:dyDescent="0.2">
      <c r="A1389" s="16">
        <v>373</v>
      </c>
      <c r="B1389" s="16">
        <v>151</v>
      </c>
      <c r="C1389" s="16" t="s">
        <v>121</v>
      </c>
    </row>
    <row r="1390" spans="1:4" x14ac:dyDescent="0.2">
      <c r="A1390" s="16">
        <v>373</v>
      </c>
      <c r="B1390" s="16">
        <v>426</v>
      </c>
      <c r="C1390" s="16" t="s">
        <v>124</v>
      </c>
      <c r="D1390">
        <v>2</v>
      </c>
    </row>
    <row r="1391" spans="1:4" x14ac:dyDescent="0.2">
      <c r="A1391" s="16">
        <v>373</v>
      </c>
      <c r="B1391" s="16">
        <v>426</v>
      </c>
      <c r="C1391" s="16" t="s">
        <v>131</v>
      </c>
      <c r="D1391">
        <v>1</v>
      </c>
    </row>
    <row r="1392" spans="1:4" hidden="1" x14ac:dyDescent="0.2">
      <c r="A1392" s="16">
        <v>373</v>
      </c>
      <c r="B1392" s="16">
        <v>151</v>
      </c>
      <c r="C1392" s="16" t="s">
        <v>118</v>
      </c>
    </row>
    <row r="1393" spans="1:6" hidden="1" x14ac:dyDescent="0.2">
      <c r="A1393" s="16">
        <v>373</v>
      </c>
      <c r="B1393" s="16">
        <v>151</v>
      </c>
      <c r="C1393" s="16" t="s">
        <v>116</v>
      </c>
    </row>
    <row r="1394" spans="1:6" x14ac:dyDescent="0.2">
      <c r="A1394" s="16">
        <v>373</v>
      </c>
      <c r="B1394" s="16">
        <v>151</v>
      </c>
      <c r="C1394" s="16" t="s">
        <v>132</v>
      </c>
      <c r="D1394">
        <v>0</v>
      </c>
      <c r="E1394">
        <v>40</v>
      </c>
      <c r="F1394">
        <v>4</v>
      </c>
    </row>
    <row r="1395" spans="1:6" x14ac:dyDescent="0.2">
      <c r="A1395" s="16">
        <v>373</v>
      </c>
      <c r="C1395" s="16" t="s">
        <v>131</v>
      </c>
      <c r="D1395">
        <v>1</v>
      </c>
    </row>
    <row r="1396" spans="1:6" hidden="1" x14ac:dyDescent="0.2">
      <c r="A1396" s="16">
        <v>373</v>
      </c>
      <c r="B1396" s="16">
        <v>151</v>
      </c>
      <c r="C1396" s="16" t="s">
        <v>130</v>
      </c>
    </row>
    <row r="1397" spans="1:6" hidden="1" x14ac:dyDescent="0.2">
      <c r="A1397" s="16">
        <v>373</v>
      </c>
      <c r="B1397" s="16">
        <v>426</v>
      </c>
      <c r="C1397" s="16" t="s">
        <v>116</v>
      </c>
    </row>
    <row r="1398" spans="1:6" hidden="1" x14ac:dyDescent="0.2">
      <c r="A1398" s="16">
        <v>373</v>
      </c>
      <c r="B1398" s="16">
        <v>151</v>
      </c>
      <c r="C1398" s="16" t="s">
        <v>116</v>
      </c>
    </row>
    <row r="1399" spans="1:6" hidden="1" x14ac:dyDescent="0.2">
      <c r="A1399" s="16">
        <v>373</v>
      </c>
      <c r="B1399" s="16">
        <v>40</v>
      </c>
      <c r="C1399" s="16" t="s">
        <v>116</v>
      </c>
    </row>
    <row r="1400" spans="1:6" hidden="1" x14ac:dyDescent="0.2">
      <c r="A1400" s="16">
        <v>373</v>
      </c>
      <c r="B1400" s="16">
        <v>151</v>
      </c>
      <c r="C1400" s="16" t="s">
        <v>127</v>
      </c>
    </row>
    <row r="1401" spans="1:6" x14ac:dyDescent="0.2">
      <c r="A1401" s="16">
        <v>373</v>
      </c>
      <c r="B1401" s="16">
        <v>151</v>
      </c>
      <c r="C1401" s="16" t="s">
        <v>131</v>
      </c>
      <c r="D1401">
        <v>1</v>
      </c>
      <c r="E1401">
        <v>40</v>
      </c>
      <c r="F1401">
        <v>4</v>
      </c>
    </row>
    <row r="1402" spans="1:6" hidden="1" x14ac:dyDescent="0.2">
      <c r="A1402" s="16">
        <v>373</v>
      </c>
      <c r="B1402" s="16">
        <v>251</v>
      </c>
      <c r="C1402" s="16" t="s">
        <v>116</v>
      </c>
    </row>
    <row r="1403" spans="1:6" hidden="1" x14ac:dyDescent="0.2">
      <c r="A1403" s="16">
        <v>373</v>
      </c>
      <c r="B1403" s="16">
        <v>151</v>
      </c>
      <c r="C1403" s="16" t="s">
        <v>118</v>
      </c>
    </row>
    <row r="1404" spans="1:6" x14ac:dyDescent="0.2">
      <c r="A1404" s="16">
        <v>373</v>
      </c>
      <c r="B1404" s="16">
        <v>151</v>
      </c>
      <c r="C1404" s="16" t="s">
        <v>131</v>
      </c>
      <c r="D1404">
        <v>1</v>
      </c>
      <c r="E1404">
        <v>40</v>
      </c>
      <c r="F1404">
        <v>4</v>
      </c>
    </row>
    <row r="1405" spans="1:6" hidden="1" x14ac:dyDescent="0.2">
      <c r="A1405" s="16">
        <v>373</v>
      </c>
      <c r="B1405" s="16">
        <v>251</v>
      </c>
      <c r="C1405" s="16" t="s">
        <v>133</v>
      </c>
    </row>
    <row r="1406" spans="1:6" x14ac:dyDescent="0.2">
      <c r="A1406" s="16">
        <v>373</v>
      </c>
      <c r="B1406" s="16">
        <v>251</v>
      </c>
      <c r="C1406" s="16" t="s">
        <v>124</v>
      </c>
      <c r="D1406">
        <v>2</v>
      </c>
      <c r="E1406">
        <v>40</v>
      </c>
      <c r="F1406">
        <v>4</v>
      </c>
    </row>
    <row r="1407" spans="1:6" hidden="1" x14ac:dyDescent="0.2">
      <c r="A1407" s="16">
        <v>373</v>
      </c>
      <c r="B1407" s="16">
        <v>251</v>
      </c>
      <c r="C1407" s="16" t="s">
        <v>117</v>
      </c>
    </row>
    <row r="1408" spans="1:6" hidden="1" x14ac:dyDescent="0.2">
      <c r="A1408" s="16">
        <v>373</v>
      </c>
      <c r="B1408" s="16">
        <v>251</v>
      </c>
      <c r="C1408" s="16" t="s">
        <v>134</v>
      </c>
    </row>
    <row r="1409" spans="1:6" x14ac:dyDescent="0.2">
      <c r="A1409" s="16">
        <v>373</v>
      </c>
      <c r="B1409" s="16">
        <v>251</v>
      </c>
      <c r="C1409" s="16" t="s">
        <v>120</v>
      </c>
      <c r="D1409">
        <v>2</v>
      </c>
      <c r="E1409">
        <v>40</v>
      </c>
      <c r="F1409">
        <v>4</v>
      </c>
    </row>
    <row r="1410" spans="1:6" x14ac:dyDescent="0.2">
      <c r="A1410" s="16">
        <v>373</v>
      </c>
      <c r="B1410" s="16">
        <v>251</v>
      </c>
      <c r="C1410" s="16" t="s">
        <v>124</v>
      </c>
      <c r="D1410">
        <v>2</v>
      </c>
      <c r="E1410">
        <v>40</v>
      </c>
      <c r="F1410">
        <v>4</v>
      </c>
    </row>
    <row r="1411" spans="1:6" hidden="1" x14ac:dyDescent="0.2">
      <c r="A1411" s="16">
        <v>373</v>
      </c>
      <c r="B1411" s="16">
        <v>151</v>
      </c>
      <c r="C1411" s="16" t="s">
        <v>116</v>
      </c>
    </row>
    <row r="1412" spans="1:6" x14ac:dyDescent="0.2">
      <c r="A1412" s="16">
        <v>373</v>
      </c>
      <c r="B1412" s="16">
        <v>251</v>
      </c>
      <c r="C1412" s="16" t="s">
        <v>132</v>
      </c>
      <c r="D1412">
        <v>0</v>
      </c>
      <c r="E1412">
        <v>40</v>
      </c>
      <c r="F1412">
        <v>4</v>
      </c>
    </row>
    <row r="1413" spans="1:6" hidden="1" x14ac:dyDescent="0.2">
      <c r="A1413" s="16">
        <v>373</v>
      </c>
      <c r="B1413" s="16">
        <v>151</v>
      </c>
      <c r="C1413" s="16" t="s">
        <v>116</v>
      </c>
    </row>
    <row r="1414" spans="1:6" hidden="1" x14ac:dyDescent="0.2">
      <c r="A1414" s="16">
        <v>373</v>
      </c>
      <c r="B1414" s="16">
        <v>151</v>
      </c>
      <c r="C1414" s="16" t="s">
        <v>117</v>
      </c>
    </row>
    <row r="1415" spans="1:6" hidden="1" x14ac:dyDescent="0.2">
      <c r="A1415" s="16">
        <v>373</v>
      </c>
      <c r="B1415" s="16">
        <v>251</v>
      </c>
      <c r="C1415" s="16" t="s">
        <v>118</v>
      </c>
    </row>
    <row r="1416" spans="1:6" hidden="1" x14ac:dyDescent="0.2">
      <c r="A1416" s="16">
        <v>373</v>
      </c>
      <c r="B1416" s="16">
        <v>426</v>
      </c>
      <c r="C1416" s="16" t="s">
        <v>127</v>
      </c>
    </row>
    <row r="1417" spans="1:6" hidden="1" x14ac:dyDescent="0.2">
      <c r="A1417" s="16">
        <v>373</v>
      </c>
      <c r="B1417" s="16">
        <v>151</v>
      </c>
      <c r="C1417" s="16" t="s">
        <v>116</v>
      </c>
    </row>
    <row r="1418" spans="1:6" x14ac:dyDescent="0.2">
      <c r="A1418" s="16">
        <v>373</v>
      </c>
      <c r="B1418" s="16">
        <v>426</v>
      </c>
      <c r="C1418" s="16" t="s">
        <v>124</v>
      </c>
      <c r="D1418">
        <v>2</v>
      </c>
    </row>
    <row r="1419" spans="1:6" hidden="1" x14ac:dyDescent="0.2">
      <c r="A1419" s="16">
        <v>373</v>
      </c>
      <c r="B1419" s="16">
        <v>415</v>
      </c>
      <c r="C1419" s="16" t="s">
        <v>128</v>
      </c>
    </row>
    <row r="1420" spans="1:6" hidden="1" x14ac:dyDescent="0.2">
      <c r="A1420" s="16">
        <v>373</v>
      </c>
      <c r="B1420" s="16">
        <v>151</v>
      </c>
      <c r="C1420" s="16" t="s">
        <v>128</v>
      </c>
    </row>
    <row r="1421" spans="1:6" hidden="1" x14ac:dyDescent="0.2">
      <c r="A1421" s="16">
        <v>373</v>
      </c>
      <c r="B1421" s="16">
        <v>415</v>
      </c>
      <c r="C1421" s="16" t="s">
        <v>121</v>
      </c>
    </row>
    <row r="1422" spans="1:6" hidden="1" x14ac:dyDescent="0.2">
      <c r="A1422" s="16">
        <v>373</v>
      </c>
      <c r="B1422" s="16">
        <v>251</v>
      </c>
      <c r="C1422" s="16" t="s">
        <v>116</v>
      </c>
    </row>
    <row r="1423" spans="1:6" x14ac:dyDescent="0.2">
      <c r="A1423" s="16">
        <v>373</v>
      </c>
      <c r="B1423" s="16">
        <v>251</v>
      </c>
      <c r="C1423" s="16" t="s">
        <v>120</v>
      </c>
      <c r="D1423">
        <v>2</v>
      </c>
      <c r="E1423">
        <v>40</v>
      </c>
      <c r="F1423">
        <v>4</v>
      </c>
    </row>
    <row r="1424" spans="1:6" hidden="1" x14ac:dyDescent="0.2">
      <c r="A1424" s="16">
        <v>373</v>
      </c>
      <c r="B1424" s="16">
        <v>40</v>
      </c>
      <c r="C1424" s="16" t="s">
        <v>116</v>
      </c>
    </row>
    <row r="1425" spans="1:6" hidden="1" x14ac:dyDescent="0.2">
      <c r="A1425" s="16">
        <v>373</v>
      </c>
      <c r="B1425" s="16">
        <v>40</v>
      </c>
      <c r="C1425" s="16" t="s">
        <v>116</v>
      </c>
    </row>
    <row r="1426" spans="1:6" hidden="1" x14ac:dyDescent="0.2">
      <c r="A1426" s="16">
        <v>373</v>
      </c>
      <c r="B1426" s="16">
        <v>151</v>
      </c>
      <c r="C1426" s="16" t="s">
        <v>133</v>
      </c>
    </row>
    <row r="1427" spans="1:6" hidden="1" x14ac:dyDescent="0.2">
      <c r="A1427" s="16">
        <v>373</v>
      </c>
      <c r="B1427" s="16">
        <v>151</v>
      </c>
      <c r="C1427" s="16" t="s">
        <v>117</v>
      </c>
    </row>
    <row r="1428" spans="1:6" hidden="1" x14ac:dyDescent="0.2">
      <c r="A1428" s="16">
        <v>373</v>
      </c>
      <c r="B1428" s="16">
        <v>151</v>
      </c>
      <c r="C1428" s="16" t="s">
        <v>128</v>
      </c>
    </row>
    <row r="1429" spans="1:6" hidden="1" x14ac:dyDescent="0.2">
      <c r="A1429" s="16">
        <v>373</v>
      </c>
      <c r="B1429" s="16">
        <v>415</v>
      </c>
      <c r="C1429" s="16" t="s">
        <v>128</v>
      </c>
    </row>
    <row r="1430" spans="1:6" hidden="1" x14ac:dyDescent="0.2">
      <c r="A1430" s="16">
        <v>377</v>
      </c>
      <c r="B1430" s="16">
        <v>251</v>
      </c>
      <c r="C1430" s="16" t="s">
        <v>117</v>
      </c>
    </row>
    <row r="1431" spans="1:6" hidden="1" x14ac:dyDescent="0.2">
      <c r="A1431" s="16">
        <v>251</v>
      </c>
      <c r="B1431" s="16">
        <v>151</v>
      </c>
      <c r="C1431" s="16" t="s">
        <v>117</v>
      </c>
    </row>
    <row r="1432" spans="1:6" hidden="1" x14ac:dyDescent="0.2">
      <c r="A1432" s="16">
        <v>251</v>
      </c>
      <c r="B1432" s="16">
        <v>411</v>
      </c>
      <c r="C1432" s="16" t="s">
        <v>121</v>
      </c>
    </row>
    <row r="1433" spans="1:6" x14ac:dyDescent="0.2">
      <c r="A1433" s="16">
        <v>251</v>
      </c>
      <c r="B1433" s="16">
        <v>151</v>
      </c>
      <c r="C1433" s="16" t="s">
        <v>124</v>
      </c>
      <c r="D1433">
        <v>2</v>
      </c>
      <c r="E1433">
        <v>298</v>
      </c>
      <c r="F1433">
        <v>335</v>
      </c>
    </row>
    <row r="1434" spans="1:6" x14ac:dyDescent="0.2">
      <c r="A1434" s="16">
        <v>251</v>
      </c>
      <c r="C1434" s="16" t="s">
        <v>123</v>
      </c>
      <c r="D1434">
        <v>2</v>
      </c>
    </row>
    <row r="1435" spans="1:6" x14ac:dyDescent="0.2">
      <c r="A1435" s="16">
        <v>251</v>
      </c>
      <c r="B1435" s="16">
        <v>151</v>
      </c>
      <c r="C1435" s="16" t="s">
        <v>126</v>
      </c>
      <c r="D1435">
        <v>2</v>
      </c>
      <c r="E1435">
        <v>298</v>
      </c>
      <c r="F1435">
        <v>335</v>
      </c>
    </row>
    <row r="1436" spans="1:6" hidden="1" x14ac:dyDescent="0.2">
      <c r="A1436" s="16">
        <v>251</v>
      </c>
      <c r="C1436" s="16" t="s">
        <v>121</v>
      </c>
    </row>
    <row r="1437" spans="1:6" hidden="1" x14ac:dyDescent="0.2">
      <c r="A1437" s="16">
        <v>251</v>
      </c>
      <c r="B1437" s="16">
        <v>406</v>
      </c>
      <c r="C1437" s="16" t="s">
        <v>117</v>
      </c>
    </row>
    <row r="1438" spans="1:6" hidden="1" x14ac:dyDescent="0.2">
      <c r="A1438" s="16">
        <v>251</v>
      </c>
      <c r="B1438" s="16">
        <v>151</v>
      </c>
      <c r="C1438" s="16" t="s">
        <v>121</v>
      </c>
    </row>
    <row r="1439" spans="1:6" hidden="1" x14ac:dyDescent="0.2">
      <c r="A1439" s="16">
        <v>251</v>
      </c>
      <c r="B1439" s="16">
        <v>151</v>
      </c>
      <c r="C1439" s="16" t="s">
        <v>127</v>
      </c>
    </row>
    <row r="1440" spans="1:6" hidden="1" x14ac:dyDescent="0.2">
      <c r="A1440" s="16">
        <v>251</v>
      </c>
      <c r="B1440" s="16">
        <v>151</v>
      </c>
      <c r="C1440" s="16" t="s">
        <v>128</v>
      </c>
    </row>
    <row r="1441" spans="1:6" hidden="1" x14ac:dyDescent="0.2">
      <c r="A1441" s="16">
        <v>251</v>
      </c>
      <c r="C1441" s="16" t="s">
        <v>118</v>
      </c>
    </row>
    <row r="1442" spans="1:6" hidden="1" x14ac:dyDescent="0.2">
      <c r="A1442" s="16">
        <v>251</v>
      </c>
      <c r="B1442" s="16">
        <v>406</v>
      </c>
      <c r="C1442" s="16" t="s">
        <v>119</v>
      </c>
    </row>
    <row r="1443" spans="1:6" hidden="1" x14ac:dyDescent="0.2">
      <c r="A1443" s="16">
        <v>251</v>
      </c>
      <c r="B1443" s="16">
        <v>151</v>
      </c>
      <c r="C1443" s="16" t="s">
        <v>119</v>
      </c>
    </row>
    <row r="1444" spans="1:6" hidden="1" x14ac:dyDescent="0.2">
      <c r="A1444" s="16">
        <v>251</v>
      </c>
      <c r="B1444" s="16">
        <v>406</v>
      </c>
      <c r="C1444" s="16" t="s">
        <v>118</v>
      </c>
    </row>
    <row r="1445" spans="1:6" hidden="1" x14ac:dyDescent="0.2">
      <c r="A1445" s="16">
        <v>251</v>
      </c>
      <c r="C1445" s="16" t="s">
        <v>118</v>
      </c>
    </row>
    <row r="1446" spans="1:6" hidden="1" x14ac:dyDescent="0.2">
      <c r="A1446" s="16">
        <v>251</v>
      </c>
      <c r="B1446" s="16">
        <v>151</v>
      </c>
      <c r="C1446" s="16" t="s">
        <v>121</v>
      </c>
    </row>
    <row r="1447" spans="1:6" hidden="1" x14ac:dyDescent="0.2">
      <c r="A1447" s="16">
        <v>251</v>
      </c>
      <c r="B1447" s="16">
        <v>151</v>
      </c>
    </row>
    <row r="1448" spans="1:6" x14ac:dyDescent="0.2">
      <c r="A1448" s="16">
        <v>251</v>
      </c>
      <c r="B1448" s="16">
        <v>151</v>
      </c>
      <c r="C1448" s="16" t="s">
        <v>120</v>
      </c>
      <c r="D1448">
        <v>2</v>
      </c>
      <c r="E1448">
        <v>298</v>
      </c>
      <c r="F1448">
        <v>335</v>
      </c>
    </row>
    <row r="1449" spans="1:6" hidden="1" x14ac:dyDescent="0.2">
      <c r="A1449" s="16">
        <v>251</v>
      </c>
      <c r="B1449" s="16">
        <v>151</v>
      </c>
      <c r="C1449" s="16" t="s">
        <v>122</v>
      </c>
    </row>
    <row r="1450" spans="1:6" hidden="1" x14ac:dyDescent="0.2">
      <c r="A1450" s="16">
        <v>251</v>
      </c>
      <c r="B1450" s="16">
        <v>151</v>
      </c>
      <c r="C1450" s="16" t="s">
        <v>133</v>
      </c>
    </row>
    <row r="1451" spans="1:6" x14ac:dyDescent="0.2">
      <c r="A1451" s="16">
        <v>251</v>
      </c>
      <c r="B1451" s="16">
        <v>424</v>
      </c>
      <c r="C1451" s="16" t="s">
        <v>132</v>
      </c>
      <c r="D1451">
        <v>0</v>
      </c>
    </row>
    <row r="1452" spans="1:6" hidden="1" x14ac:dyDescent="0.2">
      <c r="A1452" s="16">
        <v>416</v>
      </c>
      <c r="B1452" s="16">
        <v>151</v>
      </c>
      <c r="C1452" s="16" t="s">
        <v>117</v>
      </c>
    </row>
    <row r="1453" spans="1:6" hidden="1" x14ac:dyDescent="0.2">
      <c r="A1453" s="16">
        <v>416</v>
      </c>
      <c r="B1453" s="16">
        <v>151</v>
      </c>
      <c r="C1453" s="16" t="s">
        <v>117</v>
      </c>
    </row>
    <row r="1454" spans="1:6" hidden="1" x14ac:dyDescent="0.2">
      <c r="A1454" s="16">
        <v>393</v>
      </c>
      <c r="B1454" s="16">
        <v>151</v>
      </c>
      <c r="C1454" s="16" t="s">
        <v>117</v>
      </c>
    </row>
    <row r="1455" spans="1:6" hidden="1" x14ac:dyDescent="0.2">
      <c r="A1455" s="16">
        <v>393</v>
      </c>
      <c r="B1455" s="16">
        <v>151</v>
      </c>
      <c r="C1455" s="16" t="s">
        <v>128</v>
      </c>
    </row>
    <row r="1456" spans="1:6" hidden="1" x14ac:dyDescent="0.2">
      <c r="A1456" s="16">
        <v>414</v>
      </c>
      <c r="B1456" s="16">
        <v>414</v>
      </c>
      <c r="C1456" s="16" t="s">
        <v>116</v>
      </c>
    </row>
  </sheetData>
  <autoFilter ref="A1:D1456" xr:uid="{DD5B95E9-DFD5-AB43-9E28-032DC55F48BA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6"/>
  <sheetViews>
    <sheetView zoomScale="120" zoomScaleNormal="120" workbookViewId="0">
      <selection activeCell="E2" sqref="E2:F1456"/>
    </sheetView>
  </sheetViews>
  <sheetFormatPr baseColWidth="10" defaultColWidth="8.83203125" defaultRowHeight="15" x14ac:dyDescent="0.2"/>
  <cols>
    <col min="1" max="1" width="10.5" bestFit="1" customWidth="1"/>
    <col min="2" max="2" width="4.1640625" bestFit="1" customWidth="1"/>
    <col min="3" max="3" width="39.33203125" bestFit="1" customWidth="1"/>
    <col min="4" max="4" width="10.5" customWidth="1"/>
    <col min="5" max="5" width="4.1640625" bestFit="1" customWidth="1"/>
    <col min="6" max="6" width="39.33203125" bestFit="1" customWidth="1"/>
    <col min="7" max="7" width="10" customWidth="1"/>
    <col min="8" max="8" width="20.1640625" customWidth="1"/>
    <col min="9" max="9" width="6.5" bestFit="1" customWidth="1"/>
    <col min="10" max="10" width="5.1640625" bestFit="1" customWidth="1"/>
    <col min="11" max="11" width="10" customWidth="1"/>
    <col min="12" max="12" width="7.6640625" bestFit="1" customWidth="1"/>
    <col min="13" max="13" width="13.83203125" customWidth="1"/>
    <col min="14" max="14" width="7.5" bestFit="1" customWidth="1"/>
    <col min="15" max="15" width="12" bestFit="1" customWidth="1"/>
    <col min="18" max="19" width="4.1640625" bestFit="1" customWidth="1"/>
  </cols>
  <sheetData>
    <row r="1" spans="1:19" ht="32" x14ac:dyDescent="0.2">
      <c r="A1" s="1" t="s">
        <v>0</v>
      </c>
      <c r="B1" s="1" t="s">
        <v>280</v>
      </c>
      <c r="C1" s="1" t="s">
        <v>1</v>
      </c>
      <c r="D1" s="1" t="s">
        <v>2</v>
      </c>
      <c r="E1" s="1" t="s">
        <v>279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8</v>
      </c>
      <c r="L1" s="7" t="s">
        <v>9</v>
      </c>
      <c r="M1" s="8" t="s">
        <v>146</v>
      </c>
      <c r="N1" s="9" t="s">
        <v>147</v>
      </c>
      <c r="O1" s="9" t="s">
        <v>148</v>
      </c>
      <c r="P1" s="9" t="s">
        <v>276</v>
      </c>
      <c r="R1" s="1"/>
      <c r="S1" s="1"/>
    </row>
    <row r="2" spans="1:19" x14ac:dyDescent="0.2">
      <c r="A2">
        <v>1348</v>
      </c>
      <c r="B2">
        <v>84</v>
      </c>
      <c r="C2" t="s">
        <v>25</v>
      </c>
      <c r="D2" t="s">
        <v>94</v>
      </c>
      <c r="E2">
        <v>151</v>
      </c>
      <c r="F2" t="s">
        <v>32</v>
      </c>
      <c r="G2" t="s">
        <v>95</v>
      </c>
      <c r="H2" t="s">
        <v>121</v>
      </c>
      <c r="I2">
        <v>11</v>
      </c>
      <c r="J2">
        <v>2021</v>
      </c>
      <c r="K2">
        <v>8.6406135249451704E-2</v>
      </c>
      <c r="L2">
        <v>4588</v>
      </c>
      <c r="M2" t="s">
        <v>152</v>
      </c>
      <c r="N2" t="s">
        <v>158</v>
      </c>
      <c r="O2" t="s">
        <v>153</v>
      </c>
      <c r="P2">
        <v>1</v>
      </c>
    </row>
    <row r="3" spans="1:19" x14ac:dyDescent="0.2">
      <c r="A3">
        <v>971</v>
      </c>
      <c r="B3">
        <v>430</v>
      </c>
      <c r="C3" t="s">
        <v>12</v>
      </c>
      <c r="D3" t="s">
        <v>12</v>
      </c>
      <c r="H3" t="s">
        <v>117</v>
      </c>
      <c r="I3">
        <v>11</v>
      </c>
      <c r="J3">
        <v>2021</v>
      </c>
      <c r="M3" t="s">
        <v>266</v>
      </c>
      <c r="N3" t="s">
        <v>155</v>
      </c>
      <c r="O3" t="s">
        <v>156</v>
      </c>
      <c r="P3">
        <v>2</v>
      </c>
    </row>
    <row r="4" spans="1:19" x14ac:dyDescent="0.2">
      <c r="A4">
        <v>601</v>
      </c>
      <c r="B4">
        <v>118</v>
      </c>
      <c r="C4" t="s">
        <v>43</v>
      </c>
      <c r="D4" t="s">
        <v>91</v>
      </c>
      <c r="E4">
        <v>151</v>
      </c>
      <c r="F4" t="s">
        <v>32</v>
      </c>
      <c r="G4" t="s">
        <v>95</v>
      </c>
      <c r="H4" t="s">
        <v>116</v>
      </c>
      <c r="I4">
        <v>11</v>
      </c>
      <c r="J4">
        <v>2021</v>
      </c>
      <c r="K4">
        <v>0.1132834056043515</v>
      </c>
      <c r="L4">
        <v>4588</v>
      </c>
      <c r="M4" t="s">
        <v>154</v>
      </c>
      <c r="N4">
        <v>1</v>
      </c>
      <c r="O4" t="s">
        <v>150</v>
      </c>
      <c r="P4">
        <v>1</v>
      </c>
    </row>
    <row r="5" spans="1:19" x14ac:dyDescent="0.2">
      <c r="A5">
        <v>899</v>
      </c>
      <c r="B5">
        <v>118</v>
      </c>
      <c r="C5" t="s">
        <v>43</v>
      </c>
      <c r="D5" t="s">
        <v>91</v>
      </c>
      <c r="E5">
        <v>251</v>
      </c>
      <c r="F5" t="s">
        <v>11</v>
      </c>
      <c r="G5" t="s">
        <v>91</v>
      </c>
      <c r="H5" t="s">
        <v>117</v>
      </c>
      <c r="I5">
        <v>11</v>
      </c>
      <c r="J5">
        <v>2021</v>
      </c>
      <c r="K5">
        <v>5.1680869106952673E-2</v>
      </c>
      <c r="L5">
        <v>2599</v>
      </c>
      <c r="M5" t="s">
        <v>160</v>
      </c>
      <c r="N5" t="s">
        <v>155</v>
      </c>
      <c r="O5" t="s">
        <v>156</v>
      </c>
      <c r="P5">
        <v>2</v>
      </c>
    </row>
    <row r="6" spans="1:19" x14ac:dyDescent="0.2">
      <c r="A6">
        <v>1434</v>
      </c>
      <c r="B6">
        <v>118</v>
      </c>
      <c r="C6" t="s">
        <v>43</v>
      </c>
      <c r="D6" t="s">
        <v>91</v>
      </c>
      <c r="H6" t="s">
        <v>117</v>
      </c>
      <c r="I6">
        <v>11</v>
      </c>
      <c r="J6">
        <v>2021</v>
      </c>
      <c r="N6" t="s">
        <v>155</v>
      </c>
      <c r="O6" t="s">
        <v>156</v>
      </c>
      <c r="P6">
        <v>2</v>
      </c>
    </row>
    <row r="7" spans="1:19" x14ac:dyDescent="0.2">
      <c r="A7">
        <v>1413</v>
      </c>
      <c r="B7">
        <v>404</v>
      </c>
      <c r="C7" t="s">
        <v>89</v>
      </c>
      <c r="D7" t="s">
        <v>94</v>
      </c>
      <c r="E7">
        <v>151</v>
      </c>
      <c r="F7" t="s">
        <v>32</v>
      </c>
      <c r="G7" t="s">
        <v>95</v>
      </c>
      <c r="H7" t="s">
        <v>130</v>
      </c>
      <c r="I7">
        <v>11</v>
      </c>
      <c r="J7">
        <v>2021</v>
      </c>
      <c r="L7">
        <v>4588</v>
      </c>
      <c r="M7" t="s">
        <v>149</v>
      </c>
      <c r="N7" t="s">
        <v>157</v>
      </c>
      <c r="O7" t="s">
        <v>153</v>
      </c>
      <c r="P7">
        <v>2</v>
      </c>
    </row>
    <row r="8" spans="1:19" x14ac:dyDescent="0.2">
      <c r="A8">
        <v>38</v>
      </c>
      <c r="B8">
        <v>166</v>
      </c>
      <c r="C8" t="s">
        <v>16</v>
      </c>
      <c r="D8" t="s">
        <v>93</v>
      </c>
      <c r="E8">
        <v>151</v>
      </c>
      <c r="F8" t="s">
        <v>32</v>
      </c>
      <c r="G8" t="s">
        <v>95</v>
      </c>
      <c r="H8" t="s">
        <v>129</v>
      </c>
      <c r="I8">
        <v>11</v>
      </c>
      <c r="J8">
        <v>2021</v>
      </c>
      <c r="K8">
        <v>0.20443615967554621</v>
      </c>
      <c r="L8">
        <v>4588</v>
      </c>
      <c r="M8" t="s">
        <v>160</v>
      </c>
      <c r="N8" t="s">
        <v>158</v>
      </c>
      <c r="O8" t="s">
        <v>150</v>
      </c>
      <c r="P8">
        <v>1</v>
      </c>
    </row>
    <row r="9" spans="1:19" x14ac:dyDescent="0.2">
      <c r="A9">
        <v>245</v>
      </c>
      <c r="B9">
        <v>166</v>
      </c>
      <c r="C9" t="s">
        <v>16</v>
      </c>
      <c r="D9" t="s">
        <v>93</v>
      </c>
      <c r="E9">
        <v>151</v>
      </c>
      <c r="F9" t="s">
        <v>32</v>
      </c>
      <c r="G9" t="s">
        <v>95</v>
      </c>
      <c r="H9" t="s">
        <v>128</v>
      </c>
      <c r="I9">
        <v>11</v>
      </c>
      <c r="J9">
        <v>2021</v>
      </c>
      <c r="K9">
        <v>0.20443615967554621</v>
      </c>
      <c r="L9">
        <v>4588</v>
      </c>
      <c r="M9" t="s">
        <v>149</v>
      </c>
      <c r="N9" t="s">
        <v>158</v>
      </c>
      <c r="O9" t="s">
        <v>153</v>
      </c>
      <c r="P9">
        <v>1</v>
      </c>
    </row>
    <row r="10" spans="1:19" x14ac:dyDescent="0.2">
      <c r="A10">
        <v>130</v>
      </c>
      <c r="B10">
        <v>170</v>
      </c>
      <c r="C10" t="s">
        <v>31</v>
      </c>
      <c r="D10" t="s">
        <v>94</v>
      </c>
      <c r="E10">
        <v>428</v>
      </c>
      <c r="F10" t="s">
        <v>102</v>
      </c>
      <c r="G10" t="s">
        <v>95</v>
      </c>
      <c r="H10" t="s">
        <v>131</v>
      </c>
      <c r="I10">
        <v>11</v>
      </c>
      <c r="J10">
        <v>2021</v>
      </c>
      <c r="K10">
        <v>3.237146887538362E-2</v>
      </c>
      <c r="M10" t="s">
        <v>160</v>
      </c>
      <c r="N10" t="s">
        <v>161</v>
      </c>
      <c r="O10" t="s">
        <v>150</v>
      </c>
      <c r="P10">
        <v>1</v>
      </c>
    </row>
    <row r="11" spans="1:19" x14ac:dyDescent="0.2">
      <c r="A11">
        <v>392</v>
      </c>
      <c r="B11">
        <v>286</v>
      </c>
      <c r="C11" t="s">
        <v>56</v>
      </c>
      <c r="D11" t="s">
        <v>91</v>
      </c>
      <c r="E11">
        <v>151</v>
      </c>
      <c r="F11" t="s">
        <v>32</v>
      </c>
      <c r="G11" t="s">
        <v>95</v>
      </c>
      <c r="H11" t="s">
        <v>117</v>
      </c>
      <c r="I11">
        <v>11</v>
      </c>
      <c r="J11">
        <v>2021</v>
      </c>
      <c r="K11">
        <v>0.17502463083671899</v>
      </c>
      <c r="L11">
        <v>4588</v>
      </c>
      <c r="M11" t="s">
        <v>149</v>
      </c>
      <c r="N11" t="s">
        <v>155</v>
      </c>
      <c r="O11" t="s">
        <v>156</v>
      </c>
      <c r="P11">
        <v>2</v>
      </c>
    </row>
    <row r="12" spans="1:19" x14ac:dyDescent="0.2">
      <c r="A12">
        <v>973</v>
      </c>
      <c r="B12">
        <v>324</v>
      </c>
      <c r="C12" t="s">
        <v>74</v>
      </c>
      <c r="D12" t="s">
        <v>92</v>
      </c>
      <c r="E12">
        <v>151</v>
      </c>
      <c r="F12" t="s">
        <v>32</v>
      </c>
      <c r="G12" t="s">
        <v>95</v>
      </c>
      <c r="H12" t="s">
        <v>117</v>
      </c>
      <c r="I12">
        <v>11</v>
      </c>
      <c r="J12">
        <v>2021</v>
      </c>
      <c r="K12">
        <v>2.0793532237213069E-2</v>
      </c>
      <c r="L12">
        <v>4588</v>
      </c>
      <c r="M12" t="s">
        <v>266</v>
      </c>
      <c r="N12" t="s">
        <v>155</v>
      </c>
      <c r="O12" t="s">
        <v>156</v>
      </c>
      <c r="P12">
        <v>2</v>
      </c>
    </row>
    <row r="13" spans="1:19" x14ac:dyDescent="0.2">
      <c r="A13">
        <v>101</v>
      </c>
      <c r="B13">
        <v>373</v>
      </c>
      <c r="C13" t="s">
        <v>22</v>
      </c>
      <c r="D13" t="s">
        <v>91</v>
      </c>
      <c r="E13">
        <v>151</v>
      </c>
      <c r="F13" t="s">
        <v>32</v>
      </c>
      <c r="G13" t="s">
        <v>95</v>
      </c>
      <c r="H13" t="s">
        <v>119</v>
      </c>
      <c r="I13">
        <v>11</v>
      </c>
      <c r="J13">
        <v>2021</v>
      </c>
      <c r="K13">
        <v>0.26711121156171791</v>
      </c>
      <c r="L13">
        <v>4588</v>
      </c>
      <c r="M13" t="s">
        <v>154</v>
      </c>
      <c r="N13">
        <v>4</v>
      </c>
      <c r="O13" t="s">
        <v>150</v>
      </c>
      <c r="P13">
        <v>2</v>
      </c>
    </row>
    <row r="14" spans="1:19" x14ac:dyDescent="0.2">
      <c r="A14">
        <v>29</v>
      </c>
      <c r="B14">
        <v>33</v>
      </c>
      <c r="C14" t="s">
        <v>19</v>
      </c>
      <c r="D14" t="s">
        <v>94</v>
      </c>
      <c r="E14">
        <v>151</v>
      </c>
      <c r="F14" t="s">
        <v>32</v>
      </c>
      <c r="G14" t="s">
        <v>95</v>
      </c>
      <c r="H14" t="s">
        <v>122</v>
      </c>
      <c r="I14">
        <v>12</v>
      </c>
      <c r="J14">
        <v>2021</v>
      </c>
      <c r="K14">
        <v>0.1852415215230386</v>
      </c>
      <c r="L14">
        <v>4588</v>
      </c>
      <c r="M14" t="s">
        <v>152</v>
      </c>
      <c r="N14" t="s">
        <v>159</v>
      </c>
      <c r="O14" t="s">
        <v>156</v>
      </c>
      <c r="P14">
        <v>2</v>
      </c>
    </row>
    <row r="15" spans="1:19" x14ac:dyDescent="0.2">
      <c r="A15">
        <v>143</v>
      </c>
      <c r="B15">
        <v>33</v>
      </c>
      <c r="C15" t="s">
        <v>19</v>
      </c>
      <c r="D15" t="s">
        <v>94</v>
      </c>
      <c r="E15">
        <v>151</v>
      </c>
      <c r="F15" t="s">
        <v>32</v>
      </c>
      <c r="G15" t="s">
        <v>95</v>
      </c>
      <c r="H15" t="s">
        <v>131</v>
      </c>
      <c r="I15">
        <v>12</v>
      </c>
      <c r="J15">
        <v>2021</v>
      </c>
      <c r="K15">
        <v>0.1852415215230386</v>
      </c>
      <c r="L15">
        <v>4588</v>
      </c>
      <c r="M15" t="s">
        <v>160</v>
      </c>
      <c r="N15" t="s">
        <v>161</v>
      </c>
      <c r="O15" t="s">
        <v>150</v>
      </c>
      <c r="P15">
        <v>1</v>
      </c>
    </row>
    <row r="16" spans="1:19" x14ac:dyDescent="0.2">
      <c r="A16">
        <v>226</v>
      </c>
      <c r="B16">
        <v>33</v>
      </c>
      <c r="C16" t="s">
        <v>19</v>
      </c>
      <c r="D16" t="s">
        <v>94</v>
      </c>
      <c r="E16">
        <v>40</v>
      </c>
      <c r="F16" t="s">
        <v>15</v>
      </c>
      <c r="G16" t="s">
        <v>91</v>
      </c>
      <c r="H16" t="s">
        <v>131</v>
      </c>
      <c r="I16">
        <v>12</v>
      </c>
      <c r="J16">
        <v>2021</v>
      </c>
      <c r="K16">
        <v>0.1032614290705354</v>
      </c>
      <c r="L16">
        <v>1448</v>
      </c>
      <c r="M16" t="s">
        <v>160</v>
      </c>
      <c r="N16" t="s">
        <v>161</v>
      </c>
      <c r="O16" t="s">
        <v>150</v>
      </c>
      <c r="P16">
        <v>1</v>
      </c>
    </row>
    <row r="17" spans="1:16" x14ac:dyDescent="0.2">
      <c r="A17">
        <v>347</v>
      </c>
      <c r="B17">
        <v>33</v>
      </c>
      <c r="C17" t="s">
        <v>19</v>
      </c>
      <c r="D17" t="s">
        <v>94</v>
      </c>
      <c r="E17">
        <v>151</v>
      </c>
      <c r="F17" t="s">
        <v>32</v>
      </c>
      <c r="G17" t="s">
        <v>95</v>
      </c>
      <c r="H17" t="s">
        <v>133</v>
      </c>
      <c r="I17">
        <v>12</v>
      </c>
      <c r="J17">
        <v>2021</v>
      </c>
      <c r="K17">
        <v>0.1852415215230386</v>
      </c>
      <c r="L17">
        <v>4588</v>
      </c>
      <c r="M17" t="s">
        <v>149</v>
      </c>
      <c r="N17" t="s">
        <v>157</v>
      </c>
      <c r="O17" t="s">
        <v>150</v>
      </c>
      <c r="P17">
        <v>1</v>
      </c>
    </row>
    <row r="18" spans="1:16" x14ac:dyDescent="0.2">
      <c r="A18">
        <v>664</v>
      </c>
      <c r="B18">
        <v>33</v>
      </c>
      <c r="C18" t="s">
        <v>19</v>
      </c>
      <c r="D18" t="s">
        <v>94</v>
      </c>
      <c r="E18">
        <v>151</v>
      </c>
      <c r="F18" t="s">
        <v>32</v>
      </c>
      <c r="G18" t="s">
        <v>95</v>
      </c>
      <c r="H18" t="s">
        <v>124</v>
      </c>
      <c r="I18">
        <v>12</v>
      </c>
      <c r="J18">
        <v>2021</v>
      </c>
      <c r="K18">
        <v>0.1852415215230386</v>
      </c>
      <c r="L18">
        <v>4588</v>
      </c>
      <c r="M18" t="s">
        <v>160</v>
      </c>
      <c r="N18">
        <v>3</v>
      </c>
      <c r="O18" t="s">
        <v>150</v>
      </c>
      <c r="P18">
        <v>2</v>
      </c>
    </row>
    <row r="19" spans="1:16" x14ac:dyDescent="0.2">
      <c r="A19">
        <v>1240</v>
      </c>
      <c r="B19">
        <v>40</v>
      </c>
      <c r="C19" t="s">
        <v>15</v>
      </c>
      <c r="D19" t="s">
        <v>91</v>
      </c>
      <c r="E19">
        <v>151</v>
      </c>
      <c r="F19" t="s">
        <v>32</v>
      </c>
      <c r="G19" t="s">
        <v>95</v>
      </c>
      <c r="H19" t="s">
        <v>131</v>
      </c>
      <c r="I19">
        <v>12</v>
      </c>
      <c r="J19">
        <v>2021</v>
      </c>
      <c r="K19">
        <v>0.27442428860160772</v>
      </c>
      <c r="L19">
        <v>4588</v>
      </c>
      <c r="M19" t="s">
        <v>266</v>
      </c>
      <c r="N19" t="s">
        <v>161</v>
      </c>
      <c r="O19" t="s">
        <v>150</v>
      </c>
      <c r="P19">
        <v>1</v>
      </c>
    </row>
    <row r="20" spans="1:16" x14ac:dyDescent="0.2">
      <c r="A20">
        <v>49</v>
      </c>
      <c r="B20">
        <v>84</v>
      </c>
      <c r="C20" t="s">
        <v>25</v>
      </c>
      <c r="D20" t="s">
        <v>94</v>
      </c>
      <c r="H20" t="s">
        <v>129</v>
      </c>
      <c r="I20">
        <v>12</v>
      </c>
      <c r="J20">
        <v>2021</v>
      </c>
      <c r="M20" t="s">
        <v>266</v>
      </c>
      <c r="N20" t="s">
        <v>158</v>
      </c>
      <c r="O20" t="s">
        <v>150</v>
      </c>
      <c r="P20">
        <v>1</v>
      </c>
    </row>
    <row r="21" spans="1:16" x14ac:dyDescent="0.2">
      <c r="A21">
        <v>131</v>
      </c>
      <c r="B21">
        <v>84</v>
      </c>
      <c r="C21" t="s">
        <v>25</v>
      </c>
      <c r="D21" t="s">
        <v>94</v>
      </c>
      <c r="E21">
        <v>151</v>
      </c>
      <c r="F21" t="s">
        <v>32</v>
      </c>
      <c r="G21" t="s">
        <v>95</v>
      </c>
      <c r="H21" t="s">
        <v>131</v>
      </c>
      <c r="I21">
        <v>12</v>
      </c>
      <c r="J21">
        <v>2021</v>
      </c>
      <c r="K21">
        <v>8.6406135249451704E-2</v>
      </c>
      <c r="L21">
        <v>4588</v>
      </c>
      <c r="M21" t="s">
        <v>160</v>
      </c>
      <c r="N21" t="s">
        <v>161</v>
      </c>
      <c r="O21" t="s">
        <v>150</v>
      </c>
      <c r="P21">
        <v>1</v>
      </c>
    </row>
    <row r="22" spans="1:16" x14ac:dyDescent="0.2">
      <c r="A22">
        <v>132</v>
      </c>
      <c r="B22">
        <v>84</v>
      </c>
      <c r="C22" t="s">
        <v>25</v>
      </c>
      <c r="D22" t="s">
        <v>94</v>
      </c>
      <c r="E22">
        <v>151</v>
      </c>
      <c r="F22" t="s">
        <v>32</v>
      </c>
      <c r="G22" t="s">
        <v>95</v>
      </c>
      <c r="H22" t="s">
        <v>131</v>
      </c>
      <c r="I22">
        <v>12</v>
      </c>
      <c r="J22">
        <v>2021</v>
      </c>
      <c r="K22">
        <v>8.6406135249451704E-2</v>
      </c>
      <c r="L22">
        <v>4588</v>
      </c>
      <c r="M22" t="s">
        <v>160</v>
      </c>
      <c r="N22" t="s">
        <v>161</v>
      </c>
      <c r="O22" t="s">
        <v>150</v>
      </c>
      <c r="P22">
        <v>1</v>
      </c>
    </row>
    <row r="23" spans="1:16" x14ac:dyDescent="0.2">
      <c r="A23">
        <v>133</v>
      </c>
      <c r="B23">
        <v>84</v>
      </c>
      <c r="C23" t="s">
        <v>25</v>
      </c>
      <c r="D23" t="s">
        <v>94</v>
      </c>
      <c r="E23">
        <v>151</v>
      </c>
      <c r="F23" t="s">
        <v>32</v>
      </c>
      <c r="G23" t="s">
        <v>95</v>
      </c>
      <c r="H23" t="s">
        <v>131</v>
      </c>
      <c r="I23">
        <v>12</v>
      </c>
      <c r="J23">
        <v>2021</v>
      </c>
      <c r="K23">
        <v>8.6406135249451704E-2</v>
      </c>
      <c r="L23">
        <v>4588</v>
      </c>
      <c r="M23" t="s">
        <v>160</v>
      </c>
      <c r="N23" t="s">
        <v>161</v>
      </c>
      <c r="O23" t="s">
        <v>150</v>
      </c>
      <c r="P23">
        <v>1</v>
      </c>
    </row>
    <row r="24" spans="1:16" x14ac:dyDescent="0.2">
      <c r="A24">
        <v>422</v>
      </c>
      <c r="B24">
        <v>84</v>
      </c>
      <c r="C24" t="s">
        <v>25</v>
      </c>
      <c r="D24" t="s">
        <v>94</v>
      </c>
      <c r="E24">
        <v>151</v>
      </c>
      <c r="F24" t="s">
        <v>32</v>
      </c>
      <c r="G24" t="s">
        <v>95</v>
      </c>
      <c r="H24" t="s">
        <v>126</v>
      </c>
      <c r="I24">
        <v>12</v>
      </c>
      <c r="J24">
        <v>2021</v>
      </c>
      <c r="K24">
        <v>8.6406135249451704E-2</v>
      </c>
      <c r="L24">
        <v>4588</v>
      </c>
      <c r="M24" t="s">
        <v>152</v>
      </c>
      <c r="N24" t="s">
        <v>157</v>
      </c>
      <c r="O24" t="s">
        <v>150</v>
      </c>
      <c r="P24">
        <v>2</v>
      </c>
    </row>
    <row r="25" spans="1:16" x14ac:dyDescent="0.2">
      <c r="A25">
        <v>1222</v>
      </c>
      <c r="B25">
        <v>84</v>
      </c>
      <c r="C25" t="s">
        <v>25</v>
      </c>
      <c r="D25" t="s">
        <v>94</v>
      </c>
      <c r="E25">
        <v>151</v>
      </c>
      <c r="F25" t="s">
        <v>32</v>
      </c>
      <c r="G25" t="s">
        <v>95</v>
      </c>
      <c r="H25" t="s">
        <v>116</v>
      </c>
      <c r="I25">
        <v>12</v>
      </c>
      <c r="J25">
        <v>2021</v>
      </c>
      <c r="K25">
        <v>8.6406135249451704E-2</v>
      </c>
      <c r="L25">
        <v>4588</v>
      </c>
      <c r="M25" t="s">
        <v>149</v>
      </c>
      <c r="N25">
        <v>1</v>
      </c>
      <c r="O25" t="s">
        <v>150</v>
      </c>
      <c r="P25">
        <v>1</v>
      </c>
    </row>
    <row r="26" spans="1:16" x14ac:dyDescent="0.2">
      <c r="A26">
        <v>1397</v>
      </c>
      <c r="B26">
        <v>84</v>
      </c>
      <c r="C26" t="s">
        <v>25</v>
      </c>
      <c r="D26" t="s">
        <v>94</v>
      </c>
      <c r="E26">
        <v>151</v>
      </c>
      <c r="F26" t="s">
        <v>32</v>
      </c>
      <c r="G26" t="s">
        <v>95</v>
      </c>
      <c r="H26" t="s">
        <v>120</v>
      </c>
      <c r="I26">
        <v>12</v>
      </c>
      <c r="J26">
        <v>2021</v>
      </c>
      <c r="K26">
        <v>8.6406135249451704E-2</v>
      </c>
      <c r="L26">
        <v>4588</v>
      </c>
      <c r="M26" t="s">
        <v>149</v>
      </c>
      <c r="N26" t="s">
        <v>157</v>
      </c>
      <c r="O26" t="s">
        <v>150</v>
      </c>
      <c r="P26">
        <v>2</v>
      </c>
    </row>
    <row r="27" spans="1:16" x14ac:dyDescent="0.2">
      <c r="A27">
        <v>1398</v>
      </c>
      <c r="B27">
        <v>84</v>
      </c>
      <c r="C27" t="s">
        <v>25</v>
      </c>
      <c r="D27" t="s">
        <v>94</v>
      </c>
      <c r="E27">
        <v>151</v>
      </c>
      <c r="F27" t="s">
        <v>32</v>
      </c>
      <c r="G27" t="s">
        <v>95</v>
      </c>
      <c r="H27" t="s">
        <v>120</v>
      </c>
      <c r="I27">
        <v>12</v>
      </c>
      <c r="J27">
        <v>2021</v>
      </c>
      <c r="K27">
        <v>8.6406135249451704E-2</v>
      </c>
      <c r="L27">
        <v>4588</v>
      </c>
      <c r="M27" t="s">
        <v>266</v>
      </c>
      <c r="N27" t="s">
        <v>157</v>
      </c>
      <c r="O27" t="s">
        <v>150</v>
      </c>
      <c r="P27">
        <v>2</v>
      </c>
    </row>
    <row r="28" spans="1:16" x14ac:dyDescent="0.2">
      <c r="A28">
        <v>740</v>
      </c>
      <c r="B28">
        <v>430</v>
      </c>
      <c r="C28" t="s">
        <v>12</v>
      </c>
      <c r="D28" t="s">
        <v>12</v>
      </c>
      <c r="E28">
        <v>151</v>
      </c>
      <c r="F28" t="s">
        <v>32</v>
      </c>
      <c r="G28" t="s">
        <v>95</v>
      </c>
      <c r="H28" t="s">
        <v>132</v>
      </c>
      <c r="I28">
        <v>12</v>
      </c>
      <c r="J28">
        <v>2021</v>
      </c>
      <c r="L28">
        <v>4588</v>
      </c>
      <c r="M28" t="s">
        <v>160</v>
      </c>
      <c r="N28">
        <v>0</v>
      </c>
      <c r="O28" t="s">
        <v>150</v>
      </c>
      <c r="P28">
        <v>0</v>
      </c>
    </row>
    <row r="29" spans="1:16" x14ac:dyDescent="0.2">
      <c r="A29">
        <v>1449</v>
      </c>
      <c r="B29">
        <v>430</v>
      </c>
      <c r="C29" t="s">
        <v>12</v>
      </c>
      <c r="D29" t="s">
        <v>12</v>
      </c>
      <c r="I29">
        <v>12</v>
      </c>
      <c r="J29">
        <v>2021</v>
      </c>
    </row>
    <row r="30" spans="1:16" x14ac:dyDescent="0.2">
      <c r="A30">
        <v>574</v>
      </c>
      <c r="B30">
        <v>118</v>
      </c>
      <c r="C30" t="s">
        <v>43</v>
      </c>
      <c r="D30" t="s">
        <v>91</v>
      </c>
      <c r="E30">
        <v>151</v>
      </c>
      <c r="F30" t="s">
        <v>32</v>
      </c>
      <c r="G30" t="s">
        <v>95</v>
      </c>
      <c r="H30" t="s">
        <v>121</v>
      </c>
      <c r="I30">
        <v>12</v>
      </c>
      <c r="J30">
        <v>2021</v>
      </c>
      <c r="K30">
        <v>0.1132834056043515</v>
      </c>
      <c r="L30">
        <v>4588</v>
      </c>
      <c r="M30" t="s">
        <v>266</v>
      </c>
      <c r="N30" t="s">
        <v>158</v>
      </c>
      <c r="O30" t="s">
        <v>153</v>
      </c>
      <c r="P30">
        <v>1</v>
      </c>
    </row>
    <row r="31" spans="1:16" x14ac:dyDescent="0.2">
      <c r="A31">
        <v>613</v>
      </c>
      <c r="B31">
        <v>118</v>
      </c>
      <c r="C31" t="s">
        <v>43</v>
      </c>
      <c r="D31" t="s">
        <v>91</v>
      </c>
      <c r="E31">
        <v>151</v>
      </c>
      <c r="F31" t="s">
        <v>32</v>
      </c>
      <c r="G31" t="s">
        <v>95</v>
      </c>
      <c r="H31" t="s">
        <v>117</v>
      </c>
      <c r="I31">
        <v>12</v>
      </c>
      <c r="J31">
        <v>2021</v>
      </c>
      <c r="K31">
        <v>0.1132834056043515</v>
      </c>
      <c r="L31">
        <v>4588</v>
      </c>
      <c r="M31" t="s">
        <v>154</v>
      </c>
      <c r="N31" t="s">
        <v>155</v>
      </c>
      <c r="O31" t="s">
        <v>156</v>
      </c>
      <c r="P31">
        <v>2</v>
      </c>
    </row>
    <row r="32" spans="1:16" x14ac:dyDescent="0.2">
      <c r="A32">
        <v>622</v>
      </c>
      <c r="B32">
        <v>118</v>
      </c>
      <c r="C32" t="s">
        <v>43</v>
      </c>
      <c r="D32" t="s">
        <v>91</v>
      </c>
      <c r="E32">
        <v>151</v>
      </c>
      <c r="F32" t="s">
        <v>32</v>
      </c>
      <c r="G32" t="s">
        <v>95</v>
      </c>
      <c r="H32" t="s">
        <v>117</v>
      </c>
      <c r="I32">
        <v>12</v>
      </c>
      <c r="J32">
        <v>2021</v>
      </c>
      <c r="K32">
        <v>0.1132834056043515</v>
      </c>
      <c r="L32">
        <v>4588</v>
      </c>
      <c r="M32" t="s">
        <v>154</v>
      </c>
      <c r="N32" t="s">
        <v>155</v>
      </c>
      <c r="O32" t="s">
        <v>156</v>
      </c>
      <c r="P32">
        <v>2</v>
      </c>
    </row>
    <row r="33" spans="1:16" x14ac:dyDescent="0.2">
      <c r="A33">
        <v>678</v>
      </c>
      <c r="B33">
        <v>118</v>
      </c>
      <c r="C33" t="s">
        <v>43</v>
      </c>
      <c r="D33" t="s">
        <v>91</v>
      </c>
      <c r="E33">
        <v>151</v>
      </c>
      <c r="F33" t="s">
        <v>32</v>
      </c>
      <c r="G33" t="s">
        <v>95</v>
      </c>
      <c r="H33" t="s">
        <v>118</v>
      </c>
      <c r="I33">
        <v>12</v>
      </c>
      <c r="J33">
        <v>2021</v>
      </c>
      <c r="K33">
        <v>0.1132834056043515</v>
      </c>
      <c r="L33">
        <v>4588</v>
      </c>
      <c r="M33" t="s">
        <v>266</v>
      </c>
      <c r="N33" t="s">
        <v>155</v>
      </c>
      <c r="O33" t="s">
        <v>156</v>
      </c>
    </row>
    <row r="34" spans="1:16" x14ac:dyDescent="0.2">
      <c r="A34">
        <v>734</v>
      </c>
      <c r="B34">
        <v>118</v>
      </c>
      <c r="C34" t="s">
        <v>43</v>
      </c>
      <c r="D34" t="s">
        <v>91</v>
      </c>
      <c r="E34">
        <v>151</v>
      </c>
      <c r="F34" t="s">
        <v>32</v>
      </c>
      <c r="G34" t="s">
        <v>95</v>
      </c>
      <c r="H34" t="s">
        <v>128</v>
      </c>
      <c r="I34">
        <v>12</v>
      </c>
      <c r="J34">
        <v>2021</v>
      </c>
      <c r="K34">
        <v>0.1132834056043515</v>
      </c>
      <c r="L34">
        <v>4588</v>
      </c>
      <c r="M34" t="s">
        <v>266</v>
      </c>
      <c r="N34" t="s">
        <v>158</v>
      </c>
      <c r="O34" t="s">
        <v>153</v>
      </c>
      <c r="P34">
        <v>1</v>
      </c>
    </row>
    <row r="35" spans="1:16" x14ac:dyDescent="0.2">
      <c r="A35">
        <v>814</v>
      </c>
      <c r="B35">
        <v>118</v>
      </c>
      <c r="C35" t="s">
        <v>43</v>
      </c>
      <c r="D35" t="s">
        <v>91</v>
      </c>
      <c r="E35">
        <v>151</v>
      </c>
      <c r="F35" t="s">
        <v>32</v>
      </c>
      <c r="G35" t="s">
        <v>95</v>
      </c>
      <c r="H35" t="s">
        <v>122</v>
      </c>
      <c r="I35">
        <v>12</v>
      </c>
      <c r="J35">
        <v>2021</v>
      </c>
      <c r="K35">
        <v>0.1132834056043515</v>
      </c>
      <c r="L35">
        <v>4588</v>
      </c>
      <c r="M35" t="s">
        <v>266</v>
      </c>
      <c r="N35" t="s">
        <v>159</v>
      </c>
      <c r="O35" t="s">
        <v>156</v>
      </c>
      <c r="P35">
        <v>2</v>
      </c>
    </row>
    <row r="36" spans="1:16" x14ac:dyDescent="0.2">
      <c r="A36">
        <v>898</v>
      </c>
      <c r="B36">
        <v>118</v>
      </c>
      <c r="C36" t="s">
        <v>43</v>
      </c>
      <c r="D36" t="s">
        <v>91</v>
      </c>
      <c r="E36">
        <v>251</v>
      </c>
      <c r="F36" t="s">
        <v>11</v>
      </c>
      <c r="G36" t="s">
        <v>91</v>
      </c>
      <c r="H36" t="s">
        <v>124</v>
      </c>
      <c r="I36">
        <v>12</v>
      </c>
      <c r="J36">
        <v>2021</v>
      </c>
      <c r="K36">
        <v>5.1680869106952673E-2</v>
      </c>
      <c r="L36">
        <v>2599</v>
      </c>
      <c r="M36" t="s">
        <v>266</v>
      </c>
      <c r="N36">
        <v>3</v>
      </c>
      <c r="O36" t="s">
        <v>150</v>
      </c>
      <c r="P36">
        <v>2</v>
      </c>
    </row>
    <row r="37" spans="1:16" x14ac:dyDescent="0.2">
      <c r="A37">
        <v>790</v>
      </c>
      <c r="B37">
        <v>151</v>
      </c>
      <c r="C37" t="s">
        <v>32</v>
      </c>
      <c r="D37" t="s">
        <v>95</v>
      </c>
      <c r="E37">
        <v>118</v>
      </c>
      <c r="F37" t="s">
        <v>43</v>
      </c>
      <c r="G37" t="s">
        <v>91</v>
      </c>
      <c r="H37" t="s">
        <v>121</v>
      </c>
      <c r="I37">
        <v>12</v>
      </c>
      <c r="J37">
        <v>2021</v>
      </c>
      <c r="K37">
        <v>0.1132834056043515</v>
      </c>
      <c r="L37">
        <v>678</v>
      </c>
      <c r="M37" t="s">
        <v>160</v>
      </c>
      <c r="N37" t="s">
        <v>158</v>
      </c>
      <c r="O37" t="s">
        <v>153</v>
      </c>
      <c r="P37">
        <v>1</v>
      </c>
    </row>
    <row r="38" spans="1:16" x14ac:dyDescent="0.2">
      <c r="A38">
        <v>1172</v>
      </c>
      <c r="B38">
        <v>151</v>
      </c>
      <c r="C38" t="s">
        <v>32</v>
      </c>
      <c r="D38" t="s">
        <v>95</v>
      </c>
      <c r="E38">
        <v>251</v>
      </c>
      <c r="F38" t="s">
        <v>11</v>
      </c>
      <c r="G38" t="s">
        <v>91</v>
      </c>
      <c r="H38" t="s">
        <v>117</v>
      </c>
      <c r="I38">
        <v>12</v>
      </c>
      <c r="J38">
        <v>2021</v>
      </c>
      <c r="K38">
        <v>6.2420152462245873E-2</v>
      </c>
      <c r="L38">
        <v>2599</v>
      </c>
      <c r="M38" t="s">
        <v>149</v>
      </c>
      <c r="N38" t="s">
        <v>155</v>
      </c>
      <c r="O38" t="s">
        <v>156</v>
      </c>
      <c r="P38">
        <v>2</v>
      </c>
    </row>
    <row r="39" spans="1:16" x14ac:dyDescent="0.2">
      <c r="A39">
        <v>337</v>
      </c>
      <c r="B39">
        <v>166</v>
      </c>
      <c r="C39" t="s">
        <v>16</v>
      </c>
      <c r="D39" t="s">
        <v>93</v>
      </c>
      <c r="E39">
        <v>151</v>
      </c>
      <c r="F39" t="s">
        <v>32</v>
      </c>
      <c r="G39" t="s">
        <v>95</v>
      </c>
      <c r="H39" t="s">
        <v>133</v>
      </c>
      <c r="I39">
        <v>12</v>
      </c>
      <c r="J39">
        <v>2021</v>
      </c>
      <c r="K39">
        <v>0.20443615967554621</v>
      </c>
      <c r="L39">
        <v>4588</v>
      </c>
      <c r="M39" t="s">
        <v>149</v>
      </c>
      <c r="N39" t="s">
        <v>157</v>
      </c>
      <c r="O39" t="s">
        <v>150</v>
      </c>
      <c r="P39">
        <v>1</v>
      </c>
    </row>
    <row r="40" spans="1:16" x14ac:dyDescent="0.2">
      <c r="A40">
        <v>396</v>
      </c>
      <c r="B40">
        <v>166</v>
      </c>
      <c r="C40" t="s">
        <v>16</v>
      </c>
      <c r="D40" t="s">
        <v>93</v>
      </c>
      <c r="E40">
        <v>151</v>
      </c>
      <c r="F40" t="s">
        <v>32</v>
      </c>
      <c r="G40" t="s">
        <v>95</v>
      </c>
      <c r="H40" t="s">
        <v>126</v>
      </c>
      <c r="I40">
        <v>12</v>
      </c>
      <c r="J40">
        <v>2021</v>
      </c>
      <c r="K40">
        <v>0.20443615967554621</v>
      </c>
      <c r="L40">
        <v>4588</v>
      </c>
      <c r="M40" t="s">
        <v>152</v>
      </c>
      <c r="N40" t="s">
        <v>157</v>
      </c>
      <c r="O40" t="s">
        <v>150</v>
      </c>
      <c r="P40">
        <v>2</v>
      </c>
    </row>
    <row r="41" spans="1:16" x14ac:dyDescent="0.2">
      <c r="A41">
        <v>554</v>
      </c>
      <c r="B41">
        <v>166</v>
      </c>
      <c r="C41" t="s">
        <v>16</v>
      </c>
      <c r="D41" t="s">
        <v>93</v>
      </c>
      <c r="E41">
        <v>151</v>
      </c>
      <c r="F41" t="s">
        <v>32</v>
      </c>
      <c r="G41" t="s">
        <v>95</v>
      </c>
      <c r="H41" t="s">
        <v>118</v>
      </c>
      <c r="I41">
        <v>12</v>
      </c>
      <c r="J41">
        <v>2021</v>
      </c>
      <c r="K41">
        <v>0.20443615967554621</v>
      </c>
      <c r="L41">
        <v>4588</v>
      </c>
      <c r="M41" t="s">
        <v>154</v>
      </c>
      <c r="N41" t="s">
        <v>155</v>
      </c>
      <c r="O41" t="s">
        <v>156</v>
      </c>
    </row>
    <row r="42" spans="1:16" x14ac:dyDescent="0.2">
      <c r="A42">
        <v>644</v>
      </c>
      <c r="B42">
        <v>166</v>
      </c>
      <c r="C42" t="s">
        <v>16</v>
      </c>
      <c r="D42" t="s">
        <v>93</v>
      </c>
      <c r="E42">
        <v>151</v>
      </c>
      <c r="F42" t="s">
        <v>32</v>
      </c>
      <c r="G42" t="s">
        <v>95</v>
      </c>
      <c r="H42" t="s">
        <v>124</v>
      </c>
      <c r="I42">
        <v>12</v>
      </c>
      <c r="J42">
        <v>2021</v>
      </c>
      <c r="K42">
        <v>0.20443615967554621</v>
      </c>
      <c r="L42">
        <v>4588</v>
      </c>
      <c r="M42" t="s">
        <v>160</v>
      </c>
      <c r="N42">
        <v>3</v>
      </c>
      <c r="O42" t="s">
        <v>150</v>
      </c>
      <c r="P42">
        <v>2</v>
      </c>
    </row>
    <row r="43" spans="1:16" x14ac:dyDescent="0.2">
      <c r="A43">
        <v>645</v>
      </c>
      <c r="B43">
        <v>166</v>
      </c>
      <c r="C43" t="s">
        <v>16</v>
      </c>
      <c r="D43" t="s">
        <v>93</v>
      </c>
      <c r="E43">
        <v>151</v>
      </c>
      <c r="F43" t="s">
        <v>32</v>
      </c>
      <c r="G43" t="s">
        <v>95</v>
      </c>
      <c r="H43" t="s">
        <v>124</v>
      </c>
      <c r="I43">
        <v>12</v>
      </c>
      <c r="J43">
        <v>2021</v>
      </c>
      <c r="K43">
        <v>0.20443615967554621</v>
      </c>
      <c r="L43">
        <v>4588</v>
      </c>
      <c r="M43" t="s">
        <v>160</v>
      </c>
      <c r="N43">
        <v>3</v>
      </c>
      <c r="O43" t="s">
        <v>150</v>
      </c>
      <c r="P43">
        <v>2</v>
      </c>
    </row>
    <row r="44" spans="1:16" x14ac:dyDescent="0.2">
      <c r="A44">
        <v>981</v>
      </c>
      <c r="B44">
        <v>166</v>
      </c>
      <c r="C44" t="s">
        <v>16</v>
      </c>
      <c r="D44" t="s">
        <v>93</v>
      </c>
      <c r="E44">
        <v>418</v>
      </c>
      <c r="F44" t="s">
        <v>113</v>
      </c>
      <c r="G44" t="s">
        <v>95</v>
      </c>
      <c r="H44" t="s">
        <v>117</v>
      </c>
      <c r="I44">
        <v>12</v>
      </c>
      <c r="J44">
        <v>2021</v>
      </c>
      <c r="K44">
        <v>0.18924974623141319</v>
      </c>
      <c r="M44" t="s">
        <v>266</v>
      </c>
      <c r="N44" t="s">
        <v>155</v>
      </c>
      <c r="O44" t="s">
        <v>156</v>
      </c>
      <c r="P44">
        <v>2</v>
      </c>
    </row>
    <row r="45" spans="1:16" x14ac:dyDescent="0.2">
      <c r="A45">
        <v>1293</v>
      </c>
      <c r="B45">
        <v>166</v>
      </c>
      <c r="C45" t="s">
        <v>16</v>
      </c>
      <c r="D45" t="s">
        <v>93</v>
      </c>
      <c r="E45">
        <v>151</v>
      </c>
      <c r="F45" t="s">
        <v>32</v>
      </c>
      <c r="G45" t="s">
        <v>95</v>
      </c>
      <c r="H45" t="s">
        <v>144</v>
      </c>
      <c r="I45">
        <v>12</v>
      </c>
      <c r="J45">
        <v>2021</v>
      </c>
      <c r="K45">
        <v>0.20443615967554621</v>
      </c>
      <c r="L45">
        <v>4588</v>
      </c>
      <c r="M45" t="s">
        <v>160</v>
      </c>
      <c r="N45" t="s">
        <v>159</v>
      </c>
      <c r="O45" t="s">
        <v>153</v>
      </c>
      <c r="P45">
        <v>1</v>
      </c>
    </row>
    <row r="46" spans="1:16" x14ac:dyDescent="0.2">
      <c r="A46">
        <v>1209</v>
      </c>
      <c r="B46">
        <v>170</v>
      </c>
      <c r="C46" t="s">
        <v>31</v>
      </c>
      <c r="D46" t="s">
        <v>94</v>
      </c>
      <c r="E46">
        <v>428</v>
      </c>
      <c r="F46" t="s">
        <v>102</v>
      </c>
      <c r="G46" t="s">
        <v>95</v>
      </c>
      <c r="H46" t="s">
        <v>116</v>
      </c>
      <c r="I46">
        <v>12</v>
      </c>
      <c r="J46">
        <v>2021</v>
      </c>
      <c r="K46">
        <v>3.237146887538362E-2</v>
      </c>
      <c r="M46" t="s">
        <v>149</v>
      </c>
      <c r="N46">
        <v>1</v>
      </c>
      <c r="O46" t="s">
        <v>150</v>
      </c>
      <c r="P46">
        <v>1</v>
      </c>
    </row>
    <row r="47" spans="1:16" x14ac:dyDescent="0.2">
      <c r="A47">
        <v>503</v>
      </c>
      <c r="B47">
        <v>210</v>
      </c>
      <c r="C47" t="s">
        <v>63</v>
      </c>
      <c r="D47" t="s">
        <v>91</v>
      </c>
      <c r="E47">
        <v>151</v>
      </c>
      <c r="F47" t="s">
        <v>32</v>
      </c>
      <c r="G47" t="s">
        <v>95</v>
      </c>
      <c r="H47" t="s">
        <v>131</v>
      </c>
      <c r="I47">
        <v>12</v>
      </c>
      <c r="J47">
        <v>2021</v>
      </c>
      <c r="K47">
        <v>0.19712776176201069</v>
      </c>
      <c r="L47">
        <v>4588</v>
      </c>
      <c r="M47" t="s">
        <v>266</v>
      </c>
      <c r="N47" t="s">
        <v>161</v>
      </c>
      <c r="O47" t="s">
        <v>150</v>
      </c>
      <c r="P47">
        <v>1</v>
      </c>
    </row>
    <row r="48" spans="1:16" x14ac:dyDescent="0.2">
      <c r="A48">
        <v>10</v>
      </c>
      <c r="B48">
        <v>410</v>
      </c>
      <c r="C48" t="s">
        <v>13</v>
      </c>
      <c r="E48">
        <v>151</v>
      </c>
      <c r="F48" t="s">
        <v>32</v>
      </c>
      <c r="G48" t="s">
        <v>95</v>
      </c>
      <c r="H48" t="s">
        <v>125</v>
      </c>
      <c r="I48">
        <v>12</v>
      </c>
      <c r="J48">
        <v>2021</v>
      </c>
      <c r="L48">
        <v>4588</v>
      </c>
      <c r="M48" t="s">
        <v>152</v>
      </c>
      <c r="N48" t="s">
        <v>158</v>
      </c>
      <c r="O48" t="s">
        <v>150</v>
      </c>
      <c r="P48">
        <v>2</v>
      </c>
    </row>
    <row r="49" spans="1:16" x14ac:dyDescent="0.2">
      <c r="A49">
        <v>1370</v>
      </c>
      <c r="B49">
        <v>411</v>
      </c>
      <c r="C49" t="s">
        <v>87</v>
      </c>
      <c r="D49" t="s">
        <v>94</v>
      </c>
      <c r="E49">
        <v>251</v>
      </c>
      <c r="F49" t="s">
        <v>11</v>
      </c>
      <c r="G49" t="s">
        <v>91</v>
      </c>
      <c r="H49" t="s">
        <v>121</v>
      </c>
      <c r="I49">
        <v>12</v>
      </c>
      <c r="J49">
        <v>2021</v>
      </c>
      <c r="K49">
        <v>0.35220961085081909</v>
      </c>
      <c r="L49">
        <v>2599</v>
      </c>
      <c r="M49" t="s">
        <v>152</v>
      </c>
      <c r="N49" t="s">
        <v>158</v>
      </c>
      <c r="O49" t="s">
        <v>153</v>
      </c>
      <c r="P49">
        <v>1</v>
      </c>
    </row>
    <row r="50" spans="1:16" x14ac:dyDescent="0.2">
      <c r="A50">
        <v>81</v>
      </c>
      <c r="B50">
        <v>373</v>
      </c>
      <c r="C50" t="s">
        <v>22</v>
      </c>
      <c r="D50" t="s">
        <v>91</v>
      </c>
      <c r="E50">
        <v>151</v>
      </c>
      <c r="F50" t="s">
        <v>32</v>
      </c>
      <c r="G50" t="s">
        <v>95</v>
      </c>
      <c r="H50" t="s">
        <v>124</v>
      </c>
      <c r="I50">
        <v>12</v>
      </c>
      <c r="J50">
        <v>2021</v>
      </c>
      <c r="K50">
        <v>0.26711121156171791</v>
      </c>
      <c r="L50">
        <v>4588</v>
      </c>
      <c r="M50" t="s">
        <v>160</v>
      </c>
      <c r="N50">
        <v>3</v>
      </c>
      <c r="O50" t="s">
        <v>150</v>
      </c>
      <c r="P50">
        <v>2</v>
      </c>
    </row>
    <row r="51" spans="1:16" x14ac:dyDescent="0.2">
      <c r="A51">
        <v>26</v>
      </c>
      <c r="B51">
        <v>251</v>
      </c>
      <c r="C51" t="s">
        <v>11</v>
      </c>
      <c r="D51" t="s">
        <v>91</v>
      </c>
      <c r="E51">
        <v>151</v>
      </c>
      <c r="F51" t="s">
        <v>32</v>
      </c>
      <c r="G51" t="s">
        <v>95</v>
      </c>
      <c r="H51" t="s">
        <v>117</v>
      </c>
      <c r="I51">
        <v>12</v>
      </c>
      <c r="J51">
        <v>2021</v>
      </c>
      <c r="K51">
        <v>6.2420152462245873E-2</v>
      </c>
      <c r="L51">
        <v>4588</v>
      </c>
      <c r="M51" t="s">
        <v>152</v>
      </c>
      <c r="N51" t="s">
        <v>155</v>
      </c>
      <c r="O51" t="s">
        <v>156</v>
      </c>
      <c r="P51">
        <v>2</v>
      </c>
    </row>
    <row r="52" spans="1:16" x14ac:dyDescent="0.2">
      <c r="A52">
        <v>1292</v>
      </c>
      <c r="B52">
        <v>251</v>
      </c>
      <c r="C52" t="s">
        <v>11</v>
      </c>
      <c r="D52" t="s">
        <v>91</v>
      </c>
      <c r="E52">
        <v>411</v>
      </c>
      <c r="F52" t="s">
        <v>87</v>
      </c>
      <c r="G52" t="s">
        <v>94</v>
      </c>
      <c r="H52" t="s">
        <v>121</v>
      </c>
      <c r="I52">
        <v>12</v>
      </c>
      <c r="J52">
        <v>2021</v>
      </c>
      <c r="K52">
        <v>0.35220961085081909</v>
      </c>
      <c r="M52" t="s">
        <v>160</v>
      </c>
      <c r="N52" t="s">
        <v>158</v>
      </c>
      <c r="O52" t="s">
        <v>153</v>
      </c>
      <c r="P52">
        <v>1</v>
      </c>
    </row>
    <row r="53" spans="1:16" x14ac:dyDescent="0.2">
      <c r="A53">
        <v>51</v>
      </c>
      <c r="B53">
        <v>33</v>
      </c>
      <c r="C53" t="s">
        <v>19</v>
      </c>
      <c r="D53" t="s">
        <v>94</v>
      </c>
      <c r="H53" t="s">
        <v>129</v>
      </c>
      <c r="I53">
        <v>1</v>
      </c>
      <c r="J53">
        <v>2022</v>
      </c>
      <c r="M53" t="s">
        <v>160</v>
      </c>
      <c r="N53" t="s">
        <v>158</v>
      </c>
      <c r="O53" t="s">
        <v>150</v>
      </c>
      <c r="P53">
        <v>1</v>
      </c>
    </row>
    <row r="54" spans="1:16" x14ac:dyDescent="0.2">
      <c r="A54">
        <v>112</v>
      </c>
      <c r="B54">
        <v>33</v>
      </c>
      <c r="C54" t="s">
        <v>19</v>
      </c>
      <c r="D54" t="s">
        <v>94</v>
      </c>
      <c r="E54">
        <v>151</v>
      </c>
      <c r="F54" t="s">
        <v>32</v>
      </c>
      <c r="G54" t="s">
        <v>95</v>
      </c>
      <c r="H54" t="s">
        <v>131</v>
      </c>
      <c r="I54">
        <v>1</v>
      </c>
      <c r="J54">
        <v>2022</v>
      </c>
      <c r="K54">
        <v>0.1852415215230386</v>
      </c>
      <c r="L54">
        <v>4588</v>
      </c>
      <c r="M54" t="s">
        <v>160</v>
      </c>
      <c r="N54" t="s">
        <v>161</v>
      </c>
      <c r="O54" t="s">
        <v>150</v>
      </c>
      <c r="P54">
        <v>1</v>
      </c>
    </row>
    <row r="55" spans="1:16" x14ac:dyDescent="0.2">
      <c r="A55">
        <v>142</v>
      </c>
      <c r="B55">
        <v>33</v>
      </c>
      <c r="C55" t="s">
        <v>19</v>
      </c>
      <c r="D55" t="s">
        <v>94</v>
      </c>
      <c r="E55">
        <v>151</v>
      </c>
      <c r="F55" t="s">
        <v>32</v>
      </c>
      <c r="G55" t="s">
        <v>95</v>
      </c>
      <c r="H55" t="s">
        <v>131</v>
      </c>
      <c r="I55">
        <v>1</v>
      </c>
      <c r="J55">
        <v>2022</v>
      </c>
      <c r="K55">
        <v>0.1852415215230386</v>
      </c>
      <c r="L55">
        <v>4588</v>
      </c>
      <c r="M55" t="s">
        <v>160</v>
      </c>
      <c r="N55" t="s">
        <v>161</v>
      </c>
      <c r="O55" t="s">
        <v>150</v>
      </c>
      <c r="P55">
        <v>1</v>
      </c>
    </row>
    <row r="56" spans="1:16" x14ac:dyDescent="0.2">
      <c r="A56">
        <v>225</v>
      </c>
      <c r="B56">
        <v>33</v>
      </c>
      <c r="C56" t="s">
        <v>19</v>
      </c>
      <c r="D56" t="s">
        <v>94</v>
      </c>
      <c r="E56">
        <v>40</v>
      </c>
      <c r="F56" t="s">
        <v>15</v>
      </c>
      <c r="G56" t="s">
        <v>91</v>
      </c>
      <c r="H56" t="s">
        <v>131</v>
      </c>
      <c r="I56">
        <v>1</v>
      </c>
      <c r="J56">
        <v>2022</v>
      </c>
      <c r="K56">
        <v>0.1032614290705354</v>
      </c>
      <c r="L56">
        <v>1448</v>
      </c>
      <c r="M56" t="s">
        <v>160</v>
      </c>
      <c r="N56" t="s">
        <v>161</v>
      </c>
      <c r="O56" t="s">
        <v>150</v>
      </c>
      <c r="P56">
        <v>1</v>
      </c>
    </row>
    <row r="57" spans="1:16" x14ac:dyDescent="0.2">
      <c r="A57">
        <v>307</v>
      </c>
      <c r="B57">
        <v>33</v>
      </c>
      <c r="C57" t="s">
        <v>19</v>
      </c>
      <c r="D57" t="s">
        <v>94</v>
      </c>
      <c r="E57">
        <v>40</v>
      </c>
      <c r="F57" t="s">
        <v>15</v>
      </c>
      <c r="G57" t="s">
        <v>91</v>
      </c>
      <c r="H57" t="s">
        <v>119</v>
      </c>
      <c r="I57">
        <v>1</v>
      </c>
      <c r="J57">
        <v>2022</v>
      </c>
      <c r="K57">
        <v>0.1032614290705354</v>
      </c>
      <c r="L57">
        <v>1448</v>
      </c>
      <c r="M57" t="s">
        <v>160</v>
      </c>
      <c r="N57">
        <v>4</v>
      </c>
      <c r="O57" t="s">
        <v>150</v>
      </c>
      <c r="P57">
        <v>2</v>
      </c>
    </row>
    <row r="58" spans="1:16" x14ac:dyDescent="0.2">
      <c r="A58">
        <v>431</v>
      </c>
      <c r="B58">
        <v>33</v>
      </c>
      <c r="C58" t="s">
        <v>19</v>
      </c>
      <c r="D58" t="s">
        <v>94</v>
      </c>
      <c r="E58">
        <v>151</v>
      </c>
      <c r="F58" t="s">
        <v>32</v>
      </c>
      <c r="G58" t="s">
        <v>95</v>
      </c>
      <c r="H58" t="s">
        <v>126</v>
      </c>
      <c r="I58">
        <v>1</v>
      </c>
      <c r="J58">
        <v>2022</v>
      </c>
      <c r="K58">
        <v>0.1852415215230386</v>
      </c>
      <c r="L58">
        <v>4588</v>
      </c>
      <c r="M58" t="s">
        <v>266</v>
      </c>
      <c r="N58" t="s">
        <v>157</v>
      </c>
      <c r="O58" t="s">
        <v>150</v>
      </c>
      <c r="P58">
        <v>2</v>
      </c>
    </row>
    <row r="59" spans="1:16" x14ac:dyDescent="0.2">
      <c r="A59">
        <v>1037</v>
      </c>
      <c r="B59">
        <v>33</v>
      </c>
      <c r="C59" t="s">
        <v>19</v>
      </c>
      <c r="D59" t="s">
        <v>94</v>
      </c>
      <c r="E59">
        <v>151</v>
      </c>
      <c r="F59" t="s">
        <v>32</v>
      </c>
      <c r="G59" t="s">
        <v>95</v>
      </c>
      <c r="H59" t="s">
        <v>117</v>
      </c>
      <c r="I59">
        <v>1</v>
      </c>
      <c r="J59">
        <v>2022</v>
      </c>
      <c r="K59">
        <v>0.1852415215230386</v>
      </c>
      <c r="L59">
        <v>4588</v>
      </c>
      <c r="M59" t="s">
        <v>266</v>
      </c>
      <c r="N59" t="s">
        <v>155</v>
      </c>
      <c r="O59" t="s">
        <v>156</v>
      </c>
      <c r="P59">
        <v>2</v>
      </c>
    </row>
    <row r="60" spans="1:16" x14ac:dyDescent="0.2">
      <c r="A60">
        <v>1038</v>
      </c>
      <c r="B60">
        <v>33</v>
      </c>
      <c r="C60" t="s">
        <v>19</v>
      </c>
      <c r="D60" t="s">
        <v>94</v>
      </c>
      <c r="E60">
        <v>428</v>
      </c>
      <c r="F60" t="s">
        <v>102</v>
      </c>
      <c r="G60" t="s">
        <v>95</v>
      </c>
      <c r="H60" t="s">
        <v>117</v>
      </c>
      <c r="I60">
        <v>1</v>
      </c>
      <c r="J60">
        <v>2022</v>
      </c>
      <c r="K60">
        <v>0.13461811020888739</v>
      </c>
      <c r="M60" t="s">
        <v>266</v>
      </c>
      <c r="N60" t="s">
        <v>155</v>
      </c>
      <c r="O60" t="s">
        <v>156</v>
      </c>
      <c r="P60">
        <v>2</v>
      </c>
    </row>
    <row r="61" spans="1:16" x14ac:dyDescent="0.2">
      <c r="A61">
        <v>1137</v>
      </c>
      <c r="B61">
        <v>33</v>
      </c>
      <c r="C61" t="s">
        <v>19</v>
      </c>
      <c r="D61" t="s">
        <v>94</v>
      </c>
      <c r="E61">
        <v>40</v>
      </c>
      <c r="F61" t="s">
        <v>15</v>
      </c>
      <c r="G61" t="s">
        <v>91</v>
      </c>
      <c r="H61" t="s">
        <v>117</v>
      </c>
      <c r="I61">
        <v>1</v>
      </c>
      <c r="J61">
        <v>2022</v>
      </c>
      <c r="K61">
        <v>0.1032614290705354</v>
      </c>
      <c r="L61">
        <v>1448</v>
      </c>
      <c r="M61" t="s">
        <v>266</v>
      </c>
      <c r="N61" t="s">
        <v>155</v>
      </c>
      <c r="O61" t="s">
        <v>156</v>
      </c>
      <c r="P61">
        <v>2</v>
      </c>
    </row>
    <row r="62" spans="1:16" x14ac:dyDescent="0.2">
      <c r="A62">
        <v>1138</v>
      </c>
      <c r="B62">
        <v>33</v>
      </c>
      <c r="C62" t="s">
        <v>19</v>
      </c>
      <c r="D62" t="s">
        <v>94</v>
      </c>
      <c r="E62">
        <v>40</v>
      </c>
      <c r="F62" t="s">
        <v>15</v>
      </c>
      <c r="G62" t="s">
        <v>91</v>
      </c>
      <c r="H62" t="s">
        <v>117</v>
      </c>
      <c r="I62">
        <v>1</v>
      </c>
      <c r="J62">
        <v>2022</v>
      </c>
      <c r="K62">
        <v>0.1032614290705354</v>
      </c>
      <c r="L62">
        <v>1448</v>
      </c>
      <c r="M62" t="s">
        <v>266</v>
      </c>
      <c r="N62" t="s">
        <v>155</v>
      </c>
      <c r="O62" t="s">
        <v>156</v>
      </c>
      <c r="P62">
        <v>2</v>
      </c>
    </row>
    <row r="63" spans="1:16" x14ac:dyDescent="0.2">
      <c r="A63">
        <v>1145</v>
      </c>
      <c r="B63">
        <v>33</v>
      </c>
      <c r="C63" t="s">
        <v>19</v>
      </c>
      <c r="D63" t="s">
        <v>94</v>
      </c>
      <c r="H63" t="s">
        <v>117</v>
      </c>
      <c r="I63">
        <v>1</v>
      </c>
      <c r="J63">
        <v>2022</v>
      </c>
      <c r="M63" t="s">
        <v>266</v>
      </c>
      <c r="N63" t="s">
        <v>155</v>
      </c>
      <c r="O63" t="s">
        <v>156</v>
      </c>
      <c r="P63">
        <v>2</v>
      </c>
    </row>
    <row r="64" spans="1:16" x14ac:dyDescent="0.2">
      <c r="A64">
        <v>1278</v>
      </c>
      <c r="B64">
        <v>33</v>
      </c>
      <c r="C64" t="s">
        <v>19</v>
      </c>
      <c r="D64" t="s">
        <v>94</v>
      </c>
      <c r="E64">
        <v>40</v>
      </c>
      <c r="F64" t="s">
        <v>15</v>
      </c>
      <c r="G64" t="s">
        <v>91</v>
      </c>
      <c r="H64" t="s">
        <v>116</v>
      </c>
      <c r="I64">
        <v>1</v>
      </c>
      <c r="J64">
        <v>2022</v>
      </c>
      <c r="K64">
        <v>0.1032614290705354</v>
      </c>
      <c r="L64">
        <v>1448</v>
      </c>
      <c r="M64" t="s">
        <v>149</v>
      </c>
      <c r="N64">
        <v>1</v>
      </c>
      <c r="O64" t="s">
        <v>150</v>
      </c>
      <c r="P64">
        <v>1</v>
      </c>
    </row>
    <row r="65" spans="1:16" x14ac:dyDescent="0.2">
      <c r="A65">
        <v>1085</v>
      </c>
      <c r="B65">
        <v>75</v>
      </c>
      <c r="C65" t="s">
        <v>18</v>
      </c>
      <c r="D65" t="s">
        <v>94</v>
      </c>
      <c r="E65">
        <v>151</v>
      </c>
      <c r="F65" t="s">
        <v>32</v>
      </c>
      <c r="G65" t="s">
        <v>95</v>
      </c>
      <c r="H65" t="s">
        <v>117</v>
      </c>
      <c r="I65">
        <v>1</v>
      </c>
      <c r="J65">
        <v>2022</v>
      </c>
      <c r="K65">
        <v>2.0793532237213069E-2</v>
      </c>
      <c r="L65">
        <v>4588</v>
      </c>
      <c r="M65" t="s">
        <v>266</v>
      </c>
      <c r="N65" t="s">
        <v>155</v>
      </c>
      <c r="O65" t="s">
        <v>156</v>
      </c>
      <c r="P65">
        <v>2</v>
      </c>
    </row>
    <row r="66" spans="1:16" x14ac:dyDescent="0.2">
      <c r="A66">
        <v>42</v>
      </c>
      <c r="B66">
        <v>84</v>
      </c>
      <c r="C66" t="s">
        <v>25</v>
      </c>
      <c r="D66" t="s">
        <v>94</v>
      </c>
      <c r="E66">
        <v>151</v>
      </c>
      <c r="F66" t="s">
        <v>32</v>
      </c>
      <c r="G66" t="s">
        <v>95</v>
      </c>
      <c r="H66" t="s">
        <v>129</v>
      </c>
      <c r="I66">
        <v>1</v>
      </c>
      <c r="J66">
        <v>2022</v>
      </c>
      <c r="K66">
        <v>8.6406135249451704E-2</v>
      </c>
      <c r="L66">
        <v>4588</v>
      </c>
      <c r="M66" t="s">
        <v>160</v>
      </c>
      <c r="N66" t="s">
        <v>158</v>
      </c>
      <c r="O66" t="s">
        <v>150</v>
      </c>
      <c r="P66">
        <v>1</v>
      </c>
    </row>
    <row r="67" spans="1:16" x14ac:dyDescent="0.2">
      <c r="A67">
        <v>374</v>
      </c>
      <c r="B67">
        <v>84</v>
      </c>
      <c r="C67" t="s">
        <v>25</v>
      </c>
      <c r="D67" t="s">
        <v>94</v>
      </c>
      <c r="E67">
        <v>151</v>
      </c>
      <c r="F67" t="s">
        <v>32</v>
      </c>
      <c r="G67" t="s">
        <v>95</v>
      </c>
      <c r="H67" t="s">
        <v>127</v>
      </c>
      <c r="I67">
        <v>1</v>
      </c>
      <c r="J67">
        <v>2022</v>
      </c>
      <c r="K67">
        <v>8.6406135249451704E-2</v>
      </c>
      <c r="L67">
        <v>4588</v>
      </c>
      <c r="M67" t="s">
        <v>149</v>
      </c>
      <c r="N67" t="s">
        <v>161</v>
      </c>
      <c r="O67" t="s">
        <v>150</v>
      </c>
      <c r="P67">
        <v>1</v>
      </c>
    </row>
    <row r="68" spans="1:16" x14ac:dyDescent="0.2">
      <c r="A68">
        <v>654</v>
      </c>
      <c r="B68">
        <v>84</v>
      </c>
      <c r="C68" t="s">
        <v>25</v>
      </c>
      <c r="D68" t="s">
        <v>94</v>
      </c>
      <c r="E68">
        <v>151</v>
      </c>
      <c r="F68" t="s">
        <v>32</v>
      </c>
      <c r="G68" t="s">
        <v>95</v>
      </c>
      <c r="H68" t="s">
        <v>124</v>
      </c>
      <c r="I68">
        <v>1</v>
      </c>
      <c r="J68">
        <v>2022</v>
      </c>
      <c r="K68">
        <v>8.6406135249451704E-2</v>
      </c>
      <c r="L68">
        <v>4588</v>
      </c>
      <c r="M68" t="s">
        <v>266</v>
      </c>
      <c r="N68">
        <v>3</v>
      </c>
      <c r="O68" t="s">
        <v>150</v>
      </c>
      <c r="P68">
        <v>2</v>
      </c>
    </row>
    <row r="69" spans="1:16" x14ac:dyDescent="0.2">
      <c r="A69">
        <v>738</v>
      </c>
      <c r="B69">
        <v>430</v>
      </c>
      <c r="C69" t="s">
        <v>12</v>
      </c>
      <c r="D69" t="s">
        <v>12</v>
      </c>
      <c r="E69">
        <v>151</v>
      </c>
      <c r="F69" t="s">
        <v>32</v>
      </c>
      <c r="G69" t="s">
        <v>95</v>
      </c>
      <c r="H69" t="s">
        <v>132</v>
      </c>
      <c r="I69">
        <v>1</v>
      </c>
      <c r="J69">
        <v>2022</v>
      </c>
      <c r="L69">
        <v>4588</v>
      </c>
      <c r="M69" t="s">
        <v>266</v>
      </c>
      <c r="N69">
        <v>0</v>
      </c>
      <c r="O69" t="s">
        <v>150</v>
      </c>
      <c r="P69">
        <v>0</v>
      </c>
    </row>
    <row r="70" spans="1:16" x14ac:dyDescent="0.2">
      <c r="A70">
        <v>567</v>
      </c>
      <c r="B70">
        <v>118</v>
      </c>
      <c r="C70" t="s">
        <v>43</v>
      </c>
      <c r="D70" t="s">
        <v>91</v>
      </c>
      <c r="E70">
        <v>151</v>
      </c>
      <c r="F70" t="s">
        <v>32</v>
      </c>
      <c r="G70" t="s">
        <v>95</v>
      </c>
      <c r="H70" t="s">
        <v>121</v>
      </c>
      <c r="I70">
        <v>1</v>
      </c>
      <c r="J70">
        <v>2022</v>
      </c>
      <c r="K70">
        <v>0.1132834056043515</v>
      </c>
      <c r="L70">
        <v>4588</v>
      </c>
      <c r="M70" t="s">
        <v>154</v>
      </c>
      <c r="N70" t="s">
        <v>158</v>
      </c>
      <c r="O70" t="s">
        <v>153</v>
      </c>
      <c r="P70">
        <v>1</v>
      </c>
    </row>
    <row r="71" spans="1:16" x14ac:dyDescent="0.2">
      <c r="A71">
        <v>600</v>
      </c>
      <c r="B71">
        <v>118</v>
      </c>
      <c r="C71" t="s">
        <v>43</v>
      </c>
      <c r="D71" t="s">
        <v>91</v>
      </c>
      <c r="E71">
        <v>151</v>
      </c>
      <c r="F71" t="s">
        <v>32</v>
      </c>
      <c r="G71" t="s">
        <v>95</v>
      </c>
      <c r="H71" t="s">
        <v>116</v>
      </c>
      <c r="I71">
        <v>1</v>
      </c>
      <c r="J71">
        <v>2022</v>
      </c>
      <c r="K71">
        <v>0.1132834056043515</v>
      </c>
      <c r="L71">
        <v>4588</v>
      </c>
      <c r="M71" t="s">
        <v>149</v>
      </c>
      <c r="N71">
        <v>1</v>
      </c>
      <c r="O71" t="s">
        <v>150</v>
      </c>
      <c r="P71">
        <v>1</v>
      </c>
    </row>
    <row r="72" spans="1:16" x14ac:dyDescent="0.2">
      <c r="A72">
        <v>651</v>
      </c>
      <c r="B72">
        <v>118</v>
      </c>
      <c r="C72" t="s">
        <v>43</v>
      </c>
      <c r="D72" t="s">
        <v>91</v>
      </c>
      <c r="E72">
        <v>151</v>
      </c>
      <c r="F72" t="s">
        <v>32</v>
      </c>
      <c r="G72" t="s">
        <v>95</v>
      </c>
      <c r="H72" t="s">
        <v>124</v>
      </c>
      <c r="I72">
        <v>1</v>
      </c>
      <c r="J72">
        <v>2022</v>
      </c>
      <c r="K72">
        <v>0.1132834056043515</v>
      </c>
      <c r="L72">
        <v>4588</v>
      </c>
      <c r="M72" t="s">
        <v>160</v>
      </c>
      <c r="N72">
        <v>3</v>
      </c>
      <c r="O72" t="s">
        <v>150</v>
      </c>
      <c r="P72">
        <v>2</v>
      </c>
    </row>
    <row r="73" spans="1:16" x14ac:dyDescent="0.2">
      <c r="A73">
        <v>677</v>
      </c>
      <c r="B73">
        <v>118</v>
      </c>
      <c r="C73" t="s">
        <v>43</v>
      </c>
      <c r="D73" t="s">
        <v>91</v>
      </c>
      <c r="E73">
        <v>151</v>
      </c>
      <c r="F73" t="s">
        <v>32</v>
      </c>
      <c r="G73" t="s">
        <v>95</v>
      </c>
      <c r="H73" t="s">
        <v>118</v>
      </c>
      <c r="I73">
        <v>1</v>
      </c>
      <c r="J73">
        <v>2022</v>
      </c>
      <c r="K73">
        <v>0.1132834056043515</v>
      </c>
      <c r="L73">
        <v>4588</v>
      </c>
      <c r="M73" t="s">
        <v>154</v>
      </c>
      <c r="N73" t="s">
        <v>155</v>
      </c>
      <c r="O73" t="s">
        <v>156</v>
      </c>
    </row>
    <row r="74" spans="1:16" x14ac:dyDescent="0.2">
      <c r="A74">
        <v>681</v>
      </c>
      <c r="B74">
        <v>118</v>
      </c>
      <c r="C74" t="s">
        <v>43</v>
      </c>
      <c r="D74" t="s">
        <v>91</v>
      </c>
      <c r="E74">
        <v>151</v>
      </c>
      <c r="F74" t="s">
        <v>32</v>
      </c>
      <c r="G74" t="s">
        <v>95</v>
      </c>
      <c r="H74" t="s">
        <v>117</v>
      </c>
      <c r="I74">
        <v>1</v>
      </c>
      <c r="J74">
        <v>2022</v>
      </c>
      <c r="K74">
        <v>0.1132834056043515</v>
      </c>
      <c r="L74">
        <v>4588</v>
      </c>
      <c r="M74" t="s">
        <v>160</v>
      </c>
      <c r="N74" t="s">
        <v>155</v>
      </c>
      <c r="O74" t="s">
        <v>156</v>
      </c>
      <c r="P74">
        <v>2</v>
      </c>
    </row>
    <row r="75" spans="1:16" x14ac:dyDescent="0.2">
      <c r="A75">
        <v>770</v>
      </c>
      <c r="B75">
        <v>118</v>
      </c>
      <c r="C75" t="s">
        <v>43</v>
      </c>
      <c r="D75" t="s">
        <v>91</v>
      </c>
      <c r="E75">
        <v>151</v>
      </c>
      <c r="F75" t="s">
        <v>32</v>
      </c>
      <c r="G75" t="s">
        <v>95</v>
      </c>
      <c r="H75" t="s">
        <v>131</v>
      </c>
      <c r="I75">
        <v>1</v>
      </c>
      <c r="J75">
        <v>2022</v>
      </c>
      <c r="K75">
        <v>0.1132834056043515</v>
      </c>
      <c r="L75">
        <v>4588</v>
      </c>
      <c r="M75" t="s">
        <v>266</v>
      </c>
      <c r="N75" t="s">
        <v>161</v>
      </c>
      <c r="O75" t="s">
        <v>150</v>
      </c>
      <c r="P75">
        <v>1</v>
      </c>
    </row>
    <row r="76" spans="1:16" x14ac:dyDescent="0.2">
      <c r="A76">
        <v>775</v>
      </c>
      <c r="B76">
        <v>118</v>
      </c>
      <c r="C76" t="s">
        <v>43</v>
      </c>
      <c r="D76" t="s">
        <v>91</v>
      </c>
      <c r="E76">
        <v>151</v>
      </c>
      <c r="F76" t="s">
        <v>32</v>
      </c>
      <c r="G76" t="s">
        <v>95</v>
      </c>
      <c r="H76" t="s">
        <v>117</v>
      </c>
      <c r="I76">
        <v>1</v>
      </c>
      <c r="J76">
        <v>2022</v>
      </c>
      <c r="K76">
        <v>0.1132834056043515</v>
      </c>
      <c r="L76">
        <v>4588</v>
      </c>
      <c r="M76" t="s">
        <v>160</v>
      </c>
      <c r="N76" t="s">
        <v>155</v>
      </c>
      <c r="O76" t="s">
        <v>156</v>
      </c>
      <c r="P76">
        <v>2</v>
      </c>
    </row>
    <row r="77" spans="1:16" x14ac:dyDescent="0.2">
      <c r="A77">
        <v>793</v>
      </c>
      <c r="B77">
        <v>118</v>
      </c>
      <c r="C77" t="s">
        <v>43</v>
      </c>
      <c r="D77" t="s">
        <v>91</v>
      </c>
      <c r="E77">
        <v>151</v>
      </c>
      <c r="F77" t="s">
        <v>32</v>
      </c>
      <c r="G77" t="s">
        <v>95</v>
      </c>
      <c r="H77" t="s">
        <v>117</v>
      </c>
      <c r="I77">
        <v>1</v>
      </c>
      <c r="J77">
        <v>2022</v>
      </c>
      <c r="K77">
        <v>0.1132834056043515</v>
      </c>
      <c r="L77">
        <v>4588</v>
      </c>
      <c r="M77" t="s">
        <v>160</v>
      </c>
      <c r="N77" t="s">
        <v>155</v>
      </c>
      <c r="O77" t="s">
        <v>156</v>
      </c>
      <c r="P77">
        <v>2</v>
      </c>
    </row>
    <row r="78" spans="1:16" x14ac:dyDescent="0.2">
      <c r="A78">
        <v>804</v>
      </c>
      <c r="B78">
        <v>118</v>
      </c>
      <c r="C78" t="s">
        <v>43</v>
      </c>
      <c r="D78" t="s">
        <v>91</v>
      </c>
      <c r="E78">
        <v>151</v>
      </c>
      <c r="F78" t="s">
        <v>32</v>
      </c>
      <c r="G78" t="s">
        <v>95</v>
      </c>
      <c r="H78" t="s">
        <v>117</v>
      </c>
      <c r="I78">
        <v>1</v>
      </c>
      <c r="J78">
        <v>2022</v>
      </c>
      <c r="K78">
        <v>0.1132834056043515</v>
      </c>
      <c r="L78">
        <v>4588</v>
      </c>
      <c r="M78" t="s">
        <v>160</v>
      </c>
      <c r="N78" t="s">
        <v>155</v>
      </c>
      <c r="O78" t="s">
        <v>156</v>
      </c>
      <c r="P78">
        <v>2</v>
      </c>
    </row>
    <row r="79" spans="1:16" x14ac:dyDescent="0.2">
      <c r="A79">
        <v>812</v>
      </c>
      <c r="B79">
        <v>118</v>
      </c>
      <c r="C79" t="s">
        <v>43</v>
      </c>
      <c r="D79" t="s">
        <v>91</v>
      </c>
      <c r="E79">
        <v>151</v>
      </c>
      <c r="F79" t="s">
        <v>32</v>
      </c>
      <c r="G79" t="s">
        <v>95</v>
      </c>
      <c r="H79" t="s">
        <v>122</v>
      </c>
      <c r="I79">
        <v>1</v>
      </c>
      <c r="J79">
        <v>2022</v>
      </c>
      <c r="K79">
        <v>0.1132834056043515</v>
      </c>
      <c r="L79">
        <v>4588</v>
      </c>
      <c r="M79" t="s">
        <v>152</v>
      </c>
      <c r="N79" t="s">
        <v>159</v>
      </c>
      <c r="O79" t="s">
        <v>156</v>
      </c>
      <c r="P79">
        <v>2</v>
      </c>
    </row>
    <row r="80" spans="1:16" x14ac:dyDescent="0.2">
      <c r="A80">
        <v>813</v>
      </c>
      <c r="B80">
        <v>118</v>
      </c>
      <c r="C80" t="s">
        <v>43</v>
      </c>
      <c r="D80" t="s">
        <v>91</v>
      </c>
      <c r="E80">
        <v>151</v>
      </c>
      <c r="F80" t="s">
        <v>32</v>
      </c>
      <c r="G80" t="s">
        <v>95</v>
      </c>
      <c r="H80" t="s">
        <v>122</v>
      </c>
      <c r="I80">
        <v>1</v>
      </c>
      <c r="J80">
        <v>2022</v>
      </c>
      <c r="K80">
        <v>0.1132834056043515</v>
      </c>
      <c r="L80">
        <v>4588</v>
      </c>
      <c r="M80" t="s">
        <v>152</v>
      </c>
      <c r="N80" t="s">
        <v>159</v>
      </c>
      <c r="O80" t="s">
        <v>156</v>
      </c>
      <c r="P80">
        <v>2</v>
      </c>
    </row>
    <row r="81" spans="1:16" x14ac:dyDescent="0.2">
      <c r="A81">
        <v>866</v>
      </c>
      <c r="B81">
        <v>118</v>
      </c>
      <c r="C81" t="s">
        <v>43</v>
      </c>
      <c r="D81" t="s">
        <v>91</v>
      </c>
      <c r="E81">
        <v>251</v>
      </c>
      <c r="F81" t="s">
        <v>11</v>
      </c>
      <c r="G81" t="s">
        <v>91</v>
      </c>
      <c r="H81" t="s">
        <v>117</v>
      </c>
      <c r="I81">
        <v>1</v>
      </c>
      <c r="J81">
        <v>2022</v>
      </c>
      <c r="K81">
        <v>5.1680869106952673E-2</v>
      </c>
      <c r="L81">
        <v>2599</v>
      </c>
      <c r="M81" t="s">
        <v>160</v>
      </c>
      <c r="N81" t="s">
        <v>155</v>
      </c>
      <c r="O81" t="s">
        <v>156</v>
      </c>
      <c r="P81">
        <v>2</v>
      </c>
    </row>
    <row r="82" spans="1:16" x14ac:dyDescent="0.2">
      <c r="A82">
        <v>872</v>
      </c>
      <c r="B82">
        <v>118</v>
      </c>
      <c r="C82" t="s">
        <v>43</v>
      </c>
      <c r="D82" t="s">
        <v>91</v>
      </c>
      <c r="E82">
        <v>251</v>
      </c>
      <c r="F82" t="s">
        <v>11</v>
      </c>
      <c r="G82" t="s">
        <v>91</v>
      </c>
      <c r="H82" t="s">
        <v>117</v>
      </c>
      <c r="I82">
        <v>1</v>
      </c>
      <c r="J82">
        <v>2022</v>
      </c>
      <c r="K82">
        <v>5.1680869106952673E-2</v>
      </c>
      <c r="L82">
        <v>2599</v>
      </c>
      <c r="M82" t="s">
        <v>160</v>
      </c>
      <c r="N82" t="s">
        <v>155</v>
      </c>
      <c r="O82" t="s">
        <v>156</v>
      </c>
      <c r="P82">
        <v>2</v>
      </c>
    </row>
    <row r="83" spans="1:16" x14ac:dyDescent="0.2">
      <c r="A83">
        <v>902</v>
      </c>
      <c r="B83">
        <v>118</v>
      </c>
      <c r="C83" t="s">
        <v>43</v>
      </c>
      <c r="D83" t="s">
        <v>91</v>
      </c>
      <c r="E83">
        <v>251</v>
      </c>
      <c r="F83" t="s">
        <v>11</v>
      </c>
      <c r="G83" t="s">
        <v>91</v>
      </c>
      <c r="H83" t="s">
        <v>117</v>
      </c>
      <c r="I83">
        <v>1</v>
      </c>
      <c r="J83">
        <v>2022</v>
      </c>
      <c r="K83">
        <v>5.1680869106952673E-2</v>
      </c>
      <c r="L83">
        <v>2599</v>
      </c>
      <c r="M83" t="s">
        <v>160</v>
      </c>
      <c r="N83" t="s">
        <v>155</v>
      </c>
      <c r="O83" t="s">
        <v>156</v>
      </c>
      <c r="P83">
        <v>2</v>
      </c>
    </row>
    <row r="84" spans="1:16" x14ac:dyDescent="0.2">
      <c r="A84">
        <v>995</v>
      </c>
      <c r="B84">
        <v>118</v>
      </c>
      <c r="C84" t="s">
        <v>43</v>
      </c>
      <c r="D84" t="s">
        <v>91</v>
      </c>
      <c r="E84">
        <v>251</v>
      </c>
      <c r="F84" t="s">
        <v>11</v>
      </c>
      <c r="G84" t="s">
        <v>91</v>
      </c>
      <c r="H84" t="s">
        <v>117</v>
      </c>
      <c r="I84">
        <v>1</v>
      </c>
      <c r="J84">
        <v>2022</v>
      </c>
      <c r="K84">
        <v>5.1680869106952673E-2</v>
      </c>
      <c r="L84">
        <v>2599</v>
      </c>
      <c r="M84" t="s">
        <v>149</v>
      </c>
      <c r="N84" t="s">
        <v>155</v>
      </c>
      <c r="O84" t="s">
        <v>156</v>
      </c>
      <c r="P84">
        <v>2</v>
      </c>
    </row>
    <row r="85" spans="1:16" x14ac:dyDescent="0.2">
      <c r="A85">
        <v>1009</v>
      </c>
      <c r="B85">
        <v>118</v>
      </c>
      <c r="C85" t="s">
        <v>43</v>
      </c>
      <c r="D85" t="s">
        <v>91</v>
      </c>
      <c r="E85">
        <v>251</v>
      </c>
      <c r="F85" t="s">
        <v>11</v>
      </c>
      <c r="G85" t="s">
        <v>91</v>
      </c>
      <c r="H85" t="s">
        <v>131</v>
      </c>
      <c r="I85">
        <v>1</v>
      </c>
      <c r="J85">
        <v>2022</v>
      </c>
      <c r="K85">
        <v>5.1680869106952673E-2</v>
      </c>
      <c r="L85">
        <v>2599</v>
      </c>
      <c r="M85" t="s">
        <v>266</v>
      </c>
      <c r="N85" t="s">
        <v>161</v>
      </c>
      <c r="O85" t="s">
        <v>150</v>
      </c>
      <c r="P85">
        <v>1</v>
      </c>
    </row>
    <row r="86" spans="1:16" x14ac:dyDescent="0.2">
      <c r="A86">
        <v>1042</v>
      </c>
      <c r="B86">
        <v>118</v>
      </c>
      <c r="C86" t="s">
        <v>43</v>
      </c>
      <c r="D86" t="s">
        <v>91</v>
      </c>
      <c r="E86">
        <v>251</v>
      </c>
      <c r="F86" t="s">
        <v>11</v>
      </c>
      <c r="G86" t="s">
        <v>91</v>
      </c>
      <c r="H86" t="s">
        <v>122</v>
      </c>
      <c r="I86">
        <v>1</v>
      </c>
      <c r="J86">
        <v>2022</v>
      </c>
      <c r="K86">
        <v>5.1680869106952673E-2</v>
      </c>
      <c r="L86">
        <v>2599</v>
      </c>
      <c r="M86" t="s">
        <v>266</v>
      </c>
      <c r="N86" t="s">
        <v>159</v>
      </c>
      <c r="O86" t="s">
        <v>156</v>
      </c>
      <c r="P86">
        <v>2</v>
      </c>
    </row>
    <row r="87" spans="1:16" x14ac:dyDescent="0.2">
      <c r="A87">
        <v>1437</v>
      </c>
      <c r="B87">
        <v>118</v>
      </c>
      <c r="C87" t="s">
        <v>43</v>
      </c>
      <c r="D87" t="s">
        <v>91</v>
      </c>
      <c r="H87" t="s">
        <v>131</v>
      </c>
      <c r="I87">
        <v>1</v>
      </c>
      <c r="J87">
        <v>2022</v>
      </c>
      <c r="N87" t="s">
        <v>161</v>
      </c>
      <c r="O87" t="s">
        <v>150</v>
      </c>
      <c r="P87">
        <v>1</v>
      </c>
    </row>
    <row r="88" spans="1:16" x14ac:dyDescent="0.2">
      <c r="A88">
        <v>21</v>
      </c>
      <c r="B88">
        <v>166</v>
      </c>
      <c r="C88" t="s">
        <v>16</v>
      </c>
      <c r="D88" t="s">
        <v>93</v>
      </c>
      <c r="E88">
        <v>151</v>
      </c>
      <c r="F88" t="s">
        <v>32</v>
      </c>
      <c r="G88" t="s">
        <v>95</v>
      </c>
      <c r="H88" t="s">
        <v>122</v>
      </c>
      <c r="I88">
        <v>1</v>
      </c>
      <c r="J88">
        <v>2022</v>
      </c>
      <c r="K88">
        <v>0.20443615967554621</v>
      </c>
      <c r="L88">
        <v>4588</v>
      </c>
      <c r="M88" t="s">
        <v>152</v>
      </c>
      <c r="N88" t="s">
        <v>159</v>
      </c>
      <c r="O88" t="s">
        <v>156</v>
      </c>
      <c r="P88">
        <v>2</v>
      </c>
    </row>
    <row r="89" spans="1:16" x14ac:dyDescent="0.2">
      <c r="A89">
        <v>22</v>
      </c>
      <c r="B89">
        <v>166</v>
      </c>
      <c r="C89" t="s">
        <v>16</v>
      </c>
      <c r="D89" t="s">
        <v>93</v>
      </c>
      <c r="E89">
        <v>373</v>
      </c>
      <c r="F89" t="s">
        <v>22</v>
      </c>
      <c r="G89" t="s">
        <v>91</v>
      </c>
      <c r="H89" t="s">
        <v>122</v>
      </c>
      <c r="I89">
        <v>1</v>
      </c>
      <c r="J89">
        <v>2022</v>
      </c>
      <c r="K89">
        <v>9.9127707791303088E-2</v>
      </c>
      <c r="L89">
        <v>3527</v>
      </c>
      <c r="M89" t="s">
        <v>152</v>
      </c>
      <c r="N89" t="s">
        <v>159</v>
      </c>
      <c r="O89" t="s">
        <v>156</v>
      </c>
      <c r="P89">
        <v>2</v>
      </c>
    </row>
    <row r="90" spans="1:16" x14ac:dyDescent="0.2">
      <c r="A90">
        <v>79</v>
      </c>
      <c r="B90">
        <v>166</v>
      </c>
      <c r="C90" t="s">
        <v>16</v>
      </c>
      <c r="D90" t="s">
        <v>93</v>
      </c>
      <c r="E90">
        <v>151</v>
      </c>
      <c r="F90" t="s">
        <v>32</v>
      </c>
      <c r="G90" t="s">
        <v>95</v>
      </c>
      <c r="H90" t="s">
        <v>131</v>
      </c>
      <c r="I90">
        <v>1</v>
      </c>
      <c r="J90">
        <v>2022</v>
      </c>
      <c r="K90">
        <v>0.20443615967554621</v>
      </c>
      <c r="L90">
        <v>4588</v>
      </c>
      <c r="M90" t="s">
        <v>160</v>
      </c>
      <c r="N90" t="s">
        <v>161</v>
      </c>
      <c r="O90" t="s">
        <v>150</v>
      </c>
      <c r="P90">
        <v>1</v>
      </c>
    </row>
    <row r="91" spans="1:16" x14ac:dyDescent="0.2">
      <c r="A91">
        <v>395</v>
      </c>
      <c r="B91">
        <v>166</v>
      </c>
      <c r="C91" t="s">
        <v>16</v>
      </c>
      <c r="D91" t="s">
        <v>93</v>
      </c>
      <c r="E91">
        <v>151</v>
      </c>
      <c r="F91" t="s">
        <v>32</v>
      </c>
      <c r="G91" t="s">
        <v>95</v>
      </c>
      <c r="H91" t="s">
        <v>126</v>
      </c>
      <c r="I91">
        <v>1</v>
      </c>
      <c r="J91">
        <v>2022</v>
      </c>
      <c r="K91">
        <v>0.20443615967554621</v>
      </c>
      <c r="L91">
        <v>4588</v>
      </c>
      <c r="M91" t="s">
        <v>152</v>
      </c>
      <c r="N91" t="s">
        <v>157</v>
      </c>
      <c r="O91" t="s">
        <v>150</v>
      </c>
      <c r="P91">
        <v>2</v>
      </c>
    </row>
    <row r="92" spans="1:16" x14ac:dyDescent="0.2">
      <c r="A92">
        <v>643</v>
      </c>
      <c r="B92">
        <v>166</v>
      </c>
      <c r="C92" t="s">
        <v>16</v>
      </c>
      <c r="D92" t="s">
        <v>93</v>
      </c>
      <c r="E92">
        <v>151</v>
      </c>
      <c r="F92" t="s">
        <v>32</v>
      </c>
      <c r="G92" t="s">
        <v>95</v>
      </c>
      <c r="H92" t="s">
        <v>124</v>
      </c>
      <c r="I92">
        <v>1</v>
      </c>
      <c r="J92">
        <v>2022</v>
      </c>
      <c r="K92">
        <v>0.20443615967554621</v>
      </c>
      <c r="L92">
        <v>4588</v>
      </c>
      <c r="M92" t="s">
        <v>160</v>
      </c>
      <c r="N92">
        <v>3</v>
      </c>
      <c r="O92" t="s">
        <v>150</v>
      </c>
      <c r="P92">
        <v>2</v>
      </c>
    </row>
    <row r="93" spans="1:16" x14ac:dyDescent="0.2">
      <c r="A93">
        <v>1286</v>
      </c>
      <c r="B93">
        <v>166</v>
      </c>
      <c r="C93" t="s">
        <v>16</v>
      </c>
      <c r="D93" t="s">
        <v>93</v>
      </c>
      <c r="H93" t="s">
        <v>142</v>
      </c>
      <c r="I93">
        <v>1</v>
      </c>
      <c r="J93">
        <v>2022</v>
      </c>
      <c r="M93" t="s">
        <v>149</v>
      </c>
      <c r="N93" t="s">
        <v>159</v>
      </c>
      <c r="O93" t="s">
        <v>150</v>
      </c>
      <c r="P93">
        <v>2</v>
      </c>
    </row>
    <row r="94" spans="1:16" x14ac:dyDescent="0.2">
      <c r="A94">
        <v>496</v>
      </c>
      <c r="B94">
        <v>210</v>
      </c>
      <c r="C94" t="s">
        <v>63</v>
      </c>
      <c r="D94" t="s">
        <v>91</v>
      </c>
      <c r="E94">
        <v>151</v>
      </c>
      <c r="F94" t="s">
        <v>32</v>
      </c>
      <c r="G94" t="s">
        <v>95</v>
      </c>
      <c r="H94" t="s">
        <v>126</v>
      </c>
      <c r="I94">
        <v>1</v>
      </c>
      <c r="J94">
        <v>2022</v>
      </c>
      <c r="K94">
        <v>0.19712776176201069</v>
      </c>
      <c r="L94">
        <v>4588</v>
      </c>
      <c r="M94" t="s">
        <v>154</v>
      </c>
      <c r="N94" t="s">
        <v>157</v>
      </c>
      <c r="O94" t="s">
        <v>150</v>
      </c>
      <c r="P94">
        <v>2</v>
      </c>
    </row>
    <row r="95" spans="1:16" x14ac:dyDescent="0.2">
      <c r="A95">
        <v>504</v>
      </c>
      <c r="B95">
        <v>210</v>
      </c>
      <c r="C95" t="s">
        <v>63</v>
      </c>
      <c r="D95" t="s">
        <v>91</v>
      </c>
      <c r="E95">
        <v>151</v>
      </c>
      <c r="F95" t="s">
        <v>32</v>
      </c>
      <c r="G95" t="s">
        <v>95</v>
      </c>
      <c r="H95" t="s">
        <v>117</v>
      </c>
      <c r="I95">
        <v>1</v>
      </c>
      <c r="J95">
        <v>2022</v>
      </c>
      <c r="K95">
        <v>0.19712776176201069</v>
      </c>
      <c r="L95">
        <v>4588</v>
      </c>
      <c r="M95" t="s">
        <v>149</v>
      </c>
      <c r="N95" t="s">
        <v>155</v>
      </c>
      <c r="O95" t="s">
        <v>156</v>
      </c>
      <c r="P95">
        <v>2</v>
      </c>
    </row>
    <row r="96" spans="1:16" x14ac:dyDescent="0.2">
      <c r="A96">
        <v>1430</v>
      </c>
      <c r="B96">
        <v>210</v>
      </c>
      <c r="C96" t="s">
        <v>63</v>
      </c>
      <c r="D96" t="s">
        <v>91</v>
      </c>
      <c r="H96" t="s">
        <v>117</v>
      </c>
      <c r="I96">
        <v>1</v>
      </c>
      <c r="J96">
        <v>2022</v>
      </c>
      <c r="N96" t="s">
        <v>155</v>
      </c>
      <c r="O96" t="s">
        <v>156</v>
      </c>
      <c r="P96">
        <v>2</v>
      </c>
    </row>
    <row r="97" spans="1:16" x14ac:dyDescent="0.2">
      <c r="A97">
        <v>9</v>
      </c>
      <c r="B97">
        <v>251</v>
      </c>
      <c r="C97" t="s">
        <v>11</v>
      </c>
      <c r="D97" t="s">
        <v>91</v>
      </c>
      <c r="E97">
        <v>151</v>
      </c>
      <c r="F97" t="s">
        <v>32</v>
      </c>
      <c r="G97" t="s">
        <v>95</v>
      </c>
      <c r="H97" t="s">
        <v>124</v>
      </c>
      <c r="I97">
        <v>1</v>
      </c>
      <c r="J97">
        <v>2022</v>
      </c>
      <c r="K97">
        <v>6.2420152462245873E-2</v>
      </c>
      <c r="L97">
        <v>4588</v>
      </c>
      <c r="M97" t="s">
        <v>149</v>
      </c>
      <c r="N97">
        <v>3</v>
      </c>
      <c r="O97" t="s">
        <v>150</v>
      </c>
      <c r="P97">
        <v>2</v>
      </c>
    </row>
    <row r="98" spans="1:16" x14ac:dyDescent="0.2">
      <c r="A98">
        <v>312</v>
      </c>
      <c r="B98">
        <v>33</v>
      </c>
      <c r="C98" t="s">
        <v>19</v>
      </c>
      <c r="D98" t="s">
        <v>94</v>
      </c>
      <c r="H98" t="s">
        <v>119</v>
      </c>
      <c r="I98">
        <v>2</v>
      </c>
      <c r="J98">
        <v>2022</v>
      </c>
      <c r="M98" t="s">
        <v>149</v>
      </c>
      <c r="N98">
        <v>4</v>
      </c>
      <c r="O98" t="s">
        <v>150</v>
      </c>
      <c r="P98">
        <v>2</v>
      </c>
    </row>
    <row r="99" spans="1:16" x14ac:dyDescent="0.2">
      <c r="A99">
        <v>596</v>
      </c>
      <c r="B99">
        <v>33</v>
      </c>
      <c r="C99" t="s">
        <v>19</v>
      </c>
      <c r="D99" t="s">
        <v>94</v>
      </c>
      <c r="E99">
        <v>151</v>
      </c>
      <c r="F99" t="s">
        <v>32</v>
      </c>
      <c r="G99" t="s">
        <v>95</v>
      </c>
      <c r="H99" t="s">
        <v>118</v>
      </c>
      <c r="I99">
        <v>2</v>
      </c>
      <c r="J99">
        <v>2022</v>
      </c>
      <c r="K99">
        <v>0.1852415215230386</v>
      </c>
      <c r="L99">
        <v>4588</v>
      </c>
      <c r="M99" t="s">
        <v>149</v>
      </c>
      <c r="N99" t="s">
        <v>155</v>
      </c>
      <c r="O99" t="s">
        <v>156</v>
      </c>
    </row>
    <row r="100" spans="1:16" x14ac:dyDescent="0.2">
      <c r="A100">
        <v>662</v>
      </c>
      <c r="B100">
        <v>33</v>
      </c>
      <c r="C100" t="s">
        <v>19</v>
      </c>
      <c r="D100" t="s">
        <v>94</v>
      </c>
      <c r="E100">
        <v>151</v>
      </c>
      <c r="F100" t="s">
        <v>32</v>
      </c>
      <c r="G100" t="s">
        <v>95</v>
      </c>
      <c r="H100" t="s">
        <v>124</v>
      </c>
      <c r="I100">
        <v>2</v>
      </c>
      <c r="J100">
        <v>2022</v>
      </c>
      <c r="K100">
        <v>0.1852415215230386</v>
      </c>
      <c r="L100">
        <v>4588</v>
      </c>
      <c r="M100" t="s">
        <v>154</v>
      </c>
      <c r="N100">
        <v>3</v>
      </c>
      <c r="O100" t="s">
        <v>150</v>
      </c>
      <c r="P100">
        <v>2</v>
      </c>
    </row>
    <row r="101" spans="1:16" x14ac:dyDescent="0.2">
      <c r="A101">
        <v>1277</v>
      </c>
      <c r="B101">
        <v>33</v>
      </c>
      <c r="C101" t="s">
        <v>19</v>
      </c>
      <c r="D101" t="s">
        <v>94</v>
      </c>
      <c r="E101">
        <v>40</v>
      </c>
      <c r="F101" t="s">
        <v>15</v>
      </c>
      <c r="G101" t="s">
        <v>91</v>
      </c>
      <c r="H101" t="s">
        <v>116</v>
      </c>
      <c r="I101">
        <v>2</v>
      </c>
      <c r="J101">
        <v>2022</v>
      </c>
      <c r="K101">
        <v>0.1032614290705354</v>
      </c>
      <c r="L101">
        <v>1448</v>
      </c>
      <c r="M101" t="s">
        <v>149</v>
      </c>
      <c r="N101">
        <v>1</v>
      </c>
      <c r="O101" t="s">
        <v>150</v>
      </c>
      <c r="P101">
        <v>1</v>
      </c>
    </row>
    <row r="102" spans="1:16" x14ac:dyDescent="0.2">
      <c r="A102">
        <v>110</v>
      </c>
      <c r="B102">
        <v>75</v>
      </c>
      <c r="C102" t="s">
        <v>18</v>
      </c>
      <c r="D102" t="s">
        <v>94</v>
      </c>
      <c r="E102">
        <v>151</v>
      </c>
      <c r="F102" t="s">
        <v>32</v>
      </c>
      <c r="G102" t="s">
        <v>95</v>
      </c>
      <c r="H102" t="s">
        <v>131</v>
      </c>
      <c r="I102">
        <v>2</v>
      </c>
      <c r="J102">
        <v>2022</v>
      </c>
      <c r="K102">
        <v>2.0793532237213069E-2</v>
      </c>
      <c r="L102">
        <v>4588</v>
      </c>
      <c r="M102" t="s">
        <v>160</v>
      </c>
      <c r="N102" t="s">
        <v>161</v>
      </c>
      <c r="O102" t="s">
        <v>150</v>
      </c>
      <c r="P102">
        <v>1</v>
      </c>
    </row>
    <row r="103" spans="1:16" x14ac:dyDescent="0.2">
      <c r="A103">
        <v>280</v>
      </c>
      <c r="B103">
        <v>75</v>
      </c>
      <c r="C103" t="s">
        <v>18</v>
      </c>
      <c r="D103" t="s">
        <v>94</v>
      </c>
      <c r="E103">
        <v>151</v>
      </c>
      <c r="F103" t="s">
        <v>32</v>
      </c>
      <c r="G103" t="s">
        <v>95</v>
      </c>
      <c r="H103" t="s">
        <v>128</v>
      </c>
      <c r="I103">
        <v>2</v>
      </c>
      <c r="J103">
        <v>2022</v>
      </c>
      <c r="K103">
        <v>2.0793532237213069E-2</v>
      </c>
      <c r="L103">
        <v>4588</v>
      </c>
      <c r="M103" t="s">
        <v>149</v>
      </c>
      <c r="N103" t="s">
        <v>158</v>
      </c>
      <c r="O103" t="s">
        <v>153</v>
      </c>
      <c r="P103">
        <v>1</v>
      </c>
    </row>
    <row r="104" spans="1:16" x14ac:dyDescent="0.2">
      <c r="A104">
        <v>426</v>
      </c>
      <c r="B104">
        <v>75</v>
      </c>
      <c r="C104" t="s">
        <v>18</v>
      </c>
      <c r="D104" t="s">
        <v>94</v>
      </c>
      <c r="E104">
        <v>151</v>
      </c>
      <c r="F104" t="s">
        <v>32</v>
      </c>
      <c r="G104" t="s">
        <v>95</v>
      </c>
      <c r="H104" t="s">
        <v>126</v>
      </c>
      <c r="I104">
        <v>2</v>
      </c>
      <c r="J104">
        <v>2022</v>
      </c>
      <c r="K104">
        <v>2.0793532237213069E-2</v>
      </c>
      <c r="L104">
        <v>4588</v>
      </c>
      <c r="M104" t="s">
        <v>152</v>
      </c>
      <c r="N104" t="s">
        <v>157</v>
      </c>
      <c r="O104" t="s">
        <v>150</v>
      </c>
      <c r="P104">
        <v>2</v>
      </c>
    </row>
    <row r="105" spans="1:16" x14ac:dyDescent="0.2">
      <c r="A105">
        <v>41</v>
      </c>
      <c r="B105">
        <v>84</v>
      </c>
      <c r="C105" t="s">
        <v>25</v>
      </c>
      <c r="D105" t="s">
        <v>94</v>
      </c>
      <c r="E105">
        <v>151</v>
      </c>
      <c r="F105" t="s">
        <v>32</v>
      </c>
      <c r="G105" t="s">
        <v>95</v>
      </c>
      <c r="H105" t="s">
        <v>129</v>
      </c>
      <c r="I105">
        <v>2</v>
      </c>
      <c r="J105">
        <v>2022</v>
      </c>
      <c r="K105">
        <v>8.6406135249451704E-2</v>
      </c>
      <c r="L105">
        <v>4588</v>
      </c>
      <c r="M105" t="s">
        <v>160</v>
      </c>
      <c r="N105" t="s">
        <v>158</v>
      </c>
      <c r="O105" t="s">
        <v>150</v>
      </c>
      <c r="P105">
        <v>1</v>
      </c>
    </row>
    <row r="106" spans="1:16" x14ac:dyDescent="0.2">
      <c r="A106">
        <v>593</v>
      </c>
      <c r="B106">
        <v>84</v>
      </c>
      <c r="C106" t="s">
        <v>25</v>
      </c>
      <c r="D106" t="s">
        <v>94</v>
      </c>
      <c r="E106">
        <v>151</v>
      </c>
      <c r="F106" t="s">
        <v>32</v>
      </c>
      <c r="G106" t="s">
        <v>95</v>
      </c>
      <c r="H106" t="s">
        <v>118</v>
      </c>
      <c r="I106">
        <v>2</v>
      </c>
      <c r="J106">
        <v>2022</v>
      </c>
      <c r="K106">
        <v>8.6406135249451704E-2</v>
      </c>
      <c r="L106">
        <v>4588</v>
      </c>
      <c r="M106" t="s">
        <v>154</v>
      </c>
      <c r="N106" t="s">
        <v>155</v>
      </c>
      <c r="O106" t="s">
        <v>156</v>
      </c>
    </row>
    <row r="107" spans="1:16" x14ac:dyDescent="0.2">
      <c r="A107">
        <v>653</v>
      </c>
      <c r="B107">
        <v>84</v>
      </c>
      <c r="C107" t="s">
        <v>25</v>
      </c>
      <c r="D107" t="s">
        <v>94</v>
      </c>
      <c r="E107">
        <v>151</v>
      </c>
      <c r="F107" t="s">
        <v>32</v>
      </c>
      <c r="G107" t="s">
        <v>95</v>
      </c>
      <c r="H107" t="s">
        <v>124</v>
      </c>
      <c r="I107">
        <v>2</v>
      </c>
      <c r="J107">
        <v>2022</v>
      </c>
      <c r="K107">
        <v>8.6406135249451704E-2</v>
      </c>
      <c r="L107">
        <v>4588</v>
      </c>
      <c r="M107" t="s">
        <v>160</v>
      </c>
      <c r="N107">
        <v>3</v>
      </c>
      <c r="O107" t="s">
        <v>150</v>
      </c>
      <c r="P107">
        <v>2</v>
      </c>
    </row>
    <row r="108" spans="1:16" x14ac:dyDescent="0.2">
      <c r="A108">
        <v>1080</v>
      </c>
      <c r="B108">
        <v>84</v>
      </c>
      <c r="C108" t="s">
        <v>25</v>
      </c>
      <c r="D108" t="s">
        <v>94</v>
      </c>
      <c r="E108">
        <v>151</v>
      </c>
      <c r="F108" t="s">
        <v>32</v>
      </c>
      <c r="G108" t="s">
        <v>95</v>
      </c>
      <c r="H108" t="s">
        <v>117</v>
      </c>
      <c r="I108">
        <v>2</v>
      </c>
      <c r="J108">
        <v>2022</v>
      </c>
      <c r="K108">
        <v>8.6406135249451704E-2</v>
      </c>
      <c r="L108">
        <v>4588</v>
      </c>
      <c r="M108" t="s">
        <v>266</v>
      </c>
      <c r="N108" t="s">
        <v>155</v>
      </c>
      <c r="O108" t="s">
        <v>156</v>
      </c>
      <c r="P108">
        <v>2</v>
      </c>
    </row>
    <row r="109" spans="1:16" x14ac:dyDescent="0.2">
      <c r="A109">
        <v>1395</v>
      </c>
      <c r="B109">
        <v>84</v>
      </c>
      <c r="C109" t="s">
        <v>25</v>
      </c>
      <c r="D109" t="s">
        <v>94</v>
      </c>
      <c r="E109">
        <v>151</v>
      </c>
      <c r="F109" t="s">
        <v>32</v>
      </c>
      <c r="G109" t="s">
        <v>95</v>
      </c>
      <c r="H109" t="s">
        <v>120</v>
      </c>
      <c r="I109">
        <v>2</v>
      </c>
      <c r="J109">
        <v>2022</v>
      </c>
      <c r="K109">
        <v>8.6406135249451704E-2</v>
      </c>
      <c r="L109">
        <v>4588</v>
      </c>
      <c r="M109" t="s">
        <v>266</v>
      </c>
      <c r="N109" t="s">
        <v>157</v>
      </c>
      <c r="O109" t="s">
        <v>150</v>
      </c>
      <c r="P109">
        <v>2</v>
      </c>
    </row>
    <row r="110" spans="1:16" x14ac:dyDescent="0.2">
      <c r="A110">
        <v>867</v>
      </c>
      <c r="B110">
        <v>430</v>
      </c>
      <c r="C110" t="s">
        <v>12</v>
      </c>
      <c r="D110" t="s">
        <v>12</v>
      </c>
      <c r="E110">
        <v>118</v>
      </c>
      <c r="F110" t="s">
        <v>43</v>
      </c>
      <c r="G110" t="s">
        <v>91</v>
      </c>
      <c r="H110" t="s">
        <v>132</v>
      </c>
      <c r="I110">
        <v>2</v>
      </c>
      <c r="J110">
        <v>2022</v>
      </c>
      <c r="L110">
        <v>678</v>
      </c>
      <c r="M110" t="s">
        <v>160</v>
      </c>
      <c r="N110">
        <v>0</v>
      </c>
      <c r="O110" t="s">
        <v>150</v>
      </c>
      <c r="P110">
        <v>0</v>
      </c>
    </row>
    <row r="111" spans="1:16" x14ac:dyDescent="0.2">
      <c r="A111">
        <v>565</v>
      </c>
      <c r="B111">
        <v>118</v>
      </c>
      <c r="C111" t="s">
        <v>43</v>
      </c>
      <c r="D111" t="s">
        <v>91</v>
      </c>
      <c r="E111">
        <v>151</v>
      </c>
      <c r="F111" t="s">
        <v>32</v>
      </c>
      <c r="G111" t="s">
        <v>95</v>
      </c>
      <c r="H111" t="s">
        <v>121</v>
      </c>
      <c r="I111">
        <v>2</v>
      </c>
      <c r="J111">
        <v>2022</v>
      </c>
      <c r="K111">
        <v>0.1132834056043515</v>
      </c>
      <c r="L111">
        <v>4588</v>
      </c>
      <c r="M111" t="s">
        <v>152</v>
      </c>
      <c r="N111" t="s">
        <v>158</v>
      </c>
      <c r="O111" t="s">
        <v>153</v>
      </c>
      <c r="P111">
        <v>1</v>
      </c>
    </row>
    <row r="112" spans="1:16" x14ac:dyDescent="0.2">
      <c r="A112">
        <v>566</v>
      </c>
      <c r="B112">
        <v>118</v>
      </c>
      <c r="C112" t="s">
        <v>43</v>
      </c>
      <c r="D112" t="s">
        <v>91</v>
      </c>
      <c r="E112">
        <v>151</v>
      </c>
      <c r="F112" t="s">
        <v>32</v>
      </c>
      <c r="G112" t="s">
        <v>95</v>
      </c>
      <c r="H112" t="s">
        <v>121</v>
      </c>
      <c r="I112">
        <v>2</v>
      </c>
      <c r="J112">
        <v>2022</v>
      </c>
      <c r="K112">
        <v>0.1132834056043515</v>
      </c>
      <c r="L112">
        <v>4588</v>
      </c>
      <c r="M112" t="s">
        <v>152</v>
      </c>
      <c r="N112" t="s">
        <v>158</v>
      </c>
      <c r="O112" t="s">
        <v>153</v>
      </c>
      <c r="P112">
        <v>1</v>
      </c>
    </row>
    <row r="113" spans="1:16" x14ac:dyDescent="0.2">
      <c r="A113">
        <v>575</v>
      </c>
      <c r="B113">
        <v>118</v>
      </c>
      <c r="C113" t="s">
        <v>43</v>
      </c>
      <c r="D113" t="s">
        <v>91</v>
      </c>
      <c r="E113">
        <v>151</v>
      </c>
      <c r="F113" t="s">
        <v>32</v>
      </c>
      <c r="G113" t="s">
        <v>95</v>
      </c>
      <c r="H113" t="s">
        <v>117</v>
      </c>
      <c r="I113">
        <v>2</v>
      </c>
      <c r="J113">
        <v>2022</v>
      </c>
      <c r="K113">
        <v>0.1132834056043515</v>
      </c>
      <c r="L113">
        <v>4588</v>
      </c>
      <c r="M113" t="s">
        <v>160</v>
      </c>
      <c r="N113" t="s">
        <v>155</v>
      </c>
      <c r="O113" t="s">
        <v>156</v>
      </c>
      <c r="P113">
        <v>2</v>
      </c>
    </row>
    <row r="114" spans="1:16" x14ac:dyDescent="0.2">
      <c r="A114">
        <v>597</v>
      </c>
      <c r="B114">
        <v>118</v>
      </c>
      <c r="C114" t="s">
        <v>43</v>
      </c>
      <c r="D114" t="s">
        <v>91</v>
      </c>
      <c r="E114">
        <v>151</v>
      </c>
      <c r="F114" t="s">
        <v>32</v>
      </c>
      <c r="G114" t="s">
        <v>95</v>
      </c>
      <c r="H114" t="s">
        <v>116</v>
      </c>
      <c r="I114">
        <v>2</v>
      </c>
      <c r="J114">
        <v>2022</v>
      </c>
      <c r="K114">
        <v>0.1132834056043515</v>
      </c>
      <c r="L114">
        <v>4588</v>
      </c>
      <c r="M114" t="s">
        <v>149</v>
      </c>
      <c r="N114">
        <v>1</v>
      </c>
      <c r="O114" t="s">
        <v>150</v>
      </c>
      <c r="P114">
        <v>1</v>
      </c>
    </row>
    <row r="115" spans="1:16" x14ac:dyDescent="0.2">
      <c r="A115">
        <v>598</v>
      </c>
      <c r="B115">
        <v>118</v>
      </c>
      <c r="C115" t="s">
        <v>43</v>
      </c>
      <c r="D115" t="s">
        <v>91</v>
      </c>
      <c r="E115">
        <v>151</v>
      </c>
      <c r="F115" t="s">
        <v>32</v>
      </c>
      <c r="G115" t="s">
        <v>95</v>
      </c>
      <c r="H115" t="s">
        <v>116</v>
      </c>
      <c r="I115">
        <v>2</v>
      </c>
      <c r="J115">
        <v>2022</v>
      </c>
      <c r="K115">
        <v>0.1132834056043515</v>
      </c>
      <c r="L115">
        <v>4588</v>
      </c>
      <c r="M115" t="s">
        <v>149</v>
      </c>
      <c r="N115">
        <v>1</v>
      </c>
      <c r="O115" t="s">
        <v>150</v>
      </c>
      <c r="P115">
        <v>1</v>
      </c>
    </row>
    <row r="116" spans="1:16" x14ac:dyDescent="0.2">
      <c r="A116">
        <v>599</v>
      </c>
      <c r="B116">
        <v>118</v>
      </c>
      <c r="C116" t="s">
        <v>43</v>
      </c>
      <c r="D116" t="s">
        <v>91</v>
      </c>
      <c r="E116">
        <v>151</v>
      </c>
      <c r="F116" t="s">
        <v>32</v>
      </c>
      <c r="G116" t="s">
        <v>95</v>
      </c>
      <c r="H116" t="s">
        <v>116</v>
      </c>
      <c r="I116">
        <v>2</v>
      </c>
      <c r="J116">
        <v>2022</v>
      </c>
      <c r="K116">
        <v>0.1132834056043515</v>
      </c>
      <c r="L116">
        <v>4588</v>
      </c>
      <c r="M116" t="s">
        <v>149</v>
      </c>
      <c r="N116">
        <v>1</v>
      </c>
      <c r="O116" t="s">
        <v>150</v>
      </c>
      <c r="P116">
        <v>1</v>
      </c>
    </row>
    <row r="117" spans="1:16" x14ac:dyDescent="0.2">
      <c r="A117">
        <v>650</v>
      </c>
      <c r="B117">
        <v>118</v>
      </c>
      <c r="C117" t="s">
        <v>43</v>
      </c>
      <c r="D117" t="s">
        <v>91</v>
      </c>
      <c r="E117">
        <v>151</v>
      </c>
      <c r="F117" t="s">
        <v>32</v>
      </c>
      <c r="G117" t="s">
        <v>95</v>
      </c>
      <c r="H117" t="s">
        <v>124</v>
      </c>
      <c r="I117">
        <v>2</v>
      </c>
      <c r="J117">
        <v>2022</v>
      </c>
      <c r="K117">
        <v>0.1132834056043515</v>
      </c>
      <c r="L117">
        <v>4588</v>
      </c>
      <c r="M117" t="s">
        <v>160</v>
      </c>
      <c r="N117">
        <v>3</v>
      </c>
      <c r="O117" t="s">
        <v>150</v>
      </c>
      <c r="P117">
        <v>2</v>
      </c>
    </row>
    <row r="118" spans="1:16" x14ac:dyDescent="0.2">
      <c r="A118">
        <v>655</v>
      </c>
      <c r="B118">
        <v>118</v>
      </c>
      <c r="C118" t="s">
        <v>43</v>
      </c>
      <c r="D118" t="s">
        <v>91</v>
      </c>
      <c r="E118">
        <v>151</v>
      </c>
      <c r="F118" t="s">
        <v>32</v>
      </c>
      <c r="G118" t="s">
        <v>95</v>
      </c>
      <c r="H118" t="s">
        <v>117</v>
      </c>
      <c r="I118">
        <v>2</v>
      </c>
      <c r="J118">
        <v>2022</v>
      </c>
      <c r="K118">
        <v>0.1132834056043515</v>
      </c>
      <c r="L118">
        <v>4588</v>
      </c>
      <c r="M118" t="s">
        <v>266</v>
      </c>
      <c r="N118" t="s">
        <v>155</v>
      </c>
      <c r="O118" t="s">
        <v>156</v>
      </c>
      <c r="P118">
        <v>2</v>
      </c>
    </row>
    <row r="119" spans="1:16" x14ac:dyDescent="0.2">
      <c r="A119">
        <v>656</v>
      </c>
      <c r="B119">
        <v>118</v>
      </c>
      <c r="C119" t="s">
        <v>43</v>
      </c>
      <c r="D119" t="s">
        <v>91</v>
      </c>
      <c r="E119">
        <v>151</v>
      </c>
      <c r="F119" t="s">
        <v>32</v>
      </c>
      <c r="G119" t="s">
        <v>95</v>
      </c>
      <c r="H119" t="s">
        <v>117</v>
      </c>
      <c r="I119">
        <v>2</v>
      </c>
      <c r="J119">
        <v>2022</v>
      </c>
      <c r="K119">
        <v>0.1132834056043515</v>
      </c>
      <c r="L119">
        <v>4588</v>
      </c>
      <c r="M119" t="s">
        <v>160</v>
      </c>
      <c r="N119" t="s">
        <v>155</v>
      </c>
      <c r="O119" t="s">
        <v>156</v>
      </c>
      <c r="P119">
        <v>2</v>
      </c>
    </row>
    <row r="120" spans="1:16" x14ac:dyDescent="0.2">
      <c r="A120">
        <v>675</v>
      </c>
      <c r="B120">
        <v>118</v>
      </c>
      <c r="C120" t="s">
        <v>43</v>
      </c>
      <c r="D120" t="s">
        <v>91</v>
      </c>
      <c r="E120">
        <v>151</v>
      </c>
      <c r="F120" t="s">
        <v>32</v>
      </c>
      <c r="G120" t="s">
        <v>95</v>
      </c>
      <c r="H120" t="s">
        <v>118</v>
      </c>
      <c r="I120">
        <v>2</v>
      </c>
      <c r="J120">
        <v>2022</v>
      </c>
      <c r="K120">
        <v>0.1132834056043515</v>
      </c>
      <c r="L120">
        <v>4588</v>
      </c>
      <c r="M120" t="s">
        <v>154</v>
      </c>
      <c r="N120" t="s">
        <v>155</v>
      </c>
      <c r="O120" t="s">
        <v>156</v>
      </c>
    </row>
    <row r="121" spans="1:16" x14ac:dyDescent="0.2">
      <c r="A121">
        <v>676</v>
      </c>
      <c r="B121">
        <v>118</v>
      </c>
      <c r="C121" t="s">
        <v>43</v>
      </c>
      <c r="D121" t="s">
        <v>91</v>
      </c>
      <c r="E121">
        <v>151</v>
      </c>
      <c r="F121" t="s">
        <v>32</v>
      </c>
      <c r="G121" t="s">
        <v>95</v>
      </c>
      <c r="H121" t="s">
        <v>118</v>
      </c>
      <c r="I121">
        <v>2</v>
      </c>
      <c r="J121">
        <v>2022</v>
      </c>
      <c r="K121">
        <v>0.1132834056043515</v>
      </c>
      <c r="L121">
        <v>4588</v>
      </c>
      <c r="M121" t="s">
        <v>154</v>
      </c>
      <c r="N121" t="s">
        <v>155</v>
      </c>
      <c r="O121" t="s">
        <v>156</v>
      </c>
    </row>
    <row r="122" spans="1:16" x14ac:dyDescent="0.2">
      <c r="A122">
        <v>679</v>
      </c>
      <c r="B122">
        <v>118</v>
      </c>
      <c r="C122" t="s">
        <v>43</v>
      </c>
      <c r="D122" t="s">
        <v>91</v>
      </c>
      <c r="E122">
        <v>151</v>
      </c>
      <c r="F122" t="s">
        <v>32</v>
      </c>
      <c r="G122" t="s">
        <v>95</v>
      </c>
      <c r="H122" t="s">
        <v>117</v>
      </c>
      <c r="I122">
        <v>2</v>
      </c>
      <c r="J122">
        <v>2022</v>
      </c>
      <c r="K122">
        <v>0.1132834056043515</v>
      </c>
      <c r="L122">
        <v>4588</v>
      </c>
      <c r="M122" t="s">
        <v>266</v>
      </c>
      <c r="N122" t="s">
        <v>155</v>
      </c>
      <c r="O122" t="s">
        <v>156</v>
      </c>
      <c r="P122">
        <v>2</v>
      </c>
    </row>
    <row r="123" spans="1:16" x14ac:dyDescent="0.2">
      <c r="A123">
        <v>680</v>
      </c>
      <c r="B123">
        <v>118</v>
      </c>
      <c r="C123" t="s">
        <v>43</v>
      </c>
      <c r="D123" t="s">
        <v>91</v>
      </c>
      <c r="E123">
        <v>151</v>
      </c>
      <c r="F123" t="s">
        <v>32</v>
      </c>
      <c r="G123" t="s">
        <v>95</v>
      </c>
      <c r="H123" t="s">
        <v>117</v>
      </c>
      <c r="I123">
        <v>2</v>
      </c>
      <c r="J123">
        <v>2022</v>
      </c>
      <c r="K123">
        <v>0.1132834056043515</v>
      </c>
      <c r="L123">
        <v>4588</v>
      </c>
      <c r="M123" t="s">
        <v>266</v>
      </c>
      <c r="N123" t="s">
        <v>155</v>
      </c>
      <c r="O123" t="s">
        <v>156</v>
      </c>
      <c r="P123">
        <v>2</v>
      </c>
    </row>
    <row r="124" spans="1:16" x14ac:dyDescent="0.2">
      <c r="A124">
        <v>690</v>
      </c>
      <c r="B124">
        <v>118</v>
      </c>
      <c r="C124" t="s">
        <v>43</v>
      </c>
      <c r="D124" t="s">
        <v>91</v>
      </c>
      <c r="E124">
        <v>151</v>
      </c>
      <c r="F124" t="s">
        <v>32</v>
      </c>
      <c r="G124" t="s">
        <v>95</v>
      </c>
      <c r="H124" t="s">
        <v>134</v>
      </c>
      <c r="I124">
        <v>2</v>
      </c>
      <c r="J124">
        <v>2022</v>
      </c>
      <c r="K124">
        <v>0.1132834056043515</v>
      </c>
      <c r="L124">
        <v>4588</v>
      </c>
      <c r="M124" t="s">
        <v>160</v>
      </c>
      <c r="N124" t="s">
        <v>161</v>
      </c>
      <c r="O124" t="s">
        <v>150</v>
      </c>
      <c r="P124">
        <v>1</v>
      </c>
    </row>
    <row r="125" spans="1:16" x14ac:dyDescent="0.2">
      <c r="A125">
        <v>742</v>
      </c>
      <c r="B125">
        <v>118</v>
      </c>
      <c r="C125" t="s">
        <v>43</v>
      </c>
      <c r="D125" t="s">
        <v>91</v>
      </c>
      <c r="E125">
        <v>151</v>
      </c>
      <c r="F125" t="s">
        <v>32</v>
      </c>
      <c r="G125" t="s">
        <v>95</v>
      </c>
      <c r="H125" t="s">
        <v>131</v>
      </c>
      <c r="I125">
        <v>2</v>
      </c>
      <c r="J125">
        <v>2022</v>
      </c>
      <c r="K125">
        <v>0.1132834056043515</v>
      </c>
      <c r="L125">
        <v>4588</v>
      </c>
      <c r="M125" t="s">
        <v>160</v>
      </c>
      <c r="N125" t="s">
        <v>161</v>
      </c>
      <c r="O125" t="s">
        <v>150</v>
      </c>
      <c r="P125">
        <v>1</v>
      </c>
    </row>
    <row r="126" spans="1:16" x14ac:dyDescent="0.2">
      <c r="A126">
        <v>766</v>
      </c>
      <c r="B126">
        <v>118</v>
      </c>
      <c r="C126" t="s">
        <v>43</v>
      </c>
      <c r="D126" t="s">
        <v>91</v>
      </c>
      <c r="E126">
        <v>151</v>
      </c>
      <c r="F126" t="s">
        <v>32</v>
      </c>
      <c r="G126" t="s">
        <v>95</v>
      </c>
      <c r="H126" t="s">
        <v>131</v>
      </c>
      <c r="I126">
        <v>2</v>
      </c>
      <c r="J126">
        <v>2022</v>
      </c>
      <c r="K126">
        <v>0.1132834056043515</v>
      </c>
      <c r="L126">
        <v>4588</v>
      </c>
      <c r="M126" t="s">
        <v>160</v>
      </c>
      <c r="N126" t="s">
        <v>161</v>
      </c>
      <c r="O126" t="s">
        <v>150</v>
      </c>
      <c r="P126">
        <v>1</v>
      </c>
    </row>
    <row r="127" spans="1:16" x14ac:dyDescent="0.2">
      <c r="A127">
        <v>844</v>
      </c>
      <c r="B127">
        <v>118</v>
      </c>
      <c r="C127" t="s">
        <v>43</v>
      </c>
      <c r="D127" t="s">
        <v>91</v>
      </c>
      <c r="E127">
        <v>251</v>
      </c>
      <c r="F127" t="s">
        <v>11</v>
      </c>
      <c r="G127" t="s">
        <v>91</v>
      </c>
      <c r="H127" t="s">
        <v>116</v>
      </c>
      <c r="I127">
        <v>2</v>
      </c>
      <c r="J127">
        <v>2022</v>
      </c>
      <c r="K127">
        <v>5.1680869106952673E-2</v>
      </c>
      <c r="L127">
        <v>2599</v>
      </c>
      <c r="M127" t="s">
        <v>149</v>
      </c>
      <c r="N127">
        <v>1</v>
      </c>
      <c r="O127" t="s">
        <v>150</v>
      </c>
      <c r="P127">
        <v>1</v>
      </c>
    </row>
    <row r="128" spans="1:16" x14ac:dyDescent="0.2">
      <c r="A128">
        <v>845</v>
      </c>
      <c r="B128">
        <v>118</v>
      </c>
      <c r="C128" t="s">
        <v>43</v>
      </c>
      <c r="D128" t="s">
        <v>91</v>
      </c>
      <c r="E128">
        <v>251</v>
      </c>
      <c r="F128" t="s">
        <v>11</v>
      </c>
      <c r="G128" t="s">
        <v>91</v>
      </c>
      <c r="H128" t="s">
        <v>116</v>
      </c>
      <c r="I128">
        <v>2</v>
      </c>
      <c r="J128">
        <v>2022</v>
      </c>
      <c r="K128">
        <v>5.1680869106952673E-2</v>
      </c>
      <c r="L128">
        <v>2599</v>
      </c>
      <c r="M128" t="s">
        <v>160</v>
      </c>
      <c r="N128">
        <v>1</v>
      </c>
      <c r="O128" t="s">
        <v>150</v>
      </c>
      <c r="P128">
        <v>1</v>
      </c>
    </row>
    <row r="129" spans="1:16" x14ac:dyDescent="0.2">
      <c r="A129">
        <v>891</v>
      </c>
      <c r="B129">
        <v>118</v>
      </c>
      <c r="C129" t="s">
        <v>43</v>
      </c>
      <c r="D129" t="s">
        <v>91</v>
      </c>
      <c r="E129">
        <v>251</v>
      </c>
      <c r="F129" t="s">
        <v>11</v>
      </c>
      <c r="G129" t="s">
        <v>91</v>
      </c>
      <c r="H129" t="s">
        <v>124</v>
      </c>
      <c r="I129">
        <v>2</v>
      </c>
      <c r="J129">
        <v>2022</v>
      </c>
      <c r="K129">
        <v>5.1680869106952673E-2</v>
      </c>
      <c r="L129">
        <v>2599</v>
      </c>
      <c r="M129" t="s">
        <v>160</v>
      </c>
      <c r="N129">
        <v>3</v>
      </c>
      <c r="O129" t="s">
        <v>150</v>
      </c>
      <c r="P129">
        <v>2</v>
      </c>
    </row>
    <row r="130" spans="1:16" x14ac:dyDescent="0.2">
      <c r="A130">
        <v>1008</v>
      </c>
      <c r="B130">
        <v>118</v>
      </c>
      <c r="C130" t="s">
        <v>43</v>
      </c>
      <c r="D130" t="s">
        <v>91</v>
      </c>
      <c r="E130">
        <v>251</v>
      </c>
      <c r="F130" t="s">
        <v>11</v>
      </c>
      <c r="G130" t="s">
        <v>91</v>
      </c>
      <c r="H130" t="s">
        <v>131</v>
      </c>
      <c r="I130">
        <v>2</v>
      </c>
      <c r="J130">
        <v>2022</v>
      </c>
      <c r="K130">
        <v>5.1680869106952673E-2</v>
      </c>
      <c r="L130">
        <v>2599</v>
      </c>
      <c r="M130" t="s">
        <v>160</v>
      </c>
      <c r="N130" t="s">
        <v>161</v>
      </c>
      <c r="O130" t="s">
        <v>150</v>
      </c>
      <c r="P130">
        <v>1</v>
      </c>
    </row>
    <row r="131" spans="1:16" x14ac:dyDescent="0.2">
      <c r="A131">
        <v>455</v>
      </c>
      <c r="B131">
        <v>151</v>
      </c>
      <c r="C131" t="s">
        <v>32</v>
      </c>
      <c r="D131" t="s">
        <v>95</v>
      </c>
      <c r="E131">
        <v>151</v>
      </c>
      <c r="F131" t="s">
        <v>32</v>
      </c>
      <c r="G131" t="s">
        <v>95</v>
      </c>
      <c r="H131" t="s">
        <v>126</v>
      </c>
      <c r="I131">
        <v>2</v>
      </c>
      <c r="J131">
        <v>2022</v>
      </c>
      <c r="K131">
        <v>0</v>
      </c>
      <c r="L131">
        <v>4588</v>
      </c>
      <c r="M131" t="s">
        <v>149</v>
      </c>
      <c r="N131" t="s">
        <v>157</v>
      </c>
      <c r="O131" t="s">
        <v>150</v>
      </c>
      <c r="P131">
        <v>2</v>
      </c>
    </row>
    <row r="132" spans="1:16" x14ac:dyDescent="0.2">
      <c r="A132">
        <v>674</v>
      </c>
      <c r="B132">
        <v>151</v>
      </c>
      <c r="C132" t="s">
        <v>32</v>
      </c>
      <c r="D132" t="s">
        <v>95</v>
      </c>
      <c r="E132">
        <v>151</v>
      </c>
      <c r="F132" t="s">
        <v>32</v>
      </c>
      <c r="G132" t="s">
        <v>95</v>
      </c>
      <c r="H132" t="s">
        <v>131</v>
      </c>
      <c r="I132">
        <v>2</v>
      </c>
      <c r="J132">
        <v>2022</v>
      </c>
      <c r="K132">
        <v>0</v>
      </c>
      <c r="L132">
        <v>4588</v>
      </c>
      <c r="M132" t="s">
        <v>154</v>
      </c>
      <c r="N132" t="s">
        <v>161</v>
      </c>
      <c r="O132" t="s">
        <v>150</v>
      </c>
      <c r="P132">
        <v>1</v>
      </c>
    </row>
    <row r="133" spans="1:16" x14ac:dyDescent="0.2">
      <c r="A133">
        <v>1353</v>
      </c>
      <c r="B133">
        <v>151</v>
      </c>
      <c r="C133" t="s">
        <v>32</v>
      </c>
      <c r="D133" t="s">
        <v>95</v>
      </c>
      <c r="E133">
        <v>166</v>
      </c>
      <c r="F133" t="s">
        <v>16</v>
      </c>
      <c r="G133" t="s">
        <v>93</v>
      </c>
      <c r="H133" t="s">
        <v>116</v>
      </c>
      <c r="I133">
        <v>2</v>
      </c>
      <c r="J133">
        <v>2022</v>
      </c>
      <c r="K133">
        <v>0.20443615967554621</v>
      </c>
      <c r="L133">
        <v>651</v>
      </c>
      <c r="M133" t="s">
        <v>152</v>
      </c>
      <c r="N133">
        <v>1</v>
      </c>
      <c r="O133" t="s">
        <v>150</v>
      </c>
      <c r="P133">
        <v>1</v>
      </c>
    </row>
    <row r="134" spans="1:16" x14ac:dyDescent="0.2">
      <c r="A134">
        <v>78</v>
      </c>
      <c r="B134">
        <v>166</v>
      </c>
      <c r="C134" t="s">
        <v>16</v>
      </c>
      <c r="D134" t="s">
        <v>93</v>
      </c>
      <c r="E134">
        <v>151</v>
      </c>
      <c r="F134" t="s">
        <v>32</v>
      </c>
      <c r="G134" t="s">
        <v>95</v>
      </c>
      <c r="H134" t="s">
        <v>131</v>
      </c>
      <c r="I134">
        <v>2</v>
      </c>
      <c r="J134">
        <v>2022</v>
      </c>
      <c r="K134">
        <v>0.20443615967554621</v>
      </c>
      <c r="L134">
        <v>4588</v>
      </c>
      <c r="M134" t="s">
        <v>160</v>
      </c>
      <c r="N134" t="s">
        <v>161</v>
      </c>
      <c r="O134" t="s">
        <v>150</v>
      </c>
      <c r="P134">
        <v>1</v>
      </c>
    </row>
    <row r="135" spans="1:16" x14ac:dyDescent="0.2">
      <c r="A135">
        <v>553</v>
      </c>
      <c r="B135">
        <v>166</v>
      </c>
      <c r="C135" t="s">
        <v>16</v>
      </c>
      <c r="D135" t="s">
        <v>93</v>
      </c>
      <c r="E135">
        <v>151</v>
      </c>
      <c r="F135" t="s">
        <v>32</v>
      </c>
      <c r="G135" t="s">
        <v>95</v>
      </c>
      <c r="H135" t="s">
        <v>118</v>
      </c>
      <c r="I135">
        <v>2</v>
      </c>
      <c r="J135">
        <v>2022</v>
      </c>
      <c r="K135">
        <v>0.20443615967554621</v>
      </c>
      <c r="L135">
        <v>4588</v>
      </c>
      <c r="M135" t="s">
        <v>154</v>
      </c>
      <c r="N135" t="s">
        <v>155</v>
      </c>
      <c r="O135" t="s">
        <v>156</v>
      </c>
    </row>
    <row r="136" spans="1:16" x14ac:dyDescent="0.2">
      <c r="A136">
        <v>1183</v>
      </c>
      <c r="B136">
        <v>166</v>
      </c>
      <c r="C136" t="s">
        <v>16</v>
      </c>
      <c r="D136" t="s">
        <v>93</v>
      </c>
      <c r="E136">
        <v>151</v>
      </c>
      <c r="F136" t="s">
        <v>32</v>
      </c>
      <c r="G136" t="s">
        <v>95</v>
      </c>
      <c r="H136" t="s">
        <v>116</v>
      </c>
      <c r="I136">
        <v>2</v>
      </c>
      <c r="J136">
        <v>2022</v>
      </c>
      <c r="K136">
        <v>0.20443615967554621</v>
      </c>
      <c r="L136">
        <v>4588</v>
      </c>
      <c r="M136" t="s">
        <v>149</v>
      </c>
      <c r="N136">
        <v>1</v>
      </c>
      <c r="O136" t="s">
        <v>150</v>
      </c>
      <c r="P136">
        <v>1</v>
      </c>
    </row>
    <row r="137" spans="1:16" x14ac:dyDescent="0.2">
      <c r="A137">
        <v>1185</v>
      </c>
      <c r="B137">
        <v>166</v>
      </c>
      <c r="C137" t="s">
        <v>16</v>
      </c>
      <c r="D137" t="s">
        <v>93</v>
      </c>
      <c r="E137">
        <v>151</v>
      </c>
      <c r="F137" t="s">
        <v>32</v>
      </c>
      <c r="G137" t="s">
        <v>95</v>
      </c>
      <c r="H137" t="s">
        <v>116</v>
      </c>
      <c r="I137">
        <v>2</v>
      </c>
      <c r="J137">
        <v>2022</v>
      </c>
      <c r="K137">
        <v>0.20443615967554621</v>
      </c>
      <c r="L137">
        <v>4588</v>
      </c>
      <c r="M137" t="s">
        <v>149</v>
      </c>
      <c r="N137">
        <v>1</v>
      </c>
      <c r="O137" t="s">
        <v>150</v>
      </c>
      <c r="P137">
        <v>1</v>
      </c>
    </row>
    <row r="138" spans="1:16" x14ac:dyDescent="0.2">
      <c r="A138">
        <v>1186</v>
      </c>
      <c r="B138">
        <v>166</v>
      </c>
      <c r="C138" t="s">
        <v>16</v>
      </c>
      <c r="D138" t="s">
        <v>93</v>
      </c>
      <c r="E138">
        <v>151</v>
      </c>
      <c r="F138" t="s">
        <v>32</v>
      </c>
      <c r="G138" t="s">
        <v>95</v>
      </c>
      <c r="H138" t="s">
        <v>116</v>
      </c>
      <c r="I138">
        <v>2</v>
      </c>
      <c r="J138">
        <v>2022</v>
      </c>
      <c r="K138">
        <v>0.20443615967554621</v>
      </c>
      <c r="L138">
        <v>4588</v>
      </c>
      <c r="M138" t="s">
        <v>149</v>
      </c>
      <c r="N138">
        <v>1</v>
      </c>
      <c r="O138" t="s">
        <v>150</v>
      </c>
      <c r="P138">
        <v>1</v>
      </c>
    </row>
    <row r="139" spans="1:16" x14ac:dyDescent="0.2">
      <c r="A139">
        <v>1324</v>
      </c>
      <c r="B139">
        <v>166</v>
      </c>
      <c r="C139" t="s">
        <v>16</v>
      </c>
      <c r="D139" t="s">
        <v>93</v>
      </c>
      <c r="E139">
        <v>151</v>
      </c>
      <c r="F139" t="s">
        <v>32</v>
      </c>
      <c r="G139" t="s">
        <v>95</v>
      </c>
      <c r="H139" t="s">
        <v>121</v>
      </c>
      <c r="I139">
        <v>2</v>
      </c>
      <c r="J139">
        <v>2022</v>
      </c>
      <c r="K139">
        <v>0.20443615967554621</v>
      </c>
      <c r="L139">
        <v>4588</v>
      </c>
      <c r="M139" t="s">
        <v>152</v>
      </c>
      <c r="N139" t="s">
        <v>158</v>
      </c>
      <c r="O139" t="s">
        <v>153</v>
      </c>
      <c r="P139">
        <v>1</v>
      </c>
    </row>
    <row r="140" spans="1:16" x14ac:dyDescent="0.2">
      <c r="A140">
        <v>1390</v>
      </c>
      <c r="B140">
        <v>166</v>
      </c>
      <c r="C140" t="s">
        <v>16</v>
      </c>
      <c r="D140" t="s">
        <v>93</v>
      </c>
      <c r="E140">
        <v>151</v>
      </c>
      <c r="F140" t="s">
        <v>32</v>
      </c>
      <c r="G140" t="s">
        <v>95</v>
      </c>
      <c r="H140" t="s">
        <v>120</v>
      </c>
      <c r="I140">
        <v>2</v>
      </c>
      <c r="J140">
        <v>2022</v>
      </c>
      <c r="K140">
        <v>0.20443615967554621</v>
      </c>
      <c r="L140">
        <v>4588</v>
      </c>
      <c r="M140" t="s">
        <v>149</v>
      </c>
      <c r="N140" t="s">
        <v>157</v>
      </c>
      <c r="O140" t="s">
        <v>150</v>
      </c>
      <c r="P140">
        <v>2</v>
      </c>
    </row>
    <row r="141" spans="1:16" x14ac:dyDescent="0.2">
      <c r="A141">
        <v>92</v>
      </c>
      <c r="B141">
        <v>170</v>
      </c>
      <c r="C141" t="s">
        <v>31</v>
      </c>
      <c r="D141" t="s">
        <v>94</v>
      </c>
      <c r="E141">
        <v>428</v>
      </c>
      <c r="F141" t="s">
        <v>102</v>
      </c>
      <c r="G141" t="s">
        <v>95</v>
      </c>
      <c r="H141" t="s">
        <v>131</v>
      </c>
      <c r="I141">
        <v>2</v>
      </c>
      <c r="J141">
        <v>2022</v>
      </c>
      <c r="K141">
        <v>3.237146887538362E-2</v>
      </c>
      <c r="M141" t="s">
        <v>160</v>
      </c>
      <c r="N141" t="s">
        <v>161</v>
      </c>
      <c r="O141" t="s">
        <v>150</v>
      </c>
      <c r="P141">
        <v>1</v>
      </c>
    </row>
    <row r="142" spans="1:16" x14ac:dyDescent="0.2">
      <c r="A142">
        <v>129</v>
      </c>
      <c r="B142">
        <v>170</v>
      </c>
      <c r="C142" t="s">
        <v>31</v>
      </c>
      <c r="D142" t="s">
        <v>94</v>
      </c>
      <c r="E142">
        <v>151</v>
      </c>
      <c r="F142" t="s">
        <v>32</v>
      </c>
      <c r="G142" t="s">
        <v>95</v>
      </c>
      <c r="H142" t="s">
        <v>131</v>
      </c>
      <c r="I142">
        <v>2</v>
      </c>
      <c r="J142">
        <v>2022</v>
      </c>
      <c r="K142">
        <v>0.15429273204454369</v>
      </c>
      <c r="L142">
        <v>4588</v>
      </c>
      <c r="M142" t="s">
        <v>160</v>
      </c>
      <c r="N142" t="s">
        <v>161</v>
      </c>
      <c r="O142" t="s">
        <v>150</v>
      </c>
      <c r="P142">
        <v>1</v>
      </c>
    </row>
    <row r="143" spans="1:16" x14ac:dyDescent="0.2">
      <c r="A143">
        <v>418</v>
      </c>
      <c r="B143">
        <v>170</v>
      </c>
      <c r="C143" t="s">
        <v>31</v>
      </c>
      <c r="D143" t="s">
        <v>94</v>
      </c>
      <c r="E143">
        <v>428</v>
      </c>
      <c r="F143" t="s">
        <v>102</v>
      </c>
      <c r="G143" t="s">
        <v>95</v>
      </c>
      <c r="H143" t="s">
        <v>126</v>
      </c>
      <c r="I143">
        <v>2</v>
      </c>
      <c r="J143">
        <v>2022</v>
      </c>
      <c r="K143">
        <v>3.237146887538362E-2</v>
      </c>
      <c r="M143" t="s">
        <v>152</v>
      </c>
      <c r="N143" t="s">
        <v>157</v>
      </c>
      <c r="O143" t="s">
        <v>150</v>
      </c>
      <c r="P143">
        <v>2</v>
      </c>
    </row>
    <row r="144" spans="1:16" x14ac:dyDescent="0.2">
      <c r="A144">
        <v>1014</v>
      </c>
      <c r="B144">
        <v>170</v>
      </c>
      <c r="C144" t="s">
        <v>31</v>
      </c>
      <c r="D144" t="s">
        <v>94</v>
      </c>
      <c r="E144">
        <v>428</v>
      </c>
      <c r="F144" t="s">
        <v>102</v>
      </c>
      <c r="G144" t="s">
        <v>95</v>
      </c>
      <c r="H144" t="s">
        <v>117</v>
      </c>
      <c r="I144">
        <v>2</v>
      </c>
      <c r="J144">
        <v>2022</v>
      </c>
      <c r="K144">
        <v>3.237146887538362E-2</v>
      </c>
      <c r="M144" t="s">
        <v>266</v>
      </c>
      <c r="N144" t="s">
        <v>155</v>
      </c>
      <c r="O144" t="s">
        <v>156</v>
      </c>
      <c r="P144">
        <v>2</v>
      </c>
    </row>
    <row r="145" spans="1:16" x14ac:dyDescent="0.2">
      <c r="A145">
        <v>1048</v>
      </c>
      <c r="B145">
        <v>170</v>
      </c>
      <c r="C145" t="s">
        <v>31</v>
      </c>
      <c r="D145" t="s">
        <v>94</v>
      </c>
      <c r="E145">
        <v>151</v>
      </c>
      <c r="F145" t="s">
        <v>32</v>
      </c>
      <c r="G145" t="s">
        <v>95</v>
      </c>
      <c r="H145" t="s">
        <v>117</v>
      </c>
      <c r="I145">
        <v>2</v>
      </c>
      <c r="J145">
        <v>2022</v>
      </c>
      <c r="K145">
        <v>0.15429273204454369</v>
      </c>
      <c r="L145">
        <v>4588</v>
      </c>
      <c r="M145" t="s">
        <v>149</v>
      </c>
      <c r="N145" t="s">
        <v>155</v>
      </c>
      <c r="O145" t="s">
        <v>156</v>
      </c>
      <c r="P145">
        <v>2</v>
      </c>
    </row>
    <row r="146" spans="1:16" x14ac:dyDescent="0.2">
      <c r="A146">
        <v>1343</v>
      </c>
      <c r="B146">
        <v>170</v>
      </c>
      <c r="C146" t="s">
        <v>31</v>
      </c>
      <c r="D146" t="s">
        <v>94</v>
      </c>
      <c r="E146">
        <v>428</v>
      </c>
      <c r="F146" t="s">
        <v>102</v>
      </c>
      <c r="G146" t="s">
        <v>95</v>
      </c>
      <c r="H146" t="s">
        <v>121</v>
      </c>
      <c r="I146">
        <v>2</v>
      </c>
      <c r="J146">
        <v>2022</v>
      </c>
      <c r="K146">
        <v>3.237146887538362E-2</v>
      </c>
      <c r="M146" t="s">
        <v>152</v>
      </c>
      <c r="N146" t="s">
        <v>158</v>
      </c>
      <c r="O146" t="s">
        <v>153</v>
      </c>
      <c r="P146">
        <v>1</v>
      </c>
    </row>
    <row r="147" spans="1:16" x14ac:dyDescent="0.2">
      <c r="A147">
        <v>543</v>
      </c>
      <c r="B147">
        <v>405</v>
      </c>
      <c r="C147" t="s">
        <v>66</v>
      </c>
      <c r="D147" t="s">
        <v>91</v>
      </c>
      <c r="E147">
        <v>420</v>
      </c>
      <c r="F147" t="s">
        <v>101</v>
      </c>
      <c r="G147" t="s">
        <v>95</v>
      </c>
      <c r="H147" t="s">
        <v>116</v>
      </c>
      <c r="I147">
        <v>2</v>
      </c>
      <c r="J147">
        <v>2022</v>
      </c>
      <c r="M147" t="s">
        <v>160</v>
      </c>
      <c r="N147">
        <v>1</v>
      </c>
      <c r="O147" t="s">
        <v>150</v>
      </c>
      <c r="P147">
        <v>1</v>
      </c>
    </row>
    <row r="148" spans="1:16" x14ac:dyDescent="0.2">
      <c r="A148">
        <v>293</v>
      </c>
      <c r="B148">
        <v>206</v>
      </c>
      <c r="C148" t="s">
        <v>17</v>
      </c>
      <c r="D148" t="s">
        <v>94</v>
      </c>
      <c r="E148">
        <v>151</v>
      </c>
      <c r="F148" t="s">
        <v>32</v>
      </c>
      <c r="G148" t="s">
        <v>95</v>
      </c>
      <c r="H148" t="s">
        <v>119</v>
      </c>
      <c r="I148">
        <v>2</v>
      </c>
      <c r="J148">
        <v>2022</v>
      </c>
      <c r="K148">
        <v>0.27929671346451379</v>
      </c>
      <c r="L148">
        <v>4588</v>
      </c>
      <c r="M148" t="s">
        <v>149</v>
      </c>
      <c r="N148">
        <v>4</v>
      </c>
      <c r="O148" t="s">
        <v>150</v>
      </c>
      <c r="P148">
        <v>2</v>
      </c>
    </row>
    <row r="149" spans="1:16" x14ac:dyDescent="0.2">
      <c r="A149">
        <v>1045</v>
      </c>
      <c r="B149">
        <v>206</v>
      </c>
      <c r="C149" t="s">
        <v>17</v>
      </c>
      <c r="D149" t="s">
        <v>94</v>
      </c>
      <c r="E149">
        <v>151</v>
      </c>
      <c r="F149" t="s">
        <v>32</v>
      </c>
      <c r="G149" t="s">
        <v>95</v>
      </c>
      <c r="H149" t="s">
        <v>117</v>
      </c>
      <c r="I149">
        <v>2</v>
      </c>
      <c r="J149">
        <v>2022</v>
      </c>
      <c r="K149">
        <v>0.27929671346451379</v>
      </c>
      <c r="L149">
        <v>4588</v>
      </c>
      <c r="M149" t="s">
        <v>266</v>
      </c>
      <c r="N149" t="s">
        <v>155</v>
      </c>
      <c r="O149" t="s">
        <v>156</v>
      </c>
      <c r="P149">
        <v>2</v>
      </c>
    </row>
    <row r="150" spans="1:16" x14ac:dyDescent="0.2">
      <c r="A150">
        <v>1055</v>
      </c>
      <c r="B150">
        <v>206</v>
      </c>
      <c r="C150" t="s">
        <v>17</v>
      </c>
      <c r="D150" t="s">
        <v>94</v>
      </c>
      <c r="E150">
        <v>151</v>
      </c>
      <c r="F150" t="s">
        <v>32</v>
      </c>
      <c r="G150" t="s">
        <v>95</v>
      </c>
      <c r="H150" t="s">
        <v>117</v>
      </c>
      <c r="I150">
        <v>2</v>
      </c>
      <c r="J150">
        <v>2022</v>
      </c>
      <c r="K150">
        <v>0.27929671346451379</v>
      </c>
      <c r="L150">
        <v>4588</v>
      </c>
      <c r="M150" t="s">
        <v>266</v>
      </c>
      <c r="N150" t="s">
        <v>155</v>
      </c>
      <c r="O150" t="s">
        <v>156</v>
      </c>
      <c r="P150">
        <v>2</v>
      </c>
    </row>
    <row r="151" spans="1:16" x14ac:dyDescent="0.2">
      <c r="A151">
        <v>1066</v>
      </c>
      <c r="B151">
        <v>206</v>
      </c>
      <c r="C151" t="s">
        <v>17</v>
      </c>
      <c r="D151" t="s">
        <v>94</v>
      </c>
      <c r="E151">
        <v>151</v>
      </c>
      <c r="F151" t="s">
        <v>32</v>
      </c>
      <c r="G151" t="s">
        <v>95</v>
      </c>
      <c r="H151" t="s">
        <v>117</v>
      </c>
      <c r="I151">
        <v>2</v>
      </c>
      <c r="J151">
        <v>2022</v>
      </c>
      <c r="K151">
        <v>0.27929671346451379</v>
      </c>
      <c r="L151">
        <v>4588</v>
      </c>
      <c r="M151" t="s">
        <v>152</v>
      </c>
      <c r="N151" t="s">
        <v>155</v>
      </c>
      <c r="O151" t="s">
        <v>156</v>
      </c>
      <c r="P151">
        <v>2</v>
      </c>
    </row>
    <row r="152" spans="1:16" x14ac:dyDescent="0.2">
      <c r="A152">
        <v>1070</v>
      </c>
      <c r="B152">
        <v>206</v>
      </c>
      <c r="C152" t="s">
        <v>17</v>
      </c>
      <c r="D152" t="s">
        <v>94</v>
      </c>
      <c r="E152">
        <v>151</v>
      </c>
      <c r="F152" t="s">
        <v>32</v>
      </c>
      <c r="G152" t="s">
        <v>95</v>
      </c>
      <c r="H152" t="s">
        <v>117</v>
      </c>
      <c r="I152">
        <v>2</v>
      </c>
      <c r="J152">
        <v>2022</v>
      </c>
      <c r="K152">
        <v>0.27929671346451379</v>
      </c>
      <c r="L152">
        <v>4588</v>
      </c>
      <c r="M152" t="s">
        <v>266</v>
      </c>
      <c r="N152" t="s">
        <v>155</v>
      </c>
      <c r="O152" t="s">
        <v>156</v>
      </c>
      <c r="P152">
        <v>2</v>
      </c>
    </row>
    <row r="153" spans="1:16" x14ac:dyDescent="0.2">
      <c r="A153">
        <v>935</v>
      </c>
      <c r="B153">
        <v>240</v>
      </c>
      <c r="C153" t="s">
        <v>73</v>
      </c>
      <c r="D153" t="s">
        <v>92</v>
      </c>
      <c r="E153">
        <v>118</v>
      </c>
      <c r="F153" t="s">
        <v>43</v>
      </c>
      <c r="G153" t="s">
        <v>91</v>
      </c>
      <c r="H153" t="s">
        <v>132</v>
      </c>
      <c r="I153">
        <v>2</v>
      </c>
      <c r="J153">
        <v>2022</v>
      </c>
      <c r="K153">
        <v>0.77515833835588754</v>
      </c>
      <c r="L153">
        <v>678</v>
      </c>
      <c r="M153" t="s">
        <v>160</v>
      </c>
      <c r="N153">
        <v>0</v>
      </c>
      <c r="O153" t="s">
        <v>150</v>
      </c>
      <c r="P153">
        <v>0</v>
      </c>
    </row>
    <row r="154" spans="1:16" x14ac:dyDescent="0.2">
      <c r="A154">
        <v>239</v>
      </c>
      <c r="B154">
        <v>335</v>
      </c>
      <c r="C154" t="s">
        <v>39</v>
      </c>
      <c r="D154" t="s">
        <v>91</v>
      </c>
      <c r="E154">
        <v>151</v>
      </c>
      <c r="F154" t="s">
        <v>32</v>
      </c>
      <c r="G154" t="s">
        <v>95</v>
      </c>
      <c r="H154" t="s">
        <v>118</v>
      </c>
      <c r="I154">
        <v>2</v>
      </c>
      <c r="J154">
        <v>2022</v>
      </c>
      <c r="K154">
        <v>7.7696508009112306E-2</v>
      </c>
      <c r="L154">
        <v>4588</v>
      </c>
      <c r="M154" t="s">
        <v>154</v>
      </c>
      <c r="N154" t="s">
        <v>155</v>
      </c>
      <c r="O154" t="s">
        <v>156</v>
      </c>
    </row>
    <row r="155" spans="1:16" x14ac:dyDescent="0.2">
      <c r="A155">
        <v>240</v>
      </c>
      <c r="B155">
        <v>335</v>
      </c>
      <c r="C155" t="s">
        <v>39</v>
      </c>
      <c r="D155" t="s">
        <v>91</v>
      </c>
      <c r="E155">
        <v>151</v>
      </c>
      <c r="F155" t="s">
        <v>32</v>
      </c>
      <c r="G155" t="s">
        <v>95</v>
      </c>
      <c r="H155" t="s">
        <v>118</v>
      </c>
      <c r="I155">
        <v>2</v>
      </c>
      <c r="J155">
        <v>2022</v>
      </c>
      <c r="K155">
        <v>7.7696508009112306E-2</v>
      </c>
      <c r="L155">
        <v>4588</v>
      </c>
      <c r="M155" t="s">
        <v>154</v>
      </c>
      <c r="N155" t="s">
        <v>155</v>
      </c>
      <c r="O155" t="s">
        <v>156</v>
      </c>
    </row>
    <row r="156" spans="1:16" x14ac:dyDescent="0.2">
      <c r="A156">
        <v>258</v>
      </c>
      <c r="B156">
        <v>335</v>
      </c>
      <c r="C156" t="s">
        <v>39</v>
      </c>
      <c r="D156" t="s">
        <v>91</v>
      </c>
      <c r="E156">
        <v>151</v>
      </c>
      <c r="F156" t="s">
        <v>32</v>
      </c>
      <c r="G156" t="s">
        <v>95</v>
      </c>
      <c r="H156" t="s">
        <v>133</v>
      </c>
      <c r="I156">
        <v>2</v>
      </c>
      <c r="J156">
        <v>2022</v>
      </c>
      <c r="K156">
        <v>7.7696508009112306E-2</v>
      </c>
      <c r="L156">
        <v>4588</v>
      </c>
      <c r="M156" t="s">
        <v>154</v>
      </c>
      <c r="N156" t="s">
        <v>157</v>
      </c>
      <c r="O156" t="s">
        <v>150</v>
      </c>
      <c r="P156">
        <v>1</v>
      </c>
    </row>
    <row r="157" spans="1:16" x14ac:dyDescent="0.2">
      <c r="A157">
        <v>318</v>
      </c>
      <c r="B157">
        <v>335</v>
      </c>
      <c r="C157" t="s">
        <v>39</v>
      </c>
      <c r="D157" t="s">
        <v>91</v>
      </c>
      <c r="E157">
        <v>151</v>
      </c>
      <c r="F157" t="s">
        <v>32</v>
      </c>
      <c r="G157" t="s">
        <v>95</v>
      </c>
      <c r="H157" t="s">
        <v>117</v>
      </c>
      <c r="I157">
        <v>2</v>
      </c>
      <c r="J157">
        <v>2022</v>
      </c>
      <c r="K157">
        <v>7.7696508009112306E-2</v>
      </c>
      <c r="L157">
        <v>4588</v>
      </c>
      <c r="M157" t="s">
        <v>152</v>
      </c>
      <c r="N157" t="s">
        <v>155</v>
      </c>
      <c r="O157" t="s">
        <v>156</v>
      </c>
      <c r="P157">
        <v>2</v>
      </c>
    </row>
    <row r="158" spans="1:16" x14ac:dyDescent="0.2">
      <c r="A158">
        <v>320</v>
      </c>
      <c r="B158">
        <v>335</v>
      </c>
      <c r="C158" t="s">
        <v>39</v>
      </c>
      <c r="D158" t="s">
        <v>91</v>
      </c>
      <c r="E158">
        <v>251</v>
      </c>
      <c r="F158" t="s">
        <v>11</v>
      </c>
      <c r="G158" t="s">
        <v>91</v>
      </c>
      <c r="H158" t="s">
        <v>120</v>
      </c>
      <c r="I158">
        <v>2</v>
      </c>
      <c r="J158">
        <v>2022</v>
      </c>
      <c r="K158">
        <v>4.5801877804738038E-2</v>
      </c>
      <c r="L158">
        <v>2599</v>
      </c>
      <c r="M158" t="s">
        <v>266</v>
      </c>
      <c r="N158" t="s">
        <v>157</v>
      </c>
      <c r="O158" t="s">
        <v>150</v>
      </c>
      <c r="P158">
        <v>2</v>
      </c>
    </row>
    <row r="159" spans="1:16" x14ac:dyDescent="0.2">
      <c r="A159">
        <v>60</v>
      </c>
      <c r="B159">
        <v>373</v>
      </c>
      <c r="C159" t="s">
        <v>22</v>
      </c>
      <c r="D159" t="s">
        <v>91</v>
      </c>
      <c r="E159">
        <v>151</v>
      </c>
      <c r="F159" t="s">
        <v>32</v>
      </c>
      <c r="G159" t="s">
        <v>95</v>
      </c>
      <c r="H159" t="s">
        <v>121</v>
      </c>
      <c r="I159">
        <v>2</v>
      </c>
      <c r="J159">
        <v>2022</v>
      </c>
      <c r="K159">
        <v>0.26711121156171791</v>
      </c>
      <c r="L159">
        <v>4588</v>
      </c>
      <c r="M159" t="s">
        <v>266</v>
      </c>
      <c r="N159" t="s">
        <v>158</v>
      </c>
      <c r="O159" t="s">
        <v>153</v>
      </c>
      <c r="P159">
        <v>1</v>
      </c>
    </row>
    <row r="160" spans="1:16" x14ac:dyDescent="0.2">
      <c r="A160">
        <v>98</v>
      </c>
      <c r="B160">
        <v>373</v>
      </c>
      <c r="C160" t="s">
        <v>22</v>
      </c>
      <c r="D160" t="s">
        <v>91</v>
      </c>
      <c r="E160">
        <v>151</v>
      </c>
      <c r="F160" t="s">
        <v>32</v>
      </c>
      <c r="G160" t="s">
        <v>95</v>
      </c>
      <c r="H160" t="s">
        <v>126</v>
      </c>
      <c r="I160">
        <v>2</v>
      </c>
      <c r="J160">
        <v>2022</v>
      </c>
      <c r="K160">
        <v>0.26711121156171791</v>
      </c>
      <c r="L160">
        <v>4588</v>
      </c>
      <c r="M160" t="s">
        <v>149</v>
      </c>
      <c r="N160" t="s">
        <v>157</v>
      </c>
      <c r="O160" t="s">
        <v>150</v>
      </c>
      <c r="P160">
        <v>2</v>
      </c>
    </row>
    <row r="161" spans="1:16" x14ac:dyDescent="0.2">
      <c r="A161">
        <v>118</v>
      </c>
      <c r="B161">
        <v>373</v>
      </c>
      <c r="C161" t="s">
        <v>22</v>
      </c>
      <c r="D161" t="s">
        <v>91</v>
      </c>
      <c r="E161">
        <v>151</v>
      </c>
      <c r="F161" t="s">
        <v>32</v>
      </c>
      <c r="G161" t="s">
        <v>95</v>
      </c>
      <c r="H161" t="s">
        <v>128</v>
      </c>
      <c r="I161">
        <v>2</v>
      </c>
      <c r="J161">
        <v>2022</v>
      </c>
      <c r="K161">
        <v>0.26711121156171791</v>
      </c>
      <c r="L161">
        <v>4588</v>
      </c>
      <c r="M161" t="s">
        <v>266</v>
      </c>
      <c r="N161" t="s">
        <v>158</v>
      </c>
      <c r="O161" t="s">
        <v>153</v>
      </c>
      <c r="P161">
        <v>1</v>
      </c>
    </row>
    <row r="162" spans="1:16" x14ac:dyDescent="0.2">
      <c r="A162">
        <v>120</v>
      </c>
      <c r="B162">
        <v>373</v>
      </c>
      <c r="C162" t="s">
        <v>22</v>
      </c>
      <c r="D162" t="s">
        <v>91</v>
      </c>
      <c r="E162">
        <v>151</v>
      </c>
      <c r="F162" t="s">
        <v>32</v>
      </c>
      <c r="G162" t="s">
        <v>95</v>
      </c>
      <c r="H162" t="s">
        <v>117</v>
      </c>
      <c r="I162">
        <v>2</v>
      </c>
      <c r="J162">
        <v>2022</v>
      </c>
      <c r="K162">
        <v>0.26711121156171791</v>
      </c>
      <c r="L162">
        <v>4588</v>
      </c>
      <c r="M162" t="s">
        <v>266</v>
      </c>
      <c r="N162" t="s">
        <v>155</v>
      </c>
      <c r="O162" t="s">
        <v>156</v>
      </c>
      <c r="P162">
        <v>2</v>
      </c>
    </row>
    <row r="163" spans="1:16" x14ac:dyDescent="0.2">
      <c r="A163">
        <v>121</v>
      </c>
      <c r="B163">
        <v>373</v>
      </c>
      <c r="C163" t="s">
        <v>22</v>
      </c>
      <c r="D163" t="s">
        <v>91</v>
      </c>
      <c r="E163">
        <v>151</v>
      </c>
      <c r="F163" t="s">
        <v>32</v>
      </c>
      <c r="G163" t="s">
        <v>95</v>
      </c>
      <c r="H163" t="s">
        <v>117</v>
      </c>
      <c r="I163">
        <v>2</v>
      </c>
      <c r="J163">
        <v>2022</v>
      </c>
      <c r="K163">
        <v>0.26711121156171791</v>
      </c>
      <c r="L163">
        <v>4588</v>
      </c>
      <c r="M163" t="s">
        <v>160</v>
      </c>
      <c r="N163" t="s">
        <v>155</v>
      </c>
      <c r="O163" t="s">
        <v>156</v>
      </c>
      <c r="P163">
        <v>2</v>
      </c>
    </row>
    <row r="164" spans="1:16" x14ac:dyDescent="0.2">
      <c r="A164">
        <v>8</v>
      </c>
      <c r="B164">
        <v>251</v>
      </c>
      <c r="C164" t="s">
        <v>11</v>
      </c>
      <c r="D164" t="s">
        <v>91</v>
      </c>
      <c r="F164" t="s">
        <v>97</v>
      </c>
      <c r="G164" t="s">
        <v>95</v>
      </c>
      <c r="H164" t="s">
        <v>123</v>
      </c>
      <c r="I164">
        <v>2</v>
      </c>
      <c r="J164">
        <v>2022</v>
      </c>
      <c r="M164" t="s">
        <v>160</v>
      </c>
      <c r="N164" t="s">
        <v>159</v>
      </c>
      <c r="O164" t="s">
        <v>150</v>
      </c>
      <c r="P164">
        <v>2</v>
      </c>
    </row>
    <row r="165" spans="1:16" x14ac:dyDescent="0.2">
      <c r="A165">
        <v>16</v>
      </c>
      <c r="B165">
        <v>251</v>
      </c>
      <c r="C165" t="s">
        <v>11</v>
      </c>
      <c r="D165" t="s">
        <v>91</v>
      </c>
      <c r="E165">
        <v>151</v>
      </c>
      <c r="F165" t="s">
        <v>32</v>
      </c>
      <c r="G165" t="s">
        <v>95</v>
      </c>
      <c r="H165" t="s">
        <v>126</v>
      </c>
      <c r="I165">
        <v>2</v>
      </c>
      <c r="J165">
        <v>2022</v>
      </c>
      <c r="K165">
        <v>6.2420152462245873E-2</v>
      </c>
      <c r="L165">
        <v>4588</v>
      </c>
      <c r="M165" t="s">
        <v>149</v>
      </c>
      <c r="N165" t="s">
        <v>157</v>
      </c>
      <c r="O165" t="s">
        <v>150</v>
      </c>
      <c r="P165">
        <v>2</v>
      </c>
    </row>
    <row r="166" spans="1:16" x14ac:dyDescent="0.2">
      <c r="A166">
        <v>149</v>
      </c>
      <c r="B166">
        <v>4</v>
      </c>
      <c r="C166" t="s">
        <v>33</v>
      </c>
      <c r="D166" t="s">
        <v>91</v>
      </c>
      <c r="E166">
        <v>151</v>
      </c>
      <c r="F166" t="s">
        <v>32</v>
      </c>
      <c r="G166" t="s">
        <v>95</v>
      </c>
      <c r="H166" t="s">
        <v>131</v>
      </c>
      <c r="I166">
        <v>3</v>
      </c>
      <c r="J166">
        <v>2022</v>
      </c>
      <c r="K166">
        <v>0.27929671346451379</v>
      </c>
      <c r="L166">
        <v>4588</v>
      </c>
      <c r="M166" t="s">
        <v>149</v>
      </c>
      <c r="N166" t="s">
        <v>161</v>
      </c>
      <c r="O166" t="s">
        <v>150</v>
      </c>
      <c r="P166">
        <v>1</v>
      </c>
    </row>
    <row r="167" spans="1:16" x14ac:dyDescent="0.2">
      <c r="A167">
        <v>296</v>
      </c>
      <c r="B167">
        <v>4</v>
      </c>
      <c r="C167" t="s">
        <v>33</v>
      </c>
      <c r="D167" t="s">
        <v>91</v>
      </c>
      <c r="E167">
        <v>151</v>
      </c>
      <c r="F167" t="s">
        <v>32</v>
      </c>
      <c r="G167" t="s">
        <v>95</v>
      </c>
      <c r="H167" t="s">
        <v>119</v>
      </c>
      <c r="I167">
        <v>3</v>
      </c>
      <c r="J167">
        <v>2022</v>
      </c>
      <c r="K167">
        <v>0.27929671346451379</v>
      </c>
      <c r="L167">
        <v>4588</v>
      </c>
      <c r="M167" t="s">
        <v>149</v>
      </c>
      <c r="N167">
        <v>4</v>
      </c>
      <c r="O167" t="s">
        <v>150</v>
      </c>
      <c r="P167">
        <v>2</v>
      </c>
    </row>
    <row r="168" spans="1:16" x14ac:dyDescent="0.2">
      <c r="A168">
        <v>311</v>
      </c>
      <c r="B168">
        <v>4</v>
      </c>
      <c r="C168" t="s">
        <v>33</v>
      </c>
      <c r="D168" t="s">
        <v>91</v>
      </c>
      <c r="E168">
        <v>373</v>
      </c>
      <c r="F168" t="s">
        <v>22</v>
      </c>
      <c r="G168" t="s">
        <v>91</v>
      </c>
      <c r="H168" t="s">
        <v>119</v>
      </c>
      <c r="I168">
        <v>3</v>
      </c>
      <c r="J168">
        <v>2022</v>
      </c>
      <c r="K168">
        <v>1.294723880099535E-2</v>
      </c>
      <c r="L168">
        <v>3527</v>
      </c>
      <c r="M168" t="s">
        <v>149</v>
      </c>
      <c r="N168">
        <v>4</v>
      </c>
      <c r="O168" t="s">
        <v>150</v>
      </c>
      <c r="P168">
        <v>2</v>
      </c>
    </row>
    <row r="169" spans="1:16" x14ac:dyDescent="0.2">
      <c r="A169">
        <v>708</v>
      </c>
      <c r="B169">
        <v>4</v>
      </c>
      <c r="C169" t="s">
        <v>33</v>
      </c>
      <c r="D169" t="s">
        <v>91</v>
      </c>
      <c r="E169">
        <v>40</v>
      </c>
      <c r="F169" t="s">
        <v>15</v>
      </c>
      <c r="G169" t="s">
        <v>91</v>
      </c>
      <c r="H169" t="s">
        <v>124</v>
      </c>
      <c r="I169">
        <v>3</v>
      </c>
      <c r="J169">
        <v>2022</v>
      </c>
      <c r="K169">
        <v>0.1134824452148437</v>
      </c>
      <c r="L169">
        <v>1448</v>
      </c>
      <c r="M169" t="s">
        <v>160</v>
      </c>
      <c r="N169">
        <v>3</v>
      </c>
      <c r="O169" t="s">
        <v>150</v>
      </c>
      <c r="P169">
        <v>2</v>
      </c>
    </row>
    <row r="170" spans="1:16" x14ac:dyDescent="0.2">
      <c r="A170">
        <v>1061</v>
      </c>
      <c r="B170">
        <v>4</v>
      </c>
      <c r="C170" t="s">
        <v>33</v>
      </c>
      <c r="D170" t="s">
        <v>91</v>
      </c>
      <c r="E170">
        <v>151</v>
      </c>
      <c r="F170" t="s">
        <v>32</v>
      </c>
      <c r="G170" t="s">
        <v>95</v>
      </c>
      <c r="H170" t="s">
        <v>117</v>
      </c>
      <c r="I170">
        <v>3</v>
      </c>
      <c r="J170">
        <v>2022</v>
      </c>
      <c r="K170">
        <v>0.27929671346451379</v>
      </c>
      <c r="L170">
        <v>4588</v>
      </c>
      <c r="M170" t="s">
        <v>266</v>
      </c>
      <c r="N170" t="s">
        <v>155</v>
      </c>
      <c r="O170" t="s">
        <v>156</v>
      </c>
      <c r="P170">
        <v>2</v>
      </c>
    </row>
    <row r="171" spans="1:16" x14ac:dyDescent="0.2">
      <c r="A171">
        <v>1115</v>
      </c>
      <c r="B171">
        <v>4</v>
      </c>
      <c r="C171" t="s">
        <v>33</v>
      </c>
      <c r="D171" t="s">
        <v>91</v>
      </c>
      <c r="E171">
        <v>373</v>
      </c>
      <c r="F171" t="s">
        <v>22</v>
      </c>
      <c r="G171" t="s">
        <v>91</v>
      </c>
      <c r="H171" t="s">
        <v>117</v>
      </c>
      <c r="I171">
        <v>3</v>
      </c>
      <c r="J171">
        <v>2022</v>
      </c>
      <c r="K171">
        <v>1.294723880099535E-2</v>
      </c>
      <c r="L171">
        <v>3527</v>
      </c>
      <c r="M171" t="s">
        <v>152</v>
      </c>
      <c r="N171" t="s">
        <v>155</v>
      </c>
      <c r="O171" t="s">
        <v>156</v>
      </c>
      <c r="P171">
        <v>2</v>
      </c>
    </row>
    <row r="172" spans="1:16" x14ac:dyDescent="0.2">
      <c r="A172">
        <v>1119</v>
      </c>
      <c r="B172">
        <v>4</v>
      </c>
      <c r="C172" t="s">
        <v>33</v>
      </c>
      <c r="D172" t="s">
        <v>91</v>
      </c>
      <c r="E172">
        <v>373</v>
      </c>
      <c r="F172" t="s">
        <v>22</v>
      </c>
      <c r="G172" t="s">
        <v>91</v>
      </c>
      <c r="H172" t="s">
        <v>117</v>
      </c>
      <c r="I172">
        <v>3</v>
      </c>
      <c r="J172">
        <v>2022</v>
      </c>
      <c r="K172">
        <v>1.294723880099535E-2</v>
      </c>
      <c r="L172">
        <v>3527</v>
      </c>
      <c r="M172" t="s">
        <v>266</v>
      </c>
      <c r="N172" t="s">
        <v>155</v>
      </c>
      <c r="O172" t="s">
        <v>156</v>
      </c>
      <c r="P172">
        <v>2</v>
      </c>
    </row>
    <row r="173" spans="1:16" x14ac:dyDescent="0.2">
      <c r="A173">
        <v>631</v>
      </c>
      <c r="B173">
        <v>33</v>
      </c>
      <c r="C173" t="s">
        <v>19</v>
      </c>
      <c r="D173" t="s">
        <v>94</v>
      </c>
      <c r="E173">
        <v>40</v>
      </c>
      <c r="F173" t="s">
        <v>15</v>
      </c>
      <c r="G173" t="s">
        <v>91</v>
      </c>
      <c r="H173" t="s">
        <v>118</v>
      </c>
      <c r="I173">
        <v>3</v>
      </c>
      <c r="J173">
        <v>2022</v>
      </c>
      <c r="K173">
        <v>0.1032614290705354</v>
      </c>
      <c r="L173">
        <v>1448</v>
      </c>
      <c r="M173" t="s">
        <v>154</v>
      </c>
      <c r="N173" t="s">
        <v>155</v>
      </c>
      <c r="O173" t="s">
        <v>156</v>
      </c>
    </row>
    <row r="174" spans="1:16" x14ac:dyDescent="0.2">
      <c r="A174">
        <v>632</v>
      </c>
      <c r="B174">
        <v>33</v>
      </c>
      <c r="C174" t="s">
        <v>19</v>
      </c>
      <c r="D174" t="s">
        <v>94</v>
      </c>
      <c r="E174">
        <v>411</v>
      </c>
      <c r="F174" t="s">
        <v>87</v>
      </c>
      <c r="G174" t="s">
        <v>94</v>
      </c>
      <c r="H174" t="s">
        <v>118</v>
      </c>
      <c r="I174">
        <v>3</v>
      </c>
      <c r="J174">
        <v>2022</v>
      </c>
      <c r="K174">
        <v>0.23006065343796539</v>
      </c>
      <c r="M174" t="s">
        <v>154</v>
      </c>
      <c r="N174" t="s">
        <v>155</v>
      </c>
      <c r="O174" t="s">
        <v>156</v>
      </c>
    </row>
    <row r="175" spans="1:16" x14ac:dyDescent="0.2">
      <c r="A175">
        <v>709</v>
      </c>
      <c r="B175">
        <v>33</v>
      </c>
      <c r="C175" t="s">
        <v>19</v>
      </c>
      <c r="D175" t="s">
        <v>94</v>
      </c>
      <c r="E175">
        <v>33</v>
      </c>
      <c r="F175" t="s">
        <v>19</v>
      </c>
      <c r="G175" t="s">
        <v>94</v>
      </c>
      <c r="H175" t="s">
        <v>124</v>
      </c>
      <c r="I175">
        <v>3</v>
      </c>
      <c r="J175">
        <v>2022</v>
      </c>
      <c r="K175">
        <v>0</v>
      </c>
      <c r="L175">
        <v>316</v>
      </c>
      <c r="M175" t="s">
        <v>160</v>
      </c>
      <c r="N175">
        <v>3</v>
      </c>
      <c r="O175" t="s">
        <v>150</v>
      </c>
      <c r="P175">
        <v>2</v>
      </c>
    </row>
    <row r="176" spans="1:16" x14ac:dyDescent="0.2">
      <c r="A176">
        <v>1089</v>
      </c>
      <c r="B176">
        <v>33</v>
      </c>
      <c r="C176" t="s">
        <v>19</v>
      </c>
      <c r="D176" t="s">
        <v>94</v>
      </c>
      <c r="E176">
        <v>151</v>
      </c>
      <c r="F176" t="s">
        <v>32</v>
      </c>
      <c r="G176" t="s">
        <v>95</v>
      </c>
      <c r="H176" t="s">
        <v>117</v>
      </c>
      <c r="I176">
        <v>3</v>
      </c>
      <c r="J176">
        <v>2022</v>
      </c>
      <c r="K176">
        <v>0.1852415215230386</v>
      </c>
      <c r="L176">
        <v>4588</v>
      </c>
      <c r="M176" t="s">
        <v>266</v>
      </c>
      <c r="N176" t="s">
        <v>155</v>
      </c>
      <c r="O176" t="s">
        <v>156</v>
      </c>
      <c r="P176">
        <v>2</v>
      </c>
    </row>
    <row r="177" spans="1:16" x14ac:dyDescent="0.2">
      <c r="A177">
        <v>1148</v>
      </c>
      <c r="B177">
        <v>33</v>
      </c>
      <c r="C177" t="s">
        <v>19</v>
      </c>
      <c r="D177" t="s">
        <v>94</v>
      </c>
      <c r="H177" t="s">
        <v>117</v>
      </c>
      <c r="I177">
        <v>3</v>
      </c>
      <c r="J177">
        <v>2022</v>
      </c>
      <c r="M177" t="s">
        <v>149</v>
      </c>
      <c r="N177" t="s">
        <v>155</v>
      </c>
      <c r="O177" t="s">
        <v>156</v>
      </c>
      <c r="P177">
        <v>2</v>
      </c>
    </row>
    <row r="178" spans="1:16" x14ac:dyDescent="0.2">
      <c r="A178">
        <v>1425</v>
      </c>
      <c r="B178">
        <v>33</v>
      </c>
      <c r="C178" t="s">
        <v>19</v>
      </c>
      <c r="D178" t="s">
        <v>94</v>
      </c>
      <c r="E178">
        <v>151</v>
      </c>
      <c r="F178" t="s">
        <v>32</v>
      </c>
      <c r="G178" t="s">
        <v>95</v>
      </c>
      <c r="H178" t="s">
        <v>125</v>
      </c>
      <c r="I178">
        <v>3</v>
      </c>
      <c r="J178">
        <v>2022</v>
      </c>
      <c r="K178">
        <v>0.1852415215230386</v>
      </c>
      <c r="L178">
        <v>4588</v>
      </c>
      <c r="M178" t="s">
        <v>149</v>
      </c>
      <c r="N178" t="s">
        <v>158</v>
      </c>
      <c r="O178" t="s">
        <v>150</v>
      </c>
      <c r="P178">
        <v>2</v>
      </c>
    </row>
    <row r="179" spans="1:16" x14ac:dyDescent="0.2">
      <c r="A179">
        <v>1124</v>
      </c>
      <c r="B179">
        <v>40</v>
      </c>
      <c r="C179" t="s">
        <v>15</v>
      </c>
      <c r="D179" t="s">
        <v>91</v>
      </c>
      <c r="E179">
        <v>151</v>
      </c>
      <c r="F179" t="s">
        <v>32</v>
      </c>
      <c r="G179" t="s">
        <v>95</v>
      </c>
      <c r="H179" t="s">
        <v>121</v>
      </c>
      <c r="I179">
        <v>3</v>
      </c>
      <c r="J179">
        <v>2022</v>
      </c>
      <c r="K179">
        <v>0.27442428860160772</v>
      </c>
      <c r="L179">
        <v>4588</v>
      </c>
      <c r="M179" t="s">
        <v>266</v>
      </c>
      <c r="N179" t="s">
        <v>158</v>
      </c>
      <c r="O179" t="s">
        <v>153</v>
      </c>
      <c r="P179">
        <v>1</v>
      </c>
    </row>
    <row r="180" spans="1:16" x14ac:dyDescent="0.2">
      <c r="A180">
        <v>1128</v>
      </c>
      <c r="B180">
        <v>40</v>
      </c>
      <c r="C180" t="s">
        <v>15</v>
      </c>
      <c r="D180" t="s">
        <v>91</v>
      </c>
      <c r="E180">
        <v>151</v>
      </c>
      <c r="F180" t="s">
        <v>32</v>
      </c>
      <c r="G180" t="s">
        <v>95</v>
      </c>
      <c r="H180" t="s">
        <v>117</v>
      </c>
      <c r="I180">
        <v>3</v>
      </c>
      <c r="J180">
        <v>2022</v>
      </c>
      <c r="K180">
        <v>0.27442428860160772</v>
      </c>
      <c r="L180">
        <v>4588</v>
      </c>
      <c r="M180" t="s">
        <v>266</v>
      </c>
      <c r="N180" t="s">
        <v>155</v>
      </c>
      <c r="O180" t="s">
        <v>156</v>
      </c>
      <c r="P180">
        <v>2</v>
      </c>
    </row>
    <row r="181" spans="1:16" x14ac:dyDescent="0.2">
      <c r="A181">
        <v>1213</v>
      </c>
      <c r="B181">
        <v>40</v>
      </c>
      <c r="C181" t="s">
        <v>15</v>
      </c>
      <c r="D181" t="s">
        <v>91</v>
      </c>
      <c r="E181">
        <v>151</v>
      </c>
      <c r="F181" t="s">
        <v>32</v>
      </c>
      <c r="G181" t="s">
        <v>95</v>
      </c>
      <c r="H181" t="s">
        <v>117</v>
      </c>
      <c r="I181">
        <v>3</v>
      </c>
      <c r="J181">
        <v>2022</v>
      </c>
      <c r="K181">
        <v>0.27442428860160772</v>
      </c>
      <c r="L181">
        <v>4588</v>
      </c>
      <c r="M181" t="s">
        <v>149</v>
      </c>
      <c r="N181" t="s">
        <v>155</v>
      </c>
      <c r="O181" t="s">
        <v>156</v>
      </c>
      <c r="P181">
        <v>2</v>
      </c>
    </row>
    <row r="182" spans="1:16" x14ac:dyDescent="0.2">
      <c r="A182">
        <v>1215</v>
      </c>
      <c r="B182">
        <v>40</v>
      </c>
      <c r="C182" t="s">
        <v>15</v>
      </c>
      <c r="D182" t="s">
        <v>91</v>
      </c>
      <c r="E182">
        <v>151</v>
      </c>
      <c r="F182" t="s">
        <v>32</v>
      </c>
      <c r="G182" t="s">
        <v>95</v>
      </c>
      <c r="H182" t="s">
        <v>117</v>
      </c>
      <c r="I182">
        <v>3</v>
      </c>
      <c r="J182">
        <v>2022</v>
      </c>
      <c r="K182">
        <v>0.27442428860160772</v>
      </c>
      <c r="L182">
        <v>4588</v>
      </c>
      <c r="M182" t="s">
        <v>160</v>
      </c>
      <c r="N182" t="s">
        <v>155</v>
      </c>
      <c r="O182" t="s">
        <v>156</v>
      </c>
      <c r="P182">
        <v>2</v>
      </c>
    </row>
    <row r="183" spans="1:16" x14ac:dyDescent="0.2">
      <c r="A183">
        <v>1218</v>
      </c>
      <c r="B183">
        <v>40</v>
      </c>
      <c r="C183" t="s">
        <v>15</v>
      </c>
      <c r="D183" t="s">
        <v>91</v>
      </c>
      <c r="E183">
        <v>151</v>
      </c>
      <c r="F183" t="s">
        <v>32</v>
      </c>
      <c r="G183" t="s">
        <v>95</v>
      </c>
      <c r="H183" t="s">
        <v>117</v>
      </c>
      <c r="I183">
        <v>3</v>
      </c>
      <c r="J183">
        <v>2022</v>
      </c>
      <c r="K183">
        <v>0.27442428860160772</v>
      </c>
      <c r="L183">
        <v>4588</v>
      </c>
      <c r="M183" t="s">
        <v>149</v>
      </c>
      <c r="N183" t="s">
        <v>155</v>
      </c>
      <c r="O183" t="s">
        <v>156</v>
      </c>
      <c r="P183">
        <v>2</v>
      </c>
    </row>
    <row r="184" spans="1:16" x14ac:dyDescent="0.2">
      <c r="A184">
        <v>1253</v>
      </c>
      <c r="B184">
        <v>40</v>
      </c>
      <c r="C184" t="s">
        <v>15</v>
      </c>
      <c r="D184" t="s">
        <v>91</v>
      </c>
      <c r="E184">
        <v>373</v>
      </c>
      <c r="F184" t="s">
        <v>22</v>
      </c>
      <c r="G184" t="s">
        <v>91</v>
      </c>
      <c r="H184" t="s">
        <v>116</v>
      </c>
      <c r="I184">
        <v>3</v>
      </c>
      <c r="J184">
        <v>2022</v>
      </c>
      <c r="K184">
        <v>0.1068786381090721</v>
      </c>
      <c r="L184">
        <v>3527</v>
      </c>
      <c r="M184" t="s">
        <v>160</v>
      </c>
      <c r="N184">
        <v>1</v>
      </c>
      <c r="O184" t="s">
        <v>150</v>
      </c>
      <c r="P184">
        <v>1</v>
      </c>
    </row>
    <row r="185" spans="1:16" x14ac:dyDescent="0.2">
      <c r="A185">
        <v>1254</v>
      </c>
      <c r="B185">
        <v>40</v>
      </c>
      <c r="C185" t="s">
        <v>15</v>
      </c>
      <c r="D185" t="s">
        <v>91</v>
      </c>
      <c r="E185">
        <v>286</v>
      </c>
      <c r="F185" t="s">
        <v>56</v>
      </c>
      <c r="G185" t="s">
        <v>91</v>
      </c>
      <c r="H185" t="s">
        <v>132</v>
      </c>
      <c r="I185">
        <v>3</v>
      </c>
      <c r="J185">
        <v>2022</v>
      </c>
      <c r="K185">
        <v>0.12952167710993201</v>
      </c>
      <c r="L185">
        <v>656</v>
      </c>
      <c r="M185" t="s">
        <v>160</v>
      </c>
      <c r="N185">
        <v>0</v>
      </c>
      <c r="O185" t="s">
        <v>150</v>
      </c>
      <c r="P185">
        <v>0</v>
      </c>
    </row>
    <row r="186" spans="1:16" x14ac:dyDescent="0.2">
      <c r="A186">
        <v>220</v>
      </c>
      <c r="B186">
        <v>58</v>
      </c>
      <c r="C186" t="s">
        <v>35</v>
      </c>
      <c r="D186" t="s">
        <v>94</v>
      </c>
      <c r="E186">
        <v>210</v>
      </c>
      <c r="F186" t="s">
        <v>63</v>
      </c>
      <c r="G186" t="s">
        <v>91</v>
      </c>
      <c r="H186" t="s">
        <v>131</v>
      </c>
      <c r="I186">
        <v>3</v>
      </c>
      <c r="J186">
        <v>2022</v>
      </c>
      <c r="K186">
        <v>0.2035670014815987</v>
      </c>
      <c r="L186">
        <v>2578</v>
      </c>
      <c r="M186" t="s">
        <v>160</v>
      </c>
      <c r="N186" t="s">
        <v>161</v>
      </c>
      <c r="O186" t="s">
        <v>150</v>
      </c>
      <c r="P186">
        <v>1</v>
      </c>
    </row>
    <row r="187" spans="1:16" x14ac:dyDescent="0.2">
      <c r="A187">
        <v>221</v>
      </c>
      <c r="B187">
        <v>58</v>
      </c>
      <c r="C187" t="s">
        <v>35</v>
      </c>
      <c r="D187" t="s">
        <v>94</v>
      </c>
      <c r="E187">
        <v>210</v>
      </c>
      <c r="F187" t="s">
        <v>63</v>
      </c>
      <c r="G187" t="s">
        <v>91</v>
      </c>
      <c r="H187" t="s">
        <v>131</v>
      </c>
      <c r="I187">
        <v>3</v>
      </c>
      <c r="J187">
        <v>2022</v>
      </c>
      <c r="K187">
        <v>0.2035670014815987</v>
      </c>
      <c r="L187">
        <v>2578</v>
      </c>
      <c r="M187" t="s">
        <v>160</v>
      </c>
      <c r="N187" t="s">
        <v>161</v>
      </c>
      <c r="O187" t="s">
        <v>150</v>
      </c>
      <c r="P187">
        <v>1</v>
      </c>
    </row>
    <row r="188" spans="1:16" x14ac:dyDescent="0.2">
      <c r="A188">
        <v>1113</v>
      </c>
      <c r="B188">
        <v>58</v>
      </c>
      <c r="C188" t="s">
        <v>35</v>
      </c>
      <c r="D188" t="s">
        <v>94</v>
      </c>
      <c r="E188">
        <v>210</v>
      </c>
      <c r="F188" t="s">
        <v>63</v>
      </c>
      <c r="G188" t="s">
        <v>91</v>
      </c>
      <c r="H188" t="s">
        <v>117</v>
      </c>
      <c r="I188">
        <v>3</v>
      </c>
      <c r="J188">
        <v>2022</v>
      </c>
      <c r="K188">
        <v>0.2035670014815987</v>
      </c>
      <c r="L188">
        <v>2578</v>
      </c>
      <c r="M188" t="s">
        <v>266</v>
      </c>
      <c r="N188" t="s">
        <v>155</v>
      </c>
      <c r="O188" t="s">
        <v>156</v>
      </c>
      <c r="P188">
        <v>2</v>
      </c>
    </row>
    <row r="189" spans="1:16" x14ac:dyDescent="0.2">
      <c r="A189">
        <v>1312</v>
      </c>
      <c r="B189">
        <v>58</v>
      </c>
      <c r="C189" t="s">
        <v>35</v>
      </c>
      <c r="D189" t="s">
        <v>94</v>
      </c>
      <c r="E189">
        <v>210</v>
      </c>
      <c r="F189" t="s">
        <v>63</v>
      </c>
      <c r="G189" t="s">
        <v>91</v>
      </c>
      <c r="H189" t="s">
        <v>138</v>
      </c>
      <c r="I189">
        <v>3</v>
      </c>
      <c r="J189">
        <v>2022</v>
      </c>
      <c r="K189">
        <v>0.2035670014815987</v>
      </c>
      <c r="L189">
        <v>2578</v>
      </c>
      <c r="M189" t="s">
        <v>160</v>
      </c>
      <c r="N189">
        <v>3</v>
      </c>
      <c r="O189" t="s">
        <v>150</v>
      </c>
      <c r="P189">
        <v>1</v>
      </c>
    </row>
    <row r="190" spans="1:16" x14ac:dyDescent="0.2">
      <c r="A190">
        <v>135</v>
      </c>
      <c r="B190">
        <v>75</v>
      </c>
      <c r="C190" t="s">
        <v>18</v>
      </c>
      <c r="D190" t="s">
        <v>94</v>
      </c>
      <c r="E190">
        <v>151</v>
      </c>
      <c r="F190" t="s">
        <v>32</v>
      </c>
      <c r="G190" t="s">
        <v>95</v>
      </c>
      <c r="H190" t="s">
        <v>131</v>
      </c>
      <c r="I190">
        <v>3</v>
      </c>
      <c r="J190">
        <v>2022</v>
      </c>
      <c r="K190">
        <v>2.0793532237213069E-2</v>
      </c>
      <c r="L190">
        <v>4588</v>
      </c>
      <c r="M190" t="s">
        <v>160</v>
      </c>
      <c r="N190" t="s">
        <v>161</v>
      </c>
      <c r="O190" t="s">
        <v>150</v>
      </c>
      <c r="P190">
        <v>1</v>
      </c>
    </row>
    <row r="191" spans="1:16" x14ac:dyDescent="0.2">
      <c r="A191">
        <v>136</v>
      </c>
      <c r="B191">
        <v>75</v>
      </c>
      <c r="C191" t="s">
        <v>18</v>
      </c>
      <c r="D191" t="s">
        <v>94</v>
      </c>
      <c r="E191">
        <v>151</v>
      </c>
      <c r="F191" t="s">
        <v>32</v>
      </c>
      <c r="G191" t="s">
        <v>95</v>
      </c>
      <c r="H191" t="s">
        <v>131</v>
      </c>
      <c r="I191">
        <v>3</v>
      </c>
      <c r="J191">
        <v>2022</v>
      </c>
      <c r="K191">
        <v>2.0793532237213069E-2</v>
      </c>
      <c r="L191">
        <v>4588</v>
      </c>
      <c r="M191" t="s">
        <v>160</v>
      </c>
      <c r="N191" t="s">
        <v>161</v>
      </c>
      <c r="O191" t="s">
        <v>150</v>
      </c>
      <c r="P191">
        <v>1</v>
      </c>
    </row>
    <row r="192" spans="1:16" x14ac:dyDescent="0.2">
      <c r="A192">
        <v>279</v>
      </c>
      <c r="B192">
        <v>75</v>
      </c>
      <c r="C192" t="s">
        <v>18</v>
      </c>
      <c r="D192" t="s">
        <v>94</v>
      </c>
      <c r="E192">
        <v>151</v>
      </c>
      <c r="F192" t="s">
        <v>32</v>
      </c>
      <c r="G192" t="s">
        <v>95</v>
      </c>
      <c r="H192" t="s">
        <v>128</v>
      </c>
      <c r="I192">
        <v>3</v>
      </c>
      <c r="J192">
        <v>2022</v>
      </c>
      <c r="K192">
        <v>2.0793532237213069E-2</v>
      </c>
      <c r="L192">
        <v>4588</v>
      </c>
      <c r="M192" t="s">
        <v>149</v>
      </c>
      <c r="N192" t="s">
        <v>158</v>
      </c>
      <c r="O192" t="s">
        <v>153</v>
      </c>
      <c r="P192">
        <v>1</v>
      </c>
    </row>
    <row r="193" spans="1:16" x14ac:dyDescent="0.2">
      <c r="A193">
        <v>1090</v>
      </c>
      <c r="B193">
        <v>75</v>
      </c>
      <c r="C193" t="s">
        <v>18</v>
      </c>
      <c r="D193" t="s">
        <v>94</v>
      </c>
      <c r="E193">
        <v>151</v>
      </c>
      <c r="F193" t="s">
        <v>32</v>
      </c>
      <c r="G193" t="s">
        <v>95</v>
      </c>
      <c r="H193" t="s">
        <v>117</v>
      </c>
      <c r="I193">
        <v>3</v>
      </c>
      <c r="J193">
        <v>2022</v>
      </c>
      <c r="K193">
        <v>2.0793532237213069E-2</v>
      </c>
      <c r="L193">
        <v>4588</v>
      </c>
      <c r="M193" t="s">
        <v>266</v>
      </c>
      <c r="N193" t="s">
        <v>155</v>
      </c>
      <c r="O193" t="s">
        <v>156</v>
      </c>
      <c r="P193">
        <v>2</v>
      </c>
    </row>
    <row r="194" spans="1:16" x14ac:dyDescent="0.2">
      <c r="A194">
        <v>1231</v>
      </c>
      <c r="B194">
        <v>75</v>
      </c>
      <c r="C194" t="s">
        <v>18</v>
      </c>
      <c r="D194" t="s">
        <v>94</v>
      </c>
      <c r="E194">
        <v>151</v>
      </c>
      <c r="F194" t="s">
        <v>32</v>
      </c>
      <c r="G194" t="s">
        <v>95</v>
      </c>
      <c r="H194" t="s">
        <v>116</v>
      </c>
      <c r="I194">
        <v>3</v>
      </c>
      <c r="J194">
        <v>2022</v>
      </c>
      <c r="K194">
        <v>2.0793532237213069E-2</v>
      </c>
      <c r="L194">
        <v>4588</v>
      </c>
      <c r="M194" t="s">
        <v>149</v>
      </c>
      <c r="N194">
        <v>1</v>
      </c>
      <c r="O194" t="s">
        <v>150</v>
      </c>
      <c r="P194">
        <v>1</v>
      </c>
    </row>
    <row r="195" spans="1:16" x14ac:dyDescent="0.2">
      <c r="A195">
        <v>1308</v>
      </c>
      <c r="B195">
        <v>75</v>
      </c>
      <c r="C195" t="s">
        <v>18</v>
      </c>
      <c r="D195" t="s">
        <v>94</v>
      </c>
      <c r="E195">
        <v>151</v>
      </c>
      <c r="F195" t="s">
        <v>32</v>
      </c>
      <c r="G195" t="s">
        <v>95</v>
      </c>
      <c r="H195" t="s">
        <v>138</v>
      </c>
      <c r="I195">
        <v>3</v>
      </c>
      <c r="J195">
        <v>2022</v>
      </c>
      <c r="K195">
        <v>2.0793532237213069E-2</v>
      </c>
      <c r="L195">
        <v>4588</v>
      </c>
      <c r="M195" t="s">
        <v>160</v>
      </c>
      <c r="N195">
        <v>3</v>
      </c>
      <c r="O195" t="s">
        <v>150</v>
      </c>
      <c r="P195">
        <v>1</v>
      </c>
    </row>
    <row r="196" spans="1:16" x14ac:dyDescent="0.2">
      <c r="A196">
        <v>592</v>
      </c>
      <c r="B196">
        <v>84</v>
      </c>
      <c r="C196" t="s">
        <v>25</v>
      </c>
      <c r="D196" t="s">
        <v>94</v>
      </c>
      <c r="E196">
        <v>151</v>
      </c>
      <c r="F196" t="s">
        <v>32</v>
      </c>
      <c r="G196" t="s">
        <v>95</v>
      </c>
      <c r="H196" t="s">
        <v>118</v>
      </c>
      <c r="I196">
        <v>3</v>
      </c>
      <c r="J196">
        <v>2022</v>
      </c>
      <c r="K196">
        <v>8.6406135249451704E-2</v>
      </c>
      <c r="L196">
        <v>4588</v>
      </c>
      <c r="M196" t="s">
        <v>154</v>
      </c>
      <c r="N196" t="s">
        <v>155</v>
      </c>
      <c r="O196" t="s">
        <v>156</v>
      </c>
    </row>
    <row r="197" spans="1:16" x14ac:dyDescent="0.2">
      <c r="A197">
        <v>940</v>
      </c>
      <c r="B197">
        <v>84</v>
      </c>
      <c r="C197" t="s">
        <v>25</v>
      </c>
      <c r="D197" t="s">
        <v>94</v>
      </c>
      <c r="E197">
        <v>151</v>
      </c>
      <c r="F197" t="s">
        <v>32</v>
      </c>
      <c r="G197" t="s">
        <v>95</v>
      </c>
      <c r="H197" t="s">
        <v>132</v>
      </c>
      <c r="I197">
        <v>3</v>
      </c>
      <c r="J197">
        <v>2022</v>
      </c>
      <c r="K197">
        <v>8.6406135249451704E-2</v>
      </c>
      <c r="L197">
        <v>4588</v>
      </c>
      <c r="M197" t="s">
        <v>160</v>
      </c>
      <c r="N197">
        <v>0</v>
      </c>
      <c r="O197" t="s">
        <v>150</v>
      </c>
      <c r="P197">
        <v>0</v>
      </c>
    </row>
    <row r="198" spans="1:16" x14ac:dyDescent="0.2">
      <c r="A198">
        <v>1017</v>
      </c>
      <c r="B198">
        <v>84</v>
      </c>
      <c r="C198" t="s">
        <v>25</v>
      </c>
      <c r="D198" t="s">
        <v>94</v>
      </c>
      <c r="E198">
        <v>151</v>
      </c>
      <c r="F198" t="s">
        <v>32</v>
      </c>
      <c r="G198" t="s">
        <v>95</v>
      </c>
      <c r="H198" t="s">
        <v>117</v>
      </c>
      <c r="I198">
        <v>3</v>
      </c>
      <c r="J198">
        <v>2022</v>
      </c>
      <c r="K198">
        <v>8.6406135249451704E-2</v>
      </c>
      <c r="L198">
        <v>4588</v>
      </c>
      <c r="M198" t="s">
        <v>160</v>
      </c>
      <c r="N198" t="s">
        <v>155</v>
      </c>
      <c r="O198" t="s">
        <v>156</v>
      </c>
      <c r="P198">
        <v>2</v>
      </c>
    </row>
    <row r="199" spans="1:16" x14ac:dyDescent="0.2">
      <c r="A199">
        <v>1087</v>
      </c>
      <c r="B199">
        <v>84</v>
      </c>
      <c r="C199" t="s">
        <v>25</v>
      </c>
      <c r="D199" t="s">
        <v>94</v>
      </c>
      <c r="E199">
        <v>151</v>
      </c>
      <c r="F199" t="s">
        <v>32</v>
      </c>
      <c r="G199" t="s">
        <v>95</v>
      </c>
      <c r="H199" t="s">
        <v>117</v>
      </c>
      <c r="I199">
        <v>3</v>
      </c>
      <c r="J199">
        <v>2022</v>
      </c>
      <c r="K199">
        <v>8.6406135249451704E-2</v>
      </c>
      <c r="L199">
        <v>4588</v>
      </c>
      <c r="M199" t="s">
        <v>266</v>
      </c>
      <c r="N199" t="s">
        <v>155</v>
      </c>
      <c r="O199" t="s">
        <v>156</v>
      </c>
      <c r="P199">
        <v>2</v>
      </c>
    </row>
    <row r="200" spans="1:16" x14ac:dyDescent="0.2">
      <c r="A200">
        <v>1221</v>
      </c>
      <c r="B200">
        <v>84</v>
      </c>
      <c r="C200" t="s">
        <v>25</v>
      </c>
      <c r="D200" t="s">
        <v>94</v>
      </c>
      <c r="E200">
        <v>151</v>
      </c>
      <c r="F200" t="s">
        <v>32</v>
      </c>
      <c r="G200" t="s">
        <v>95</v>
      </c>
      <c r="H200" t="s">
        <v>116</v>
      </c>
      <c r="I200">
        <v>3</v>
      </c>
      <c r="J200">
        <v>2022</v>
      </c>
      <c r="K200">
        <v>8.6406135249451704E-2</v>
      </c>
      <c r="L200">
        <v>4588</v>
      </c>
      <c r="M200" t="s">
        <v>149</v>
      </c>
      <c r="N200">
        <v>1</v>
      </c>
      <c r="O200" t="s">
        <v>150</v>
      </c>
      <c r="P200">
        <v>1</v>
      </c>
    </row>
    <row r="201" spans="1:16" x14ac:dyDescent="0.2">
      <c r="A201">
        <v>1373</v>
      </c>
      <c r="B201">
        <v>84</v>
      </c>
      <c r="C201" t="s">
        <v>25</v>
      </c>
      <c r="D201" t="s">
        <v>94</v>
      </c>
      <c r="H201" t="s">
        <v>121</v>
      </c>
      <c r="I201">
        <v>3</v>
      </c>
      <c r="J201">
        <v>2022</v>
      </c>
      <c r="M201" t="s">
        <v>149</v>
      </c>
      <c r="N201" t="s">
        <v>158</v>
      </c>
      <c r="O201" t="s">
        <v>153</v>
      </c>
      <c r="P201">
        <v>1</v>
      </c>
    </row>
    <row r="202" spans="1:16" x14ac:dyDescent="0.2">
      <c r="A202">
        <v>1393</v>
      </c>
      <c r="B202">
        <v>84</v>
      </c>
      <c r="C202" t="s">
        <v>25</v>
      </c>
      <c r="D202" t="s">
        <v>94</v>
      </c>
      <c r="E202">
        <v>151</v>
      </c>
      <c r="F202" t="s">
        <v>32</v>
      </c>
      <c r="G202" t="s">
        <v>95</v>
      </c>
      <c r="H202" t="s">
        <v>120</v>
      </c>
      <c r="I202">
        <v>3</v>
      </c>
      <c r="J202">
        <v>2022</v>
      </c>
      <c r="K202">
        <v>8.6406135249451704E-2</v>
      </c>
      <c r="L202">
        <v>4588</v>
      </c>
      <c r="M202" t="s">
        <v>149</v>
      </c>
      <c r="N202" t="s">
        <v>157</v>
      </c>
      <c r="O202" t="s">
        <v>150</v>
      </c>
      <c r="P202">
        <v>2</v>
      </c>
    </row>
    <row r="203" spans="1:16" x14ac:dyDescent="0.2">
      <c r="A203">
        <v>1394</v>
      </c>
      <c r="B203">
        <v>84</v>
      </c>
      <c r="C203" t="s">
        <v>25</v>
      </c>
      <c r="D203" t="s">
        <v>94</v>
      </c>
      <c r="E203">
        <v>151</v>
      </c>
      <c r="F203" t="s">
        <v>32</v>
      </c>
      <c r="G203" t="s">
        <v>95</v>
      </c>
      <c r="H203" t="s">
        <v>120</v>
      </c>
      <c r="I203">
        <v>3</v>
      </c>
      <c r="J203">
        <v>2022</v>
      </c>
      <c r="K203">
        <v>8.6406135249451704E-2</v>
      </c>
      <c r="L203">
        <v>4588</v>
      </c>
      <c r="M203" t="s">
        <v>149</v>
      </c>
      <c r="N203" t="s">
        <v>157</v>
      </c>
      <c r="O203" t="s">
        <v>150</v>
      </c>
      <c r="P203">
        <v>2</v>
      </c>
    </row>
    <row r="204" spans="1:16" x14ac:dyDescent="0.2">
      <c r="A204">
        <v>1211</v>
      </c>
      <c r="B204">
        <v>96</v>
      </c>
      <c r="C204" t="s">
        <v>41</v>
      </c>
      <c r="D204" t="s">
        <v>94</v>
      </c>
      <c r="E204">
        <v>151</v>
      </c>
      <c r="F204" t="s">
        <v>32</v>
      </c>
      <c r="G204" t="s">
        <v>95</v>
      </c>
      <c r="H204" t="s">
        <v>116</v>
      </c>
      <c r="I204">
        <v>3</v>
      </c>
      <c r="J204">
        <v>2022</v>
      </c>
      <c r="K204">
        <v>0.27624869324029039</v>
      </c>
      <c r="L204">
        <v>4588</v>
      </c>
      <c r="M204" t="s">
        <v>149</v>
      </c>
      <c r="N204">
        <v>1</v>
      </c>
      <c r="O204" t="s">
        <v>150</v>
      </c>
      <c r="P204">
        <v>1</v>
      </c>
    </row>
    <row r="205" spans="1:16" x14ac:dyDescent="0.2">
      <c r="A205">
        <v>52</v>
      </c>
      <c r="B205">
        <v>430</v>
      </c>
      <c r="C205" t="s">
        <v>12</v>
      </c>
      <c r="D205" t="s">
        <v>12</v>
      </c>
      <c r="E205">
        <v>151</v>
      </c>
      <c r="F205" t="s">
        <v>32</v>
      </c>
      <c r="G205" t="s">
        <v>95</v>
      </c>
      <c r="H205" t="s">
        <v>131</v>
      </c>
      <c r="I205">
        <v>3</v>
      </c>
      <c r="J205">
        <v>2022</v>
      </c>
      <c r="L205">
        <v>4588</v>
      </c>
      <c r="M205" t="s">
        <v>152</v>
      </c>
      <c r="N205" t="s">
        <v>161</v>
      </c>
      <c r="O205" t="s">
        <v>150</v>
      </c>
      <c r="P205">
        <v>1</v>
      </c>
    </row>
    <row r="206" spans="1:16" x14ac:dyDescent="0.2">
      <c r="A206">
        <v>519</v>
      </c>
      <c r="B206">
        <v>430</v>
      </c>
      <c r="C206" t="s">
        <v>12</v>
      </c>
      <c r="D206" t="s">
        <v>12</v>
      </c>
      <c r="E206">
        <v>210</v>
      </c>
      <c r="F206" t="s">
        <v>63</v>
      </c>
      <c r="G206" t="s">
        <v>91</v>
      </c>
      <c r="H206" t="s">
        <v>118</v>
      </c>
      <c r="I206">
        <v>3</v>
      </c>
      <c r="J206">
        <v>2022</v>
      </c>
      <c r="L206">
        <v>2578</v>
      </c>
      <c r="M206" t="s">
        <v>154</v>
      </c>
      <c r="N206" t="s">
        <v>155</v>
      </c>
      <c r="O206" t="s">
        <v>156</v>
      </c>
    </row>
    <row r="207" spans="1:16" x14ac:dyDescent="0.2">
      <c r="A207">
        <v>520</v>
      </c>
      <c r="B207">
        <v>430</v>
      </c>
      <c r="C207" t="s">
        <v>12</v>
      </c>
      <c r="D207" t="s">
        <v>12</v>
      </c>
      <c r="E207">
        <v>40</v>
      </c>
      <c r="F207" t="s">
        <v>15</v>
      </c>
      <c r="G207" t="s">
        <v>91</v>
      </c>
      <c r="H207" t="s">
        <v>118</v>
      </c>
      <c r="I207">
        <v>3</v>
      </c>
      <c r="J207">
        <v>2022</v>
      </c>
      <c r="L207">
        <v>1448</v>
      </c>
      <c r="M207" t="s">
        <v>154</v>
      </c>
      <c r="N207" t="s">
        <v>155</v>
      </c>
      <c r="O207" t="s">
        <v>156</v>
      </c>
    </row>
    <row r="208" spans="1:16" x14ac:dyDescent="0.2">
      <c r="A208">
        <v>524</v>
      </c>
      <c r="B208">
        <v>430</v>
      </c>
      <c r="C208" t="s">
        <v>12</v>
      </c>
      <c r="D208" t="s">
        <v>12</v>
      </c>
      <c r="H208" t="s">
        <v>118</v>
      </c>
      <c r="I208">
        <v>3</v>
      </c>
      <c r="J208">
        <v>2022</v>
      </c>
      <c r="M208" t="s">
        <v>154</v>
      </c>
      <c r="N208" t="s">
        <v>155</v>
      </c>
      <c r="O208" t="s">
        <v>156</v>
      </c>
    </row>
    <row r="209" spans="1:16" x14ac:dyDescent="0.2">
      <c r="A209">
        <v>525</v>
      </c>
      <c r="B209">
        <v>430</v>
      </c>
      <c r="C209" t="s">
        <v>12</v>
      </c>
      <c r="D209" t="s">
        <v>12</v>
      </c>
      <c r="H209" t="s">
        <v>118</v>
      </c>
      <c r="I209">
        <v>3</v>
      </c>
      <c r="J209">
        <v>2022</v>
      </c>
      <c r="M209" t="s">
        <v>160</v>
      </c>
      <c r="N209" t="s">
        <v>155</v>
      </c>
      <c r="O209" t="s">
        <v>156</v>
      </c>
    </row>
    <row r="210" spans="1:16" x14ac:dyDescent="0.2">
      <c r="A210">
        <v>529</v>
      </c>
      <c r="B210">
        <v>430</v>
      </c>
      <c r="C210" t="s">
        <v>12</v>
      </c>
      <c r="D210" t="s">
        <v>12</v>
      </c>
      <c r="H210" t="s">
        <v>118</v>
      </c>
      <c r="I210">
        <v>3</v>
      </c>
      <c r="J210">
        <v>2022</v>
      </c>
      <c r="M210" t="s">
        <v>149</v>
      </c>
      <c r="N210" t="s">
        <v>155</v>
      </c>
      <c r="O210" t="s">
        <v>156</v>
      </c>
    </row>
    <row r="211" spans="1:16" x14ac:dyDescent="0.2">
      <c r="A211">
        <v>920</v>
      </c>
      <c r="B211">
        <v>430</v>
      </c>
      <c r="C211" t="s">
        <v>12</v>
      </c>
      <c r="D211" t="s">
        <v>12</v>
      </c>
      <c r="E211">
        <v>180</v>
      </c>
      <c r="F211" t="s">
        <v>112</v>
      </c>
      <c r="G211" t="s">
        <v>94</v>
      </c>
      <c r="H211" t="s">
        <v>132</v>
      </c>
      <c r="I211">
        <v>3</v>
      </c>
      <c r="J211">
        <v>2022</v>
      </c>
      <c r="M211" t="s">
        <v>160</v>
      </c>
      <c r="N211">
        <v>0</v>
      </c>
      <c r="O211" t="s">
        <v>150</v>
      </c>
      <c r="P211">
        <v>0</v>
      </c>
    </row>
    <row r="212" spans="1:16" x14ac:dyDescent="0.2">
      <c r="A212">
        <v>933</v>
      </c>
      <c r="B212">
        <v>430</v>
      </c>
      <c r="C212" t="s">
        <v>12</v>
      </c>
      <c r="D212" t="s">
        <v>12</v>
      </c>
      <c r="H212" t="s">
        <v>132</v>
      </c>
      <c r="I212">
        <v>3</v>
      </c>
      <c r="J212">
        <v>2022</v>
      </c>
      <c r="M212" t="s">
        <v>160</v>
      </c>
      <c r="N212">
        <v>0</v>
      </c>
      <c r="O212" t="s">
        <v>150</v>
      </c>
      <c r="P212">
        <v>0</v>
      </c>
    </row>
    <row r="213" spans="1:16" x14ac:dyDescent="0.2">
      <c r="A213">
        <v>934</v>
      </c>
      <c r="B213">
        <v>430</v>
      </c>
      <c r="C213" t="s">
        <v>12</v>
      </c>
      <c r="D213" t="s">
        <v>12</v>
      </c>
      <c r="H213" t="s">
        <v>132</v>
      </c>
      <c r="I213">
        <v>3</v>
      </c>
      <c r="J213">
        <v>2022</v>
      </c>
      <c r="M213" t="s">
        <v>160</v>
      </c>
      <c r="N213">
        <v>0</v>
      </c>
      <c r="O213" t="s">
        <v>150</v>
      </c>
      <c r="P213">
        <v>0</v>
      </c>
    </row>
    <row r="214" spans="1:16" x14ac:dyDescent="0.2">
      <c r="A214">
        <v>961</v>
      </c>
      <c r="B214">
        <v>430</v>
      </c>
      <c r="C214" t="s">
        <v>12</v>
      </c>
      <c r="D214" t="s">
        <v>12</v>
      </c>
      <c r="E214">
        <v>151</v>
      </c>
      <c r="F214" t="s">
        <v>32</v>
      </c>
      <c r="G214" t="s">
        <v>95</v>
      </c>
      <c r="H214" t="s">
        <v>117</v>
      </c>
      <c r="I214">
        <v>3</v>
      </c>
      <c r="J214">
        <v>2022</v>
      </c>
      <c r="L214">
        <v>4588</v>
      </c>
      <c r="M214" t="s">
        <v>266</v>
      </c>
      <c r="N214" t="s">
        <v>155</v>
      </c>
      <c r="O214" t="s">
        <v>156</v>
      </c>
      <c r="P214">
        <v>2</v>
      </c>
    </row>
    <row r="215" spans="1:16" x14ac:dyDescent="0.2">
      <c r="A215">
        <v>972</v>
      </c>
      <c r="B215">
        <v>430</v>
      </c>
      <c r="C215" t="s">
        <v>12</v>
      </c>
      <c r="D215" t="s">
        <v>12</v>
      </c>
      <c r="H215" t="s">
        <v>117</v>
      </c>
      <c r="I215">
        <v>3</v>
      </c>
      <c r="J215">
        <v>2022</v>
      </c>
      <c r="M215" t="s">
        <v>266</v>
      </c>
      <c r="N215" t="s">
        <v>155</v>
      </c>
      <c r="O215" t="s">
        <v>156</v>
      </c>
      <c r="P215">
        <v>2</v>
      </c>
    </row>
    <row r="216" spans="1:16" x14ac:dyDescent="0.2">
      <c r="A216">
        <v>1160</v>
      </c>
      <c r="B216">
        <v>430</v>
      </c>
      <c r="C216" t="s">
        <v>12</v>
      </c>
      <c r="D216" t="s">
        <v>12</v>
      </c>
      <c r="H216" t="s">
        <v>143</v>
      </c>
      <c r="I216">
        <v>3</v>
      </c>
      <c r="J216">
        <v>2022</v>
      </c>
      <c r="M216" t="s">
        <v>149</v>
      </c>
      <c r="N216" t="s">
        <v>159</v>
      </c>
      <c r="O216" t="s">
        <v>153</v>
      </c>
      <c r="P216">
        <v>1</v>
      </c>
    </row>
    <row r="217" spans="1:16" x14ac:dyDescent="0.2">
      <c r="A217">
        <v>1317</v>
      </c>
      <c r="B217">
        <v>430</v>
      </c>
      <c r="C217" t="s">
        <v>12</v>
      </c>
      <c r="D217" t="s">
        <v>12</v>
      </c>
      <c r="E217">
        <v>415</v>
      </c>
      <c r="F217" t="s">
        <v>99</v>
      </c>
      <c r="G217" t="s">
        <v>95</v>
      </c>
      <c r="H217" t="s">
        <v>121</v>
      </c>
      <c r="I217">
        <v>3</v>
      </c>
      <c r="J217">
        <v>2022</v>
      </c>
      <c r="M217" t="s">
        <v>152</v>
      </c>
      <c r="N217" t="s">
        <v>158</v>
      </c>
      <c r="O217" t="s">
        <v>153</v>
      </c>
      <c r="P217">
        <v>1</v>
      </c>
    </row>
    <row r="218" spans="1:16" x14ac:dyDescent="0.2">
      <c r="A218">
        <v>1448</v>
      </c>
      <c r="B218">
        <v>430</v>
      </c>
      <c r="C218" t="s">
        <v>12</v>
      </c>
      <c r="D218" t="s">
        <v>12</v>
      </c>
      <c r="I218">
        <v>3</v>
      </c>
      <c r="J218">
        <v>2022</v>
      </c>
    </row>
    <row r="219" spans="1:16" x14ac:dyDescent="0.2">
      <c r="A219">
        <v>562</v>
      </c>
      <c r="B219">
        <v>118</v>
      </c>
      <c r="C219" t="s">
        <v>43</v>
      </c>
      <c r="D219" t="s">
        <v>91</v>
      </c>
      <c r="E219">
        <v>151</v>
      </c>
      <c r="F219" t="s">
        <v>32</v>
      </c>
      <c r="G219" t="s">
        <v>95</v>
      </c>
      <c r="H219" t="s">
        <v>121</v>
      </c>
      <c r="I219">
        <v>3</v>
      </c>
      <c r="J219">
        <v>2022</v>
      </c>
      <c r="K219">
        <v>0.1132834056043515</v>
      </c>
      <c r="L219">
        <v>4588</v>
      </c>
      <c r="M219" t="s">
        <v>152</v>
      </c>
      <c r="N219" t="s">
        <v>158</v>
      </c>
      <c r="O219" t="s">
        <v>153</v>
      </c>
      <c r="P219">
        <v>1</v>
      </c>
    </row>
    <row r="220" spans="1:16" x14ac:dyDescent="0.2">
      <c r="A220">
        <v>563</v>
      </c>
      <c r="B220">
        <v>118</v>
      </c>
      <c r="C220" t="s">
        <v>43</v>
      </c>
      <c r="D220" t="s">
        <v>91</v>
      </c>
      <c r="E220">
        <v>151</v>
      </c>
      <c r="F220" t="s">
        <v>32</v>
      </c>
      <c r="G220" t="s">
        <v>95</v>
      </c>
      <c r="H220" t="s">
        <v>121</v>
      </c>
      <c r="I220">
        <v>3</v>
      </c>
      <c r="J220">
        <v>2022</v>
      </c>
      <c r="K220">
        <v>0.1132834056043515</v>
      </c>
      <c r="L220">
        <v>4588</v>
      </c>
      <c r="M220" t="s">
        <v>152</v>
      </c>
      <c r="N220" t="s">
        <v>158</v>
      </c>
      <c r="O220" t="s">
        <v>153</v>
      </c>
      <c r="P220">
        <v>1</v>
      </c>
    </row>
    <row r="221" spans="1:16" x14ac:dyDescent="0.2">
      <c r="A221">
        <v>564</v>
      </c>
      <c r="B221">
        <v>118</v>
      </c>
      <c r="C221" t="s">
        <v>43</v>
      </c>
      <c r="D221" t="s">
        <v>91</v>
      </c>
      <c r="E221">
        <v>151</v>
      </c>
      <c r="F221" t="s">
        <v>32</v>
      </c>
      <c r="G221" t="s">
        <v>95</v>
      </c>
      <c r="H221" t="s">
        <v>121</v>
      </c>
      <c r="I221">
        <v>3</v>
      </c>
      <c r="J221">
        <v>2022</v>
      </c>
      <c r="K221">
        <v>0.1132834056043515</v>
      </c>
      <c r="L221">
        <v>4588</v>
      </c>
      <c r="M221" t="s">
        <v>152</v>
      </c>
      <c r="N221" t="s">
        <v>158</v>
      </c>
      <c r="O221" t="s">
        <v>153</v>
      </c>
      <c r="P221">
        <v>1</v>
      </c>
    </row>
    <row r="222" spans="1:16" x14ac:dyDescent="0.2">
      <c r="A222">
        <v>587</v>
      </c>
      <c r="B222">
        <v>118</v>
      </c>
      <c r="C222" t="s">
        <v>43</v>
      </c>
      <c r="D222" t="s">
        <v>91</v>
      </c>
      <c r="E222">
        <v>151</v>
      </c>
      <c r="F222" t="s">
        <v>32</v>
      </c>
      <c r="G222" t="s">
        <v>95</v>
      </c>
      <c r="H222" t="s">
        <v>116</v>
      </c>
      <c r="I222">
        <v>3</v>
      </c>
      <c r="J222">
        <v>2022</v>
      </c>
      <c r="K222">
        <v>0.1132834056043515</v>
      </c>
      <c r="L222">
        <v>4588</v>
      </c>
      <c r="M222" t="s">
        <v>154</v>
      </c>
      <c r="N222">
        <v>1</v>
      </c>
      <c r="O222" t="s">
        <v>150</v>
      </c>
      <c r="P222">
        <v>1</v>
      </c>
    </row>
    <row r="223" spans="1:16" x14ac:dyDescent="0.2">
      <c r="A223">
        <v>648</v>
      </c>
      <c r="B223">
        <v>118</v>
      </c>
      <c r="C223" t="s">
        <v>43</v>
      </c>
      <c r="D223" t="s">
        <v>91</v>
      </c>
      <c r="E223">
        <v>151</v>
      </c>
      <c r="F223" t="s">
        <v>32</v>
      </c>
      <c r="G223" t="s">
        <v>95</v>
      </c>
      <c r="H223" t="s">
        <v>124</v>
      </c>
      <c r="I223">
        <v>3</v>
      </c>
      <c r="J223">
        <v>2022</v>
      </c>
      <c r="K223">
        <v>0.1132834056043515</v>
      </c>
      <c r="L223">
        <v>4588</v>
      </c>
      <c r="M223" t="s">
        <v>160</v>
      </c>
      <c r="N223">
        <v>3</v>
      </c>
      <c r="O223" t="s">
        <v>150</v>
      </c>
      <c r="P223">
        <v>2</v>
      </c>
    </row>
    <row r="224" spans="1:16" x14ac:dyDescent="0.2">
      <c r="A224">
        <v>700</v>
      </c>
      <c r="B224">
        <v>118</v>
      </c>
      <c r="C224" t="s">
        <v>43</v>
      </c>
      <c r="D224" t="s">
        <v>91</v>
      </c>
      <c r="E224">
        <v>151</v>
      </c>
      <c r="F224" t="s">
        <v>32</v>
      </c>
      <c r="G224" t="s">
        <v>95</v>
      </c>
      <c r="H224" t="s">
        <v>126</v>
      </c>
      <c r="I224">
        <v>3</v>
      </c>
      <c r="J224">
        <v>2022</v>
      </c>
      <c r="K224">
        <v>0.1132834056043515</v>
      </c>
      <c r="L224">
        <v>4588</v>
      </c>
      <c r="M224" t="s">
        <v>160</v>
      </c>
      <c r="N224" t="s">
        <v>157</v>
      </c>
      <c r="O224" t="s">
        <v>150</v>
      </c>
      <c r="P224">
        <v>2</v>
      </c>
    </row>
    <row r="225" spans="1:16" x14ac:dyDescent="0.2">
      <c r="A225">
        <v>739</v>
      </c>
      <c r="B225">
        <v>118</v>
      </c>
      <c r="C225" t="s">
        <v>43</v>
      </c>
      <c r="D225" t="s">
        <v>91</v>
      </c>
      <c r="E225">
        <v>151</v>
      </c>
      <c r="F225" t="s">
        <v>32</v>
      </c>
      <c r="G225" t="s">
        <v>95</v>
      </c>
      <c r="H225" t="s">
        <v>117</v>
      </c>
      <c r="I225">
        <v>3</v>
      </c>
      <c r="J225">
        <v>2022</v>
      </c>
      <c r="K225">
        <v>0.1132834056043515</v>
      </c>
      <c r="L225">
        <v>4588</v>
      </c>
      <c r="M225" t="s">
        <v>160</v>
      </c>
      <c r="N225" t="s">
        <v>155</v>
      </c>
      <c r="O225" t="s">
        <v>156</v>
      </c>
      <c r="P225">
        <v>2</v>
      </c>
    </row>
    <row r="226" spans="1:16" x14ac:dyDescent="0.2">
      <c r="A226">
        <v>741</v>
      </c>
      <c r="B226">
        <v>118</v>
      </c>
      <c r="C226" t="s">
        <v>43</v>
      </c>
      <c r="D226" t="s">
        <v>91</v>
      </c>
      <c r="E226">
        <v>151</v>
      </c>
      <c r="F226" t="s">
        <v>32</v>
      </c>
      <c r="G226" t="s">
        <v>95</v>
      </c>
      <c r="H226" t="s">
        <v>131</v>
      </c>
      <c r="I226">
        <v>3</v>
      </c>
      <c r="J226">
        <v>2022</v>
      </c>
      <c r="K226">
        <v>0.1132834056043515</v>
      </c>
      <c r="L226">
        <v>4588</v>
      </c>
      <c r="M226" t="s">
        <v>160</v>
      </c>
      <c r="N226" t="s">
        <v>161</v>
      </c>
      <c r="O226" t="s">
        <v>150</v>
      </c>
      <c r="P226">
        <v>1</v>
      </c>
    </row>
    <row r="227" spans="1:16" x14ac:dyDescent="0.2">
      <c r="A227">
        <v>764</v>
      </c>
      <c r="B227">
        <v>118</v>
      </c>
      <c r="C227" t="s">
        <v>43</v>
      </c>
      <c r="D227" t="s">
        <v>91</v>
      </c>
      <c r="E227">
        <v>151</v>
      </c>
      <c r="F227" t="s">
        <v>32</v>
      </c>
      <c r="G227" t="s">
        <v>95</v>
      </c>
      <c r="H227" t="s">
        <v>131</v>
      </c>
      <c r="I227">
        <v>3</v>
      </c>
      <c r="J227">
        <v>2022</v>
      </c>
      <c r="K227">
        <v>0.1132834056043515</v>
      </c>
      <c r="L227">
        <v>4588</v>
      </c>
      <c r="M227" t="s">
        <v>160</v>
      </c>
      <c r="N227" t="s">
        <v>161</v>
      </c>
      <c r="O227" t="s">
        <v>150</v>
      </c>
      <c r="P227">
        <v>1</v>
      </c>
    </row>
    <row r="228" spans="1:16" x14ac:dyDescent="0.2">
      <c r="A228">
        <v>815</v>
      </c>
      <c r="B228">
        <v>118</v>
      </c>
      <c r="C228" t="s">
        <v>43</v>
      </c>
      <c r="D228" t="s">
        <v>91</v>
      </c>
      <c r="E228">
        <v>151</v>
      </c>
      <c r="F228" t="s">
        <v>32</v>
      </c>
      <c r="G228" t="s">
        <v>95</v>
      </c>
      <c r="H228" t="s">
        <v>117</v>
      </c>
      <c r="I228">
        <v>3</v>
      </c>
      <c r="J228">
        <v>2022</v>
      </c>
      <c r="K228">
        <v>0.1132834056043515</v>
      </c>
      <c r="L228">
        <v>4588</v>
      </c>
      <c r="M228" t="s">
        <v>266</v>
      </c>
      <c r="N228" t="s">
        <v>155</v>
      </c>
      <c r="O228" t="s">
        <v>156</v>
      </c>
      <c r="P228">
        <v>2</v>
      </c>
    </row>
    <row r="229" spans="1:16" x14ac:dyDescent="0.2">
      <c r="A229">
        <v>843</v>
      </c>
      <c r="B229">
        <v>118</v>
      </c>
      <c r="C229" t="s">
        <v>43</v>
      </c>
      <c r="D229" t="s">
        <v>91</v>
      </c>
      <c r="E229">
        <v>251</v>
      </c>
      <c r="F229" t="s">
        <v>11</v>
      </c>
      <c r="G229" t="s">
        <v>91</v>
      </c>
      <c r="H229" t="s">
        <v>116</v>
      </c>
      <c r="I229">
        <v>3</v>
      </c>
      <c r="J229">
        <v>2022</v>
      </c>
      <c r="K229">
        <v>5.1680869106952673E-2</v>
      </c>
      <c r="L229">
        <v>2599</v>
      </c>
      <c r="M229" t="s">
        <v>149</v>
      </c>
      <c r="N229">
        <v>1</v>
      </c>
      <c r="O229" t="s">
        <v>150</v>
      </c>
      <c r="P229">
        <v>1</v>
      </c>
    </row>
    <row r="230" spans="1:16" x14ac:dyDescent="0.2">
      <c r="A230">
        <v>1033</v>
      </c>
      <c r="B230">
        <v>118</v>
      </c>
      <c r="C230" t="s">
        <v>43</v>
      </c>
      <c r="D230" t="s">
        <v>91</v>
      </c>
      <c r="E230">
        <v>251</v>
      </c>
      <c r="F230" t="s">
        <v>11</v>
      </c>
      <c r="G230" t="s">
        <v>91</v>
      </c>
      <c r="H230" t="s">
        <v>131</v>
      </c>
      <c r="I230">
        <v>3</v>
      </c>
      <c r="J230">
        <v>2022</v>
      </c>
      <c r="K230">
        <v>5.1680869106952673E-2</v>
      </c>
      <c r="L230">
        <v>2599</v>
      </c>
      <c r="M230" t="s">
        <v>266</v>
      </c>
      <c r="N230" t="s">
        <v>161</v>
      </c>
      <c r="O230" t="s">
        <v>150</v>
      </c>
      <c r="P230">
        <v>1</v>
      </c>
    </row>
    <row r="231" spans="1:16" x14ac:dyDescent="0.2">
      <c r="A231">
        <v>1036</v>
      </c>
      <c r="B231">
        <v>118</v>
      </c>
      <c r="C231" t="s">
        <v>43</v>
      </c>
      <c r="D231" t="s">
        <v>91</v>
      </c>
      <c r="E231">
        <v>251</v>
      </c>
      <c r="F231" t="s">
        <v>11</v>
      </c>
      <c r="G231" t="s">
        <v>91</v>
      </c>
      <c r="H231" t="s">
        <v>131</v>
      </c>
      <c r="I231">
        <v>3</v>
      </c>
      <c r="J231">
        <v>2022</v>
      </c>
      <c r="K231">
        <v>5.1680869106952673E-2</v>
      </c>
      <c r="L231">
        <v>2599</v>
      </c>
      <c r="M231" t="s">
        <v>266</v>
      </c>
      <c r="N231" t="s">
        <v>161</v>
      </c>
      <c r="O231" t="s">
        <v>150</v>
      </c>
      <c r="P231">
        <v>1</v>
      </c>
    </row>
    <row r="232" spans="1:16" x14ac:dyDescent="0.2">
      <c r="A232">
        <v>1352</v>
      </c>
      <c r="B232">
        <v>151</v>
      </c>
      <c r="C232" t="s">
        <v>32</v>
      </c>
      <c r="D232" t="s">
        <v>95</v>
      </c>
      <c r="E232">
        <v>166</v>
      </c>
      <c r="F232" t="s">
        <v>16</v>
      </c>
      <c r="G232" t="s">
        <v>93</v>
      </c>
      <c r="H232" t="s">
        <v>121</v>
      </c>
      <c r="I232">
        <v>3</v>
      </c>
      <c r="J232">
        <v>2022</v>
      </c>
      <c r="K232">
        <v>0.20443615967554621</v>
      </c>
      <c r="L232">
        <v>651</v>
      </c>
      <c r="M232" t="s">
        <v>149</v>
      </c>
      <c r="N232" t="s">
        <v>158</v>
      </c>
      <c r="O232" t="s">
        <v>153</v>
      </c>
      <c r="P232">
        <v>1</v>
      </c>
    </row>
    <row r="233" spans="1:16" x14ac:dyDescent="0.2">
      <c r="A233">
        <v>20</v>
      </c>
      <c r="B233">
        <v>166</v>
      </c>
      <c r="C233" t="s">
        <v>16</v>
      </c>
      <c r="D233" t="s">
        <v>93</v>
      </c>
      <c r="E233">
        <v>151</v>
      </c>
      <c r="F233" t="s">
        <v>32</v>
      </c>
      <c r="G233" t="s">
        <v>95</v>
      </c>
      <c r="H233" t="s">
        <v>122</v>
      </c>
      <c r="I233">
        <v>3</v>
      </c>
      <c r="J233">
        <v>2022</v>
      </c>
      <c r="K233">
        <v>0.20443615967554621</v>
      </c>
      <c r="L233">
        <v>4588</v>
      </c>
      <c r="M233" t="s">
        <v>152</v>
      </c>
      <c r="N233" t="s">
        <v>159</v>
      </c>
      <c r="O233" t="s">
        <v>156</v>
      </c>
      <c r="P233">
        <v>2</v>
      </c>
    </row>
    <row r="234" spans="1:16" x14ac:dyDescent="0.2">
      <c r="A234">
        <v>34</v>
      </c>
      <c r="B234">
        <v>166</v>
      </c>
      <c r="C234" t="s">
        <v>16</v>
      </c>
      <c r="D234" t="s">
        <v>93</v>
      </c>
      <c r="E234">
        <v>151</v>
      </c>
      <c r="F234" t="s">
        <v>32</v>
      </c>
      <c r="G234" t="s">
        <v>95</v>
      </c>
      <c r="H234" t="s">
        <v>129</v>
      </c>
      <c r="I234">
        <v>3</v>
      </c>
      <c r="J234">
        <v>2022</v>
      </c>
      <c r="K234">
        <v>0.20443615967554621</v>
      </c>
      <c r="L234">
        <v>4588</v>
      </c>
      <c r="M234" t="s">
        <v>152</v>
      </c>
      <c r="N234" t="s">
        <v>158</v>
      </c>
      <c r="O234" t="s">
        <v>150</v>
      </c>
      <c r="P234">
        <v>1</v>
      </c>
    </row>
    <row r="235" spans="1:16" x14ac:dyDescent="0.2">
      <c r="A235">
        <v>336</v>
      </c>
      <c r="B235">
        <v>166</v>
      </c>
      <c r="C235" t="s">
        <v>16</v>
      </c>
      <c r="D235" t="s">
        <v>93</v>
      </c>
      <c r="E235">
        <v>151</v>
      </c>
      <c r="F235" t="s">
        <v>32</v>
      </c>
      <c r="G235" t="s">
        <v>95</v>
      </c>
      <c r="H235" t="s">
        <v>133</v>
      </c>
      <c r="I235">
        <v>3</v>
      </c>
      <c r="J235">
        <v>2022</v>
      </c>
      <c r="K235">
        <v>0.20443615967554621</v>
      </c>
      <c r="L235">
        <v>4588</v>
      </c>
      <c r="M235" t="s">
        <v>149</v>
      </c>
      <c r="N235" t="s">
        <v>157</v>
      </c>
      <c r="O235" t="s">
        <v>150</v>
      </c>
      <c r="P235">
        <v>1</v>
      </c>
    </row>
    <row r="236" spans="1:16" x14ac:dyDescent="0.2">
      <c r="A236">
        <v>550</v>
      </c>
      <c r="B236">
        <v>166</v>
      </c>
      <c r="C236" t="s">
        <v>16</v>
      </c>
      <c r="D236" t="s">
        <v>93</v>
      </c>
      <c r="E236">
        <v>151</v>
      </c>
      <c r="F236" t="s">
        <v>32</v>
      </c>
      <c r="G236" t="s">
        <v>95</v>
      </c>
      <c r="H236" t="s">
        <v>118</v>
      </c>
      <c r="I236">
        <v>3</v>
      </c>
      <c r="J236">
        <v>2022</v>
      </c>
      <c r="K236">
        <v>0.20443615967554621</v>
      </c>
      <c r="L236">
        <v>4588</v>
      </c>
      <c r="M236" t="s">
        <v>154</v>
      </c>
      <c r="N236" t="s">
        <v>155</v>
      </c>
      <c r="O236" t="s">
        <v>156</v>
      </c>
    </row>
    <row r="237" spans="1:16" x14ac:dyDescent="0.2">
      <c r="A237">
        <v>551</v>
      </c>
      <c r="B237">
        <v>166</v>
      </c>
      <c r="C237" t="s">
        <v>16</v>
      </c>
      <c r="D237" t="s">
        <v>93</v>
      </c>
      <c r="E237">
        <v>151</v>
      </c>
      <c r="F237" t="s">
        <v>32</v>
      </c>
      <c r="G237" t="s">
        <v>95</v>
      </c>
      <c r="H237" t="s">
        <v>118</v>
      </c>
      <c r="I237">
        <v>3</v>
      </c>
      <c r="J237">
        <v>2022</v>
      </c>
      <c r="K237">
        <v>0.20443615967554621</v>
      </c>
      <c r="L237">
        <v>4588</v>
      </c>
      <c r="M237" t="s">
        <v>152</v>
      </c>
      <c r="N237" t="s">
        <v>155</v>
      </c>
      <c r="O237" t="s">
        <v>156</v>
      </c>
    </row>
    <row r="238" spans="1:16" x14ac:dyDescent="0.2">
      <c r="A238">
        <v>983</v>
      </c>
      <c r="B238">
        <v>166</v>
      </c>
      <c r="C238" t="s">
        <v>16</v>
      </c>
      <c r="D238" t="s">
        <v>93</v>
      </c>
      <c r="E238">
        <v>151</v>
      </c>
      <c r="F238" t="s">
        <v>32</v>
      </c>
      <c r="G238" t="s">
        <v>95</v>
      </c>
      <c r="H238" t="s">
        <v>117</v>
      </c>
      <c r="I238">
        <v>3</v>
      </c>
      <c r="J238">
        <v>2022</v>
      </c>
      <c r="K238">
        <v>0.20443615967554621</v>
      </c>
      <c r="L238">
        <v>4588</v>
      </c>
      <c r="M238" t="s">
        <v>266</v>
      </c>
      <c r="N238" t="s">
        <v>155</v>
      </c>
      <c r="O238" t="s">
        <v>156</v>
      </c>
      <c r="P238">
        <v>2</v>
      </c>
    </row>
    <row r="239" spans="1:16" x14ac:dyDescent="0.2">
      <c r="A239">
        <v>993</v>
      </c>
      <c r="B239">
        <v>166</v>
      </c>
      <c r="C239" t="s">
        <v>16</v>
      </c>
      <c r="D239" t="s">
        <v>93</v>
      </c>
      <c r="E239">
        <v>151</v>
      </c>
      <c r="F239" t="s">
        <v>32</v>
      </c>
      <c r="G239" t="s">
        <v>95</v>
      </c>
      <c r="H239" t="s">
        <v>117</v>
      </c>
      <c r="I239">
        <v>3</v>
      </c>
      <c r="J239">
        <v>2022</v>
      </c>
      <c r="K239">
        <v>0.20443615967554621</v>
      </c>
      <c r="L239">
        <v>4588</v>
      </c>
      <c r="M239" t="s">
        <v>154</v>
      </c>
      <c r="N239" t="s">
        <v>155</v>
      </c>
      <c r="O239" t="s">
        <v>156</v>
      </c>
      <c r="P239">
        <v>2</v>
      </c>
    </row>
    <row r="240" spans="1:16" x14ac:dyDescent="0.2">
      <c r="A240">
        <v>1180</v>
      </c>
      <c r="B240">
        <v>166</v>
      </c>
      <c r="C240" t="s">
        <v>16</v>
      </c>
      <c r="D240" t="s">
        <v>93</v>
      </c>
      <c r="E240">
        <v>151</v>
      </c>
      <c r="F240" t="s">
        <v>32</v>
      </c>
      <c r="G240" t="s">
        <v>95</v>
      </c>
      <c r="H240" t="s">
        <v>116</v>
      </c>
      <c r="I240">
        <v>3</v>
      </c>
      <c r="J240">
        <v>2022</v>
      </c>
      <c r="K240">
        <v>0.20443615967554621</v>
      </c>
      <c r="L240">
        <v>4588</v>
      </c>
      <c r="M240" t="s">
        <v>154</v>
      </c>
      <c r="N240">
        <v>1</v>
      </c>
      <c r="O240" t="s">
        <v>150</v>
      </c>
      <c r="P240">
        <v>1</v>
      </c>
    </row>
    <row r="241" spans="1:16" x14ac:dyDescent="0.2">
      <c r="A241">
        <v>1182</v>
      </c>
      <c r="B241">
        <v>166</v>
      </c>
      <c r="C241" t="s">
        <v>16</v>
      </c>
      <c r="D241" t="s">
        <v>93</v>
      </c>
      <c r="E241">
        <v>151</v>
      </c>
      <c r="F241" t="s">
        <v>32</v>
      </c>
      <c r="G241" t="s">
        <v>95</v>
      </c>
      <c r="H241" t="s">
        <v>116</v>
      </c>
      <c r="I241">
        <v>3</v>
      </c>
      <c r="J241">
        <v>2022</v>
      </c>
      <c r="K241">
        <v>0.20443615967554621</v>
      </c>
      <c r="L241">
        <v>4588</v>
      </c>
      <c r="M241" t="s">
        <v>149</v>
      </c>
      <c r="N241">
        <v>1</v>
      </c>
      <c r="O241" t="s">
        <v>150</v>
      </c>
      <c r="P241">
        <v>1</v>
      </c>
    </row>
    <row r="242" spans="1:16" x14ac:dyDescent="0.2">
      <c r="A242">
        <v>1322</v>
      </c>
      <c r="B242">
        <v>166</v>
      </c>
      <c r="C242" t="s">
        <v>16</v>
      </c>
      <c r="D242" t="s">
        <v>93</v>
      </c>
      <c r="E242">
        <v>151</v>
      </c>
      <c r="F242" t="s">
        <v>32</v>
      </c>
      <c r="G242" t="s">
        <v>95</v>
      </c>
      <c r="H242" t="s">
        <v>121</v>
      </c>
      <c r="I242">
        <v>3</v>
      </c>
      <c r="J242">
        <v>2022</v>
      </c>
      <c r="K242">
        <v>0.20443615967554621</v>
      </c>
      <c r="L242">
        <v>4588</v>
      </c>
      <c r="M242" t="s">
        <v>152</v>
      </c>
      <c r="N242" t="s">
        <v>158</v>
      </c>
      <c r="O242" t="s">
        <v>153</v>
      </c>
      <c r="P242">
        <v>1</v>
      </c>
    </row>
    <row r="243" spans="1:16" x14ac:dyDescent="0.2">
      <c r="A243">
        <v>1323</v>
      </c>
      <c r="B243">
        <v>166</v>
      </c>
      <c r="C243" t="s">
        <v>16</v>
      </c>
      <c r="D243" t="s">
        <v>93</v>
      </c>
      <c r="E243">
        <v>151</v>
      </c>
      <c r="F243" t="s">
        <v>32</v>
      </c>
      <c r="G243" t="s">
        <v>95</v>
      </c>
      <c r="H243" t="s">
        <v>121</v>
      </c>
      <c r="I243">
        <v>3</v>
      </c>
      <c r="J243">
        <v>2022</v>
      </c>
      <c r="K243">
        <v>0.20443615967554621</v>
      </c>
      <c r="L243">
        <v>4588</v>
      </c>
      <c r="M243" t="s">
        <v>152</v>
      </c>
      <c r="N243" t="s">
        <v>158</v>
      </c>
      <c r="O243" t="s">
        <v>153</v>
      </c>
      <c r="P243">
        <v>1</v>
      </c>
    </row>
    <row r="244" spans="1:16" x14ac:dyDescent="0.2">
      <c r="A244">
        <v>1388</v>
      </c>
      <c r="B244">
        <v>166</v>
      </c>
      <c r="C244" t="s">
        <v>16</v>
      </c>
      <c r="D244" t="s">
        <v>93</v>
      </c>
      <c r="E244">
        <v>151</v>
      </c>
      <c r="F244" t="s">
        <v>32</v>
      </c>
      <c r="G244" t="s">
        <v>95</v>
      </c>
      <c r="H244" t="s">
        <v>120</v>
      </c>
      <c r="I244">
        <v>3</v>
      </c>
      <c r="J244">
        <v>2022</v>
      </c>
      <c r="K244">
        <v>0.20443615967554621</v>
      </c>
      <c r="L244">
        <v>4588</v>
      </c>
      <c r="M244" t="s">
        <v>149</v>
      </c>
      <c r="N244" t="s">
        <v>157</v>
      </c>
      <c r="O244" t="s">
        <v>150</v>
      </c>
      <c r="P244">
        <v>2</v>
      </c>
    </row>
    <row r="245" spans="1:16" x14ac:dyDescent="0.2">
      <c r="A245">
        <v>91</v>
      </c>
      <c r="B245">
        <v>170</v>
      </c>
      <c r="C245" t="s">
        <v>31</v>
      </c>
      <c r="D245" t="s">
        <v>94</v>
      </c>
      <c r="E245">
        <v>428</v>
      </c>
      <c r="F245" t="s">
        <v>102</v>
      </c>
      <c r="G245" t="s">
        <v>95</v>
      </c>
      <c r="H245" t="s">
        <v>131</v>
      </c>
      <c r="I245">
        <v>3</v>
      </c>
      <c r="J245">
        <v>2022</v>
      </c>
      <c r="K245">
        <v>3.237146887538362E-2</v>
      </c>
      <c r="M245" t="s">
        <v>160</v>
      </c>
      <c r="N245" t="s">
        <v>161</v>
      </c>
      <c r="O245" t="s">
        <v>150</v>
      </c>
      <c r="P245">
        <v>1</v>
      </c>
    </row>
    <row r="246" spans="1:16" x14ac:dyDescent="0.2">
      <c r="A246">
        <v>649</v>
      </c>
      <c r="B246">
        <v>170</v>
      </c>
      <c r="C246" t="s">
        <v>31</v>
      </c>
      <c r="D246" t="s">
        <v>94</v>
      </c>
      <c r="E246">
        <v>151</v>
      </c>
      <c r="F246" t="s">
        <v>32</v>
      </c>
      <c r="G246" t="s">
        <v>95</v>
      </c>
      <c r="H246" t="s">
        <v>124</v>
      </c>
      <c r="I246">
        <v>3</v>
      </c>
      <c r="J246">
        <v>2022</v>
      </c>
      <c r="K246">
        <v>0.15429273204454369</v>
      </c>
      <c r="L246">
        <v>4588</v>
      </c>
      <c r="M246" t="s">
        <v>160</v>
      </c>
      <c r="N246">
        <v>3</v>
      </c>
      <c r="O246" t="s">
        <v>150</v>
      </c>
      <c r="P246">
        <v>2</v>
      </c>
    </row>
    <row r="247" spans="1:16" x14ac:dyDescent="0.2">
      <c r="A247">
        <v>461</v>
      </c>
      <c r="B247">
        <v>188</v>
      </c>
      <c r="C247" t="s">
        <v>65</v>
      </c>
      <c r="D247" t="s">
        <v>94</v>
      </c>
      <c r="E247">
        <v>151</v>
      </c>
      <c r="F247" t="s">
        <v>32</v>
      </c>
      <c r="G247" t="s">
        <v>95</v>
      </c>
      <c r="H247" t="s">
        <v>134</v>
      </c>
      <c r="I247">
        <v>3</v>
      </c>
      <c r="J247">
        <v>2022</v>
      </c>
      <c r="K247">
        <v>0.20538895667647331</v>
      </c>
      <c r="L247">
        <v>4588</v>
      </c>
      <c r="M247" t="s">
        <v>149</v>
      </c>
      <c r="N247" t="s">
        <v>161</v>
      </c>
      <c r="O247" t="s">
        <v>150</v>
      </c>
      <c r="P247">
        <v>1</v>
      </c>
    </row>
    <row r="248" spans="1:16" x14ac:dyDescent="0.2">
      <c r="A248">
        <v>1060</v>
      </c>
      <c r="B248">
        <v>188</v>
      </c>
      <c r="C248" t="s">
        <v>65</v>
      </c>
      <c r="D248" t="s">
        <v>94</v>
      </c>
      <c r="E248">
        <v>151</v>
      </c>
      <c r="F248" t="s">
        <v>32</v>
      </c>
      <c r="G248" t="s">
        <v>95</v>
      </c>
      <c r="H248" t="s">
        <v>117</v>
      </c>
      <c r="I248">
        <v>3</v>
      </c>
      <c r="J248">
        <v>2022</v>
      </c>
      <c r="K248">
        <v>0.20538895667647331</v>
      </c>
      <c r="L248">
        <v>4588</v>
      </c>
      <c r="M248" t="s">
        <v>266</v>
      </c>
      <c r="N248" t="s">
        <v>155</v>
      </c>
      <c r="O248" t="s">
        <v>156</v>
      </c>
      <c r="P248">
        <v>2</v>
      </c>
    </row>
    <row r="249" spans="1:16" x14ac:dyDescent="0.2">
      <c r="A249">
        <v>166</v>
      </c>
      <c r="B249">
        <v>193</v>
      </c>
      <c r="C249" t="s">
        <v>24</v>
      </c>
      <c r="D249" t="s">
        <v>94</v>
      </c>
      <c r="E249">
        <v>373</v>
      </c>
      <c r="F249" t="s">
        <v>22</v>
      </c>
      <c r="G249" t="s">
        <v>91</v>
      </c>
      <c r="H249" t="s">
        <v>131</v>
      </c>
      <c r="I249">
        <v>3</v>
      </c>
      <c r="J249">
        <v>2022</v>
      </c>
      <c r="K249">
        <v>0.10775577630201701</v>
      </c>
      <c r="L249">
        <v>3527</v>
      </c>
      <c r="M249" t="s">
        <v>160</v>
      </c>
      <c r="N249" t="s">
        <v>161</v>
      </c>
      <c r="O249" t="s">
        <v>150</v>
      </c>
      <c r="P249">
        <v>1</v>
      </c>
    </row>
    <row r="250" spans="1:16" x14ac:dyDescent="0.2">
      <c r="A250">
        <v>1260</v>
      </c>
      <c r="B250">
        <v>193</v>
      </c>
      <c r="C250" t="s">
        <v>24</v>
      </c>
      <c r="D250" t="s">
        <v>94</v>
      </c>
      <c r="E250">
        <v>373</v>
      </c>
      <c r="F250" t="s">
        <v>22</v>
      </c>
      <c r="G250" t="s">
        <v>91</v>
      </c>
      <c r="H250" t="s">
        <v>116</v>
      </c>
      <c r="I250">
        <v>3</v>
      </c>
      <c r="J250">
        <v>2022</v>
      </c>
      <c r="K250">
        <v>0.10775577630201701</v>
      </c>
      <c r="L250">
        <v>3527</v>
      </c>
      <c r="M250" t="s">
        <v>149</v>
      </c>
      <c r="N250">
        <v>1</v>
      </c>
      <c r="O250" t="s">
        <v>150</v>
      </c>
      <c r="P250">
        <v>1</v>
      </c>
    </row>
    <row r="251" spans="1:16" x14ac:dyDescent="0.2">
      <c r="A251">
        <v>611</v>
      </c>
      <c r="B251">
        <v>196</v>
      </c>
      <c r="C251" t="s">
        <v>30</v>
      </c>
      <c r="D251" t="s">
        <v>94</v>
      </c>
      <c r="E251">
        <v>40</v>
      </c>
      <c r="F251" t="s">
        <v>15</v>
      </c>
      <c r="G251" t="s">
        <v>91</v>
      </c>
      <c r="H251" t="s">
        <v>118</v>
      </c>
      <c r="I251">
        <v>3</v>
      </c>
      <c r="J251">
        <v>2022</v>
      </c>
      <c r="K251">
        <v>0.1134824452148437</v>
      </c>
      <c r="L251">
        <v>1448</v>
      </c>
      <c r="M251" t="s">
        <v>266</v>
      </c>
      <c r="N251" t="s">
        <v>155</v>
      </c>
      <c r="O251" t="s">
        <v>156</v>
      </c>
    </row>
    <row r="252" spans="1:16" x14ac:dyDescent="0.2">
      <c r="A252">
        <v>1065</v>
      </c>
      <c r="B252">
        <v>196</v>
      </c>
      <c r="C252" t="s">
        <v>30</v>
      </c>
      <c r="D252" t="s">
        <v>94</v>
      </c>
      <c r="E252">
        <v>151</v>
      </c>
      <c r="F252" t="s">
        <v>32</v>
      </c>
      <c r="G252" t="s">
        <v>95</v>
      </c>
      <c r="H252" t="s">
        <v>117</v>
      </c>
      <c r="I252">
        <v>3</v>
      </c>
      <c r="J252">
        <v>2022</v>
      </c>
      <c r="K252">
        <v>0.27929671346451379</v>
      </c>
      <c r="L252">
        <v>4588</v>
      </c>
      <c r="M252" t="s">
        <v>266</v>
      </c>
      <c r="N252" t="s">
        <v>155</v>
      </c>
      <c r="O252" t="s">
        <v>156</v>
      </c>
      <c r="P252">
        <v>2</v>
      </c>
    </row>
    <row r="253" spans="1:16" x14ac:dyDescent="0.2">
      <c r="A253">
        <v>581</v>
      </c>
      <c r="B253">
        <v>206</v>
      </c>
      <c r="C253" t="s">
        <v>17</v>
      </c>
      <c r="D253" t="s">
        <v>94</v>
      </c>
      <c r="E253">
        <v>151</v>
      </c>
      <c r="F253" t="s">
        <v>32</v>
      </c>
      <c r="G253" t="s">
        <v>95</v>
      </c>
      <c r="H253" t="s">
        <v>118</v>
      </c>
      <c r="I253">
        <v>3</v>
      </c>
      <c r="J253">
        <v>2022</v>
      </c>
      <c r="K253">
        <v>0.27929671346451379</v>
      </c>
      <c r="L253">
        <v>4588</v>
      </c>
      <c r="M253" t="s">
        <v>154</v>
      </c>
      <c r="N253" t="s">
        <v>155</v>
      </c>
      <c r="O253" t="s">
        <v>156</v>
      </c>
    </row>
    <row r="254" spans="1:16" x14ac:dyDescent="0.2">
      <c r="A254">
        <v>1281</v>
      </c>
      <c r="B254">
        <v>206</v>
      </c>
      <c r="C254" t="s">
        <v>17</v>
      </c>
      <c r="D254" t="s">
        <v>94</v>
      </c>
      <c r="H254" t="s">
        <v>116</v>
      </c>
      <c r="I254">
        <v>3</v>
      </c>
      <c r="J254">
        <v>2022</v>
      </c>
      <c r="M254" t="s">
        <v>149</v>
      </c>
      <c r="N254">
        <v>1</v>
      </c>
      <c r="O254" t="s">
        <v>150</v>
      </c>
      <c r="P254">
        <v>1</v>
      </c>
    </row>
    <row r="255" spans="1:16" x14ac:dyDescent="0.2">
      <c r="A255">
        <v>1339</v>
      </c>
      <c r="B255">
        <v>206</v>
      </c>
      <c r="C255" t="s">
        <v>17</v>
      </c>
      <c r="D255" t="s">
        <v>94</v>
      </c>
      <c r="E255">
        <v>151</v>
      </c>
      <c r="F255" t="s">
        <v>32</v>
      </c>
      <c r="G255" t="s">
        <v>95</v>
      </c>
      <c r="H255" t="s">
        <v>121</v>
      </c>
      <c r="I255">
        <v>3</v>
      </c>
      <c r="J255">
        <v>2022</v>
      </c>
      <c r="K255">
        <v>0.27929671346451379</v>
      </c>
      <c r="L255">
        <v>4588</v>
      </c>
      <c r="M255" t="s">
        <v>152</v>
      </c>
      <c r="N255" t="s">
        <v>158</v>
      </c>
      <c r="O255" t="s">
        <v>153</v>
      </c>
      <c r="P255">
        <v>1</v>
      </c>
    </row>
    <row r="256" spans="1:16" x14ac:dyDescent="0.2">
      <c r="A256">
        <v>1340</v>
      </c>
      <c r="B256">
        <v>206</v>
      </c>
      <c r="C256" t="s">
        <v>17</v>
      </c>
      <c r="D256" t="s">
        <v>94</v>
      </c>
      <c r="E256">
        <v>151</v>
      </c>
      <c r="F256" t="s">
        <v>32</v>
      </c>
      <c r="G256" t="s">
        <v>95</v>
      </c>
      <c r="H256" t="s">
        <v>121</v>
      </c>
      <c r="I256">
        <v>3</v>
      </c>
      <c r="J256">
        <v>2022</v>
      </c>
      <c r="K256">
        <v>0.27929671346451379</v>
      </c>
      <c r="L256">
        <v>4588</v>
      </c>
      <c r="M256" t="s">
        <v>152</v>
      </c>
      <c r="N256" t="s">
        <v>158</v>
      </c>
      <c r="O256" t="s">
        <v>153</v>
      </c>
      <c r="P256">
        <v>1</v>
      </c>
    </row>
    <row r="257" spans="1:16" x14ac:dyDescent="0.2">
      <c r="A257">
        <v>495</v>
      </c>
      <c r="B257">
        <v>210</v>
      </c>
      <c r="C257" t="s">
        <v>63</v>
      </c>
      <c r="D257" t="s">
        <v>91</v>
      </c>
      <c r="E257">
        <v>151</v>
      </c>
      <c r="F257" t="s">
        <v>32</v>
      </c>
      <c r="G257" t="s">
        <v>95</v>
      </c>
      <c r="H257" t="s">
        <v>118</v>
      </c>
      <c r="I257">
        <v>3</v>
      </c>
      <c r="J257">
        <v>2022</v>
      </c>
      <c r="K257">
        <v>0.19712776176201069</v>
      </c>
      <c r="L257">
        <v>4588</v>
      </c>
      <c r="M257" t="s">
        <v>152</v>
      </c>
      <c r="N257" t="s">
        <v>155</v>
      </c>
      <c r="O257" t="s">
        <v>156</v>
      </c>
    </row>
    <row r="258" spans="1:16" x14ac:dyDescent="0.2">
      <c r="A258">
        <v>502</v>
      </c>
      <c r="B258">
        <v>210</v>
      </c>
      <c r="C258" t="s">
        <v>63</v>
      </c>
      <c r="D258" t="s">
        <v>91</v>
      </c>
      <c r="E258">
        <v>151</v>
      </c>
      <c r="F258" t="s">
        <v>32</v>
      </c>
      <c r="G258" t="s">
        <v>95</v>
      </c>
      <c r="H258" t="s">
        <v>133</v>
      </c>
      <c r="I258">
        <v>3</v>
      </c>
      <c r="J258">
        <v>2022</v>
      </c>
      <c r="K258">
        <v>0.19712776176201069</v>
      </c>
      <c r="L258">
        <v>4588</v>
      </c>
      <c r="M258" t="s">
        <v>160</v>
      </c>
      <c r="N258" t="s">
        <v>157</v>
      </c>
      <c r="O258" t="s">
        <v>150</v>
      </c>
      <c r="P258">
        <v>1</v>
      </c>
    </row>
    <row r="259" spans="1:16" x14ac:dyDescent="0.2">
      <c r="A259">
        <v>439</v>
      </c>
      <c r="B259">
        <v>216</v>
      </c>
      <c r="C259" t="s">
        <v>61</v>
      </c>
      <c r="D259" t="s">
        <v>91</v>
      </c>
      <c r="E259">
        <v>151</v>
      </c>
      <c r="F259" t="s">
        <v>32</v>
      </c>
      <c r="G259" t="s">
        <v>95</v>
      </c>
      <c r="H259" t="s">
        <v>128</v>
      </c>
      <c r="I259">
        <v>3</v>
      </c>
      <c r="J259">
        <v>2022</v>
      </c>
      <c r="K259">
        <v>0.3290462328548045</v>
      </c>
      <c r="L259">
        <v>4588</v>
      </c>
      <c r="M259" t="s">
        <v>266</v>
      </c>
      <c r="N259" t="s">
        <v>158</v>
      </c>
      <c r="O259" t="s">
        <v>153</v>
      </c>
      <c r="P259">
        <v>1</v>
      </c>
    </row>
    <row r="260" spans="1:16" x14ac:dyDescent="0.2">
      <c r="A260">
        <v>465</v>
      </c>
      <c r="B260">
        <v>216</v>
      </c>
      <c r="C260" t="s">
        <v>61</v>
      </c>
      <c r="D260" t="s">
        <v>91</v>
      </c>
      <c r="E260">
        <v>40</v>
      </c>
      <c r="F260" t="s">
        <v>15</v>
      </c>
      <c r="G260" t="s">
        <v>91</v>
      </c>
      <c r="H260" t="s">
        <v>124</v>
      </c>
      <c r="I260">
        <v>3</v>
      </c>
      <c r="J260">
        <v>2022</v>
      </c>
      <c r="K260">
        <v>7.1216965704809371E-2</v>
      </c>
      <c r="L260">
        <v>1448</v>
      </c>
      <c r="M260" t="s">
        <v>154</v>
      </c>
      <c r="N260">
        <v>3</v>
      </c>
      <c r="O260" t="s">
        <v>150</v>
      </c>
      <c r="P260">
        <v>2</v>
      </c>
    </row>
    <row r="261" spans="1:16" x14ac:dyDescent="0.2">
      <c r="A261">
        <v>974</v>
      </c>
      <c r="B261">
        <v>227</v>
      </c>
      <c r="C261" t="s">
        <v>14</v>
      </c>
      <c r="D261" t="s">
        <v>92</v>
      </c>
      <c r="E261">
        <v>151</v>
      </c>
      <c r="F261" t="s">
        <v>32</v>
      </c>
      <c r="G261" t="s">
        <v>95</v>
      </c>
      <c r="H261" t="s">
        <v>117</v>
      </c>
      <c r="I261">
        <v>3</v>
      </c>
      <c r="J261">
        <v>2022</v>
      </c>
      <c r="K261">
        <v>0.29402374259205688</v>
      </c>
      <c r="L261">
        <v>4588</v>
      </c>
      <c r="M261" t="s">
        <v>266</v>
      </c>
      <c r="N261" t="s">
        <v>155</v>
      </c>
      <c r="O261" t="s">
        <v>156</v>
      </c>
      <c r="P261">
        <v>2</v>
      </c>
    </row>
    <row r="262" spans="1:16" x14ac:dyDescent="0.2">
      <c r="A262">
        <v>975</v>
      </c>
      <c r="B262">
        <v>227</v>
      </c>
      <c r="C262" t="s">
        <v>14</v>
      </c>
      <c r="D262" t="s">
        <v>92</v>
      </c>
      <c r="E262">
        <v>151</v>
      </c>
      <c r="F262" t="s">
        <v>32</v>
      </c>
      <c r="G262" t="s">
        <v>95</v>
      </c>
      <c r="H262" t="s">
        <v>117</v>
      </c>
      <c r="I262">
        <v>3</v>
      </c>
      <c r="J262">
        <v>2022</v>
      </c>
      <c r="K262">
        <v>0.29402374259205688</v>
      </c>
      <c r="L262">
        <v>4588</v>
      </c>
      <c r="M262" t="s">
        <v>266</v>
      </c>
      <c r="N262" t="s">
        <v>155</v>
      </c>
      <c r="O262" t="s">
        <v>156</v>
      </c>
      <c r="P262">
        <v>2</v>
      </c>
    </row>
    <row r="263" spans="1:16" x14ac:dyDescent="0.2">
      <c r="A263">
        <v>976</v>
      </c>
      <c r="B263">
        <v>227</v>
      </c>
      <c r="C263" t="s">
        <v>14</v>
      </c>
      <c r="D263" t="s">
        <v>92</v>
      </c>
      <c r="E263">
        <v>210</v>
      </c>
      <c r="F263" t="s">
        <v>63</v>
      </c>
      <c r="G263" t="s">
        <v>91</v>
      </c>
      <c r="H263" t="s">
        <v>117</v>
      </c>
      <c r="I263">
        <v>3</v>
      </c>
      <c r="J263">
        <v>2022</v>
      </c>
      <c r="K263">
        <v>0.12638045583815499</v>
      </c>
      <c r="L263">
        <v>2578</v>
      </c>
      <c r="M263" t="s">
        <v>266</v>
      </c>
      <c r="N263" t="s">
        <v>155</v>
      </c>
      <c r="O263" t="s">
        <v>156</v>
      </c>
      <c r="P263">
        <v>2</v>
      </c>
    </row>
    <row r="264" spans="1:16" x14ac:dyDescent="0.2">
      <c r="A264">
        <v>792</v>
      </c>
      <c r="B264">
        <v>406</v>
      </c>
      <c r="C264" t="s">
        <v>72</v>
      </c>
      <c r="D264" t="s">
        <v>96</v>
      </c>
      <c r="E264">
        <v>251</v>
      </c>
      <c r="F264" t="s">
        <v>11</v>
      </c>
      <c r="G264" t="s">
        <v>91</v>
      </c>
      <c r="H264" t="s">
        <v>117</v>
      </c>
      <c r="I264">
        <v>3</v>
      </c>
      <c r="J264">
        <v>2022</v>
      </c>
      <c r="K264">
        <v>0.59272984608565094</v>
      </c>
      <c r="L264">
        <v>2599</v>
      </c>
      <c r="M264" t="s">
        <v>266</v>
      </c>
      <c r="N264" t="s">
        <v>155</v>
      </c>
      <c r="O264" t="s">
        <v>156</v>
      </c>
      <c r="P264">
        <v>2</v>
      </c>
    </row>
    <row r="265" spans="1:16" x14ac:dyDescent="0.2">
      <c r="A265">
        <v>352</v>
      </c>
      <c r="B265">
        <v>330</v>
      </c>
      <c r="C265" t="s">
        <v>53</v>
      </c>
      <c r="D265" t="s">
        <v>91</v>
      </c>
      <c r="E265">
        <v>151</v>
      </c>
      <c r="F265" t="s">
        <v>32</v>
      </c>
      <c r="G265" t="s">
        <v>95</v>
      </c>
      <c r="H265" t="s">
        <v>121</v>
      </c>
      <c r="I265">
        <v>3</v>
      </c>
      <c r="J265">
        <v>2022</v>
      </c>
      <c r="K265">
        <v>6.9520501771060284E-2</v>
      </c>
      <c r="L265">
        <v>4588</v>
      </c>
      <c r="M265" t="s">
        <v>149</v>
      </c>
      <c r="N265" t="s">
        <v>158</v>
      </c>
      <c r="O265" t="s">
        <v>153</v>
      </c>
      <c r="P265">
        <v>1</v>
      </c>
    </row>
    <row r="266" spans="1:16" x14ac:dyDescent="0.2">
      <c r="A266">
        <v>357</v>
      </c>
      <c r="B266">
        <v>330</v>
      </c>
      <c r="C266" t="s">
        <v>53</v>
      </c>
      <c r="D266" t="s">
        <v>91</v>
      </c>
      <c r="E266">
        <v>151</v>
      </c>
      <c r="F266" t="s">
        <v>32</v>
      </c>
      <c r="G266" t="s">
        <v>95</v>
      </c>
      <c r="H266" t="s">
        <v>121</v>
      </c>
      <c r="I266">
        <v>3</v>
      </c>
      <c r="J266">
        <v>2022</v>
      </c>
      <c r="K266">
        <v>6.9520501771060284E-2</v>
      </c>
      <c r="L266">
        <v>4588</v>
      </c>
      <c r="M266" t="s">
        <v>149</v>
      </c>
      <c r="N266" t="s">
        <v>158</v>
      </c>
      <c r="O266" t="s">
        <v>153</v>
      </c>
      <c r="P266">
        <v>1</v>
      </c>
    </row>
    <row r="267" spans="1:16" x14ac:dyDescent="0.2">
      <c r="A267">
        <v>206</v>
      </c>
      <c r="B267">
        <v>335</v>
      </c>
      <c r="C267" t="s">
        <v>39</v>
      </c>
      <c r="D267" t="s">
        <v>91</v>
      </c>
      <c r="E267">
        <v>151</v>
      </c>
      <c r="F267" t="s">
        <v>32</v>
      </c>
      <c r="G267" t="s">
        <v>95</v>
      </c>
      <c r="H267" t="s">
        <v>116</v>
      </c>
      <c r="I267">
        <v>3</v>
      </c>
      <c r="J267">
        <v>2022</v>
      </c>
      <c r="K267">
        <v>7.7696508009112306E-2</v>
      </c>
      <c r="L267">
        <v>4588</v>
      </c>
      <c r="M267" t="s">
        <v>160</v>
      </c>
      <c r="N267">
        <v>1</v>
      </c>
      <c r="O267" t="s">
        <v>150</v>
      </c>
      <c r="P267">
        <v>1</v>
      </c>
    </row>
    <row r="268" spans="1:16" x14ac:dyDescent="0.2">
      <c r="A268">
        <v>261</v>
      </c>
      <c r="B268">
        <v>341</v>
      </c>
      <c r="C268" t="s">
        <v>29</v>
      </c>
      <c r="D268" t="s">
        <v>94</v>
      </c>
      <c r="E268">
        <v>151</v>
      </c>
      <c r="F268" t="s">
        <v>32</v>
      </c>
      <c r="G268" t="s">
        <v>95</v>
      </c>
      <c r="H268" t="s">
        <v>128</v>
      </c>
      <c r="I268">
        <v>3</v>
      </c>
      <c r="J268">
        <v>2022</v>
      </c>
      <c r="K268">
        <v>0.23799276702792599</v>
      </c>
      <c r="L268">
        <v>4588</v>
      </c>
      <c r="M268" t="s">
        <v>149</v>
      </c>
      <c r="N268" t="s">
        <v>158</v>
      </c>
      <c r="O268" t="s">
        <v>153</v>
      </c>
      <c r="P268">
        <v>1</v>
      </c>
    </row>
    <row r="269" spans="1:16" x14ac:dyDescent="0.2">
      <c r="A269">
        <v>673</v>
      </c>
      <c r="B269">
        <v>369</v>
      </c>
      <c r="C269" t="s">
        <v>42</v>
      </c>
      <c r="D269" t="s">
        <v>94</v>
      </c>
      <c r="E269">
        <v>189</v>
      </c>
      <c r="F269" t="s">
        <v>58</v>
      </c>
      <c r="G269" t="s">
        <v>91</v>
      </c>
      <c r="H269" t="s">
        <v>124</v>
      </c>
      <c r="I269">
        <v>3</v>
      </c>
      <c r="J269">
        <v>2022</v>
      </c>
      <c r="K269">
        <v>9.2299018092389024E-2</v>
      </c>
      <c r="L269">
        <v>1249</v>
      </c>
      <c r="M269" t="s">
        <v>160</v>
      </c>
      <c r="N269">
        <v>3</v>
      </c>
      <c r="O269" t="s">
        <v>150</v>
      </c>
      <c r="P269">
        <v>2</v>
      </c>
    </row>
    <row r="270" spans="1:16" x14ac:dyDescent="0.2">
      <c r="A270">
        <v>1098</v>
      </c>
      <c r="B270">
        <v>369</v>
      </c>
      <c r="C270" t="s">
        <v>42</v>
      </c>
      <c r="D270" t="s">
        <v>94</v>
      </c>
      <c r="E270">
        <v>189</v>
      </c>
      <c r="F270" t="s">
        <v>58</v>
      </c>
      <c r="G270" t="s">
        <v>91</v>
      </c>
      <c r="H270" t="s">
        <v>117</v>
      </c>
      <c r="I270">
        <v>3</v>
      </c>
      <c r="J270">
        <v>2022</v>
      </c>
      <c r="K270">
        <v>9.2299018092389024E-2</v>
      </c>
      <c r="L270">
        <v>1249</v>
      </c>
      <c r="M270" t="s">
        <v>266</v>
      </c>
      <c r="N270" t="s">
        <v>155</v>
      </c>
      <c r="O270" t="s">
        <v>156</v>
      </c>
      <c r="P270">
        <v>2</v>
      </c>
    </row>
    <row r="271" spans="1:16" x14ac:dyDescent="0.2">
      <c r="A271">
        <v>61</v>
      </c>
      <c r="B271">
        <v>373</v>
      </c>
      <c r="C271" t="s">
        <v>22</v>
      </c>
      <c r="D271" t="s">
        <v>91</v>
      </c>
      <c r="E271">
        <v>151</v>
      </c>
      <c r="F271" t="s">
        <v>32</v>
      </c>
      <c r="G271" t="s">
        <v>95</v>
      </c>
      <c r="H271" t="s">
        <v>117</v>
      </c>
      <c r="I271">
        <v>3</v>
      </c>
      <c r="J271">
        <v>2022</v>
      </c>
      <c r="K271">
        <v>0.26711121156171791</v>
      </c>
      <c r="L271">
        <v>4588</v>
      </c>
      <c r="M271" t="s">
        <v>149</v>
      </c>
      <c r="N271" t="s">
        <v>155</v>
      </c>
      <c r="O271" t="s">
        <v>156</v>
      </c>
      <c r="P271">
        <v>2</v>
      </c>
    </row>
    <row r="272" spans="1:16" x14ac:dyDescent="0.2">
      <c r="A272">
        <v>1</v>
      </c>
      <c r="B272">
        <v>251</v>
      </c>
      <c r="C272" t="s">
        <v>11</v>
      </c>
      <c r="D272" t="s">
        <v>91</v>
      </c>
      <c r="E272">
        <v>406</v>
      </c>
      <c r="F272" t="s">
        <v>72</v>
      </c>
      <c r="G272" t="s">
        <v>96</v>
      </c>
      <c r="H272" t="s">
        <v>117</v>
      </c>
      <c r="I272">
        <v>3</v>
      </c>
      <c r="J272">
        <v>2022</v>
      </c>
      <c r="K272">
        <v>0.59272984608565094</v>
      </c>
      <c r="M272" t="s">
        <v>154</v>
      </c>
      <c r="N272" t="s">
        <v>155</v>
      </c>
      <c r="O272" t="s">
        <v>156</v>
      </c>
      <c r="P272">
        <v>2</v>
      </c>
    </row>
    <row r="273" spans="1:16" x14ac:dyDescent="0.2">
      <c r="A273">
        <v>3</v>
      </c>
      <c r="B273">
        <v>251</v>
      </c>
      <c r="C273" t="s">
        <v>11</v>
      </c>
      <c r="D273" t="s">
        <v>91</v>
      </c>
      <c r="E273">
        <v>406</v>
      </c>
      <c r="F273" t="s">
        <v>72</v>
      </c>
      <c r="G273" t="s">
        <v>96</v>
      </c>
      <c r="H273" t="s">
        <v>119</v>
      </c>
      <c r="I273">
        <v>3</v>
      </c>
      <c r="J273">
        <v>2022</v>
      </c>
      <c r="K273">
        <v>0.59272984608565094</v>
      </c>
      <c r="M273" t="s">
        <v>149</v>
      </c>
      <c r="N273">
        <v>4</v>
      </c>
      <c r="O273" t="s">
        <v>150</v>
      </c>
      <c r="P273">
        <v>2</v>
      </c>
    </row>
    <row r="274" spans="1:16" x14ac:dyDescent="0.2">
      <c r="A274">
        <v>7</v>
      </c>
      <c r="B274">
        <v>251</v>
      </c>
      <c r="C274" t="s">
        <v>11</v>
      </c>
      <c r="D274" t="s">
        <v>91</v>
      </c>
      <c r="E274">
        <v>151</v>
      </c>
      <c r="F274" t="s">
        <v>32</v>
      </c>
      <c r="G274" t="s">
        <v>95</v>
      </c>
      <c r="H274" t="s">
        <v>121</v>
      </c>
      <c r="I274">
        <v>3</v>
      </c>
      <c r="J274">
        <v>2022</v>
      </c>
      <c r="K274">
        <v>6.2420152462245873E-2</v>
      </c>
      <c r="L274">
        <v>4588</v>
      </c>
      <c r="M274" t="s">
        <v>154</v>
      </c>
      <c r="N274" t="s">
        <v>158</v>
      </c>
      <c r="O274" t="s">
        <v>153</v>
      </c>
      <c r="P274">
        <v>1</v>
      </c>
    </row>
    <row r="275" spans="1:16" x14ac:dyDescent="0.2">
      <c r="A275">
        <v>17</v>
      </c>
      <c r="B275">
        <v>251</v>
      </c>
      <c r="C275" t="s">
        <v>11</v>
      </c>
      <c r="D275" t="s">
        <v>91</v>
      </c>
      <c r="E275">
        <v>151</v>
      </c>
      <c r="F275" t="s">
        <v>32</v>
      </c>
      <c r="G275" t="s">
        <v>95</v>
      </c>
      <c r="H275" t="s">
        <v>127</v>
      </c>
      <c r="I275">
        <v>3</v>
      </c>
      <c r="J275">
        <v>2022</v>
      </c>
      <c r="K275">
        <v>6.2420152462245873E-2</v>
      </c>
      <c r="L275">
        <v>4588</v>
      </c>
      <c r="M275" t="s">
        <v>152</v>
      </c>
      <c r="N275" t="s">
        <v>161</v>
      </c>
      <c r="O275" t="s">
        <v>150</v>
      </c>
      <c r="P275">
        <v>1</v>
      </c>
    </row>
    <row r="276" spans="1:16" x14ac:dyDescent="0.2">
      <c r="A276">
        <v>24</v>
      </c>
      <c r="B276">
        <v>251</v>
      </c>
      <c r="C276" t="s">
        <v>11</v>
      </c>
      <c r="D276" t="s">
        <v>91</v>
      </c>
      <c r="E276">
        <v>151</v>
      </c>
      <c r="F276" t="s">
        <v>32</v>
      </c>
      <c r="G276" t="s">
        <v>95</v>
      </c>
      <c r="H276" t="s">
        <v>128</v>
      </c>
      <c r="I276">
        <v>3</v>
      </c>
      <c r="J276">
        <v>2022</v>
      </c>
      <c r="K276">
        <v>6.2420152462245873E-2</v>
      </c>
      <c r="L276">
        <v>4588</v>
      </c>
      <c r="M276" t="s">
        <v>152</v>
      </c>
      <c r="N276" t="s">
        <v>158</v>
      </c>
      <c r="O276" t="s">
        <v>153</v>
      </c>
      <c r="P276">
        <v>1</v>
      </c>
    </row>
    <row r="277" spans="1:16" x14ac:dyDescent="0.2">
      <c r="A277">
        <v>1379</v>
      </c>
      <c r="B277">
        <v>251</v>
      </c>
      <c r="C277" t="s">
        <v>11</v>
      </c>
      <c r="D277" t="s">
        <v>91</v>
      </c>
      <c r="H277" t="s">
        <v>121</v>
      </c>
      <c r="I277">
        <v>3</v>
      </c>
      <c r="J277">
        <v>2022</v>
      </c>
      <c r="M277" t="s">
        <v>152</v>
      </c>
      <c r="N277" t="s">
        <v>158</v>
      </c>
      <c r="O277" t="s">
        <v>153</v>
      </c>
      <c r="P277">
        <v>1</v>
      </c>
    </row>
    <row r="278" spans="1:16" x14ac:dyDescent="0.2">
      <c r="A278">
        <v>1422</v>
      </c>
      <c r="B278">
        <v>251</v>
      </c>
      <c r="C278" t="s">
        <v>11</v>
      </c>
      <c r="D278" t="s">
        <v>91</v>
      </c>
      <c r="H278" t="s">
        <v>118</v>
      </c>
      <c r="I278">
        <v>3</v>
      </c>
      <c r="J278">
        <v>2022</v>
      </c>
      <c r="M278" t="s">
        <v>149</v>
      </c>
      <c r="N278" t="s">
        <v>155</v>
      </c>
      <c r="O278" t="s">
        <v>156</v>
      </c>
    </row>
    <row r="279" spans="1:16" x14ac:dyDescent="0.2">
      <c r="A279">
        <v>989</v>
      </c>
      <c r="B279">
        <v>416</v>
      </c>
      <c r="C279" t="s">
        <v>76</v>
      </c>
      <c r="D279" t="s">
        <v>93</v>
      </c>
      <c r="E279">
        <v>151</v>
      </c>
      <c r="F279" t="s">
        <v>32</v>
      </c>
      <c r="G279" t="s">
        <v>95</v>
      </c>
      <c r="H279" t="s">
        <v>117</v>
      </c>
      <c r="I279">
        <v>3</v>
      </c>
      <c r="J279">
        <v>2022</v>
      </c>
      <c r="L279">
        <v>4588</v>
      </c>
      <c r="M279" t="s">
        <v>266</v>
      </c>
      <c r="N279" t="s">
        <v>155</v>
      </c>
      <c r="O279" t="s">
        <v>156</v>
      </c>
      <c r="P279">
        <v>2</v>
      </c>
    </row>
    <row r="280" spans="1:16" x14ac:dyDescent="0.2">
      <c r="A280">
        <v>991</v>
      </c>
      <c r="B280">
        <v>416</v>
      </c>
      <c r="C280" t="s">
        <v>76</v>
      </c>
      <c r="D280" t="s">
        <v>93</v>
      </c>
      <c r="E280">
        <v>151</v>
      </c>
      <c r="F280" t="s">
        <v>32</v>
      </c>
      <c r="G280" t="s">
        <v>95</v>
      </c>
      <c r="H280" t="s">
        <v>117</v>
      </c>
      <c r="I280">
        <v>3</v>
      </c>
      <c r="J280">
        <v>2022</v>
      </c>
      <c r="L280">
        <v>4588</v>
      </c>
      <c r="M280" t="s">
        <v>154</v>
      </c>
      <c r="N280" t="s">
        <v>155</v>
      </c>
      <c r="O280" t="s">
        <v>156</v>
      </c>
      <c r="P280">
        <v>2</v>
      </c>
    </row>
    <row r="281" spans="1:16" x14ac:dyDescent="0.2">
      <c r="A281">
        <v>115</v>
      </c>
      <c r="B281">
        <v>4</v>
      </c>
      <c r="C281" t="s">
        <v>33</v>
      </c>
      <c r="D281" t="s">
        <v>91</v>
      </c>
      <c r="E281">
        <v>151</v>
      </c>
      <c r="F281" t="s">
        <v>32</v>
      </c>
      <c r="G281" t="s">
        <v>95</v>
      </c>
      <c r="H281" t="s">
        <v>131</v>
      </c>
      <c r="I281">
        <v>4</v>
      </c>
      <c r="J281">
        <v>2022</v>
      </c>
      <c r="K281">
        <v>0.27929671346451379</v>
      </c>
      <c r="L281">
        <v>4588</v>
      </c>
      <c r="M281" t="s">
        <v>160</v>
      </c>
      <c r="N281" t="s">
        <v>161</v>
      </c>
      <c r="O281" t="s">
        <v>150</v>
      </c>
      <c r="P281">
        <v>1</v>
      </c>
    </row>
    <row r="282" spans="1:16" x14ac:dyDescent="0.2">
      <c r="A282">
        <v>145</v>
      </c>
      <c r="B282">
        <v>4</v>
      </c>
      <c r="C282" t="s">
        <v>33</v>
      </c>
      <c r="D282" t="s">
        <v>91</v>
      </c>
      <c r="E282">
        <v>151</v>
      </c>
      <c r="F282" t="s">
        <v>32</v>
      </c>
      <c r="G282" t="s">
        <v>95</v>
      </c>
      <c r="H282" t="s">
        <v>131</v>
      </c>
      <c r="I282">
        <v>4</v>
      </c>
      <c r="J282">
        <v>2022</v>
      </c>
      <c r="K282">
        <v>0.27929671346451379</v>
      </c>
      <c r="L282">
        <v>4588</v>
      </c>
      <c r="M282" t="s">
        <v>149</v>
      </c>
      <c r="N282" t="s">
        <v>161</v>
      </c>
      <c r="O282" t="s">
        <v>150</v>
      </c>
      <c r="P282">
        <v>1</v>
      </c>
    </row>
    <row r="283" spans="1:16" x14ac:dyDescent="0.2">
      <c r="A283">
        <v>670</v>
      </c>
      <c r="B283">
        <v>4</v>
      </c>
      <c r="C283" t="s">
        <v>33</v>
      </c>
      <c r="D283" t="s">
        <v>91</v>
      </c>
      <c r="E283">
        <v>151</v>
      </c>
      <c r="F283" t="s">
        <v>32</v>
      </c>
      <c r="G283" t="s">
        <v>95</v>
      </c>
      <c r="H283" t="s">
        <v>124</v>
      </c>
      <c r="I283">
        <v>4</v>
      </c>
      <c r="J283">
        <v>2022</v>
      </c>
      <c r="K283">
        <v>0.27929671346451379</v>
      </c>
      <c r="L283">
        <v>4588</v>
      </c>
      <c r="M283" t="s">
        <v>160</v>
      </c>
      <c r="N283">
        <v>3</v>
      </c>
      <c r="O283" t="s">
        <v>150</v>
      </c>
      <c r="P283">
        <v>2</v>
      </c>
    </row>
    <row r="284" spans="1:16" x14ac:dyDescent="0.2">
      <c r="A284">
        <v>671</v>
      </c>
      <c r="B284">
        <v>4</v>
      </c>
      <c r="C284" t="s">
        <v>33</v>
      </c>
      <c r="D284" t="s">
        <v>91</v>
      </c>
      <c r="E284">
        <v>151</v>
      </c>
      <c r="F284" t="s">
        <v>32</v>
      </c>
      <c r="G284" t="s">
        <v>95</v>
      </c>
      <c r="H284" t="s">
        <v>124</v>
      </c>
      <c r="I284">
        <v>4</v>
      </c>
      <c r="J284">
        <v>2022</v>
      </c>
      <c r="K284">
        <v>0.27929671346451379</v>
      </c>
      <c r="L284">
        <v>4588</v>
      </c>
      <c r="M284" t="s">
        <v>160</v>
      </c>
      <c r="N284">
        <v>3</v>
      </c>
      <c r="O284" t="s">
        <v>150</v>
      </c>
      <c r="P284">
        <v>2</v>
      </c>
    </row>
    <row r="285" spans="1:16" x14ac:dyDescent="0.2">
      <c r="A285">
        <v>672</v>
      </c>
      <c r="B285">
        <v>4</v>
      </c>
      <c r="C285" t="s">
        <v>33</v>
      </c>
      <c r="D285" t="s">
        <v>91</v>
      </c>
      <c r="E285">
        <v>151</v>
      </c>
      <c r="F285" t="s">
        <v>32</v>
      </c>
      <c r="G285" t="s">
        <v>95</v>
      </c>
      <c r="H285" t="s">
        <v>124</v>
      </c>
      <c r="I285">
        <v>4</v>
      </c>
      <c r="J285">
        <v>2022</v>
      </c>
      <c r="K285">
        <v>0.27929671346451379</v>
      </c>
      <c r="L285">
        <v>4588</v>
      </c>
      <c r="M285" t="s">
        <v>160</v>
      </c>
      <c r="N285">
        <v>3</v>
      </c>
      <c r="O285" t="s">
        <v>150</v>
      </c>
      <c r="P285">
        <v>2</v>
      </c>
    </row>
    <row r="286" spans="1:16" x14ac:dyDescent="0.2">
      <c r="A286">
        <v>1245</v>
      </c>
      <c r="B286">
        <v>4</v>
      </c>
      <c r="C286" t="s">
        <v>33</v>
      </c>
      <c r="D286" t="s">
        <v>91</v>
      </c>
      <c r="E286">
        <v>151</v>
      </c>
      <c r="F286" t="s">
        <v>32</v>
      </c>
      <c r="G286" t="s">
        <v>95</v>
      </c>
      <c r="H286" t="s">
        <v>116</v>
      </c>
      <c r="I286">
        <v>4</v>
      </c>
      <c r="J286">
        <v>2022</v>
      </c>
      <c r="K286">
        <v>0.27929671346451379</v>
      </c>
      <c r="L286">
        <v>4588</v>
      </c>
      <c r="M286" t="s">
        <v>149</v>
      </c>
      <c r="N286">
        <v>1</v>
      </c>
      <c r="O286" t="s">
        <v>150</v>
      </c>
      <c r="P286">
        <v>1</v>
      </c>
    </row>
    <row r="287" spans="1:16" x14ac:dyDescent="0.2">
      <c r="A287">
        <v>1400</v>
      </c>
      <c r="B287">
        <v>4</v>
      </c>
      <c r="C287" t="s">
        <v>33</v>
      </c>
      <c r="D287" t="s">
        <v>91</v>
      </c>
      <c r="E287">
        <v>151</v>
      </c>
      <c r="F287" t="s">
        <v>32</v>
      </c>
      <c r="G287" t="s">
        <v>95</v>
      </c>
      <c r="H287" t="s">
        <v>120</v>
      </c>
      <c r="I287">
        <v>4</v>
      </c>
      <c r="J287">
        <v>2022</v>
      </c>
      <c r="K287">
        <v>0.27929671346451379</v>
      </c>
      <c r="L287">
        <v>4588</v>
      </c>
      <c r="M287" t="s">
        <v>149</v>
      </c>
      <c r="N287" t="s">
        <v>157</v>
      </c>
      <c r="O287" t="s">
        <v>150</v>
      </c>
      <c r="P287">
        <v>2</v>
      </c>
    </row>
    <row r="288" spans="1:16" x14ac:dyDescent="0.2">
      <c r="A288">
        <v>1401</v>
      </c>
      <c r="B288">
        <v>4</v>
      </c>
      <c r="C288" t="s">
        <v>33</v>
      </c>
      <c r="D288" t="s">
        <v>91</v>
      </c>
      <c r="E288">
        <v>151</v>
      </c>
      <c r="F288" t="s">
        <v>32</v>
      </c>
      <c r="G288" t="s">
        <v>95</v>
      </c>
      <c r="H288" t="s">
        <v>120</v>
      </c>
      <c r="I288">
        <v>4</v>
      </c>
      <c r="J288">
        <v>2022</v>
      </c>
      <c r="K288">
        <v>0.27929671346451379</v>
      </c>
      <c r="L288">
        <v>4588</v>
      </c>
      <c r="M288" t="s">
        <v>149</v>
      </c>
      <c r="N288" t="s">
        <v>157</v>
      </c>
      <c r="O288" t="s">
        <v>150</v>
      </c>
      <c r="P288">
        <v>2</v>
      </c>
    </row>
    <row r="289" spans="1:16" x14ac:dyDescent="0.2">
      <c r="A289">
        <v>454</v>
      </c>
      <c r="B289">
        <v>18</v>
      </c>
      <c r="C289" t="s">
        <v>64</v>
      </c>
      <c r="D289" t="s">
        <v>94</v>
      </c>
      <c r="E289">
        <v>406</v>
      </c>
      <c r="F289" t="s">
        <v>72</v>
      </c>
      <c r="G289" t="s">
        <v>96</v>
      </c>
      <c r="H289" t="s">
        <v>134</v>
      </c>
      <c r="I289">
        <v>4</v>
      </c>
      <c r="J289">
        <v>2022</v>
      </c>
      <c r="K289">
        <v>0.34941458673880049</v>
      </c>
      <c r="M289" t="s">
        <v>152</v>
      </c>
      <c r="N289" t="s">
        <v>161</v>
      </c>
      <c r="O289" t="s">
        <v>150</v>
      </c>
      <c r="P289">
        <v>1</v>
      </c>
    </row>
    <row r="290" spans="1:16" x14ac:dyDescent="0.2">
      <c r="A290">
        <v>31</v>
      </c>
      <c r="B290">
        <v>33</v>
      </c>
      <c r="C290" t="s">
        <v>19</v>
      </c>
      <c r="D290" t="s">
        <v>94</v>
      </c>
      <c r="E290">
        <v>210</v>
      </c>
      <c r="F290" t="s">
        <v>63</v>
      </c>
      <c r="G290" t="s">
        <v>91</v>
      </c>
      <c r="H290" t="s">
        <v>122</v>
      </c>
      <c r="I290">
        <v>4</v>
      </c>
      <c r="J290">
        <v>2022</v>
      </c>
      <c r="K290">
        <v>0.36255198127304561</v>
      </c>
      <c r="L290">
        <v>2578</v>
      </c>
      <c r="M290" t="s">
        <v>160</v>
      </c>
      <c r="N290" t="s">
        <v>159</v>
      </c>
      <c r="O290" t="s">
        <v>156</v>
      </c>
      <c r="P290">
        <v>2</v>
      </c>
    </row>
    <row r="291" spans="1:16" x14ac:dyDescent="0.2">
      <c r="A291">
        <v>223</v>
      </c>
      <c r="B291">
        <v>33</v>
      </c>
      <c r="C291" t="s">
        <v>19</v>
      </c>
      <c r="D291" t="s">
        <v>94</v>
      </c>
      <c r="E291">
        <v>40</v>
      </c>
      <c r="F291" t="s">
        <v>15</v>
      </c>
      <c r="G291" t="s">
        <v>91</v>
      </c>
      <c r="H291" t="s">
        <v>131</v>
      </c>
      <c r="I291">
        <v>4</v>
      </c>
      <c r="J291">
        <v>2022</v>
      </c>
      <c r="K291">
        <v>0.1032614290705354</v>
      </c>
      <c r="L291">
        <v>1448</v>
      </c>
      <c r="M291" t="s">
        <v>160</v>
      </c>
      <c r="N291" t="s">
        <v>161</v>
      </c>
      <c r="O291" t="s">
        <v>150</v>
      </c>
      <c r="P291">
        <v>1</v>
      </c>
    </row>
    <row r="292" spans="1:16" x14ac:dyDescent="0.2">
      <c r="A292">
        <v>224</v>
      </c>
      <c r="B292">
        <v>33</v>
      </c>
      <c r="C292" t="s">
        <v>19</v>
      </c>
      <c r="D292" t="s">
        <v>94</v>
      </c>
      <c r="E292">
        <v>251</v>
      </c>
      <c r="F292" t="s">
        <v>11</v>
      </c>
      <c r="G292" t="s">
        <v>91</v>
      </c>
      <c r="H292" t="s">
        <v>131</v>
      </c>
      <c r="I292">
        <v>4</v>
      </c>
      <c r="J292">
        <v>2022</v>
      </c>
      <c r="K292">
        <v>0.1769078458988203</v>
      </c>
      <c r="L292">
        <v>2599</v>
      </c>
      <c r="M292" t="s">
        <v>160</v>
      </c>
      <c r="N292" t="s">
        <v>161</v>
      </c>
      <c r="O292" t="s">
        <v>150</v>
      </c>
      <c r="P292">
        <v>1</v>
      </c>
    </row>
    <row r="293" spans="1:16" x14ac:dyDescent="0.2">
      <c r="A293">
        <v>379</v>
      </c>
      <c r="B293">
        <v>33</v>
      </c>
      <c r="C293" t="s">
        <v>19</v>
      </c>
      <c r="D293" t="s">
        <v>94</v>
      </c>
      <c r="H293" t="s">
        <v>127</v>
      </c>
      <c r="I293">
        <v>4</v>
      </c>
      <c r="J293">
        <v>2022</v>
      </c>
      <c r="M293" t="s">
        <v>152</v>
      </c>
      <c r="N293" t="s">
        <v>161</v>
      </c>
      <c r="O293" t="s">
        <v>150</v>
      </c>
      <c r="P293">
        <v>1</v>
      </c>
    </row>
    <row r="294" spans="1:16" x14ac:dyDescent="0.2">
      <c r="A294">
        <v>944</v>
      </c>
      <c r="B294">
        <v>33</v>
      </c>
      <c r="C294" t="s">
        <v>19</v>
      </c>
      <c r="D294" t="s">
        <v>94</v>
      </c>
      <c r="E294">
        <v>151</v>
      </c>
      <c r="F294" t="s">
        <v>32</v>
      </c>
      <c r="G294" t="s">
        <v>95</v>
      </c>
      <c r="H294" t="s">
        <v>132</v>
      </c>
      <c r="I294">
        <v>4</v>
      </c>
      <c r="J294">
        <v>2022</v>
      </c>
      <c r="K294">
        <v>0.1852415215230386</v>
      </c>
      <c r="L294">
        <v>4588</v>
      </c>
      <c r="M294" t="s">
        <v>160</v>
      </c>
      <c r="N294">
        <v>0</v>
      </c>
      <c r="O294" t="s">
        <v>150</v>
      </c>
      <c r="P294">
        <v>0</v>
      </c>
    </row>
    <row r="295" spans="1:16" x14ac:dyDescent="0.2">
      <c r="A295">
        <v>1125</v>
      </c>
      <c r="B295">
        <v>33</v>
      </c>
      <c r="C295" t="s">
        <v>19</v>
      </c>
      <c r="D295" t="s">
        <v>94</v>
      </c>
      <c r="E295">
        <v>40</v>
      </c>
      <c r="F295" t="s">
        <v>15</v>
      </c>
      <c r="G295" t="s">
        <v>91</v>
      </c>
      <c r="H295" t="s">
        <v>117</v>
      </c>
      <c r="I295">
        <v>4</v>
      </c>
      <c r="J295">
        <v>2022</v>
      </c>
      <c r="K295">
        <v>0.1032614290705354</v>
      </c>
      <c r="L295">
        <v>1448</v>
      </c>
      <c r="M295" t="s">
        <v>266</v>
      </c>
      <c r="N295" t="s">
        <v>155</v>
      </c>
      <c r="O295" t="s">
        <v>156</v>
      </c>
      <c r="P295">
        <v>2</v>
      </c>
    </row>
    <row r="296" spans="1:16" x14ac:dyDescent="0.2">
      <c r="A296">
        <v>1056</v>
      </c>
      <c r="B296">
        <v>40</v>
      </c>
      <c r="C296" t="s">
        <v>15</v>
      </c>
      <c r="D296" t="s">
        <v>91</v>
      </c>
      <c r="E296">
        <v>151</v>
      </c>
      <c r="F296" t="s">
        <v>32</v>
      </c>
      <c r="G296" t="s">
        <v>95</v>
      </c>
      <c r="H296" t="s">
        <v>117</v>
      </c>
      <c r="I296">
        <v>4</v>
      </c>
      <c r="J296">
        <v>2022</v>
      </c>
      <c r="K296">
        <v>0.27442428860160772</v>
      </c>
      <c r="L296">
        <v>4588</v>
      </c>
      <c r="M296" t="s">
        <v>149</v>
      </c>
      <c r="N296" t="s">
        <v>155</v>
      </c>
      <c r="O296" t="s">
        <v>156</v>
      </c>
      <c r="P296">
        <v>2</v>
      </c>
    </row>
    <row r="297" spans="1:16" x14ac:dyDescent="0.2">
      <c r="A297">
        <v>1104</v>
      </c>
      <c r="B297">
        <v>40</v>
      </c>
      <c r="C297" t="s">
        <v>15</v>
      </c>
      <c r="D297" t="s">
        <v>91</v>
      </c>
      <c r="E297">
        <v>151</v>
      </c>
      <c r="F297" t="s">
        <v>32</v>
      </c>
      <c r="G297" t="s">
        <v>95</v>
      </c>
      <c r="H297" t="s">
        <v>121</v>
      </c>
      <c r="I297">
        <v>4</v>
      </c>
      <c r="J297">
        <v>2022</v>
      </c>
      <c r="K297">
        <v>0.27442428860160772</v>
      </c>
      <c r="L297">
        <v>4588</v>
      </c>
      <c r="M297" t="s">
        <v>266</v>
      </c>
      <c r="N297" t="s">
        <v>158</v>
      </c>
      <c r="O297" t="s">
        <v>153</v>
      </c>
      <c r="P297">
        <v>1</v>
      </c>
    </row>
    <row r="298" spans="1:16" x14ac:dyDescent="0.2">
      <c r="A298">
        <v>1173</v>
      </c>
      <c r="B298">
        <v>40</v>
      </c>
      <c r="C298" t="s">
        <v>15</v>
      </c>
      <c r="D298" t="s">
        <v>91</v>
      </c>
      <c r="E298">
        <v>151</v>
      </c>
      <c r="F298" t="s">
        <v>32</v>
      </c>
      <c r="G298" t="s">
        <v>95</v>
      </c>
      <c r="H298" t="s">
        <v>116</v>
      </c>
      <c r="I298">
        <v>4</v>
      </c>
      <c r="J298">
        <v>2022</v>
      </c>
      <c r="K298">
        <v>0.27442428860160772</v>
      </c>
      <c r="L298">
        <v>4588</v>
      </c>
      <c r="M298" t="s">
        <v>149</v>
      </c>
      <c r="N298">
        <v>1</v>
      </c>
      <c r="O298" t="s">
        <v>150</v>
      </c>
      <c r="P298">
        <v>1</v>
      </c>
    </row>
    <row r="299" spans="1:16" x14ac:dyDescent="0.2">
      <c r="A299">
        <v>1177</v>
      </c>
      <c r="B299">
        <v>40</v>
      </c>
      <c r="C299" t="s">
        <v>15</v>
      </c>
      <c r="D299" t="s">
        <v>91</v>
      </c>
      <c r="E299">
        <v>151</v>
      </c>
      <c r="F299" t="s">
        <v>32</v>
      </c>
      <c r="G299" t="s">
        <v>95</v>
      </c>
      <c r="H299" t="s">
        <v>116</v>
      </c>
      <c r="I299">
        <v>4</v>
      </c>
      <c r="J299">
        <v>2022</v>
      </c>
      <c r="K299">
        <v>0.27442428860160772</v>
      </c>
      <c r="L299">
        <v>4588</v>
      </c>
      <c r="M299" t="s">
        <v>149</v>
      </c>
      <c r="N299">
        <v>1</v>
      </c>
      <c r="O299" t="s">
        <v>150</v>
      </c>
      <c r="P299">
        <v>1</v>
      </c>
    </row>
    <row r="300" spans="1:16" x14ac:dyDescent="0.2">
      <c r="A300">
        <v>1199</v>
      </c>
      <c r="B300">
        <v>40</v>
      </c>
      <c r="C300" t="s">
        <v>15</v>
      </c>
      <c r="D300" t="s">
        <v>91</v>
      </c>
      <c r="E300">
        <v>151</v>
      </c>
      <c r="F300" t="s">
        <v>32</v>
      </c>
      <c r="G300" t="s">
        <v>95</v>
      </c>
      <c r="H300" t="s">
        <v>118</v>
      </c>
      <c r="I300">
        <v>4</v>
      </c>
      <c r="J300">
        <v>2022</v>
      </c>
      <c r="K300">
        <v>0.27442428860160772</v>
      </c>
      <c r="L300">
        <v>4588</v>
      </c>
      <c r="M300" t="s">
        <v>149</v>
      </c>
      <c r="N300" t="s">
        <v>155</v>
      </c>
      <c r="O300" t="s">
        <v>156</v>
      </c>
    </row>
    <row r="301" spans="1:16" x14ac:dyDescent="0.2">
      <c r="A301">
        <v>1237</v>
      </c>
      <c r="B301">
        <v>40</v>
      </c>
      <c r="C301" t="s">
        <v>15</v>
      </c>
      <c r="D301" t="s">
        <v>91</v>
      </c>
      <c r="E301">
        <v>151</v>
      </c>
      <c r="F301" t="s">
        <v>32</v>
      </c>
      <c r="G301" t="s">
        <v>95</v>
      </c>
      <c r="H301" t="s">
        <v>128</v>
      </c>
      <c r="I301">
        <v>4</v>
      </c>
      <c r="J301">
        <v>2022</v>
      </c>
      <c r="K301">
        <v>0.27442428860160772</v>
      </c>
      <c r="L301">
        <v>4588</v>
      </c>
      <c r="M301" t="s">
        <v>149</v>
      </c>
      <c r="N301" t="s">
        <v>158</v>
      </c>
      <c r="O301" t="s">
        <v>153</v>
      </c>
      <c r="P301">
        <v>1</v>
      </c>
    </row>
    <row r="302" spans="1:16" x14ac:dyDescent="0.2">
      <c r="A302">
        <v>1238</v>
      </c>
      <c r="B302">
        <v>40</v>
      </c>
      <c r="C302" t="s">
        <v>15</v>
      </c>
      <c r="D302" t="s">
        <v>91</v>
      </c>
      <c r="E302">
        <v>151</v>
      </c>
      <c r="F302" t="s">
        <v>32</v>
      </c>
      <c r="G302" t="s">
        <v>95</v>
      </c>
      <c r="H302" t="s">
        <v>128</v>
      </c>
      <c r="I302">
        <v>4</v>
      </c>
      <c r="J302">
        <v>2022</v>
      </c>
      <c r="K302">
        <v>0.27442428860160772</v>
      </c>
      <c r="L302">
        <v>4588</v>
      </c>
      <c r="M302" t="s">
        <v>160</v>
      </c>
      <c r="N302" t="s">
        <v>158</v>
      </c>
      <c r="O302" t="s">
        <v>153</v>
      </c>
      <c r="P302">
        <v>1</v>
      </c>
    </row>
    <row r="303" spans="1:16" x14ac:dyDescent="0.2">
      <c r="A303">
        <v>1243</v>
      </c>
      <c r="B303">
        <v>40</v>
      </c>
      <c r="C303" t="s">
        <v>15</v>
      </c>
      <c r="D303" t="s">
        <v>91</v>
      </c>
      <c r="E303">
        <v>373</v>
      </c>
      <c r="F303" t="s">
        <v>22</v>
      </c>
      <c r="G303" t="s">
        <v>91</v>
      </c>
      <c r="H303" t="s">
        <v>120</v>
      </c>
      <c r="I303">
        <v>4</v>
      </c>
      <c r="J303">
        <v>2022</v>
      </c>
      <c r="K303">
        <v>0.1068786381090721</v>
      </c>
      <c r="L303">
        <v>3527</v>
      </c>
      <c r="M303" t="s">
        <v>149</v>
      </c>
      <c r="N303" t="s">
        <v>157</v>
      </c>
      <c r="O303" t="s">
        <v>150</v>
      </c>
      <c r="P303">
        <v>2</v>
      </c>
    </row>
    <row r="304" spans="1:16" x14ac:dyDescent="0.2">
      <c r="A304">
        <v>1267</v>
      </c>
      <c r="B304">
        <v>40</v>
      </c>
      <c r="C304" t="s">
        <v>15</v>
      </c>
      <c r="D304" t="s">
        <v>91</v>
      </c>
      <c r="E304">
        <v>286</v>
      </c>
      <c r="F304" t="s">
        <v>56</v>
      </c>
      <c r="G304" t="s">
        <v>91</v>
      </c>
      <c r="H304" t="s">
        <v>131</v>
      </c>
      <c r="I304">
        <v>4</v>
      </c>
      <c r="J304">
        <v>2022</v>
      </c>
      <c r="K304">
        <v>0.12952167710993201</v>
      </c>
      <c r="L304">
        <v>656</v>
      </c>
      <c r="M304" t="s">
        <v>160</v>
      </c>
      <c r="N304" t="s">
        <v>161</v>
      </c>
      <c r="O304" t="s">
        <v>150</v>
      </c>
      <c r="P304">
        <v>1</v>
      </c>
    </row>
    <row r="305" spans="1:16" x14ac:dyDescent="0.2">
      <c r="A305">
        <v>1268</v>
      </c>
      <c r="B305">
        <v>40</v>
      </c>
      <c r="C305" t="s">
        <v>15</v>
      </c>
      <c r="D305" t="s">
        <v>91</v>
      </c>
      <c r="E305">
        <v>373</v>
      </c>
      <c r="F305" t="s">
        <v>22</v>
      </c>
      <c r="G305" t="s">
        <v>91</v>
      </c>
      <c r="H305" t="s">
        <v>131</v>
      </c>
      <c r="I305">
        <v>4</v>
      </c>
      <c r="J305">
        <v>2022</v>
      </c>
      <c r="K305">
        <v>0.1068786381090721</v>
      </c>
      <c r="L305">
        <v>3527</v>
      </c>
      <c r="M305" t="s">
        <v>160</v>
      </c>
      <c r="N305" t="s">
        <v>161</v>
      </c>
      <c r="O305" t="s">
        <v>150</v>
      </c>
      <c r="P305">
        <v>1</v>
      </c>
    </row>
    <row r="306" spans="1:16" x14ac:dyDescent="0.2">
      <c r="A306">
        <v>1269</v>
      </c>
      <c r="B306">
        <v>40</v>
      </c>
      <c r="C306" t="s">
        <v>15</v>
      </c>
      <c r="D306" t="s">
        <v>91</v>
      </c>
      <c r="E306">
        <v>373</v>
      </c>
      <c r="F306" t="s">
        <v>22</v>
      </c>
      <c r="G306" t="s">
        <v>91</v>
      </c>
      <c r="H306" t="s">
        <v>131</v>
      </c>
      <c r="I306">
        <v>4</v>
      </c>
      <c r="J306">
        <v>2022</v>
      </c>
      <c r="K306">
        <v>0.1068786381090721</v>
      </c>
      <c r="L306">
        <v>3527</v>
      </c>
      <c r="M306" t="s">
        <v>149</v>
      </c>
      <c r="N306" t="s">
        <v>161</v>
      </c>
      <c r="O306" t="s">
        <v>150</v>
      </c>
      <c r="P306">
        <v>1</v>
      </c>
    </row>
    <row r="307" spans="1:16" x14ac:dyDescent="0.2">
      <c r="A307">
        <v>1276</v>
      </c>
      <c r="B307">
        <v>40</v>
      </c>
      <c r="C307" t="s">
        <v>15</v>
      </c>
      <c r="D307" t="s">
        <v>91</v>
      </c>
      <c r="E307">
        <v>373</v>
      </c>
      <c r="F307" t="s">
        <v>22</v>
      </c>
      <c r="G307" t="s">
        <v>91</v>
      </c>
      <c r="H307" t="s">
        <v>131</v>
      </c>
      <c r="I307">
        <v>4</v>
      </c>
      <c r="J307">
        <v>2022</v>
      </c>
      <c r="K307">
        <v>0.1068786381090721</v>
      </c>
      <c r="L307">
        <v>3527</v>
      </c>
      <c r="M307" t="s">
        <v>149</v>
      </c>
      <c r="N307" t="s">
        <v>161</v>
      </c>
      <c r="O307" t="s">
        <v>150</v>
      </c>
      <c r="P307">
        <v>1</v>
      </c>
    </row>
    <row r="308" spans="1:16" x14ac:dyDescent="0.2">
      <c r="A308">
        <v>1284</v>
      </c>
      <c r="B308">
        <v>40</v>
      </c>
      <c r="C308" t="s">
        <v>15</v>
      </c>
      <c r="D308" t="s">
        <v>91</v>
      </c>
      <c r="E308">
        <v>286</v>
      </c>
      <c r="F308" t="s">
        <v>56</v>
      </c>
      <c r="G308" t="s">
        <v>91</v>
      </c>
      <c r="H308" t="s">
        <v>131</v>
      </c>
      <c r="I308">
        <v>4</v>
      </c>
      <c r="J308">
        <v>2022</v>
      </c>
      <c r="K308">
        <v>0.12952167710993201</v>
      </c>
      <c r="L308">
        <v>656</v>
      </c>
      <c r="M308" t="s">
        <v>149</v>
      </c>
      <c r="N308" t="s">
        <v>161</v>
      </c>
      <c r="O308" t="s">
        <v>150</v>
      </c>
      <c r="P308">
        <v>1</v>
      </c>
    </row>
    <row r="309" spans="1:16" x14ac:dyDescent="0.2">
      <c r="A309">
        <v>1149</v>
      </c>
      <c r="B309">
        <v>49</v>
      </c>
      <c r="C309" t="s">
        <v>23</v>
      </c>
      <c r="D309" t="s">
        <v>93</v>
      </c>
      <c r="E309">
        <v>189</v>
      </c>
      <c r="F309" t="s">
        <v>58</v>
      </c>
      <c r="G309" t="s">
        <v>91</v>
      </c>
      <c r="H309" t="s">
        <v>139</v>
      </c>
      <c r="I309">
        <v>4</v>
      </c>
      <c r="J309">
        <v>2022</v>
      </c>
      <c r="K309">
        <v>7.8282551785818638E-2</v>
      </c>
      <c r="L309">
        <v>1249</v>
      </c>
      <c r="M309" t="s">
        <v>149</v>
      </c>
      <c r="N309">
        <v>3</v>
      </c>
      <c r="O309" t="s">
        <v>150</v>
      </c>
      <c r="P309">
        <v>1</v>
      </c>
    </row>
    <row r="310" spans="1:16" x14ac:dyDescent="0.2">
      <c r="A310">
        <v>219</v>
      </c>
      <c r="B310">
        <v>58</v>
      </c>
      <c r="C310" t="s">
        <v>35</v>
      </c>
      <c r="D310" t="s">
        <v>94</v>
      </c>
      <c r="E310">
        <v>210</v>
      </c>
      <c r="F310" t="s">
        <v>63</v>
      </c>
      <c r="G310" t="s">
        <v>91</v>
      </c>
      <c r="H310" t="s">
        <v>131</v>
      </c>
      <c r="I310">
        <v>4</v>
      </c>
      <c r="J310">
        <v>2022</v>
      </c>
      <c r="K310">
        <v>0.2035670014815987</v>
      </c>
      <c r="L310">
        <v>2578</v>
      </c>
      <c r="M310" t="s">
        <v>160</v>
      </c>
      <c r="N310" t="s">
        <v>161</v>
      </c>
      <c r="O310" t="s">
        <v>150</v>
      </c>
      <c r="P310">
        <v>1</v>
      </c>
    </row>
    <row r="311" spans="1:16" x14ac:dyDescent="0.2">
      <c r="A311">
        <v>303</v>
      </c>
      <c r="B311">
        <v>58</v>
      </c>
      <c r="C311" t="s">
        <v>35</v>
      </c>
      <c r="D311" t="s">
        <v>94</v>
      </c>
      <c r="E311">
        <v>210</v>
      </c>
      <c r="F311" t="s">
        <v>63</v>
      </c>
      <c r="G311" t="s">
        <v>91</v>
      </c>
      <c r="H311" t="s">
        <v>119</v>
      </c>
      <c r="I311">
        <v>4</v>
      </c>
      <c r="J311">
        <v>2022</v>
      </c>
      <c r="K311">
        <v>0.2035670014815987</v>
      </c>
      <c r="L311">
        <v>2578</v>
      </c>
      <c r="M311" t="s">
        <v>266</v>
      </c>
      <c r="N311">
        <v>4</v>
      </c>
      <c r="O311" t="s">
        <v>150</v>
      </c>
      <c r="P311">
        <v>2</v>
      </c>
    </row>
    <row r="312" spans="1:16" x14ac:dyDescent="0.2">
      <c r="A312">
        <v>353</v>
      </c>
      <c r="B312">
        <v>58</v>
      </c>
      <c r="C312" t="s">
        <v>35</v>
      </c>
      <c r="D312" t="s">
        <v>94</v>
      </c>
      <c r="E312">
        <v>210</v>
      </c>
      <c r="F312" t="s">
        <v>63</v>
      </c>
      <c r="G312" t="s">
        <v>91</v>
      </c>
      <c r="H312" t="s">
        <v>133</v>
      </c>
      <c r="I312">
        <v>4</v>
      </c>
      <c r="J312">
        <v>2022</v>
      </c>
      <c r="K312">
        <v>0.2035670014815987</v>
      </c>
      <c r="L312">
        <v>2578</v>
      </c>
      <c r="M312" t="s">
        <v>149</v>
      </c>
      <c r="N312" t="s">
        <v>157</v>
      </c>
      <c r="O312" t="s">
        <v>150</v>
      </c>
      <c r="P312">
        <v>1</v>
      </c>
    </row>
    <row r="313" spans="1:16" x14ac:dyDescent="0.2">
      <c r="A313">
        <v>427</v>
      </c>
      <c r="B313">
        <v>58</v>
      </c>
      <c r="C313" t="s">
        <v>35</v>
      </c>
      <c r="D313" t="s">
        <v>94</v>
      </c>
      <c r="E313">
        <v>151</v>
      </c>
      <c r="F313" t="s">
        <v>32</v>
      </c>
      <c r="G313" t="s">
        <v>95</v>
      </c>
      <c r="H313" t="s">
        <v>126</v>
      </c>
      <c r="I313">
        <v>4</v>
      </c>
      <c r="J313">
        <v>2022</v>
      </c>
      <c r="K313">
        <v>8.2292475943997086E-3</v>
      </c>
      <c r="L313">
        <v>4588</v>
      </c>
      <c r="M313" t="s">
        <v>152</v>
      </c>
      <c r="N313" t="s">
        <v>157</v>
      </c>
      <c r="O313" t="s">
        <v>150</v>
      </c>
      <c r="P313">
        <v>2</v>
      </c>
    </row>
    <row r="314" spans="1:16" x14ac:dyDescent="0.2">
      <c r="A314">
        <v>1026</v>
      </c>
      <c r="B314">
        <v>58</v>
      </c>
      <c r="C314" t="s">
        <v>35</v>
      </c>
      <c r="D314" t="s">
        <v>94</v>
      </c>
      <c r="E314">
        <v>151</v>
      </c>
      <c r="F314" t="s">
        <v>32</v>
      </c>
      <c r="G314" t="s">
        <v>95</v>
      </c>
      <c r="H314" t="s">
        <v>117</v>
      </c>
      <c r="I314">
        <v>4</v>
      </c>
      <c r="J314">
        <v>2022</v>
      </c>
      <c r="K314">
        <v>8.2292475943997086E-3</v>
      </c>
      <c r="L314">
        <v>4588</v>
      </c>
      <c r="M314" t="s">
        <v>266</v>
      </c>
      <c r="N314" t="s">
        <v>155</v>
      </c>
      <c r="O314" t="s">
        <v>156</v>
      </c>
      <c r="P314">
        <v>2</v>
      </c>
    </row>
    <row r="315" spans="1:16" x14ac:dyDescent="0.2">
      <c r="A315">
        <v>43</v>
      </c>
      <c r="B315">
        <v>75</v>
      </c>
      <c r="C315" t="s">
        <v>18</v>
      </c>
      <c r="D315" t="s">
        <v>94</v>
      </c>
      <c r="E315">
        <v>151</v>
      </c>
      <c r="F315" t="s">
        <v>32</v>
      </c>
      <c r="G315" t="s">
        <v>95</v>
      </c>
      <c r="H315" t="s">
        <v>129</v>
      </c>
      <c r="I315">
        <v>4</v>
      </c>
      <c r="J315">
        <v>2022</v>
      </c>
      <c r="K315">
        <v>2.0793532237213069E-2</v>
      </c>
      <c r="L315">
        <v>4588</v>
      </c>
      <c r="M315" t="s">
        <v>160</v>
      </c>
      <c r="N315" t="s">
        <v>158</v>
      </c>
      <c r="O315" t="s">
        <v>150</v>
      </c>
      <c r="P315">
        <v>1</v>
      </c>
    </row>
    <row r="316" spans="1:16" x14ac:dyDescent="0.2">
      <c r="A316">
        <v>278</v>
      </c>
      <c r="B316">
        <v>75</v>
      </c>
      <c r="C316" t="s">
        <v>18</v>
      </c>
      <c r="D316" t="s">
        <v>94</v>
      </c>
      <c r="E316">
        <v>151</v>
      </c>
      <c r="F316" t="s">
        <v>32</v>
      </c>
      <c r="G316" t="s">
        <v>95</v>
      </c>
      <c r="H316" t="s">
        <v>128</v>
      </c>
      <c r="I316">
        <v>4</v>
      </c>
      <c r="J316">
        <v>2022</v>
      </c>
      <c r="K316">
        <v>2.0793532237213069E-2</v>
      </c>
      <c r="L316">
        <v>4588</v>
      </c>
      <c r="M316" t="s">
        <v>149</v>
      </c>
      <c r="N316" t="s">
        <v>158</v>
      </c>
      <c r="O316" t="s">
        <v>153</v>
      </c>
      <c r="P316">
        <v>1</v>
      </c>
    </row>
    <row r="317" spans="1:16" x14ac:dyDescent="0.2">
      <c r="A317">
        <v>1230</v>
      </c>
      <c r="B317">
        <v>75</v>
      </c>
      <c r="C317" t="s">
        <v>18</v>
      </c>
      <c r="D317" t="s">
        <v>94</v>
      </c>
      <c r="E317">
        <v>151</v>
      </c>
      <c r="F317" t="s">
        <v>32</v>
      </c>
      <c r="G317" t="s">
        <v>95</v>
      </c>
      <c r="H317" t="s">
        <v>116</v>
      </c>
      <c r="I317">
        <v>4</v>
      </c>
      <c r="J317">
        <v>2022</v>
      </c>
      <c r="K317">
        <v>2.0793532237213069E-2</v>
      </c>
      <c r="L317">
        <v>4588</v>
      </c>
      <c r="M317" t="s">
        <v>149</v>
      </c>
      <c r="N317">
        <v>1</v>
      </c>
      <c r="O317" t="s">
        <v>150</v>
      </c>
      <c r="P317">
        <v>1</v>
      </c>
    </row>
    <row r="318" spans="1:16" x14ac:dyDescent="0.2">
      <c r="A318">
        <v>1354</v>
      </c>
      <c r="B318">
        <v>75</v>
      </c>
      <c r="C318" t="s">
        <v>18</v>
      </c>
      <c r="D318" t="s">
        <v>94</v>
      </c>
      <c r="E318">
        <v>151</v>
      </c>
      <c r="F318" t="s">
        <v>32</v>
      </c>
      <c r="G318" t="s">
        <v>95</v>
      </c>
      <c r="H318" t="s">
        <v>121</v>
      </c>
      <c r="I318">
        <v>4</v>
      </c>
      <c r="J318">
        <v>2022</v>
      </c>
      <c r="K318">
        <v>2.0793532237213069E-2</v>
      </c>
      <c r="L318">
        <v>4588</v>
      </c>
      <c r="M318" t="s">
        <v>152</v>
      </c>
      <c r="N318" t="s">
        <v>158</v>
      </c>
      <c r="O318" t="s">
        <v>153</v>
      </c>
      <c r="P318">
        <v>1</v>
      </c>
    </row>
    <row r="319" spans="1:16" x14ac:dyDescent="0.2">
      <c r="A319">
        <v>421</v>
      </c>
      <c r="B319">
        <v>84</v>
      </c>
      <c r="C319" t="s">
        <v>25</v>
      </c>
      <c r="D319" t="s">
        <v>94</v>
      </c>
      <c r="E319">
        <v>151</v>
      </c>
      <c r="F319" t="s">
        <v>32</v>
      </c>
      <c r="G319" t="s">
        <v>95</v>
      </c>
      <c r="H319" t="s">
        <v>126</v>
      </c>
      <c r="I319">
        <v>4</v>
      </c>
      <c r="J319">
        <v>2022</v>
      </c>
      <c r="K319">
        <v>8.6406135249451704E-2</v>
      </c>
      <c r="L319">
        <v>4588</v>
      </c>
      <c r="M319" t="s">
        <v>152</v>
      </c>
      <c r="N319" t="s">
        <v>157</v>
      </c>
      <c r="O319" t="s">
        <v>150</v>
      </c>
      <c r="P319">
        <v>2</v>
      </c>
    </row>
    <row r="320" spans="1:16" x14ac:dyDescent="0.2">
      <c r="A320">
        <v>1032</v>
      </c>
      <c r="B320">
        <v>84</v>
      </c>
      <c r="C320" t="s">
        <v>25</v>
      </c>
      <c r="D320" t="s">
        <v>94</v>
      </c>
      <c r="E320">
        <v>151</v>
      </c>
      <c r="F320" t="s">
        <v>32</v>
      </c>
      <c r="G320" t="s">
        <v>95</v>
      </c>
      <c r="H320" t="s">
        <v>117</v>
      </c>
      <c r="I320">
        <v>4</v>
      </c>
      <c r="J320">
        <v>2022</v>
      </c>
      <c r="K320">
        <v>8.6406135249451704E-2</v>
      </c>
      <c r="L320">
        <v>4588</v>
      </c>
      <c r="M320" t="s">
        <v>160</v>
      </c>
      <c r="N320" t="s">
        <v>155</v>
      </c>
      <c r="O320" t="s">
        <v>156</v>
      </c>
      <c r="P320">
        <v>2</v>
      </c>
    </row>
    <row r="321" spans="1:16" x14ac:dyDescent="0.2">
      <c r="A321">
        <v>1079</v>
      </c>
      <c r="B321">
        <v>84</v>
      </c>
      <c r="C321" t="s">
        <v>25</v>
      </c>
      <c r="D321" t="s">
        <v>94</v>
      </c>
      <c r="E321">
        <v>151</v>
      </c>
      <c r="F321" t="s">
        <v>32</v>
      </c>
      <c r="G321" t="s">
        <v>95</v>
      </c>
      <c r="H321" t="s">
        <v>117</v>
      </c>
      <c r="I321">
        <v>4</v>
      </c>
      <c r="J321">
        <v>2022</v>
      </c>
      <c r="K321">
        <v>8.6406135249451704E-2</v>
      </c>
      <c r="L321">
        <v>4588</v>
      </c>
      <c r="M321" t="s">
        <v>266</v>
      </c>
      <c r="N321" t="s">
        <v>155</v>
      </c>
      <c r="O321" t="s">
        <v>156</v>
      </c>
      <c r="P321">
        <v>2</v>
      </c>
    </row>
    <row r="322" spans="1:16" x14ac:dyDescent="0.2">
      <c r="A322">
        <v>1220</v>
      </c>
      <c r="B322">
        <v>84</v>
      </c>
      <c r="C322" t="s">
        <v>25</v>
      </c>
      <c r="D322" t="s">
        <v>94</v>
      </c>
      <c r="E322">
        <v>151</v>
      </c>
      <c r="F322" t="s">
        <v>32</v>
      </c>
      <c r="G322" t="s">
        <v>95</v>
      </c>
      <c r="H322" t="s">
        <v>116</v>
      </c>
      <c r="I322">
        <v>4</v>
      </c>
      <c r="J322">
        <v>2022</v>
      </c>
      <c r="K322">
        <v>8.6406135249451704E-2</v>
      </c>
      <c r="L322">
        <v>4588</v>
      </c>
      <c r="M322" t="s">
        <v>149</v>
      </c>
      <c r="N322">
        <v>1</v>
      </c>
      <c r="O322" t="s">
        <v>150</v>
      </c>
      <c r="P322">
        <v>1</v>
      </c>
    </row>
    <row r="323" spans="1:16" x14ac:dyDescent="0.2">
      <c r="A323">
        <v>1345</v>
      </c>
      <c r="B323">
        <v>110</v>
      </c>
      <c r="C323" t="s">
        <v>48</v>
      </c>
      <c r="D323" t="s">
        <v>94</v>
      </c>
      <c r="E323">
        <v>151</v>
      </c>
      <c r="F323" t="s">
        <v>32</v>
      </c>
      <c r="G323" t="s">
        <v>95</v>
      </c>
      <c r="H323" t="s">
        <v>121</v>
      </c>
      <c r="I323">
        <v>4</v>
      </c>
      <c r="J323">
        <v>2022</v>
      </c>
      <c r="K323">
        <v>0.33047972610330811</v>
      </c>
      <c r="L323">
        <v>4588</v>
      </c>
      <c r="M323" t="s">
        <v>152</v>
      </c>
      <c r="N323" t="s">
        <v>158</v>
      </c>
      <c r="O323" t="s">
        <v>153</v>
      </c>
      <c r="P323">
        <v>1</v>
      </c>
    </row>
    <row r="324" spans="1:16" x14ac:dyDescent="0.2">
      <c r="A324">
        <v>1346</v>
      </c>
      <c r="B324">
        <v>110</v>
      </c>
      <c r="C324" t="s">
        <v>48</v>
      </c>
      <c r="D324" t="s">
        <v>94</v>
      </c>
      <c r="E324">
        <v>151</v>
      </c>
      <c r="F324" t="s">
        <v>32</v>
      </c>
      <c r="G324" t="s">
        <v>95</v>
      </c>
      <c r="H324" t="s">
        <v>121</v>
      </c>
      <c r="I324">
        <v>4</v>
      </c>
      <c r="J324">
        <v>2022</v>
      </c>
      <c r="K324">
        <v>0.33047972610330811</v>
      </c>
      <c r="L324">
        <v>4588</v>
      </c>
      <c r="M324" t="s">
        <v>160</v>
      </c>
      <c r="N324" t="s">
        <v>158</v>
      </c>
      <c r="O324" t="s">
        <v>153</v>
      </c>
      <c r="P324">
        <v>1</v>
      </c>
    </row>
    <row r="325" spans="1:16" x14ac:dyDescent="0.2">
      <c r="A325">
        <v>14</v>
      </c>
      <c r="B325">
        <v>430</v>
      </c>
      <c r="C325" t="s">
        <v>12</v>
      </c>
      <c r="D325" t="s">
        <v>12</v>
      </c>
      <c r="E325">
        <v>161</v>
      </c>
      <c r="F325" t="s">
        <v>98</v>
      </c>
      <c r="G325" t="s">
        <v>93</v>
      </c>
      <c r="H325" t="s">
        <v>122</v>
      </c>
      <c r="I325">
        <v>4</v>
      </c>
      <c r="J325">
        <v>2022</v>
      </c>
      <c r="L325">
        <v>17</v>
      </c>
      <c r="M325" t="s">
        <v>152</v>
      </c>
      <c r="N325" t="s">
        <v>159</v>
      </c>
      <c r="O325" t="s">
        <v>156</v>
      </c>
      <c r="P325">
        <v>2</v>
      </c>
    </row>
    <row r="326" spans="1:16" x14ac:dyDescent="0.2">
      <c r="A326">
        <v>67</v>
      </c>
      <c r="B326">
        <v>430</v>
      </c>
      <c r="C326" t="s">
        <v>12</v>
      </c>
      <c r="D326" t="s">
        <v>12</v>
      </c>
      <c r="E326">
        <v>251</v>
      </c>
      <c r="F326" t="s">
        <v>11</v>
      </c>
      <c r="G326" t="s">
        <v>91</v>
      </c>
      <c r="H326" t="s">
        <v>131</v>
      </c>
      <c r="I326">
        <v>4</v>
      </c>
      <c r="J326">
        <v>2022</v>
      </c>
      <c r="L326">
        <v>2599</v>
      </c>
      <c r="M326" t="s">
        <v>160</v>
      </c>
      <c r="N326" t="s">
        <v>161</v>
      </c>
      <c r="O326" t="s">
        <v>150</v>
      </c>
      <c r="P326">
        <v>1</v>
      </c>
    </row>
    <row r="327" spans="1:16" x14ac:dyDescent="0.2">
      <c r="A327">
        <v>362</v>
      </c>
      <c r="B327">
        <v>430</v>
      </c>
      <c r="C327" t="s">
        <v>12</v>
      </c>
      <c r="D327" t="s">
        <v>12</v>
      </c>
      <c r="E327">
        <v>151</v>
      </c>
      <c r="F327" t="s">
        <v>32</v>
      </c>
      <c r="G327" t="s">
        <v>95</v>
      </c>
      <c r="H327" t="s">
        <v>127</v>
      </c>
      <c r="I327">
        <v>4</v>
      </c>
      <c r="J327">
        <v>2022</v>
      </c>
      <c r="L327">
        <v>4588</v>
      </c>
      <c r="M327" t="s">
        <v>160</v>
      </c>
      <c r="N327" t="s">
        <v>161</v>
      </c>
      <c r="O327" t="s">
        <v>150</v>
      </c>
      <c r="P327">
        <v>1</v>
      </c>
    </row>
    <row r="328" spans="1:16" x14ac:dyDescent="0.2">
      <c r="A328">
        <v>469</v>
      </c>
      <c r="B328">
        <v>430</v>
      </c>
      <c r="C328" t="s">
        <v>12</v>
      </c>
      <c r="D328" t="s">
        <v>12</v>
      </c>
      <c r="E328">
        <v>151</v>
      </c>
      <c r="F328" t="s">
        <v>32</v>
      </c>
      <c r="G328" t="s">
        <v>95</v>
      </c>
      <c r="H328" t="s">
        <v>118</v>
      </c>
      <c r="I328">
        <v>4</v>
      </c>
      <c r="J328">
        <v>2022</v>
      </c>
      <c r="L328">
        <v>4588</v>
      </c>
      <c r="M328" t="s">
        <v>154</v>
      </c>
      <c r="N328" t="s">
        <v>155</v>
      </c>
      <c r="O328" t="s">
        <v>156</v>
      </c>
    </row>
    <row r="329" spans="1:16" x14ac:dyDescent="0.2">
      <c r="A329">
        <v>517</v>
      </c>
      <c r="B329">
        <v>430</v>
      </c>
      <c r="C329" t="s">
        <v>12</v>
      </c>
      <c r="D329" t="s">
        <v>12</v>
      </c>
      <c r="E329">
        <v>210</v>
      </c>
      <c r="F329" t="s">
        <v>63</v>
      </c>
      <c r="G329" t="s">
        <v>91</v>
      </c>
      <c r="H329" t="s">
        <v>118</v>
      </c>
      <c r="I329">
        <v>4</v>
      </c>
      <c r="J329">
        <v>2022</v>
      </c>
      <c r="L329">
        <v>2578</v>
      </c>
      <c r="M329" t="s">
        <v>154</v>
      </c>
      <c r="N329" t="s">
        <v>155</v>
      </c>
      <c r="O329" t="s">
        <v>156</v>
      </c>
    </row>
    <row r="330" spans="1:16" x14ac:dyDescent="0.2">
      <c r="A330">
        <v>518</v>
      </c>
      <c r="B330">
        <v>430</v>
      </c>
      <c r="C330" t="s">
        <v>12</v>
      </c>
      <c r="D330" t="s">
        <v>12</v>
      </c>
      <c r="E330">
        <v>40</v>
      </c>
      <c r="F330" t="s">
        <v>15</v>
      </c>
      <c r="G330" t="s">
        <v>91</v>
      </c>
      <c r="H330" t="s">
        <v>118</v>
      </c>
      <c r="I330">
        <v>4</v>
      </c>
      <c r="J330">
        <v>2022</v>
      </c>
      <c r="L330">
        <v>1448</v>
      </c>
      <c r="M330" t="s">
        <v>154</v>
      </c>
      <c r="N330" t="s">
        <v>155</v>
      </c>
      <c r="O330" t="s">
        <v>156</v>
      </c>
    </row>
    <row r="331" spans="1:16" x14ac:dyDescent="0.2">
      <c r="A331">
        <v>637</v>
      </c>
      <c r="B331">
        <v>430</v>
      </c>
      <c r="C331" t="s">
        <v>12</v>
      </c>
      <c r="D331" t="s">
        <v>12</v>
      </c>
      <c r="E331">
        <v>210</v>
      </c>
      <c r="F331" t="s">
        <v>63</v>
      </c>
      <c r="G331" t="s">
        <v>91</v>
      </c>
      <c r="H331" t="s">
        <v>124</v>
      </c>
      <c r="I331">
        <v>4</v>
      </c>
      <c r="J331">
        <v>2022</v>
      </c>
      <c r="L331">
        <v>2578</v>
      </c>
      <c r="M331" t="s">
        <v>160</v>
      </c>
      <c r="N331">
        <v>3</v>
      </c>
      <c r="O331" t="s">
        <v>150</v>
      </c>
      <c r="P331">
        <v>2</v>
      </c>
    </row>
    <row r="332" spans="1:16" x14ac:dyDescent="0.2">
      <c r="A332">
        <v>857</v>
      </c>
      <c r="B332">
        <v>430</v>
      </c>
      <c r="C332" t="s">
        <v>12</v>
      </c>
      <c r="D332" t="s">
        <v>12</v>
      </c>
      <c r="E332">
        <v>210</v>
      </c>
      <c r="F332" t="s">
        <v>63</v>
      </c>
      <c r="G332" t="s">
        <v>91</v>
      </c>
      <c r="H332" t="s">
        <v>132</v>
      </c>
      <c r="I332">
        <v>4</v>
      </c>
      <c r="J332">
        <v>2022</v>
      </c>
      <c r="L332">
        <v>2578</v>
      </c>
      <c r="M332" t="s">
        <v>160</v>
      </c>
      <c r="N332">
        <v>0</v>
      </c>
      <c r="O332" t="s">
        <v>150</v>
      </c>
      <c r="P332">
        <v>0</v>
      </c>
    </row>
    <row r="333" spans="1:16" x14ac:dyDescent="0.2">
      <c r="A333">
        <v>858</v>
      </c>
      <c r="B333">
        <v>430</v>
      </c>
      <c r="C333" t="s">
        <v>12</v>
      </c>
      <c r="D333" t="s">
        <v>12</v>
      </c>
      <c r="E333">
        <v>251</v>
      </c>
      <c r="F333" t="s">
        <v>11</v>
      </c>
      <c r="G333" t="s">
        <v>91</v>
      </c>
      <c r="H333" t="s">
        <v>132</v>
      </c>
      <c r="I333">
        <v>4</v>
      </c>
      <c r="J333">
        <v>2022</v>
      </c>
      <c r="L333">
        <v>2599</v>
      </c>
      <c r="M333" t="s">
        <v>160</v>
      </c>
      <c r="N333">
        <v>0</v>
      </c>
      <c r="O333" t="s">
        <v>150</v>
      </c>
      <c r="P333">
        <v>0</v>
      </c>
    </row>
    <row r="334" spans="1:16" x14ac:dyDescent="0.2">
      <c r="A334">
        <v>859</v>
      </c>
      <c r="B334">
        <v>430</v>
      </c>
      <c r="C334" t="s">
        <v>12</v>
      </c>
      <c r="D334" t="s">
        <v>12</v>
      </c>
      <c r="E334">
        <v>189</v>
      </c>
      <c r="F334" t="s">
        <v>58</v>
      </c>
      <c r="G334" t="s">
        <v>91</v>
      </c>
      <c r="H334" t="s">
        <v>132</v>
      </c>
      <c r="I334">
        <v>4</v>
      </c>
      <c r="J334">
        <v>2022</v>
      </c>
      <c r="L334">
        <v>1249</v>
      </c>
      <c r="M334" t="s">
        <v>266</v>
      </c>
      <c r="N334">
        <v>0</v>
      </c>
      <c r="O334" t="s">
        <v>150</v>
      </c>
      <c r="P334">
        <v>0</v>
      </c>
    </row>
    <row r="335" spans="1:16" x14ac:dyDescent="0.2">
      <c r="A335">
        <v>861</v>
      </c>
      <c r="B335">
        <v>430</v>
      </c>
      <c r="C335" t="s">
        <v>12</v>
      </c>
      <c r="D335" t="s">
        <v>12</v>
      </c>
      <c r="E335">
        <v>373</v>
      </c>
      <c r="F335" t="s">
        <v>22</v>
      </c>
      <c r="G335" t="s">
        <v>91</v>
      </c>
      <c r="H335" t="s">
        <v>132</v>
      </c>
      <c r="I335">
        <v>4</v>
      </c>
      <c r="J335">
        <v>2022</v>
      </c>
      <c r="L335">
        <v>3527</v>
      </c>
      <c r="M335" t="s">
        <v>160</v>
      </c>
      <c r="N335">
        <v>0</v>
      </c>
      <c r="O335" t="s">
        <v>150</v>
      </c>
      <c r="P335">
        <v>0</v>
      </c>
    </row>
    <row r="336" spans="1:16" x14ac:dyDescent="0.2">
      <c r="A336">
        <v>862</v>
      </c>
      <c r="B336">
        <v>430</v>
      </c>
      <c r="C336" t="s">
        <v>12</v>
      </c>
      <c r="D336" t="s">
        <v>12</v>
      </c>
      <c r="E336">
        <v>189</v>
      </c>
      <c r="F336" t="s">
        <v>58</v>
      </c>
      <c r="G336" t="s">
        <v>91</v>
      </c>
      <c r="H336" t="s">
        <v>132</v>
      </c>
      <c r="I336">
        <v>4</v>
      </c>
      <c r="J336">
        <v>2022</v>
      </c>
      <c r="L336">
        <v>1249</v>
      </c>
      <c r="M336" t="s">
        <v>160</v>
      </c>
      <c r="N336">
        <v>0</v>
      </c>
      <c r="O336" t="s">
        <v>150</v>
      </c>
      <c r="P336">
        <v>0</v>
      </c>
    </row>
    <row r="337" spans="1:16" x14ac:dyDescent="0.2">
      <c r="A337">
        <v>863</v>
      </c>
      <c r="B337">
        <v>430</v>
      </c>
      <c r="C337" t="s">
        <v>12</v>
      </c>
      <c r="D337" t="s">
        <v>12</v>
      </c>
      <c r="E337">
        <v>210</v>
      </c>
      <c r="F337" t="s">
        <v>63</v>
      </c>
      <c r="G337" t="s">
        <v>91</v>
      </c>
      <c r="H337" t="s">
        <v>132</v>
      </c>
      <c r="I337">
        <v>4</v>
      </c>
      <c r="J337">
        <v>2022</v>
      </c>
      <c r="L337">
        <v>2578</v>
      </c>
      <c r="M337" t="s">
        <v>160</v>
      </c>
      <c r="N337">
        <v>0</v>
      </c>
      <c r="O337" t="s">
        <v>150</v>
      </c>
      <c r="P337">
        <v>0</v>
      </c>
    </row>
    <row r="338" spans="1:16" x14ac:dyDescent="0.2">
      <c r="A338">
        <v>864</v>
      </c>
      <c r="B338">
        <v>430</v>
      </c>
      <c r="C338" t="s">
        <v>12</v>
      </c>
      <c r="D338" t="s">
        <v>12</v>
      </c>
      <c r="E338">
        <v>118</v>
      </c>
      <c r="F338" t="s">
        <v>43</v>
      </c>
      <c r="G338" t="s">
        <v>91</v>
      </c>
      <c r="H338" t="s">
        <v>132</v>
      </c>
      <c r="I338">
        <v>4</v>
      </c>
      <c r="J338">
        <v>2022</v>
      </c>
      <c r="L338">
        <v>678</v>
      </c>
      <c r="M338" t="s">
        <v>160</v>
      </c>
      <c r="N338">
        <v>0</v>
      </c>
      <c r="O338" t="s">
        <v>150</v>
      </c>
      <c r="P338">
        <v>0</v>
      </c>
    </row>
    <row r="339" spans="1:16" x14ac:dyDescent="0.2">
      <c r="A339">
        <v>865</v>
      </c>
      <c r="B339">
        <v>430</v>
      </c>
      <c r="C339" t="s">
        <v>12</v>
      </c>
      <c r="D339" t="s">
        <v>12</v>
      </c>
      <c r="E339">
        <v>118</v>
      </c>
      <c r="F339" t="s">
        <v>43</v>
      </c>
      <c r="G339" t="s">
        <v>91</v>
      </c>
      <c r="H339" t="s">
        <v>132</v>
      </c>
      <c r="I339">
        <v>4</v>
      </c>
      <c r="J339">
        <v>2022</v>
      </c>
      <c r="L339">
        <v>678</v>
      </c>
      <c r="M339" t="s">
        <v>266</v>
      </c>
      <c r="N339">
        <v>0</v>
      </c>
      <c r="O339" t="s">
        <v>150</v>
      </c>
      <c r="P339">
        <v>0</v>
      </c>
    </row>
    <row r="340" spans="1:16" x14ac:dyDescent="0.2">
      <c r="A340">
        <v>919</v>
      </c>
      <c r="B340">
        <v>430</v>
      </c>
      <c r="C340" t="s">
        <v>12</v>
      </c>
      <c r="D340" t="s">
        <v>12</v>
      </c>
      <c r="E340">
        <v>4</v>
      </c>
      <c r="F340" t="s">
        <v>33</v>
      </c>
      <c r="G340" t="s">
        <v>91</v>
      </c>
      <c r="H340" t="s">
        <v>132</v>
      </c>
      <c r="I340">
        <v>4</v>
      </c>
      <c r="J340">
        <v>2022</v>
      </c>
      <c r="L340">
        <v>954</v>
      </c>
      <c r="M340" t="s">
        <v>160</v>
      </c>
      <c r="N340">
        <v>0</v>
      </c>
      <c r="O340" t="s">
        <v>150</v>
      </c>
      <c r="P340">
        <v>0</v>
      </c>
    </row>
    <row r="341" spans="1:16" x14ac:dyDescent="0.2">
      <c r="A341">
        <v>960</v>
      </c>
      <c r="B341">
        <v>430</v>
      </c>
      <c r="C341" t="s">
        <v>12</v>
      </c>
      <c r="D341" t="s">
        <v>12</v>
      </c>
      <c r="E341">
        <v>151</v>
      </c>
      <c r="F341" t="s">
        <v>32</v>
      </c>
      <c r="G341" t="s">
        <v>95</v>
      </c>
      <c r="H341" t="s">
        <v>117</v>
      </c>
      <c r="I341">
        <v>4</v>
      </c>
      <c r="J341">
        <v>2022</v>
      </c>
      <c r="L341">
        <v>4588</v>
      </c>
      <c r="M341" t="s">
        <v>266</v>
      </c>
      <c r="N341" t="s">
        <v>155</v>
      </c>
      <c r="O341" t="s">
        <v>156</v>
      </c>
      <c r="P341">
        <v>2</v>
      </c>
    </row>
    <row r="342" spans="1:16" x14ac:dyDescent="0.2">
      <c r="A342">
        <v>1167</v>
      </c>
      <c r="B342">
        <v>430</v>
      </c>
      <c r="C342" t="s">
        <v>12</v>
      </c>
      <c r="D342" t="s">
        <v>12</v>
      </c>
      <c r="E342">
        <v>233</v>
      </c>
      <c r="F342" t="s">
        <v>59</v>
      </c>
      <c r="G342" t="s">
        <v>91</v>
      </c>
      <c r="H342" t="s">
        <v>116</v>
      </c>
      <c r="I342">
        <v>4</v>
      </c>
      <c r="J342">
        <v>2022</v>
      </c>
      <c r="L342">
        <v>1492</v>
      </c>
      <c r="M342" t="s">
        <v>149</v>
      </c>
      <c r="N342">
        <v>1</v>
      </c>
      <c r="O342" t="s">
        <v>150</v>
      </c>
      <c r="P342">
        <v>1</v>
      </c>
    </row>
    <row r="343" spans="1:16" x14ac:dyDescent="0.2">
      <c r="A343">
        <v>1168</v>
      </c>
      <c r="B343">
        <v>430</v>
      </c>
      <c r="C343" t="s">
        <v>12</v>
      </c>
      <c r="D343" t="s">
        <v>12</v>
      </c>
      <c r="E343">
        <v>210</v>
      </c>
      <c r="F343" t="s">
        <v>63</v>
      </c>
      <c r="G343" t="s">
        <v>91</v>
      </c>
      <c r="H343" t="s">
        <v>116</v>
      </c>
      <c r="I343">
        <v>4</v>
      </c>
      <c r="J343">
        <v>2022</v>
      </c>
      <c r="L343">
        <v>2578</v>
      </c>
      <c r="M343" t="s">
        <v>149</v>
      </c>
      <c r="N343">
        <v>1</v>
      </c>
      <c r="O343" t="s">
        <v>150</v>
      </c>
      <c r="P343">
        <v>1</v>
      </c>
    </row>
    <row r="344" spans="1:16" x14ac:dyDescent="0.2">
      <c r="A344">
        <v>1169</v>
      </c>
      <c r="B344">
        <v>430</v>
      </c>
      <c r="C344" t="s">
        <v>12</v>
      </c>
      <c r="D344" t="s">
        <v>12</v>
      </c>
      <c r="E344">
        <v>373</v>
      </c>
      <c r="F344" t="s">
        <v>22</v>
      </c>
      <c r="G344" t="s">
        <v>91</v>
      </c>
      <c r="H344" t="s">
        <v>116</v>
      </c>
      <c r="I344">
        <v>4</v>
      </c>
      <c r="J344">
        <v>2022</v>
      </c>
      <c r="L344">
        <v>3527</v>
      </c>
      <c r="M344" t="s">
        <v>149</v>
      </c>
      <c r="N344">
        <v>1</v>
      </c>
      <c r="O344" t="s">
        <v>150</v>
      </c>
      <c r="P344">
        <v>1</v>
      </c>
    </row>
    <row r="345" spans="1:16" x14ac:dyDescent="0.2">
      <c r="A345">
        <v>1299</v>
      </c>
      <c r="B345">
        <v>430</v>
      </c>
      <c r="C345" t="s">
        <v>12</v>
      </c>
      <c r="D345" t="s">
        <v>12</v>
      </c>
      <c r="E345">
        <v>210</v>
      </c>
      <c r="F345" t="s">
        <v>63</v>
      </c>
      <c r="G345" t="s">
        <v>91</v>
      </c>
      <c r="H345" t="s">
        <v>138</v>
      </c>
      <c r="I345">
        <v>4</v>
      </c>
      <c r="J345">
        <v>2022</v>
      </c>
      <c r="L345">
        <v>2578</v>
      </c>
      <c r="M345" t="s">
        <v>160</v>
      </c>
      <c r="N345">
        <v>3</v>
      </c>
      <c r="O345" t="s">
        <v>150</v>
      </c>
      <c r="P345">
        <v>1</v>
      </c>
    </row>
    <row r="346" spans="1:16" x14ac:dyDescent="0.2">
      <c r="A346">
        <v>1432</v>
      </c>
      <c r="B346">
        <v>430</v>
      </c>
      <c r="C346" t="s">
        <v>12</v>
      </c>
      <c r="D346" t="s">
        <v>12</v>
      </c>
      <c r="E346">
        <v>251</v>
      </c>
      <c r="F346" t="s">
        <v>38</v>
      </c>
      <c r="G346" t="s">
        <v>91</v>
      </c>
      <c r="I346">
        <v>4</v>
      </c>
      <c r="J346">
        <v>2022</v>
      </c>
      <c r="L346">
        <v>2599</v>
      </c>
    </row>
    <row r="347" spans="1:16" x14ac:dyDescent="0.2">
      <c r="A347">
        <v>1433</v>
      </c>
      <c r="B347">
        <v>430</v>
      </c>
      <c r="C347" t="s">
        <v>12</v>
      </c>
      <c r="D347" t="s">
        <v>12</v>
      </c>
      <c r="E347">
        <v>251</v>
      </c>
      <c r="F347" t="s">
        <v>38</v>
      </c>
      <c r="G347" t="s">
        <v>91</v>
      </c>
      <c r="I347">
        <v>4</v>
      </c>
      <c r="J347">
        <v>2022</v>
      </c>
      <c r="L347">
        <v>2599</v>
      </c>
      <c r="M347" t="s">
        <v>266</v>
      </c>
    </row>
    <row r="348" spans="1:16" x14ac:dyDescent="0.2">
      <c r="A348">
        <v>1442</v>
      </c>
      <c r="B348">
        <v>430</v>
      </c>
      <c r="C348" t="s">
        <v>12</v>
      </c>
      <c r="D348" t="s">
        <v>12</v>
      </c>
      <c r="E348">
        <v>151</v>
      </c>
      <c r="F348" t="s">
        <v>32</v>
      </c>
      <c r="G348" t="s">
        <v>95</v>
      </c>
      <c r="I348">
        <v>4</v>
      </c>
      <c r="J348">
        <v>2022</v>
      </c>
      <c r="L348">
        <v>4588</v>
      </c>
    </row>
    <row r="349" spans="1:16" x14ac:dyDescent="0.2">
      <c r="A349">
        <v>1443</v>
      </c>
      <c r="B349">
        <v>430</v>
      </c>
      <c r="C349" t="s">
        <v>12</v>
      </c>
      <c r="D349" t="s">
        <v>12</v>
      </c>
      <c r="E349">
        <v>151</v>
      </c>
      <c r="F349" t="s">
        <v>32</v>
      </c>
      <c r="G349" t="s">
        <v>95</v>
      </c>
      <c r="I349">
        <v>4</v>
      </c>
      <c r="J349">
        <v>2022</v>
      </c>
      <c r="L349">
        <v>4588</v>
      </c>
    </row>
    <row r="350" spans="1:16" x14ac:dyDescent="0.2">
      <c r="A350">
        <v>1444</v>
      </c>
      <c r="B350">
        <v>430</v>
      </c>
      <c r="C350" t="s">
        <v>12</v>
      </c>
      <c r="D350" t="s">
        <v>12</v>
      </c>
      <c r="E350">
        <v>118</v>
      </c>
      <c r="F350" t="s">
        <v>43</v>
      </c>
      <c r="G350" t="s">
        <v>91</v>
      </c>
      <c r="I350">
        <v>4</v>
      </c>
      <c r="J350">
        <v>2022</v>
      </c>
      <c r="L350">
        <v>678</v>
      </c>
    </row>
    <row r="351" spans="1:16" x14ac:dyDescent="0.2">
      <c r="A351">
        <v>1446</v>
      </c>
      <c r="B351">
        <v>430</v>
      </c>
      <c r="C351" t="s">
        <v>12</v>
      </c>
      <c r="D351" t="s">
        <v>12</v>
      </c>
      <c r="I351">
        <v>4</v>
      </c>
      <c r="J351">
        <v>2022</v>
      </c>
    </row>
    <row r="352" spans="1:16" x14ac:dyDescent="0.2">
      <c r="A352">
        <v>1447</v>
      </c>
      <c r="B352">
        <v>430</v>
      </c>
      <c r="C352" t="s">
        <v>12</v>
      </c>
      <c r="D352" t="s">
        <v>12</v>
      </c>
      <c r="I352">
        <v>4</v>
      </c>
      <c r="J352">
        <v>2022</v>
      </c>
    </row>
    <row r="353" spans="1:16" x14ac:dyDescent="0.2">
      <c r="A353">
        <v>561</v>
      </c>
      <c r="B353">
        <v>118</v>
      </c>
      <c r="C353" t="s">
        <v>43</v>
      </c>
      <c r="D353" t="s">
        <v>91</v>
      </c>
      <c r="E353">
        <v>151</v>
      </c>
      <c r="F353" t="s">
        <v>32</v>
      </c>
      <c r="G353" t="s">
        <v>95</v>
      </c>
      <c r="H353" t="s">
        <v>121</v>
      </c>
      <c r="I353">
        <v>4</v>
      </c>
      <c r="J353">
        <v>2022</v>
      </c>
      <c r="K353">
        <v>0.1132834056043515</v>
      </c>
      <c r="L353">
        <v>4588</v>
      </c>
      <c r="M353" t="s">
        <v>152</v>
      </c>
      <c r="N353" t="s">
        <v>158</v>
      </c>
      <c r="O353" t="s">
        <v>153</v>
      </c>
      <c r="P353">
        <v>1</v>
      </c>
    </row>
    <row r="354" spans="1:16" x14ac:dyDescent="0.2">
      <c r="A354">
        <v>621</v>
      </c>
      <c r="B354">
        <v>118</v>
      </c>
      <c r="C354" t="s">
        <v>43</v>
      </c>
      <c r="D354" t="s">
        <v>91</v>
      </c>
      <c r="E354">
        <v>151</v>
      </c>
      <c r="F354" t="s">
        <v>32</v>
      </c>
      <c r="G354" t="s">
        <v>95</v>
      </c>
      <c r="H354" t="s">
        <v>139</v>
      </c>
      <c r="I354">
        <v>4</v>
      </c>
      <c r="J354">
        <v>2022</v>
      </c>
      <c r="K354">
        <v>0.1132834056043515</v>
      </c>
      <c r="L354">
        <v>4588</v>
      </c>
      <c r="M354" t="s">
        <v>266</v>
      </c>
      <c r="N354">
        <v>3</v>
      </c>
      <c r="O354" t="s">
        <v>150</v>
      </c>
      <c r="P354">
        <v>1</v>
      </c>
    </row>
    <row r="355" spans="1:16" x14ac:dyDescent="0.2">
      <c r="A355">
        <v>625</v>
      </c>
      <c r="B355">
        <v>118</v>
      </c>
      <c r="C355" t="s">
        <v>43</v>
      </c>
      <c r="D355" t="s">
        <v>91</v>
      </c>
      <c r="E355">
        <v>151</v>
      </c>
      <c r="F355" t="s">
        <v>32</v>
      </c>
      <c r="G355" t="s">
        <v>95</v>
      </c>
      <c r="H355" t="s">
        <v>141</v>
      </c>
      <c r="I355">
        <v>4</v>
      </c>
      <c r="J355">
        <v>2022</v>
      </c>
      <c r="K355">
        <v>0.1132834056043515</v>
      </c>
      <c r="L355">
        <v>4588</v>
      </c>
      <c r="M355" t="s">
        <v>160</v>
      </c>
      <c r="N355" t="s">
        <v>161</v>
      </c>
      <c r="O355" t="s">
        <v>150</v>
      </c>
      <c r="P355">
        <v>1</v>
      </c>
    </row>
    <row r="356" spans="1:16" x14ac:dyDescent="0.2">
      <c r="A356">
        <v>667</v>
      </c>
      <c r="B356">
        <v>118</v>
      </c>
      <c r="C356" t="s">
        <v>43</v>
      </c>
      <c r="D356" t="s">
        <v>91</v>
      </c>
      <c r="E356">
        <v>151</v>
      </c>
      <c r="F356" t="s">
        <v>32</v>
      </c>
      <c r="G356" t="s">
        <v>95</v>
      </c>
      <c r="H356" t="s">
        <v>118</v>
      </c>
      <c r="I356">
        <v>4</v>
      </c>
      <c r="J356">
        <v>2022</v>
      </c>
      <c r="K356">
        <v>0.1132834056043515</v>
      </c>
      <c r="L356">
        <v>4588</v>
      </c>
      <c r="M356" t="s">
        <v>160</v>
      </c>
      <c r="N356" t="s">
        <v>155</v>
      </c>
      <c r="O356" t="s">
        <v>156</v>
      </c>
    </row>
    <row r="357" spans="1:16" x14ac:dyDescent="0.2">
      <c r="A357">
        <v>689</v>
      </c>
      <c r="B357">
        <v>118</v>
      </c>
      <c r="C357" t="s">
        <v>43</v>
      </c>
      <c r="D357" t="s">
        <v>91</v>
      </c>
      <c r="E357">
        <v>151</v>
      </c>
      <c r="F357" t="s">
        <v>32</v>
      </c>
      <c r="G357" t="s">
        <v>95</v>
      </c>
      <c r="H357" t="s">
        <v>134</v>
      </c>
      <c r="I357">
        <v>4</v>
      </c>
      <c r="J357">
        <v>2022</v>
      </c>
      <c r="K357">
        <v>0.1132834056043515</v>
      </c>
      <c r="L357">
        <v>4588</v>
      </c>
      <c r="M357" t="s">
        <v>149</v>
      </c>
      <c r="N357" t="s">
        <v>161</v>
      </c>
      <c r="O357" t="s">
        <v>150</v>
      </c>
      <c r="P357">
        <v>1</v>
      </c>
    </row>
    <row r="358" spans="1:16" x14ac:dyDescent="0.2">
      <c r="A358">
        <v>698</v>
      </c>
      <c r="B358">
        <v>118</v>
      </c>
      <c r="C358" t="s">
        <v>43</v>
      </c>
      <c r="D358" t="s">
        <v>91</v>
      </c>
      <c r="E358">
        <v>151</v>
      </c>
      <c r="F358" t="s">
        <v>32</v>
      </c>
      <c r="G358" t="s">
        <v>95</v>
      </c>
      <c r="H358" t="s">
        <v>126</v>
      </c>
      <c r="I358">
        <v>4</v>
      </c>
      <c r="J358">
        <v>2022</v>
      </c>
      <c r="K358">
        <v>0.1132834056043515</v>
      </c>
      <c r="L358">
        <v>4588</v>
      </c>
      <c r="M358" t="s">
        <v>160</v>
      </c>
      <c r="N358" t="s">
        <v>157</v>
      </c>
      <c r="O358" t="s">
        <v>150</v>
      </c>
      <c r="P358">
        <v>2</v>
      </c>
    </row>
    <row r="359" spans="1:16" x14ac:dyDescent="0.2">
      <c r="A359">
        <v>729</v>
      </c>
      <c r="B359">
        <v>118</v>
      </c>
      <c r="C359" t="s">
        <v>43</v>
      </c>
      <c r="D359" t="s">
        <v>91</v>
      </c>
      <c r="E359">
        <v>151</v>
      </c>
      <c r="F359" t="s">
        <v>32</v>
      </c>
      <c r="G359" t="s">
        <v>95</v>
      </c>
      <c r="H359" t="s">
        <v>119</v>
      </c>
      <c r="I359">
        <v>4</v>
      </c>
      <c r="J359">
        <v>2022</v>
      </c>
      <c r="K359">
        <v>0.1132834056043515</v>
      </c>
      <c r="L359">
        <v>4588</v>
      </c>
      <c r="M359" t="s">
        <v>160</v>
      </c>
      <c r="N359">
        <v>4</v>
      </c>
      <c r="O359" t="s">
        <v>150</v>
      </c>
      <c r="P359">
        <v>2</v>
      </c>
    </row>
    <row r="360" spans="1:16" x14ac:dyDescent="0.2">
      <c r="A360">
        <v>733</v>
      </c>
      <c r="B360">
        <v>118</v>
      </c>
      <c r="C360" t="s">
        <v>43</v>
      </c>
      <c r="D360" t="s">
        <v>91</v>
      </c>
      <c r="E360">
        <v>151</v>
      </c>
      <c r="F360" t="s">
        <v>32</v>
      </c>
      <c r="G360" t="s">
        <v>95</v>
      </c>
      <c r="H360" t="s">
        <v>128</v>
      </c>
      <c r="I360">
        <v>4</v>
      </c>
      <c r="J360">
        <v>2022</v>
      </c>
      <c r="K360">
        <v>0.1132834056043515</v>
      </c>
      <c r="L360">
        <v>4588</v>
      </c>
      <c r="M360" t="s">
        <v>149</v>
      </c>
      <c r="N360" t="s">
        <v>158</v>
      </c>
      <c r="O360" t="s">
        <v>153</v>
      </c>
      <c r="P360">
        <v>1</v>
      </c>
    </row>
    <row r="361" spans="1:16" x14ac:dyDescent="0.2">
      <c r="A361">
        <v>736</v>
      </c>
      <c r="B361">
        <v>118</v>
      </c>
      <c r="C361" t="s">
        <v>43</v>
      </c>
      <c r="D361" t="s">
        <v>91</v>
      </c>
      <c r="E361">
        <v>151</v>
      </c>
      <c r="F361" t="s">
        <v>32</v>
      </c>
      <c r="G361" t="s">
        <v>95</v>
      </c>
      <c r="H361" t="s">
        <v>117</v>
      </c>
      <c r="I361">
        <v>4</v>
      </c>
      <c r="J361">
        <v>2022</v>
      </c>
      <c r="K361">
        <v>0.1132834056043515</v>
      </c>
      <c r="L361">
        <v>4588</v>
      </c>
      <c r="M361" t="s">
        <v>160</v>
      </c>
      <c r="N361" t="s">
        <v>155</v>
      </c>
      <c r="O361" t="s">
        <v>156</v>
      </c>
      <c r="P361">
        <v>2</v>
      </c>
    </row>
    <row r="362" spans="1:16" x14ac:dyDescent="0.2">
      <c r="A362">
        <v>763</v>
      </c>
      <c r="B362">
        <v>118</v>
      </c>
      <c r="C362" t="s">
        <v>43</v>
      </c>
      <c r="D362" t="s">
        <v>91</v>
      </c>
      <c r="E362">
        <v>151</v>
      </c>
      <c r="F362" t="s">
        <v>32</v>
      </c>
      <c r="G362" t="s">
        <v>95</v>
      </c>
      <c r="H362" t="s">
        <v>131</v>
      </c>
      <c r="I362">
        <v>4</v>
      </c>
      <c r="J362">
        <v>2022</v>
      </c>
      <c r="K362">
        <v>0.1132834056043515</v>
      </c>
      <c r="L362">
        <v>4588</v>
      </c>
      <c r="M362" t="s">
        <v>160</v>
      </c>
      <c r="N362" t="s">
        <v>161</v>
      </c>
      <c r="O362" t="s">
        <v>150</v>
      </c>
      <c r="P362">
        <v>1</v>
      </c>
    </row>
    <row r="363" spans="1:16" x14ac:dyDescent="0.2">
      <c r="A363">
        <v>823</v>
      </c>
      <c r="B363">
        <v>118</v>
      </c>
      <c r="C363" t="s">
        <v>43</v>
      </c>
      <c r="D363" t="s">
        <v>91</v>
      </c>
      <c r="E363">
        <v>251</v>
      </c>
      <c r="F363" t="s">
        <v>11</v>
      </c>
      <c r="G363" t="s">
        <v>91</v>
      </c>
      <c r="H363" t="s">
        <v>120</v>
      </c>
      <c r="I363">
        <v>4</v>
      </c>
      <c r="J363">
        <v>2022</v>
      </c>
      <c r="K363">
        <v>5.1680869106952673E-2</v>
      </c>
      <c r="L363">
        <v>2599</v>
      </c>
      <c r="M363" t="s">
        <v>160</v>
      </c>
      <c r="N363" t="s">
        <v>157</v>
      </c>
      <c r="O363" t="s">
        <v>150</v>
      </c>
      <c r="P363">
        <v>2</v>
      </c>
    </row>
    <row r="364" spans="1:16" x14ac:dyDescent="0.2">
      <c r="A364">
        <v>839</v>
      </c>
      <c r="B364">
        <v>118</v>
      </c>
      <c r="C364" t="s">
        <v>43</v>
      </c>
      <c r="D364" t="s">
        <v>91</v>
      </c>
      <c r="E364">
        <v>251</v>
      </c>
      <c r="F364" t="s">
        <v>11</v>
      </c>
      <c r="G364" t="s">
        <v>91</v>
      </c>
      <c r="H364" t="s">
        <v>116</v>
      </c>
      <c r="I364">
        <v>4</v>
      </c>
      <c r="J364">
        <v>2022</v>
      </c>
      <c r="K364">
        <v>5.1680869106952673E-2</v>
      </c>
      <c r="L364">
        <v>2599</v>
      </c>
      <c r="M364" t="s">
        <v>149</v>
      </c>
      <c r="N364">
        <v>1</v>
      </c>
      <c r="O364" t="s">
        <v>150</v>
      </c>
      <c r="P364">
        <v>1</v>
      </c>
    </row>
    <row r="365" spans="1:16" x14ac:dyDescent="0.2">
      <c r="A365">
        <v>840</v>
      </c>
      <c r="B365">
        <v>118</v>
      </c>
      <c r="C365" t="s">
        <v>43</v>
      </c>
      <c r="D365" t="s">
        <v>91</v>
      </c>
      <c r="E365">
        <v>251</v>
      </c>
      <c r="F365" t="s">
        <v>11</v>
      </c>
      <c r="G365" t="s">
        <v>91</v>
      </c>
      <c r="H365" t="s">
        <v>116</v>
      </c>
      <c r="I365">
        <v>4</v>
      </c>
      <c r="J365">
        <v>2022</v>
      </c>
      <c r="K365">
        <v>5.1680869106952673E-2</v>
      </c>
      <c r="L365">
        <v>2599</v>
      </c>
      <c r="M365" t="s">
        <v>149</v>
      </c>
      <c r="N365">
        <v>1</v>
      </c>
      <c r="O365" t="s">
        <v>150</v>
      </c>
      <c r="P365">
        <v>1</v>
      </c>
    </row>
    <row r="366" spans="1:16" x14ac:dyDescent="0.2">
      <c r="A366">
        <v>841</v>
      </c>
      <c r="B366">
        <v>118</v>
      </c>
      <c r="C366" t="s">
        <v>43</v>
      </c>
      <c r="D366" t="s">
        <v>91</v>
      </c>
      <c r="E366">
        <v>251</v>
      </c>
      <c r="F366" t="s">
        <v>11</v>
      </c>
      <c r="G366" t="s">
        <v>91</v>
      </c>
      <c r="H366" t="s">
        <v>116</v>
      </c>
      <c r="I366">
        <v>4</v>
      </c>
      <c r="J366">
        <v>2022</v>
      </c>
      <c r="K366">
        <v>5.1680869106952673E-2</v>
      </c>
      <c r="L366">
        <v>2599</v>
      </c>
      <c r="M366" t="s">
        <v>149</v>
      </c>
      <c r="N366">
        <v>1</v>
      </c>
      <c r="O366" t="s">
        <v>150</v>
      </c>
      <c r="P366">
        <v>1</v>
      </c>
    </row>
    <row r="367" spans="1:16" x14ac:dyDescent="0.2">
      <c r="A367">
        <v>842</v>
      </c>
      <c r="B367">
        <v>118</v>
      </c>
      <c r="C367" t="s">
        <v>43</v>
      </c>
      <c r="D367" t="s">
        <v>91</v>
      </c>
      <c r="E367">
        <v>251</v>
      </c>
      <c r="F367" t="s">
        <v>11</v>
      </c>
      <c r="G367" t="s">
        <v>91</v>
      </c>
      <c r="H367" t="s">
        <v>116</v>
      </c>
      <c r="I367">
        <v>4</v>
      </c>
      <c r="J367">
        <v>2022</v>
      </c>
      <c r="K367">
        <v>5.1680869106952673E-2</v>
      </c>
      <c r="L367">
        <v>2599</v>
      </c>
      <c r="M367" t="s">
        <v>149</v>
      </c>
      <c r="N367">
        <v>1</v>
      </c>
      <c r="O367" t="s">
        <v>150</v>
      </c>
      <c r="P367">
        <v>1</v>
      </c>
    </row>
    <row r="368" spans="1:16" x14ac:dyDescent="0.2">
      <c r="A368">
        <v>878</v>
      </c>
      <c r="B368">
        <v>118</v>
      </c>
      <c r="C368" t="s">
        <v>43</v>
      </c>
      <c r="D368" t="s">
        <v>91</v>
      </c>
      <c r="E368">
        <v>251</v>
      </c>
      <c r="F368" t="s">
        <v>11</v>
      </c>
      <c r="G368" t="s">
        <v>91</v>
      </c>
      <c r="H368" t="s">
        <v>139</v>
      </c>
      <c r="I368">
        <v>4</v>
      </c>
      <c r="J368">
        <v>2022</v>
      </c>
      <c r="K368">
        <v>5.1680869106952673E-2</v>
      </c>
      <c r="L368">
        <v>2599</v>
      </c>
      <c r="M368" t="s">
        <v>160</v>
      </c>
      <c r="N368">
        <v>3</v>
      </c>
      <c r="O368" t="s">
        <v>150</v>
      </c>
      <c r="P368">
        <v>1</v>
      </c>
    </row>
    <row r="369" spans="1:16" x14ac:dyDescent="0.2">
      <c r="A369">
        <v>888</v>
      </c>
      <c r="B369">
        <v>118</v>
      </c>
      <c r="C369" t="s">
        <v>43</v>
      </c>
      <c r="D369" t="s">
        <v>91</v>
      </c>
      <c r="E369">
        <v>251</v>
      </c>
      <c r="F369" t="s">
        <v>11</v>
      </c>
      <c r="G369" t="s">
        <v>91</v>
      </c>
      <c r="H369" t="s">
        <v>124</v>
      </c>
      <c r="I369">
        <v>4</v>
      </c>
      <c r="J369">
        <v>2022</v>
      </c>
      <c r="K369">
        <v>5.1680869106952673E-2</v>
      </c>
      <c r="L369">
        <v>2599</v>
      </c>
      <c r="M369" t="s">
        <v>160</v>
      </c>
      <c r="N369">
        <v>3</v>
      </c>
      <c r="O369" t="s">
        <v>150</v>
      </c>
      <c r="P369">
        <v>2</v>
      </c>
    </row>
    <row r="370" spans="1:16" x14ac:dyDescent="0.2">
      <c r="A370">
        <v>1030</v>
      </c>
      <c r="B370">
        <v>118</v>
      </c>
      <c r="C370" t="s">
        <v>43</v>
      </c>
      <c r="D370" t="s">
        <v>91</v>
      </c>
      <c r="E370">
        <v>251</v>
      </c>
      <c r="F370" t="s">
        <v>11</v>
      </c>
      <c r="G370" t="s">
        <v>91</v>
      </c>
      <c r="H370" t="s">
        <v>131</v>
      </c>
      <c r="I370">
        <v>4</v>
      </c>
      <c r="J370">
        <v>2022</v>
      </c>
      <c r="K370">
        <v>5.1680869106952673E-2</v>
      </c>
      <c r="L370">
        <v>2599</v>
      </c>
      <c r="M370" t="s">
        <v>266</v>
      </c>
      <c r="N370" t="s">
        <v>161</v>
      </c>
      <c r="O370" t="s">
        <v>150</v>
      </c>
      <c r="P370">
        <v>1</v>
      </c>
    </row>
    <row r="371" spans="1:16" x14ac:dyDescent="0.2">
      <c r="A371">
        <v>1347</v>
      </c>
      <c r="B371">
        <v>118</v>
      </c>
      <c r="C371" t="s">
        <v>43</v>
      </c>
      <c r="D371" t="s">
        <v>91</v>
      </c>
      <c r="E371">
        <v>421</v>
      </c>
      <c r="F371" t="s">
        <v>115</v>
      </c>
      <c r="G371" t="s">
        <v>94</v>
      </c>
      <c r="H371" t="s">
        <v>131</v>
      </c>
      <c r="I371">
        <v>4</v>
      </c>
      <c r="J371">
        <v>2022</v>
      </c>
      <c r="K371">
        <v>2.5710080158980708</v>
      </c>
      <c r="M371" t="s">
        <v>152</v>
      </c>
      <c r="N371" t="s">
        <v>161</v>
      </c>
      <c r="O371" t="s">
        <v>150</v>
      </c>
      <c r="P371">
        <v>1</v>
      </c>
    </row>
    <row r="372" spans="1:16" x14ac:dyDescent="0.2">
      <c r="A372">
        <v>984</v>
      </c>
      <c r="C372" t="s">
        <v>75</v>
      </c>
      <c r="D372" t="s">
        <v>93</v>
      </c>
      <c r="E372">
        <v>151</v>
      </c>
      <c r="F372" t="s">
        <v>32</v>
      </c>
      <c r="G372" t="s">
        <v>95</v>
      </c>
      <c r="H372" t="s">
        <v>117</v>
      </c>
      <c r="I372">
        <v>4</v>
      </c>
      <c r="J372">
        <v>2022</v>
      </c>
      <c r="L372">
        <v>4588</v>
      </c>
      <c r="M372" t="s">
        <v>266</v>
      </c>
      <c r="N372" t="s">
        <v>155</v>
      </c>
      <c r="O372" t="s">
        <v>156</v>
      </c>
      <c r="P372">
        <v>2</v>
      </c>
    </row>
    <row r="373" spans="1:16" x14ac:dyDescent="0.2">
      <c r="A373">
        <v>95</v>
      </c>
      <c r="B373">
        <v>151</v>
      </c>
      <c r="C373" t="s">
        <v>32</v>
      </c>
      <c r="D373" t="s">
        <v>95</v>
      </c>
      <c r="E373">
        <v>151</v>
      </c>
      <c r="F373" t="s">
        <v>32</v>
      </c>
      <c r="G373" t="s">
        <v>95</v>
      </c>
      <c r="H373" t="s">
        <v>121</v>
      </c>
      <c r="I373">
        <v>4</v>
      </c>
      <c r="J373">
        <v>2022</v>
      </c>
      <c r="K373">
        <v>0</v>
      </c>
      <c r="L373">
        <v>4588</v>
      </c>
      <c r="M373" t="s">
        <v>154</v>
      </c>
      <c r="N373" t="s">
        <v>158</v>
      </c>
      <c r="O373" t="s">
        <v>153</v>
      </c>
      <c r="P373">
        <v>1</v>
      </c>
    </row>
    <row r="374" spans="1:16" x14ac:dyDescent="0.2">
      <c r="A374">
        <v>201</v>
      </c>
      <c r="B374">
        <v>151</v>
      </c>
      <c r="C374" t="s">
        <v>32</v>
      </c>
      <c r="D374" t="s">
        <v>95</v>
      </c>
      <c r="E374">
        <v>151</v>
      </c>
      <c r="F374" t="s">
        <v>32</v>
      </c>
      <c r="G374" t="s">
        <v>95</v>
      </c>
      <c r="H374" t="s">
        <v>116</v>
      </c>
      <c r="I374">
        <v>4</v>
      </c>
      <c r="J374">
        <v>2022</v>
      </c>
      <c r="K374">
        <v>0</v>
      </c>
      <c r="L374">
        <v>4588</v>
      </c>
      <c r="M374" t="s">
        <v>154</v>
      </c>
      <c r="N374">
        <v>1</v>
      </c>
      <c r="O374" t="s">
        <v>150</v>
      </c>
      <c r="P374">
        <v>1</v>
      </c>
    </row>
    <row r="375" spans="1:16" x14ac:dyDescent="0.2">
      <c r="A375">
        <v>1338</v>
      </c>
      <c r="B375">
        <v>151</v>
      </c>
      <c r="C375" t="s">
        <v>32</v>
      </c>
      <c r="D375" t="s">
        <v>95</v>
      </c>
      <c r="E375">
        <v>75</v>
      </c>
      <c r="F375" t="s">
        <v>18</v>
      </c>
      <c r="G375" t="s">
        <v>94</v>
      </c>
      <c r="H375" t="s">
        <v>118</v>
      </c>
      <c r="I375">
        <v>4</v>
      </c>
      <c r="J375">
        <v>2022</v>
      </c>
      <c r="K375">
        <v>2.0793532237213069E-2</v>
      </c>
      <c r="L375">
        <v>259</v>
      </c>
      <c r="M375" t="s">
        <v>152</v>
      </c>
      <c r="N375" t="s">
        <v>155</v>
      </c>
      <c r="O375" t="s">
        <v>156</v>
      </c>
    </row>
    <row r="376" spans="1:16" x14ac:dyDescent="0.2">
      <c r="A376">
        <v>77</v>
      </c>
      <c r="B376">
        <v>166</v>
      </c>
      <c r="C376" t="s">
        <v>16</v>
      </c>
      <c r="D376" t="s">
        <v>93</v>
      </c>
      <c r="E376">
        <v>151</v>
      </c>
      <c r="F376" t="s">
        <v>32</v>
      </c>
      <c r="G376" t="s">
        <v>95</v>
      </c>
      <c r="H376" t="s">
        <v>131</v>
      </c>
      <c r="I376">
        <v>4</v>
      </c>
      <c r="J376">
        <v>2022</v>
      </c>
      <c r="K376">
        <v>0.20443615967554621</v>
      </c>
      <c r="L376">
        <v>4588</v>
      </c>
      <c r="M376" t="s">
        <v>160</v>
      </c>
      <c r="N376" t="s">
        <v>161</v>
      </c>
      <c r="O376" t="s">
        <v>150</v>
      </c>
      <c r="P376">
        <v>1</v>
      </c>
    </row>
    <row r="377" spans="1:16" x14ac:dyDescent="0.2">
      <c r="A377">
        <v>369</v>
      </c>
      <c r="B377">
        <v>166</v>
      </c>
      <c r="C377" t="s">
        <v>16</v>
      </c>
      <c r="D377" t="s">
        <v>93</v>
      </c>
      <c r="E377">
        <v>151</v>
      </c>
      <c r="F377" t="s">
        <v>32</v>
      </c>
      <c r="G377" t="s">
        <v>95</v>
      </c>
      <c r="H377" t="s">
        <v>127</v>
      </c>
      <c r="I377">
        <v>4</v>
      </c>
      <c r="J377">
        <v>2022</v>
      </c>
      <c r="K377">
        <v>0.20443615967554621</v>
      </c>
      <c r="L377">
        <v>4588</v>
      </c>
      <c r="M377" t="s">
        <v>149</v>
      </c>
      <c r="N377" t="s">
        <v>161</v>
      </c>
      <c r="O377" t="s">
        <v>150</v>
      </c>
      <c r="P377">
        <v>1</v>
      </c>
    </row>
    <row r="378" spans="1:16" x14ac:dyDescent="0.2">
      <c r="A378">
        <v>986</v>
      </c>
      <c r="B378">
        <v>166</v>
      </c>
      <c r="C378" t="s">
        <v>16</v>
      </c>
      <c r="D378" t="s">
        <v>93</v>
      </c>
      <c r="E378">
        <v>151</v>
      </c>
      <c r="F378" t="s">
        <v>32</v>
      </c>
      <c r="G378" t="s">
        <v>95</v>
      </c>
      <c r="H378" t="s">
        <v>117</v>
      </c>
      <c r="I378">
        <v>4</v>
      </c>
      <c r="J378">
        <v>2022</v>
      </c>
      <c r="K378">
        <v>0.20443615967554621</v>
      </c>
      <c r="L378">
        <v>4588</v>
      </c>
      <c r="M378" t="s">
        <v>266</v>
      </c>
      <c r="N378" t="s">
        <v>155</v>
      </c>
      <c r="O378" t="s">
        <v>156</v>
      </c>
      <c r="P378">
        <v>2</v>
      </c>
    </row>
    <row r="379" spans="1:16" x14ac:dyDescent="0.2">
      <c r="A379">
        <v>988</v>
      </c>
      <c r="B379">
        <v>166</v>
      </c>
      <c r="C379" t="s">
        <v>16</v>
      </c>
      <c r="D379" t="s">
        <v>93</v>
      </c>
      <c r="E379">
        <v>151</v>
      </c>
      <c r="F379" t="s">
        <v>32</v>
      </c>
      <c r="G379" t="s">
        <v>95</v>
      </c>
      <c r="H379" t="s">
        <v>117</v>
      </c>
      <c r="I379">
        <v>4</v>
      </c>
      <c r="J379">
        <v>2022</v>
      </c>
      <c r="K379">
        <v>0.20443615967554621</v>
      </c>
      <c r="L379">
        <v>4588</v>
      </c>
      <c r="M379" t="s">
        <v>266</v>
      </c>
      <c r="N379" t="s">
        <v>155</v>
      </c>
      <c r="O379" t="s">
        <v>156</v>
      </c>
      <c r="P379">
        <v>2</v>
      </c>
    </row>
    <row r="380" spans="1:16" x14ac:dyDescent="0.2">
      <c r="A380">
        <v>1179</v>
      </c>
      <c r="B380">
        <v>166</v>
      </c>
      <c r="C380" t="s">
        <v>16</v>
      </c>
      <c r="D380" t="s">
        <v>93</v>
      </c>
      <c r="E380">
        <v>151</v>
      </c>
      <c r="F380" t="s">
        <v>32</v>
      </c>
      <c r="G380" t="s">
        <v>95</v>
      </c>
      <c r="H380" t="s">
        <v>116</v>
      </c>
      <c r="I380">
        <v>4</v>
      </c>
      <c r="J380">
        <v>2022</v>
      </c>
      <c r="K380">
        <v>0.20443615967554621</v>
      </c>
      <c r="L380">
        <v>4588</v>
      </c>
      <c r="M380" t="s">
        <v>149</v>
      </c>
      <c r="N380">
        <v>1</v>
      </c>
      <c r="O380" t="s">
        <v>150</v>
      </c>
      <c r="P380">
        <v>1</v>
      </c>
    </row>
    <row r="381" spans="1:16" x14ac:dyDescent="0.2">
      <c r="A381">
        <v>291</v>
      </c>
      <c r="B381">
        <v>186</v>
      </c>
      <c r="C381" t="s">
        <v>50</v>
      </c>
      <c r="D381" t="s">
        <v>92</v>
      </c>
      <c r="E381">
        <v>189</v>
      </c>
      <c r="F381" t="s">
        <v>58</v>
      </c>
      <c r="G381" t="s">
        <v>91</v>
      </c>
      <c r="H381" t="s">
        <v>119</v>
      </c>
      <c r="I381">
        <v>4</v>
      </c>
      <c r="J381">
        <v>2022</v>
      </c>
      <c r="K381">
        <v>6.9428126767325724E-2</v>
      </c>
      <c r="L381">
        <v>1249</v>
      </c>
      <c r="M381" t="s">
        <v>149</v>
      </c>
      <c r="N381">
        <v>4</v>
      </c>
      <c r="O381" t="s">
        <v>150</v>
      </c>
      <c r="P381">
        <v>2</v>
      </c>
    </row>
    <row r="382" spans="1:16" x14ac:dyDescent="0.2">
      <c r="A382">
        <v>536</v>
      </c>
      <c r="B382">
        <v>189</v>
      </c>
      <c r="C382" t="s">
        <v>58</v>
      </c>
      <c r="D382" t="s">
        <v>91</v>
      </c>
      <c r="E382">
        <v>414</v>
      </c>
      <c r="F382" t="s">
        <v>90</v>
      </c>
      <c r="G382" t="s">
        <v>91</v>
      </c>
      <c r="H382" t="s">
        <v>117</v>
      </c>
      <c r="I382">
        <v>4</v>
      </c>
      <c r="J382">
        <v>2022</v>
      </c>
      <c r="K382">
        <v>0.21293040000788879</v>
      </c>
      <c r="M382" t="s">
        <v>160</v>
      </c>
      <c r="N382" t="s">
        <v>155</v>
      </c>
      <c r="O382" t="s">
        <v>156</v>
      </c>
      <c r="P382">
        <v>2</v>
      </c>
    </row>
    <row r="383" spans="1:16" x14ac:dyDescent="0.2">
      <c r="A383">
        <v>539</v>
      </c>
      <c r="B383">
        <v>189</v>
      </c>
      <c r="C383" t="s">
        <v>58</v>
      </c>
      <c r="D383" t="s">
        <v>91</v>
      </c>
      <c r="E383">
        <v>182</v>
      </c>
      <c r="F383" t="s">
        <v>110</v>
      </c>
      <c r="G383" t="s">
        <v>91</v>
      </c>
      <c r="H383" t="s">
        <v>124</v>
      </c>
      <c r="I383">
        <v>4</v>
      </c>
      <c r="J383">
        <v>2022</v>
      </c>
      <c r="K383">
        <v>0.13674512745140691</v>
      </c>
      <c r="L383">
        <v>873</v>
      </c>
      <c r="M383" t="s">
        <v>154</v>
      </c>
      <c r="N383">
        <v>3</v>
      </c>
      <c r="O383" t="s">
        <v>150</v>
      </c>
      <c r="P383">
        <v>2</v>
      </c>
    </row>
    <row r="384" spans="1:16" x14ac:dyDescent="0.2">
      <c r="A384">
        <v>1208</v>
      </c>
      <c r="B384">
        <v>192</v>
      </c>
      <c r="C384" t="s">
        <v>83</v>
      </c>
      <c r="D384" t="s">
        <v>94</v>
      </c>
      <c r="E384">
        <v>151</v>
      </c>
      <c r="F384" t="s">
        <v>32</v>
      </c>
      <c r="G384" t="s">
        <v>95</v>
      </c>
      <c r="H384" t="s">
        <v>116</v>
      </c>
      <c r="I384">
        <v>4</v>
      </c>
      <c r="J384">
        <v>2022</v>
      </c>
      <c r="K384">
        <v>1.346435996139532E-2</v>
      </c>
      <c r="L384">
        <v>4588</v>
      </c>
      <c r="M384" t="s">
        <v>149</v>
      </c>
      <c r="N384">
        <v>1</v>
      </c>
      <c r="O384" t="s">
        <v>150</v>
      </c>
      <c r="P384">
        <v>1</v>
      </c>
    </row>
    <row r="385" spans="1:16" x14ac:dyDescent="0.2">
      <c r="A385">
        <v>211</v>
      </c>
      <c r="B385">
        <v>193</v>
      </c>
      <c r="C385" t="s">
        <v>24</v>
      </c>
      <c r="D385" t="s">
        <v>94</v>
      </c>
      <c r="E385">
        <v>373</v>
      </c>
      <c r="F385" t="s">
        <v>22</v>
      </c>
      <c r="G385" t="s">
        <v>91</v>
      </c>
      <c r="H385" t="s">
        <v>131</v>
      </c>
      <c r="I385">
        <v>4</v>
      </c>
      <c r="J385">
        <v>2022</v>
      </c>
      <c r="K385">
        <v>0.10775577630201701</v>
      </c>
      <c r="L385">
        <v>3527</v>
      </c>
      <c r="M385" t="s">
        <v>160</v>
      </c>
      <c r="N385" t="s">
        <v>161</v>
      </c>
      <c r="O385" t="s">
        <v>150</v>
      </c>
      <c r="P385">
        <v>1</v>
      </c>
    </row>
    <row r="386" spans="1:16" x14ac:dyDescent="0.2">
      <c r="A386">
        <v>1151</v>
      </c>
      <c r="B386">
        <v>193</v>
      </c>
      <c r="C386" t="s">
        <v>24</v>
      </c>
      <c r="D386" t="s">
        <v>94</v>
      </c>
      <c r="E386">
        <v>151</v>
      </c>
      <c r="F386" t="s">
        <v>32</v>
      </c>
      <c r="G386" t="s">
        <v>95</v>
      </c>
      <c r="H386" t="s">
        <v>139</v>
      </c>
      <c r="I386">
        <v>4</v>
      </c>
      <c r="J386">
        <v>2022</v>
      </c>
      <c r="K386">
        <v>0.3496268841514914</v>
      </c>
      <c r="L386">
        <v>4588</v>
      </c>
      <c r="M386" t="s">
        <v>149</v>
      </c>
      <c r="N386">
        <v>3</v>
      </c>
      <c r="O386" t="s">
        <v>150</v>
      </c>
      <c r="P386">
        <v>1</v>
      </c>
    </row>
    <row r="387" spans="1:16" x14ac:dyDescent="0.2">
      <c r="A387">
        <v>1015</v>
      </c>
      <c r="B387">
        <v>206</v>
      </c>
      <c r="C387" t="s">
        <v>17</v>
      </c>
      <c r="D387" t="s">
        <v>94</v>
      </c>
      <c r="E387">
        <v>151</v>
      </c>
      <c r="F387" t="s">
        <v>32</v>
      </c>
      <c r="G387" t="s">
        <v>95</v>
      </c>
      <c r="H387" t="s">
        <v>117</v>
      </c>
      <c r="I387">
        <v>4</v>
      </c>
      <c r="J387">
        <v>2022</v>
      </c>
      <c r="K387">
        <v>0.27929671346451379</v>
      </c>
      <c r="L387">
        <v>4588</v>
      </c>
      <c r="M387" t="s">
        <v>266</v>
      </c>
      <c r="N387" t="s">
        <v>155</v>
      </c>
      <c r="O387" t="s">
        <v>156</v>
      </c>
      <c r="P387">
        <v>2</v>
      </c>
    </row>
    <row r="388" spans="1:16" x14ac:dyDescent="0.2">
      <c r="A388">
        <v>434</v>
      </c>
      <c r="B388">
        <v>216</v>
      </c>
      <c r="C388" t="s">
        <v>61</v>
      </c>
      <c r="D388" t="s">
        <v>91</v>
      </c>
      <c r="E388">
        <v>151</v>
      </c>
      <c r="F388" t="s">
        <v>32</v>
      </c>
      <c r="G388" t="s">
        <v>95</v>
      </c>
      <c r="H388" t="s">
        <v>133</v>
      </c>
      <c r="I388">
        <v>4</v>
      </c>
      <c r="J388">
        <v>2022</v>
      </c>
      <c r="K388">
        <v>0.3290462328548045</v>
      </c>
      <c r="L388">
        <v>4588</v>
      </c>
      <c r="M388" t="s">
        <v>152</v>
      </c>
      <c r="N388" t="s">
        <v>157</v>
      </c>
      <c r="O388" t="s">
        <v>150</v>
      </c>
      <c r="P388">
        <v>1</v>
      </c>
    </row>
    <row r="389" spans="1:16" x14ac:dyDescent="0.2">
      <c r="A389">
        <v>474</v>
      </c>
      <c r="B389">
        <v>216</v>
      </c>
      <c r="C389" t="s">
        <v>61</v>
      </c>
      <c r="D389" t="s">
        <v>91</v>
      </c>
      <c r="E389">
        <v>40</v>
      </c>
      <c r="F389" t="s">
        <v>15</v>
      </c>
      <c r="G389" t="s">
        <v>91</v>
      </c>
      <c r="H389" t="s">
        <v>118</v>
      </c>
      <c r="I389">
        <v>4</v>
      </c>
      <c r="J389">
        <v>2022</v>
      </c>
      <c r="K389">
        <v>7.1216965704809371E-2</v>
      </c>
      <c r="L389">
        <v>1448</v>
      </c>
      <c r="M389" t="s">
        <v>149</v>
      </c>
      <c r="N389" t="s">
        <v>155</v>
      </c>
      <c r="O389" t="s">
        <v>156</v>
      </c>
    </row>
    <row r="390" spans="1:16" x14ac:dyDescent="0.2">
      <c r="A390">
        <v>479</v>
      </c>
      <c r="B390">
        <v>216</v>
      </c>
      <c r="C390" t="s">
        <v>61</v>
      </c>
      <c r="D390" t="s">
        <v>91</v>
      </c>
      <c r="E390">
        <v>373</v>
      </c>
      <c r="F390" t="s">
        <v>22</v>
      </c>
      <c r="G390" t="s">
        <v>91</v>
      </c>
      <c r="H390" t="s">
        <v>131</v>
      </c>
      <c r="I390">
        <v>4</v>
      </c>
      <c r="J390">
        <v>2022</v>
      </c>
      <c r="K390">
        <v>0.1721500000669472</v>
      </c>
      <c r="L390">
        <v>3527</v>
      </c>
      <c r="M390" t="s">
        <v>266</v>
      </c>
      <c r="N390" t="s">
        <v>161</v>
      </c>
      <c r="O390" t="s">
        <v>150</v>
      </c>
      <c r="P390">
        <v>1</v>
      </c>
    </row>
    <row r="391" spans="1:16" x14ac:dyDescent="0.2">
      <c r="A391">
        <v>74</v>
      </c>
      <c r="B391">
        <v>227</v>
      </c>
      <c r="C391" t="s">
        <v>14</v>
      </c>
      <c r="D391" t="s">
        <v>92</v>
      </c>
      <c r="E391">
        <v>210</v>
      </c>
      <c r="F391" t="s">
        <v>63</v>
      </c>
      <c r="G391" t="s">
        <v>91</v>
      </c>
      <c r="H391" t="s">
        <v>131</v>
      </c>
      <c r="I391">
        <v>4</v>
      </c>
      <c r="J391">
        <v>2022</v>
      </c>
      <c r="K391">
        <v>0.12638045583815499</v>
      </c>
      <c r="L391">
        <v>2578</v>
      </c>
      <c r="M391" t="s">
        <v>160</v>
      </c>
      <c r="N391" t="s">
        <v>161</v>
      </c>
      <c r="O391" t="s">
        <v>150</v>
      </c>
      <c r="P391">
        <v>1</v>
      </c>
    </row>
    <row r="392" spans="1:16" x14ac:dyDescent="0.2">
      <c r="A392">
        <v>977</v>
      </c>
      <c r="B392">
        <v>227</v>
      </c>
      <c r="C392" t="s">
        <v>14</v>
      </c>
      <c r="D392" t="s">
        <v>92</v>
      </c>
      <c r="E392">
        <v>414</v>
      </c>
      <c r="F392" t="s">
        <v>90</v>
      </c>
      <c r="G392" t="s">
        <v>91</v>
      </c>
      <c r="H392" t="s">
        <v>117</v>
      </c>
      <c r="I392">
        <v>4</v>
      </c>
      <c r="J392">
        <v>2022</v>
      </c>
      <c r="K392">
        <v>6.3209467399965455E-2</v>
      </c>
      <c r="M392" t="s">
        <v>266</v>
      </c>
      <c r="N392" t="s">
        <v>155</v>
      </c>
      <c r="O392" t="s">
        <v>156</v>
      </c>
      <c r="P392">
        <v>2</v>
      </c>
    </row>
    <row r="393" spans="1:16" x14ac:dyDescent="0.2">
      <c r="A393">
        <v>408</v>
      </c>
      <c r="B393">
        <v>233</v>
      </c>
      <c r="C393" t="s">
        <v>59</v>
      </c>
      <c r="D393" t="s">
        <v>91</v>
      </c>
      <c r="E393">
        <v>373</v>
      </c>
      <c r="F393" t="s">
        <v>22</v>
      </c>
      <c r="G393" t="s">
        <v>91</v>
      </c>
      <c r="H393" t="s">
        <v>137</v>
      </c>
      <c r="I393">
        <v>4</v>
      </c>
      <c r="J393">
        <v>2022</v>
      </c>
      <c r="K393">
        <v>7.0235874740476392E-2</v>
      </c>
      <c r="L393">
        <v>3527</v>
      </c>
      <c r="M393" t="s">
        <v>266</v>
      </c>
      <c r="N393" t="s">
        <v>161</v>
      </c>
      <c r="O393" t="s">
        <v>150</v>
      </c>
      <c r="P393">
        <v>1</v>
      </c>
    </row>
    <row r="394" spans="1:16" x14ac:dyDescent="0.2">
      <c r="A394">
        <v>688</v>
      </c>
      <c r="C394" t="s">
        <v>71</v>
      </c>
      <c r="D394" t="s">
        <v>94</v>
      </c>
      <c r="E394">
        <v>40</v>
      </c>
      <c r="F394" t="s">
        <v>15</v>
      </c>
      <c r="G394" t="s">
        <v>91</v>
      </c>
      <c r="H394" t="s">
        <v>124</v>
      </c>
      <c r="I394">
        <v>4</v>
      </c>
      <c r="J394">
        <v>2022</v>
      </c>
      <c r="L394">
        <v>1448</v>
      </c>
      <c r="M394" t="s">
        <v>149</v>
      </c>
      <c r="N394">
        <v>3</v>
      </c>
      <c r="O394" t="s">
        <v>150</v>
      </c>
      <c r="P394">
        <v>2</v>
      </c>
    </row>
    <row r="395" spans="1:16" x14ac:dyDescent="0.2">
      <c r="A395">
        <v>391</v>
      </c>
      <c r="B395">
        <v>286</v>
      </c>
      <c r="C395" t="s">
        <v>56</v>
      </c>
      <c r="D395" t="s">
        <v>91</v>
      </c>
      <c r="E395">
        <v>151</v>
      </c>
      <c r="F395" t="s">
        <v>32</v>
      </c>
      <c r="G395" t="s">
        <v>95</v>
      </c>
      <c r="H395" t="s">
        <v>133</v>
      </c>
      <c r="I395">
        <v>4</v>
      </c>
      <c r="J395">
        <v>2022</v>
      </c>
      <c r="K395">
        <v>0.17502463083671899</v>
      </c>
      <c r="L395">
        <v>4588</v>
      </c>
      <c r="M395" t="s">
        <v>266</v>
      </c>
      <c r="N395" t="s">
        <v>157</v>
      </c>
      <c r="O395" t="s">
        <v>150</v>
      </c>
      <c r="P395">
        <v>1</v>
      </c>
    </row>
    <row r="396" spans="1:16" x14ac:dyDescent="0.2">
      <c r="A396">
        <v>199</v>
      </c>
      <c r="B396">
        <v>292</v>
      </c>
      <c r="C396" t="s">
        <v>20</v>
      </c>
      <c r="D396" t="s">
        <v>94</v>
      </c>
      <c r="E396">
        <v>40</v>
      </c>
      <c r="F396" t="s">
        <v>15</v>
      </c>
      <c r="G396" t="s">
        <v>91</v>
      </c>
      <c r="H396" t="s">
        <v>131</v>
      </c>
      <c r="I396">
        <v>4</v>
      </c>
      <c r="J396">
        <v>2022</v>
      </c>
      <c r="K396">
        <v>8.3997144277469238E-2</v>
      </c>
      <c r="L396">
        <v>1448</v>
      </c>
      <c r="M396" t="s">
        <v>160</v>
      </c>
      <c r="N396" t="s">
        <v>161</v>
      </c>
      <c r="O396" t="s">
        <v>150</v>
      </c>
      <c r="P396">
        <v>1</v>
      </c>
    </row>
    <row r="397" spans="1:16" x14ac:dyDescent="0.2">
      <c r="A397">
        <v>687</v>
      </c>
      <c r="B397">
        <v>292</v>
      </c>
      <c r="C397" t="s">
        <v>20</v>
      </c>
      <c r="D397" t="s">
        <v>94</v>
      </c>
      <c r="E397">
        <v>373</v>
      </c>
      <c r="F397" t="s">
        <v>22</v>
      </c>
      <c r="G397" t="s">
        <v>91</v>
      </c>
      <c r="H397" t="s">
        <v>124</v>
      </c>
      <c r="I397">
        <v>4</v>
      </c>
      <c r="J397">
        <v>2022</v>
      </c>
      <c r="K397">
        <v>0.18452246619043439</v>
      </c>
      <c r="L397">
        <v>3527</v>
      </c>
      <c r="M397" t="s">
        <v>160</v>
      </c>
      <c r="N397">
        <v>3</v>
      </c>
      <c r="O397" t="s">
        <v>150</v>
      </c>
      <c r="P397">
        <v>2</v>
      </c>
    </row>
    <row r="398" spans="1:16" x14ac:dyDescent="0.2">
      <c r="A398">
        <v>205</v>
      </c>
      <c r="B398">
        <v>335</v>
      </c>
      <c r="C398" t="s">
        <v>39</v>
      </c>
      <c r="D398" t="s">
        <v>91</v>
      </c>
      <c r="E398">
        <v>151</v>
      </c>
      <c r="F398" t="s">
        <v>32</v>
      </c>
      <c r="G398" t="s">
        <v>95</v>
      </c>
      <c r="H398" t="s">
        <v>116</v>
      </c>
      <c r="I398">
        <v>4</v>
      </c>
      <c r="J398">
        <v>2022</v>
      </c>
      <c r="K398">
        <v>7.7696508009112306E-2</v>
      </c>
      <c r="L398">
        <v>4588</v>
      </c>
      <c r="M398" t="s">
        <v>149</v>
      </c>
      <c r="N398">
        <v>1</v>
      </c>
      <c r="O398" t="s">
        <v>150</v>
      </c>
      <c r="P398">
        <v>1</v>
      </c>
    </row>
    <row r="399" spans="1:16" x14ac:dyDescent="0.2">
      <c r="A399">
        <v>232</v>
      </c>
      <c r="B399">
        <v>335</v>
      </c>
      <c r="C399" t="s">
        <v>39</v>
      </c>
      <c r="D399" t="s">
        <v>91</v>
      </c>
      <c r="E399">
        <v>151</v>
      </c>
      <c r="F399" t="s">
        <v>32</v>
      </c>
      <c r="G399" t="s">
        <v>95</v>
      </c>
      <c r="H399" t="s">
        <v>118</v>
      </c>
      <c r="I399">
        <v>4</v>
      </c>
      <c r="J399">
        <v>2022</v>
      </c>
      <c r="K399">
        <v>7.7696508009112306E-2</v>
      </c>
      <c r="L399">
        <v>4588</v>
      </c>
      <c r="M399" t="s">
        <v>160</v>
      </c>
      <c r="N399" t="s">
        <v>155</v>
      </c>
      <c r="O399" t="s">
        <v>156</v>
      </c>
    </row>
    <row r="400" spans="1:16" x14ac:dyDescent="0.2">
      <c r="A400">
        <v>242</v>
      </c>
      <c r="B400">
        <v>335</v>
      </c>
      <c r="C400" t="s">
        <v>39</v>
      </c>
      <c r="D400" t="s">
        <v>91</v>
      </c>
      <c r="E400">
        <v>151</v>
      </c>
      <c r="F400" t="s">
        <v>32</v>
      </c>
      <c r="G400" t="s">
        <v>95</v>
      </c>
      <c r="H400" t="s">
        <v>126</v>
      </c>
      <c r="I400">
        <v>4</v>
      </c>
      <c r="J400">
        <v>2022</v>
      </c>
      <c r="K400">
        <v>7.7696508009112306E-2</v>
      </c>
      <c r="L400">
        <v>4588</v>
      </c>
      <c r="M400" t="s">
        <v>149</v>
      </c>
      <c r="N400" t="s">
        <v>157</v>
      </c>
      <c r="O400" t="s">
        <v>150</v>
      </c>
      <c r="P400">
        <v>2</v>
      </c>
    </row>
    <row r="401" spans="1:16" x14ac:dyDescent="0.2">
      <c r="A401">
        <v>264</v>
      </c>
      <c r="B401">
        <v>335</v>
      </c>
      <c r="C401" t="s">
        <v>39</v>
      </c>
      <c r="D401" t="s">
        <v>91</v>
      </c>
      <c r="E401">
        <v>151</v>
      </c>
      <c r="F401" t="s">
        <v>32</v>
      </c>
      <c r="G401" t="s">
        <v>95</v>
      </c>
      <c r="H401" t="s">
        <v>117</v>
      </c>
      <c r="I401">
        <v>4</v>
      </c>
      <c r="J401">
        <v>2022</v>
      </c>
      <c r="K401">
        <v>7.7696508009112306E-2</v>
      </c>
      <c r="L401">
        <v>4588</v>
      </c>
      <c r="M401" t="s">
        <v>266</v>
      </c>
      <c r="N401" t="s">
        <v>155</v>
      </c>
      <c r="O401" t="s">
        <v>156</v>
      </c>
      <c r="P401">
        <v>2</v>
      </c>
    </row>
    <row r="402" spans="1:16" x14ac:dyDescent="0.2">
      <c r="A402">
        <v>301</v>
      </c>
      <c r="B402">
        <v>335</v>
      </c>
      <c r="C402" t="s">
        <v>39</v>
      </c>
      <c r="D402" t="s">
        <v>91</v>
      </c>
      <c r="E402">
        <v>151</v>
      </c>
      <c r="F402" t="s">
        <v>32</v>
      </c>
      <c r="G402" t="s">
        <v>95</v>
      </c>
      <c r="H402" t="s">
        <v>128</v>
      </c>
      <c r="I402">
        <v>4</v>
      </c>
      <c r="J402">
        <v>2022</v>
      </c>
      <c r="K402">
        <v>7.7696508009112306E-2</v>
      </c>
      <c r="L402">
        <v>4588</v>
      </c>
      <c r="M402" t="s">
        <v>266</v>
      </c>
      <c r="N402" t="s">
        <v>158</v>
      </c>
      <c r="O402" t="s">
        <v>153</v>
      </c>
      <c r="P402">
        <v>1</v>
      </c>
    </row>
    <row r="403" spans="1:16" x14ac:dyDescent="0.2">
      <c r="A403">
        <v>317</v>
      </c>
      <c r="B403">
        <v>335</v>
      </c>
      <c r="C403" t="s">
        <v>39</v>
      </c>
      <c r="D403" t="s">
        <v>91</v>
      </c>
      <c r="E403">
        <v>151</v>
      </c>
      <c r="F403" t="s">
        <v>32</v>
      </c>
      <c r="G403" t="s">
        <v>95</v>
      </c>
      <c r="H403" t="s">
        <v>117</v>
      </c>
      <c r="I403">
        <v>4</v>
      </c>
      <c r="J403">
        <v>2022</v>
      </c>
      <c r="K403">
        <v>7.7696508009112306E-2</v>
      </c>
      <c r="L403">
        <v>4588</v>
      </c>
      <c r="M403" t="s">
        <v>266</v>
      </c>
      <c r="N403" t="s">
        <v>155</v>
      </c>
      <c r="O403" t="s">
        <v>156</v>
      </c>
      <c r="P403">
        <v>2</v>
      </c>
    </row>
    <row r="404" spans="1:16" x14ac:dyDescent="0.2">
      <c r="A404">
        <v>319</v>
      </c>
      <c r="B404">
        <v>335</v>
      </c>
      <c r="C404" t="s">
        <v>39</v>
      </c>
      <c r="D404" t="s">
        <v>91</v>
      </c>
      <c r="E404">
        <v>151</v>
      </c>
      <c r="F404" t="s">
        <v>32</v>
      </c>
      <c r="G404" t="s">
        <v>95</v>
      </c>
      <c r="H404" t="s">
        <v>122</v>
      </c>
      <c r="I404">
        <v>4</v>
      </c>
      <c r="J404">
        <v>2022</v>
      </c>
      <c r="K404">
        <v>7.7696508009112306E-2</v>
      </c>
      <c r="L404">
        <v>4588</v>
      </c>
      <c r="M404" t="s">
        <v>149</v>
      </c>
      <c r="N404" t="s">
        <v>159</v>
      </c>
      <c r="O404" t="s">
        <v>156</v>
      </c>
      <c r="P404">
        <v>2</v>
      </c>
    </row>
    <row r="405" spans="1:16" x14ac:dyDescent="0.2">
      <c r="A405">
        <v>345</v>
      </c>
      <c r="B405">
        <v>335</v>
      </c>
      <c r="C405" t="s">
        <v>39</v>
      </c>
      <c r="D405" t="s">
        <v>91</v>
      </c>
      <c r="E405">
        <v>251</v>
      </c>
      <c r="F405" t="s">
        <v>11</v>
      </c>
      <c r="G405" t="s">
        <v>91</v>
      </c>
      <c r="H405" t="s">
        <v>131</v>
      </c>
      <c r="I405">
        <v>4</v>
      </c>
      <c r="J405">
        <v>2022</v>
      </c>
      <c r="K405">
        <v>4.5801877804738038E-2</v>
      </c>
      <c r="L405">
        <v>2599</v>
      </c>
      <c r="M405" t="s">
        <v>149</v>
      </c>
      <c r="N405" t="s">
        <v>161</v>
      </c>
      <c r="O405" t="s">
        <v>150</v>
      </c>
      <c r="P405">
        <v>1</v>
      </c>
    </row>
    <row r="406" spans="1:16" x14ac:dyDescent="0.2">
      <c r="A406">
        <v>351</v>
      </c>
      <c r="B406">
        <v>335</v>
      </c>
      <c r="C406" t="s">
        <v>39</v>
      </c>
      <c r="D406" t="s">
        <v>91</v>
      </c>
      <c r="E406">
        <v>251</v>
      </c>
      <c r="F406" t="s">
        <v>11</v>
      </c>
      <c r="G406" t="s">
        <v>91</v>
      </c>
      <c r="H406" t="s">
        <v>117</v>
      </c>
      <c r="I406">
        <v>4</v>
      </c>
      <c r="J406">
        <v>2022</v>
      </c>
      <c r="K406">
        <v>4.5801877804738038E-2</v>
      </c>
      <c r="L406">
        <v>2599</v>
      </c>
      <c r="M406" t="s">
        <v>152</v>
      </c>
      <c r="N406" t="s">
        <v>155</v>
      </c>
      <c r="O406" t="s">
        <v>156</v>
      </c>
      <c r="P406">
        <v>2</v>
      </c>
    </row>
    <row r="407" spans="1:16" x14ac:dyDescent="0.2">
      <c r="A407">
        <v>116</v>
      </c>
      <c r="B407">
        <v>341</v>
      </c>
      <c r="C407" t="s">
        <v>29</v>
      </c>
      <c r="D407" t="s">
        <v>94</v>
      </c>
      <c r="E407">
        <v>151</v>
      </c>
      <c r="F407" t="s">
        <v>32</v>
      </c>
      <c r="G407" t="s">
        <v>95</v>
      </c>
      <c r="H407" t="s">
        <v>131</v>
      </c>
      <c r="I407">
        <v>4</v>
      </c>
      <c r="J407">
        <v>2022</v>
      </c>
      <c r="K407">
        <v>0.23799276702792599</v>
      </c>
      <c r="L407">
        <v>4588</v>
      </c>
      <c r="M407" t="s">
        <v>160</v>
      </c>
      <c r="N407" t="s">
        <v>161</v>
      </c>
      <c r="O407" t="s">
        <v>150</v>
      </c>
      <c r="P407">
        <v>1</v>
      </c>
    </row>
    <row r="408" spans="1:16" x14ac:dyDescent="0.2">
      <c r="A408">
        <v>197</v>
      </c>
      <c r="B408">
        <v>341</v>
      </c>
      <c r="C408" t="s">
        <v>29</v>
      </c>
      <c r="D408" t="s">
        <v>94</v>
      </c>
      <c r="E408">
        <v>40</v>
      </c>
      <c r="F408" t="s">
        <v>15</v>
      </c>
      <c r="G408" t="s">
        <v>91</v>
      </c>
      <c r="H408" t="s">
        <v>131</v>
      </c>
      <c r="I408">
        <v>4</v>
      </c>
      <c r="J408">
        <v>2022</v>
      </c>
      <c r="K408">
        <v>6.8976193990173351E-2</v>
      </c>
      <c r="L408">
        <v>1448</v>
      </c>
      <c r="M408" t="s">
        <v>160</v>
      </c>
      <c r="N408" t="s">
        <v>161</v>
      </c>
      <c r="O408" t="s">
        <v>150</v>
      </c>
      <c r="P408">
        <v>1</v>
      </c>
    </row>
    <row r="409" spans="1:16" x14ac:dyDescent="0.2">
      <c r="A409">
        <v>1250</v>
      </c>
      <c r="B409">
        <v>341</v>
      </c>
      <c r="C409" t="s">
        <v>29</v>
      </c>
      <c r="D409" t="s">
        <v>94</v>
      </c>
      <c r="E409">
        <v>40</v>
      </c>
      <c r="F409" t="s">
        <v>15</v>
      </c>
      <c r="G409" t="s">
        <v>91</v>
      </c>
      <c r="H409" t="s">
        <v>116</v>
      </c>
      <c r="I409">
        <v>4</v>
      </c>
      <c r="J409">
        <v>2022</v>
      </c>
      <c r="K409">
        <v>6.8976193990173351E-2</v>
      </c>
      <c r="L409">
        <v>1448</v>
      </c>
      <c r="M409" t="s">
        <v>149</v>
      </c>
      <c r="N409">
        <v>1</v>
      </c>
      <c r="O409" t="s">
        <v>150</v>
      </c>
      <c r="P409">
        <v>1</v>
      </c>
    </row>
    <row r="410" spans="1:16" x14ac:dyDescent="0.2">
      <c r="A410">
        <v>195</v>
      </c>
      <c r="B410">
        <v>368</v>
      </c>
      <c r="C410" t="s">
        <v>28</v>
      </c>
      <c r="D410" t="s">
        <v>94</v>
      </c>
      <c r="E410">
        <v>373</v>
      </c>
      <c r="F410" t="s">
        <v>22</v>
      </c>
      <c r="G410" t="s">
        <v>91</v>
      </c>
      <c r="H410" t="s">
        <v>131</v>
      </c>
      <c r="I410">
        <v>4</v>
      </c>
      <c r="J410">
        <v>2022</v>
      </c>
      <c r="K410">
        <v>5.0896823551376792E-2</v>
      </c>
      <c r="L410">
        <v>3527</v>
      </c>
      <c r="M410" t="s">
        <v>160</v>
      </c>
      <c r="N410" t="s">
        <v>161</v>
      </c>
      <c r="O410" t="s">
        <v>150</v>
      </c>
      <c r="P410">
        <v>1</v>
      </c>
    </row>
    <row r="411" spans="1:16" x14ac:dyDescent="0.2">
      <c r="A411">
        <v>284</v>
      </c>
      <c r="B411">
        <v>368</v>
      </c>
      <c r="C411" t="s">
        <v>28</v>
      </c>
      <c r="D411" t="s">
        <v>94</v>
      </c>
      <c r="E411">
        <v>373</v>
      </c>
      <c r="F411" t="s">
        <v>22</v>
      </c>
      <c r="G411" t="s">
        <v>91</v>
      </c>
      <c r="H411" t="s">
        <v>128</v>
      </c>
      <c r="I411">
        <v>4</v>
      </c>
      <c r="J411">
        <v>2022</v>
      </c>
      <c r="K411">
        <v>5.0896823551376792E-2</v>
      </c>
      <c r="L411">
        <v>3527</v>
      </c>
      <c r="M411" t="s">
        <v>149</v>
      </c>
      <c r="N411" t="s">
        <v>158</v>
      </c>
      <c r="O411" t="s">
        <v>153</v>
      </c>
      <c r="P411">
        <v>1</v>
      </c>
    </row>
    <row r="412" spans="1:16" x14ac:dyDescent="0.2">
      <c r="A412">
        <v>285</v>
      </c>
      <c r="B412">
        <v>368</v>
      </c>
      <c r="C412" t="s">
        <v>28</v>
      </c>
      <c r="D412" t="s">
        <v>94</v>
      </c>
      <c r="E412">
        <v>373</v>
      </c>
      <c r="F412" t="s">
        <v>22</v>
      </c>
      <c r="G412" t="s">
        <v>91</v>
      </c>
      <c r="H412" t="s">
        <v>128</v>
      </c>
      <c r="I412">
        <v>4</v>
      </c>
      <c r="J412">
        <v>2022</v>
      </c>
      <c r="K412">
        <v>5.0896823551376792E-2</v>
      </c>
      <c r="L412">
        <v>3527</v>
      </c>
      <c r="M412" t="s">
        <v>149</v>
      </c>
      <c r="N412" t="s">
        <v>158</v>
      </c>
      <c r="O412" t="s">
        <v>153</v>
      </c>
      <c r="P412">
        <v>1</v>
      </c>
    </row>
    <row r="413" spans="1:16" x14ac:dyDescent="0.2">
      <c r="A413">
        <v>338</v>
      </c>
      <c r="B413">
        <v>368</v>
      </c>
      <c r="C413" t="s">
        <v>28</v>
      </c>
      <c r="D413" t="s">
        <v>94</v>
      </c>
      <c r="E413">
        <v>151</v>
      </c>
      <c r="F413" t="s">
        <v>32</v>
      </c>
      <c r="G413" t="s">
        <v>95</v>
      </c>
      <c r="H413" t="s">
        <v>133</v>
      </c>
      <c r="I413">
        <v>4</v>
      </c>
      <c r="J413">
        <v>2022</v>
      </c>
      <c r="K413">
        <v>0.29109157765673721</v>
      </c>
      <c r="L413">
        <v>4588</v>
      </c>
      <c r="M413" t="s">
        <v>149</v>
      </c>
      <c r="N413" t="s">
        <v>157</v>
      </c>
      <c r="O413" t="s">
        <v>150</v>
      </c>
      <c r="P413">
        <v>1</v>
      </c>
    </row>
    <row r="414" spans="1:16" x14ac:dyDescent="0.2">
      <c r="A414">
        <v>350</v>
      </c>
      <c r="B414">
        <v>368</v>
      </c>
      <c r="C414" t="s">
        <v>28</v>
      </c>
      <c r="D414" t="s">
        <v>94</v>
      </c>
      <c r="E414">
        <v>373</v>
      </c>
      <c r="F414" t="s">
        <v>22</v>
      </c>
      <c r="G414" t="s">
        <v>91</v>
      </c>
      <c r="H414" t="s">
        <v>133</v>
      </c>
      <c r="I414">
        <v>4</v>
      </c>
      <c r="J414">
        <v>2022</v>
      </c>
      <c r="K414">
        <v>5.0896823551376792E-2</v>
      </c>
      <c r="L414">
        <v>3527</v>
      </c>
      <c r="M414" t="s">
        <v>266</v>
      </c>
      <c r="N414" t="s">
        <v>157</v>
      </c>
      <c r="O414" t="s">
        <v>150</v>
      </c>
      <c r="P414">
        <v>1</v>
      </c>
    </row>
    <row r="415" spans="1:16" x14ac:dyDescent="0.2">
      <c r="A415">
        <v>401</v>
      </c>
      <c r="B415">
        <v>368</v>
      </c>
      <c r="C415" t="s">
        <v>28</v>
      </c>
      <c r="D415" t="s">
        <v>94</v>
      </c>
      <c r="E415">
        <v>151</v>
      </c>
      <c r="F415" t="s">
        <v>32</v>
      </c>
      <c r="G415" t="s">
        <v>95</v>
      </c>
      <c r="H415" t="s">
        <v>126</v>
      </c>
      <c r="I415">
        <v>4</v>
      </c>
      <c r="J415">
        <v>2022</v>
      </c>
      <c r="K415">
        <v>0.29109157765673721</v>
      </c>
      <c r="L415">
        <v>4588</v>
      </c>
      <c r="M415" t="s">
        <v>152</v>
      </c>
      <c r="N415" t="s">
        <v>157</v>
      </c>
      <c r="O415" t="s">
        <v>150</v>
      </c>
      <c r="P415">
        <v>2</v>
      </c>
    </row>
    <row r="416" spans="1:16" x14ac:dyDescent="0.2">
      <c r="A416">
        <v>436</v>
      </c>
      <c r="B416">
        <v>368</v>
      </c>
      <c r="C416" t="s">
        <v>28</v>
      </c>
      <c r="D416" t="s">
        <v>94</v>
      </c>
      <c r="E416">
        <v>373</v>
      </c>
      <c r="F416" t="s">
        <v>22</v>
      </c>
      <c r="G416" t="s">
        <v>91</v>
      </c>
      <c r="H416" t="s">
        <v>126</v>
      </c>
      <c r="I416">
        <v>4</v>
      </c>
      <c r="J416">
        <v>2022</v>
      </c>
      <c r="K416">
        <v>5.0896823551376792E-2</v>
      </c>
      <c r="L416">
        <v>3527</v>
      </c>
      <c r="M416" t="s">
        <v>152</v>
      </c>
      <c r="N416" t="s">
        <v>157</v>
      </c>
      <c r="O416" t="s">
        <v>150</v>
      </c>
      <c r="P416">
        <v>2</v>
      </c>
    </row>
    <row r="417" spans="1:16" x14ac:dyDescent="0.2">
      <c r="A417">
        <v>458</v>
      </c>
      <c r="B417">
        <v>368</v>
      </c>
      <c r="C417" t="s">
        <v>28</v>
      </c>
      <c r="D417" t="s">
        <v>94</v>
      </c>
      <c r="E417">
        <v>151</v>
      </c>
      <c r="F417" t="s">
        <v>32</v>
      </c>
      <c r="G417" t="s">
        <v>95</v>
      </c>
      <c r="H417" t="s">
        <v>134</v>
      </c>
      <c r="I417">
        <v>4</v>
      </c>
      <c r="J417">
        <v>2022</v>
      </c>
      <c r="K417">
        <v>0.29109157765673721</v>
      </c>
      <c r="L417">
        <v>4588</v>
      </c>
      <c r="M417" t="s">
        <v>149</v>
      </c>
      <c r="N417" t="s">
        <v>161</v>
      </c>
      <c r="O417" t="s">
        <v>150</v>
      </c>
      <c r="P417">
        <v>1</v>
      </c>
    </row>
    <row r="418" spans="1:16" x14ac:dyDescent="0.2">
      <c r="A418">
        <v>606</v>
      </c>
      <c r="B418">
        <v>368</v>
      </c>
      <c r="C418" t="s">
        <v>28</v>
      </c>
      <c r="D418" t="s">
        <v>94</v>
      </c>
      <c r="E418">
        <v>40</v>
      </c>
      <c r="F418" t="s">
        <v>15</v>
      </c>
      <c r="G418" t="s">
        <v>91</v>
      </c>
      <c r="H418" t="s">
        <v>118</v>
      </c>
      <c r="I418">
        <v>4</v>
      </c>
      <c r="J418">
        <v>2022</v>
      </c>
      <c r="K418">
        <v>0.15645370695873589</v>
      </c>
      <c r="L418">
        <v>1448</v>
      </c>
      <c r="M418" t="s">
        <v>154</v>
      </c>
      <c r="N418" t="s">
        <v>155</v>
      </c>
      <c r="O418" t="s">
        <v>156</v>
      </c>
    </row>
    <row r="419" spans="1:16" x14ac:dyDescent="0.2">
      <c r="A419">
        <v>1034</v>
      </c>
      <c r="B419">
        <v>368</v>
      </c>
      <c r="C419" t="s">
        <v>28</v>
      </c>
      <c r="D419" t="s">
        <v>94</v>
      </c>
      <c r="E419">
        <v>151</v>
      </c>
      <c r="F419" t="s">
        <v>32</v>
      </c>
      <c r="G419" t="s">
        <v>95</v>
      </c>
      <c r="H419" t="s">
        <v>117</v>
      </c>
      <c r="I419">
        <v>4</v>
      </c>
      <c r="J419">
        <v>2022</v>
      </c>
      <c r="K419">
        <v>0.29109157765673721</v>
      </c>
      <c r="L419">
        <v>4588</v>
      </c>
      <c r="M419" t="s">
        <v>266</v>
      </c>
      <c r="N419" t="s">
        <v>155</v>
      </c>
      <c r="O419" t="s">
        <v>156</v>
      </c>
      <c r="P419">
        <v>2</v>
      </c>
    </row>
    <row r="420" spans="1:16" x14ac:dyDescent="0.2">
      <c r="A420">
        <v>1132</v>
      </c>
      <c r="B420">
        <v>368</v>
      </c>
      <c r="C420" t="s">
        <v>28</v>
      </c>
      <c r="D420" t="s">
        <v>94</v>
      </c>
      <c r="E420">
        <v>373</v>
      </c>
      <c r="F420" t="s">
        <v>22</v>
      </c>
      <c r="G420" t="s">
        <v>91</v>
      </c>
      <c r="H420" t="s">
        <v>117</v>
      </c>
      <c r="I420">
        <v>4</v>
      </c>
      <c r="J420">
        <v>2022</v>
      </c>
      <c r="K420">
        <v>5.0896823551376792E-2</v>
      </c>
      <c r="L420">
        <v>3527</v>
      </c>
      <c r="M420" t="s">
        <v>154</v>
      </c>
      <c r="N420" t="s">
        <v>155</v>
      </c>
      <c r="O420" t="s">
        <v>156</v>
      </c>
      <c r="P420">
        <v>2</v>
      </c>
    </row>
    <row r="421" spans="1:16" x14ac:dyDescent="0.2">
      <c r="A421">
        <v>1142</v>
      </c>
      <c r="B421">
        <v>368</v>
      </c>
      <c r="C421" t="s">
        <v>28</v>
      </c>
      <c r="D421" t="s">
        <v>94</v>
      </c>
      <c r="H421" t="s">
        <v>117</v>
      </c>
      <c r="I421">
        <v>4</v>
      </c>
      <c r="J421">
        <v>2022</v>
      </c>
      <c r="M421" t="s">
        <v>266</v>
      </c>
      <c r="N421" t="s">
        <v>155</v>
      </c>
      <c r="O421" t="s">
        <v>156</v>
      </c>
      <c r="P421">
        <v>2</v>
      </c>
    </row>
    <row r="422" spans="1:16" x14ac:dyDescent="0.2">
      <c r="A422">
        <v>1192</v>
      </c>
      <c r="B422">
        <v>368</v>
      </c>
      <c r="C422" t="s">
        <v>28</v>
      </c>
      <c r="D422" t="s">
        <v>94</v>
      </c>
      <c r="E422">
        <v>151</v>
      </c>
      <c r="F422" t="s">
        <v>32</v>
      </c>
      <c r="G422" t="s">
        <v>95</v>
      </c>
      <c r="H422" t="s">
        <v>116</v>
      </c>
      <c r="I422">
        <v>4</v>
      </c>
      <c r="J422">
        <v>2022</v>
      </c>
      <c r="K422">
        <v>0.29109157765673721</v>
      </c>
      <c r="L422">
        <v>4588</v>
      </c>
      <c r="M422" t="s">
        <v>149</v>
      </c>
      <c r="N422">
        <v>1</v>
      </c>
      <c r="O422" t="s">
        <v>150</v>
      </c>
      <c r="P422">
        <v>1</v>
      </c>
    </row>
    <row r="423" spans="1:16" x14ac:dyDescent="0.2">
      <c r="A423">
        <v>174</v>
      </c>
      <c r="B423">
        <v>251</v>
      </c>
      <c r="C423" t="s">
        <v>38</v>
      </c>
      <c r="D423" t="s">
        <v>91</v>
      </c>
      <c r="E423">
        <v>151</v>
      </c>
      <c r="F423" t="s">
        <v>32</v>
      </c>
      <c r="G423" t="s">
        <v>95</v>
      </c>
      <c r="H423" t="s">
        <v>121</v>
      </c>
      <c r="I423">
        <v>4</v>
      </c>
      <c r="J423">
        <v>2022</v>
      </c>
      <c r="K423">
        <v>6.2420152462245873E-2</v>
      </c>
      <c r="L423">
        <v>4588</v>
      </c>
      <c r="M423" t="s">
        <v>160</v>
      </c>
      <c r="N423" t="s">
        <v>158</v>
      </c>
      <c r="O423" t="s">
        <v>153</v>
      </c>
      <c r="P423">
        <v>1</v>
      </c>
    </row>
    <row r="424" spans="1:16" x14ac:dyDescent="0.2">
      <c r="A424">
        <v>1136</v>
      </c>
      <c r="B424">
        <v>413</v>
      </c>
      <c r="C424" t="s">
        <v>80</v>
      </c>
      <c r="D424" t="s">
        <v>94</v>
      </c>
      <c r="E424">
        <v>414</v>
      </c>
      <c r="F424" t="s">
        <v>90</v>
      </c>
      <c r="G424" t="s">
        <v>91</v>
      </c>
      <c r="H424" t="s">
        <v>117</v>
      </c>
      <c r="I424">
        <v>4</v>
      </c>
      <c r="J424">
        <v>2022</v>
      </c>
      <c r="M424" t="s">
        <v>266</v>
      </c>
      <c r="N424" t="s">
        <v>155</v>
      </c>
      <c r="O424" t="s">
        <v>156</v>
      </c>
      <c r="P424">
        <v>2</v>
      </c>
    </row>
    <row r="425" spans="1:16" x14ac:dyDescent="0.2">
      <c r="A425">
        <v>36</v>
      </c>
      <c r="B425">
        <v>373</v>
      </c>
      <c r="C425" t="s">
        <v>22</v>
      </c>
      <c r="D425" t="s">
        <v>91</v>
      </c>
      <c r="E425">
        <v>406</v>
      </c>
      <c r="F425" t="s">
        <v>72</v>
      </c>
      <c r="G425" t="s">
        <v>96</v>
      </c>
      <c r="H425" t="s">
        <v>118</v>
      </c>
      <c r="I425">
        <v>4</v>
      </c>
      <c r="J425">
        <v>2022</v>
      </c>
      <c r="K425">
        <v>0.80338186721513105</v>
      </c>
      <c r="M425" t="s">
        <v>149</v>
      </c>
      <c r="N425" t="s">
        <v>155</v>
      </c>
      <c r="O425" t="s">
        <v>156</v>
      </c>
    </row>
    <row r="426" spans="1:16" x14ac:dyDescent="0.2">
      <c r="A426">
        <v>47</v>
      </c>
      <c r="B426">
        <v>373</v>
      </c>
      <c r="C426" t="s">
        <v>22</v>
      </c>
      <c r="D426" t="s">
        <v>91</v>
      </c>
      <c r="E426">
        <v>151</v>
      </c>
      <c r="F426" t="s">
        <v>32</v>
      </c>
      <c r="G426" t="s">
        <v>95</v>
      </c>
      <c r="H426" t="s">
        <v>130</v>
      </c>
      <c r="I426">
        <v>4</v>
      </c>
      <c r="J426">
        <v>2022</v>
      </c>
      <c r="K426">
        <v>0.26711121156171791</v>
      </c>
      <c r="L426">
        <v>4588</v>
      </c>
      <c r="M426" t="s">
        <v>160</v>
      </c>
      <c r="N426" t="s">
        <v>157</v>
      </c>
      <c r="O426" t="s">
        <v>153</v>
      </c>
      <c r="P426">
        <v>2</v>
      </c>
    </row>
    <row r="427" spans="1:16" x14ac:dyDescent="0.2">
      <c r="A427">
        <v>58</v>
      </c>
      <c r="B427">
        <v>373</v>
      </c>
      <c r="C427" t="s">
        <v>22</v>
      </c>
      <c r="D427" t="s">
        <v>91</v>
      </c>
      <c r="E427">
        <v>151</v>
      </c>
      <c r="F427" t="s">
        <v>32</v>
      </c>
      <c r="G427" t="s">
        <v>95</v>
      </c>
      <c r="H427" t="s">
        <v>121</v>
      </c>
      <c r="I427">
        <v>4</v>
      </c>
      <c r="J427">
        <v>2022</v>
      </c>
      <c r="K427">
        <v>0.26711121156171791</v>
      </c>
      <c r="L427">
        <v>4588</v>
      </c>
      <c r="M427" t="s">
        <v>152</v>
      </c>
      <c r="N427" t="s">
        <v>158</v>
      </c>
      <c r="O427" t="s">
        <v>153</v>
      </c>
      <c r="P427">
        <v>1</v>
      </c>
    </row>
    <row r="428" spans="1:16" x14ac:dyDescent="0.2">
      <c r="A428">
        <v>59</v>
      </c>
      <c r="B428">
        <v>373</v>
      </c>
      <c r="C428" t="s">
        <v>22</v>
      </c>
      <c r="D428" t="s">
        <v>91</v>
      </c>
      <c r="E428">
        <v>151</v>
      </c>
      <c r="F428" t="s">
        <v>32</v>
      </c>
      <c r="G428" t="s">
        <v>95</v>
      </c>
      <c r="H428" t="s">
        <v>121</v>
      </c>
      <c r="I428">
        <v>4</v>
      </c>
      <c r="J428">
        <v>2022</v>
      </c>
      <c r="K428">
        <v>0.26711121156171791</v>
      </c>
      <c r="L428">
        <v>4588</v>
      </c>
      <c r="M428" t="s">
        <v>152</v>
      </c>
      <c r="N428" t="s">
        <v>158</v>
      </c>
      <c r="O428" t="s">
        <v>153</v>
      </c>
      <c r="P428">
        <v>1</v>
      </c>
    </row>
    <row r="429" spans="1:16" x14ac:dyDescent="0.2">
      <c r="A429">
        <v>119</v>
      </c>
      <c r="B429">
        <v>373</v>
      </c>
      <c r="C429" t="s">
        <v>22</v>
      </c>
      <c r="D429" t="s">
        <v>91</v>
      </c>
      <c r="E429">
        <v>151</v>
      </c>
      <c r="F429" t="s">
        <v>32</v>
      </c>
      <c r="G429" t="s">
        <v>95</v>
      </c>
      <c r="H429" t="s">
        <v>117</v>
      </c>
      <c r="I429">
        <v>4</v>
      </c>
      <c r="J429">
        <v>2022</v>
      </c>
      <c r="K429">
        <v>0.26711121156171791</v>
      </c>
      <c r="L429">
        <v>4588</v>
      </c>
      <c r="M429" t="s">
        <v>266</v>
      </c>
      <c r="N429" t="s">
        <v>155</v>
      </c>
      <c r="O429" t="s">
        <v>156</v>
      </c>
      <c r="P429">
        <v>2</v>
      </c>
    </row>
    <row r="430" spans="1:16" x14ac:dyDescent="0.2">
      <c r="A430">
        <v>19</v>
      </c>
      <c r="B430">
        <v>251</v>
      </c>
      <c r="C430" t="s">
        <v>11</v>
      </c>
      <c r="D430" t="s">
        <v>91</v>
      </c>
      <c r="E430">
        <v>151</v>
      </c>
      <c r="F430" t="s">
        <v>32</v>
      </c>
      <c r="G430" t="s">
        <v>95</v>
      </c>
      <c r="H430" t="s">
        <v>119</v>
      </c>
      <c r="I430">
        <v>4</v>
      </c>
      <c r="J430">
        <v>2022</v>
      </c>
      <c r="K430">
        <v>6.2420152462245873E-2</v>
      </c>
      <c r="L430">
        <v>4588</v>
      </c>
      <c r="M430" t="s">
        <v>152</v>
      </c>
      <c r="N430">
        <v>4</v>
      </c>
      <c r="O430" t="s">
        <v>150</v>
      </c>
      <c r="P430">
        <v>2</v>
      </c>
    </row>
    <row r="431" spans="1:16" x14ac:dyDescent="0.2">
      <c r="A431">
        <v>114</v>
      </c>
      <c r="B431">
        <v>4</v>
      </c>
      <c r="C431" t="s">
        <v>33</v>
      </c>
      <c r="D431" t="s">
        <v>91</v>
      </c>
      <c r="E431">
        <v>151</v>
      </c>
      <c r="F431" t="s">
        <v>32</v>
      </c>
      <c r="G431" t="s">
        <v>95</v>
      </c>
      <c r="H431" t="s">
        <v>131</v>
      </c>
      <c r="I431">
        <v>5</v>
      </c>
      <c r="J431">
        <v>2022</v>
      </c>
      <c r="K431">
        <v>0.27929671346451379</v>
      </c>
      <c r="L431">
        <v>4588</v>
      </c>
      <c r="M431" t="s">
        <v>160</v>
      </c>
      <c r="N431" t="s">
        <v>161</v>
      </c>
      <c r="O431" t="s">
        <v>150</v>
      </c>
      <c r="P431">
        <v>1</v>
      </c>
    </row>
    <row r="432" spans="1:16" x14ac:dyDescent="0.2">
      <c r="A432">
        <v>1083</v>
      </c>
      <c r="B432">
        <v>4</v>
      </c>
      <c r="C432" t="s">
        <v>33</v>
      </c>
      <c r="D432" t="s">
        <v>91</v>
      </c>
      <c r="E432">
        <v>151</v>
      </c>
      <c r="F432" t="s">
        <v>32</v>
      </c>
      <c r="G432" t="s">
        <v>95</v>
      </c>
      <c r="H432" t="s">
        <v>117</v>
      </c>
      <c r="I432">
        <v>5</v>
      </c>
      <c r="J432">
        <v>2022</v>
      </c>
      <c r="K432">
        <v>0.27929671346451379</v>
      </c>
      <c r="L432">
        <v>4588</v>
      </c>
      <c r="M432" t="s">
        <v>266</v>
      </c>
      <c r="N432" t="s">
        <v>155</v>
      </c>
      <c r="O432" t="s">
        <v>156</v>
      </c>
      <c r="P432">
        <v>2</v>
      </c>
    </row>
    <row r="433" spans="1:16" x14ac:dyDescent="0.2">
      <c r="A433">
        <v>1235</v>
      </c>
      <c r="B433">
        <v>4</v>
      </c>
      <c r="C433" t="s">
        <v>33</v>
      </c>
      <c r="D433" t="s">
        <v>91</v>
      </c>
      <c r="E433">
        <v>151</v>
      </c>
      <c r="F433" t="s">
        <v>32</v>
      </c>
      <c r="G433" t="s">
        <v>95</v>
      </c>
      <c r="H433" t="s">
        <v>116</v>
      </c>
      <c r="I433">
        <v>5</v>
      </c>
      <c r="J433">
        <v>2022</v>
      </c>
      <c r="K433">
        <v>0.27929671346451379</v>
      </c>
      <c r="L433">
        <v>4588</v>
      </c>
      <c r="M433" t="s">
        <v>149</v>
      </c>
      <c r="N433">
        <v>1</v>
      </c>
      <c r="O433" t="s">
        <v>150</v>
      </c>
      <c r="P433">
        <v>1</v>
      </c>
    </row>
    <row r="434" spans="1:16" x14ac:dyDescent="0.2">
      <c r="A434">
        <v>1244</v>
      </c>
      <c r="B434">
        <v>4</v>
      </c>
      <c r="C434" t="s">
        <v>33</v>
      </c>
      <c r="D434" t="s">
        <v>91</v>
      </c>
      <c r="E434">
        <v>151</v>
      </c>
      <c r="F434" t="s">
        <v>32</v>
      </c>
      <c r="G434" t="s">
        <v>95</v>
      </c>
      <c r="H434" t="s">
        <v>116</v>
      </c>
      <c r="I434">
        <v>5</v>
      </c>
      <c r="J434">
        <v>2022</v>
      </c>
      <c r="K434">
        <v>0.27929671346451379</v>
      </c>
      <c r="L434">
        <v>4588</v>
      </c>
      <c r="M434" t="s">
        <v>149</v>
      </c>
      <c r="N434">
        <v>1</v>
      </c>
      <c r="O434" t="s">
        <v>150</v>
      </c>
      <c r="P434">
        <v>1</v>
      </c>
    </row>
    <row r="435" spans="1:16" x14ac:dyDescent="0.2">
      <c r="A435">
        <v>1361</v>
      </c>
      <c r="B435">
        <v>4</v>
      </c>
      <c r="C435" t="s">
        <v>33</v>
      </c>
      <c r="D435" t="s">
        <v>91</v>
      </c>
      <c r="E435">
        <v>151</v>
      </c>
      <c r="F435" t="s">
        <v>32</v>
      </c>
      <c r="G435" t="s">
        <v>95</v>
      </c>
      <c r="H435" t="s">
        <v>121</v>
      </c>
      <c r="I435">
        <v>5</v>
      </c>
      <c r="J435">
        <v>2022</v>
      </c>
      <c r="K435">
        <v>0.27929671346451379</v>
      </c>
      <c r="L435">
        <v>4588</v>
      </c>
      <c r="M435" t="s">
        <v>152</v>
      </c>
      <c r="N435" t="s">
        <v>158</v>
      </c>
      <c r="O435" t="s">
        <v>153</v>
      </c>
      <c r="P435">
        <v>1</v>
      </c>
    </row>
    <row r="436" spans="1:16" x14ac:dyDescent="0.2">
      <c r="A436">
        <v>1362</v>
      </c>
      <c r="B436">
        <v>4</v>
      </c>
      <c r="C436" t="s">
        <v>33</v>
      </c>
      <c r="D436" t="s">
        <v>91</v>
      </c>
      <c r="E436">
        <v>151</v>
      </c>
      <c r="F436" t="s">
        <v>32</v>
      </c>
      <c r="G436" t="s">
        <v>95</v>
      </c>
      <c r="H436" t="s">
        <v>121</v>
      </c>
      <c r="I436">
        <v>5</v>
      </c>
      <c r="J436">
        <v>2022</v>
      </c>
      <c r="K436">
        <v>0.27929671346451379</v>
      </c>
      <c r="L436">
        <v>4588</v>
      </c>
      <c r="M436" t="s">
        <v>152</v>
      </c>
      <c r="N436" t="s">
        <v>158</v>
      </c>
      <c r="O436" t="s">
        <v>153</v>
      </c>
      <c r="P436">
        <v>1</v>
      </c>
    </row>
    <row r="437" spans="1:16" x14ac:dyDescent="0.2">
      <c r="A437">
        <v>1363</v>
      </c>
      <c r="B437">
        <v>4</v>
      </c>
      <c r="C437" t="s">
        <v>33</v>
      </c>
      <c r="D437" t="s">
        <v>91</v>
      </c>
      <c r="E437">
        <v>151</v>
      </c>
      <c r="F437" t="s">
        <v>32</v>
      </c>
      <c r="G437" t="s">
        <v>95</v>
      </c>
      <c r="H437" t="s">
        <v>121</v>
      </c>
      <c r="I437">
        <v>5</v>
      </c>
      <c r="J437">
        <v>2022</v>
      </c>
      <c r="K437">
        <v>0.27929671346451379</v>
      </c>
      <c r="L437">
        <v>4588</v>
      </c>
      <c r="M437" t="s">
        <v>149</v>
      </c>
      <c r="N437" t="s">
        <v>158</v>
      </c>
      <c r="O437" t="s">
        <v>153</v>
      </c>
      <c r="P437">
        <v>1</v>
      </c>
    </row>
    <row r="438" spans="1:16" x14ac:dyDescent="0.2">
      <c r="A438">
        <v>1408</v>
      </c>
      <c r="B438">
        <v>4</v>
      </c>
      <c r="C438" t="s">
        <v>33</v>
      </c>
      <c r="D438" t="s">
        <v>91</v>
      </c>
      <c r="E438">
        <v>373</v>
      </c>
      <c r="F438" t="s">
        <v>22</v>
      </c>
      <c r="G438" t="s">
        <v>91</v>
      </c>
      <c r="H438" t="s">
        <v>120</v>
      </c>
      <c r="I438">
        <v>5</v>
      </c>
      <c r="J438">
        <v>2022</v>
      </c>
      <c r="K438">
        <v>1.294723880099535E-2</v>
      </c>
      <c r="L438">
        <v>3527</v>
      </c>
      <c r="M438" t="s">
        <v>149</v>
      </c>
      <c r="N438" t="s">
        <v>157</v>
      </c>
      <c r="O438" t="s">
        <v>150</v>
      </c>
      <c r="P438">
        <v>2</v>
      </c>
    </row>
    <row r="439" spans="1:16" x14ac:dyDescent="0.2">
      <c r="A439">
        <v>111</v>
      </c>
      <c r="B439">
        <v>33</v>
      </c>
      <c r="C439" t="s">
        <v>19</v>
      </c>
      <c r="D439" t="s">
        <v>94</v>
      </c>
      <c r="E439">
        <v>151</v>
      </c>
      <c r="F439" t="s">
        <v>32</v>
      </c>
      <c r="G439" t="s">
        <v>95</v>
      </c>
      <c r="H439" t="s">
        <v>131</v>
      </c>
      <c r="I439">
        <v>5</v>
      </c>
      <c r="J439">
        <v>2022</v>
      </c>
      <c r="K439">
        <v>0.1852415215230386</v>
      </c>
      <c r="L439">
        <v>4588</v>
      </c>
      <c r="M439" t="s">
        <v>160</v>
      </c>
      <c r="N439" t="s">
        <v>161</v>
      </c>
      <c r="O439" t="s">
        <v>150</v>
      </c>
      <c r="P439">
        <v>1</v>
      </c>
    </row>
    <row r="440" spans="1:16" x14ac:dyDescent="0.2">
      <c r="A440">
        <v>428</v>
      </c>
      <c r="B440">
        <v>33</v>
      </c>
      <c r="C440" t="s">
        <v>19</v>
      </c>
      <c r="D440" t="s">
        <v>94</v>
      </c>
      <c r="E440">
        <v>151</v>
      </c>
      <c r="F440" t="s">
        <v>32</v>
      </c>
      <c r="G440" t="s">
        <v>95</v>
      </c>
      <c r="H440" t="s">
        <v>126</v>
      </c>
      <c r="I440">
        <v>5</v>
      </c>
      <c r="J440">
        <v>2022</v>
      </c>
      <c r="K440">
        <v>0.1852415215230386</v>
      </c>
      <c r="L440">
        <v>4588</v>
      </c>
      <c r="M440" t="s">
        <v>160</v>
      </c>
      <c r="N440" t="s">
        <v>157</v>
      </c>
      <c r="O440" t="s">
        <v>150</v>
      </c>
      <c r="P440">
        <v>2</v>
      </c>
    </row>
    <row r="441" spans="1:16" x14ac:dyDescent="0.2">
      <c r="A441">
        <v>1153</v>
      </c>
      <c r="B441">
        <v>33</v>
      </c>
      <c r="C441" t="s">
        <v>19</v>
      </c>
      <c r="D441" t="s">
        <v>94</v>
      </c>
      <c r="E441">
        <v>151</v>
      </c>
      <c r="F441" t="s">
        <v>32</v>
      </c>
      <c r="G441" t="s">
        <v>95</v>
      </c>
      <c r="H441" t="s">
        <v>139</v>
      </c>
      <c r="I441">
        <v>5</v>
      </c>
      <c r="J441">
        <v>2022</v>
      </c>
      <c r="K441">
        <v>0.1852415215230386</v>
      </c>
      <c r="L441">
        <v>4588</v>
      </c>
      <c r="M441" t="s">
        <v>149</v>
      </c>
      <c r="N441">
        <v>3</v>
      </c>
      <c r="O441" t="s">
        <v>150</v>
      </c>
      <c r="P441">
        <v>1</v>
      </c>
    </row>
    <row r="442" spans="1:16" x14ac:dyDescent="0.2">
      <c r="A442">
        <v>1274</v>
      </c>
      <c r="B442">
        <v>33</v>
      </c>
      <c r="C442" t="s">
        <v>19</v>
      </c>
      <c r="D442" t="s">
        <v>94</v>
      </c>
      <c r="E442">
        <v>40</v>
      </c>
      <c r="F442" t="s">
        <v>15</v>
      </c>
      <c r="G442" t="s">
        <v>91</v>
      </c>
      <c r="H442" t="s">
        <v>116</v>
      </c>
      <c r="I442">
        <v>5</v>
      </c>
      <c r="J442">
        <v>2022</v>
      </c>
      <c r="K442">
        <v>0.1032614290705354</v>
      </c>
      <c r="L442">
        <v>1448</v>
      </c>
      <c r="M442" t="s">
        <v>149</v>
      </c>
      <c r="N442">
        <v>1</v>
      </c>
      <c r="O442" t="s">
        <v>150</v>
      </c>
      <c r="P442">
        <v>1</v>
      </c>
    </row>
    <row r="443" spans="1:16" x14ac:dyDescent="0.2">
      <c r="A443">
        <v>1275</v>
      </c>
      <c r="B443">
        <v>33</v>
      </c>
      <c r="C443" t="s">
        <v>19</v>
      </c>
      <c r="D443" t="s">
        <v>94</v>
      </c>
      <c r="E443">
        <v>40</v>
      </c>
      <c r="F443" t="s">
        <v>15</v>
      </c>
      <c r="G443" t="s">
        <v>91</v>
      </c>
      <c r="H443" t="s">
        <v>116</v>
      </c>
      <c r="I443">
        <v>5</v>
      </c>
      <c r="J443">
        <v>2022</v>
      </c>
      <c r="K443">
        <v>0.1032614290705354</v>
      </c>
      <c r="L443">
        <v>1448</v>
      </c>
      <c r="M443" t="s">
        <v>160</v>
      </c>
      <c r="N443">
        <v>1</v>
      </c>
      <c r="O443" t="s">
        <v>150</v>
      </c>
      <c r="P443">
        <v>1</v>
      </c>
    </row>
    <row r="444" spans="1:16" x14ac:dyDescent="0.2">
      <c r="A444">
        <v>1102</v>
      </c>
      <c r="B444">
        <v>40</v>
      </c>
      <c r="C444" t="s">
        <v>15</v>
      </c>
      <c r="D444" t="s">
        <v>91</v>
      </c>
      <c r="E444">
        <v>151</v>
      </c>
      <c r="F444" t="s">
        <v>32</v>
      </c>
      <c r="G444" t="s">
        <v>95</v>
      </c>
      <c r="H444" t="s">
        <v>121</v>
      </c>
      <c r="I444">
        <v>5</v>
      </c>
      <c r="J444">
        <v>2022</v>
      </c>
      <c r="K444">
        <v>0.27442428860160772</v>
      </c>
      <c r="L444">
        <v>4588</v>
      </c>
      <c r="M444" t="s">
        <v>266</v>
      </c>
      <c r="N444" t="s">
        <v>158</v>
      </c>
      <c r="O444" t="s">
        <v>153</v>
      </c>
      <c r="P444">
        <v>1</v>
      </c>
    </row>
    <row r="445" spans="1:16" x14ac:dyDescent="0.2">
      <c r="A445">
        <v>1154</v>
      </c>
      <c r="B445">
        <v>40</v>
      </c>
      <c r="C445" t="s">
        <v>15</v>
      </c>
      <c r="D445" t="s">
        <v>91</v>
      </c>
      <c r="E445">
        <v>151</v>
      </c>
      <c r="F445" t="s">
        <v>32</v>
      </c>
      <c r="G445" t="s">
        <v>95</v>
      </c>
      <c r="H445" t="s">
        <v>142</v>
      </c>
      <c r="I445">
        <v>5</v>
      </c>
      <c r="J445">
        <v>2022</v>
      </c>
      <c r="K445">
        <v>0.27442428860160772</v>
      </c>
      <c r="L445">
        <v>4588</v>
      </c>
      <c r="M445" t="s">
        <v>149</v>
      </c>
      <c r="N445" t="s">
        <v>159</v>
      </c>
      <c r="O445" t="s">
        <v>150</v>
      </c>
      <c r="P445">
        <v>2</v>
      </c>
    </row>
    <row r="446" spans="1:16" x14ac:dyDescent="0.2">
      <c r="A446">
        <v>1207</v>
      </c>
      <c r="B446">
        <v>40</v>
      </c>
      <c r="C446" t="s">
        <v>15</v>
      </c>
      <c r="D446" t="s">
        <v>91</v>
      </c>
      <c r="E446">
        <v>151</v>
      </c>
      <c r="F446" t="s">
        <v>32</v>
      </c>
      <c r="G446" t="s">
        <v>95</v>
      </c>
      <c r="H446" t="s">
        <v>126</v>
      </c>
      <c r="I446">
        <v>5</v>
      </c>
      <c r="J446">
        <v>2022</v>
      </c>
      <c r="K446">
        <v>0.27442428860160772</v>
      </c>
      <c r="L446">
        <v>4588</v>
      </c>
      <c r="M446" t="s">
        <v>149</v>
      </c>
      <c r="N446" t="s">
        <v>157</v>
      </c>
      <c r="O446" t="s">
        <v>150</v>
      </c>
      <c r="P446">
        <v>2</v>
      </c>
    </row>
    <row r="447" spans="1:16" x14ac:dyDescent="0.2">
      <c r="A447">
        <v>1236</v>
      </c>
      <c r="B447">
        <v>40</v>
      </c>
      <c r="C447" t="s">
        <v>15</v>
      </c>
      <c r="D447" t="s">
        <v>91</v>
      </c>
      <c r="E447">
        <v>151</v>
      </c>
      <c r="F447" t="s">
        <v>32</v>
      </c>
      <c r="G447" t="s">
        <v>95</v>
      </c>
      <c r="H447" t="s">
        <v>128</v>
      </c>
      <c r="I447">
        <v>5</v>
      </c>
      <c r="J447">
        <v>2022</v>
      </c>
      <c r="K447">
        <v>0.27442428860160772</v>
      </c>
      <c r="L447">
        <v>4588</v>
      </c>
      <c r="M447" t="s">
        <v>149</v>
      </c>
      <c r="N447" t="s">
        <v>158</v>
      </c>
      <c r="O447" t="s">
        <v>153</v>
      </c>
      <c r="P447">
        <v>1</v>
      </c>
    </row>
    <row r="448" spans="1:16" x14ac:dyDescent="0.2">
      <c r="A448">
        <v>39</v>
      </c>
      <c r="B448">
        <v>49</v>
      </c>
      <c r="C448" t="s">
        <v>23</v>
      </c>
      <c r="D448" t="s">
        <v>93</v>
      </c>
      <c r="E448">
        <v>189</v>
      </c>
      <c r="F448" t="s">
        <v>58</v>
      </c>
      <c r="G448" t="s">
        <v>91</v>
      </c>
      <c r="H448" t="s">
        <v>129</v>
      </c>
      <c r="I448">
        <v>5</v>
      </c>
      <c r="J448">
        <v>2022</v>
      </c>
      <c r="K448">
        <v>7.8282551785818638E-2</v>
      </c>
      <c r="L448">
        <v>1249</v>
      </c>
      <c r="M448" t="s">
        <v>160</v>
      </c>
      <c r="N448" t="s">
        <v>158</v>
      </c>
      <c r="O448" t="s">
        <v>150</v>
      </c>
      <c r="P448">
        <v>1</v>
      </c>
    </row>
    <row r="449" spans="1:16" x14ac:dyDescent="0.2">
      <c r="A449">
        <v>249</v>
      </c>
      <c r="B449">
        <v>49</v>
      </c>
      <c r="C449" t="s">
        <v>23</v>
      </c>
      <c r="D449" t="s">
        <v>93</v>
      </c>
      <c r="E449">
        <v>189</v>
      </c>
      <c r="F449" t="s">
        <v>58</v>
      </c>
      <c r="G449" t="s">
        <v>91</v>
      </c>
      <c r="H449" t="s">
        <v>128</v>
      </c>
      <c r="I449">
        <v>5</v>
      </c>
      <c r="J449">
        <v>2022</v>
      </c>
      <c r="K449">
        <v>7.8282551785818638E-2</v>
      </c>
      <c r="L449">
        <v>1249</v>
      </c>
      <c r="M449" t="s">
        <v>149</v>
      </c>
      <c r="N449" t="s">
        <v>158</v>
      </c>
      <c r="O449" t="s">
        <v>153</v>
      </c>
      <c r="P449">
        <v>1</v>
      </c>
    </row>
    <row r="450" spans="1:16" x14ac:dyDescent="0.2">
      <c r="A450">
        <v>1001</v>
      </c>
      <c r="B450">
        <v>49</v>
      </c>
      <c r="C450" t="s">
        <v>23</v>
      </c>
      <c r="D450" t="s">
        <v>93</v>
      </c>
      <c r="E450">
        <v>414</v>
      </c>
      <c r="F450" t="s">
        <v>90</v>
      </c>
      <c r="G450" t="s">
        <v>91</v>
      </c>
      <c r="H450" t="s">
        <v>117</v>
      </c>
      <c r="I450">
        <v>5</v>
      </c>
      <c r="J450">
        <v>2022</v>
      </c>
      <c r="K450">
        <v>0.13524028252266079</v>
      </c>
      <c r="M450" t="s">
        <v>160</v>
      </c>
      <c r="N450" t="s">
        <v>155</v>
      </c>
      <c r="O450" t="s">
        <v>156</v>
      </c>
      <c r="P450">
        <v>2</v>
      </c>
    </row>
    <row r="451" spans="1:16" x14ac:dyDescent="0.2">
      <c r="A451">
        <v>448</v>
      </c>
      <c r="B451">
        <v>58</v>
      </c>
      <c r="C451" t="s">
        <v>35</v>
      </c>
      <c r="D451" t="s">
        <v>94</v>
      </c>
      <c r="E451">
        <v>210</v>
      </c>
      <c r="F451" t="s">
        <v>63</v>
      </c>
      <c r="G451" t="s">
        <v>91</v>
      </c>
      <c r="H451" t="s">
        <v>126</v>
      </c>
      <c r="I451">
        <v>5</v>
      </c>
      <c r="J451">
        <v>2022</v>
      </c>
      <c r="K451">
        <v>0.2035670014815987</v>
      </c>
      <c r="L451">
        <v>2578</v>
      </c>
      <c r="M451" t="s">
        <v>152</v>
      </c>
      <c r="N451" t="s">
        <v>157</v>
      </c>
      <c r="O451" t="s">
        <v>150</v>
      </c>
      <c r="P451">
        <v>2</v>
      </c>
    </row>
    <row r="452" spans="1:16" x14ac:dyDescent="0.2">
      <c r="A452">
        <v>451</v>
      </c>
      <c r="B452">
        <v>58</v>
      </c>
      <c r="C452" t="s">
        <v>35</v>
      </c>
      <c r="D452" t="s">
        <v>94</v>
      </c>
      <c r="E452">
        <v>210</v>
      </c>
      <c r="F452" t="s">
        <v>63</v>
      </c>
      <c r="G452" t="s">
        <v>91</v>
      </c>
      <c r="H452" t="s">
        <v>136</v>
      </c>
      <c r="I452">
        <v>5</v>
      </c>
      <c r="J452">
        <v>2022</v>
      </c>
      <c r="K452">
        <v>0.2035670014815987</v>
      </c>
      <c r="L452">
        <v>2578</v>
      </c>
      <c r="M452" t="s">
        <v>149</v>
      </c>
      <c r="N452">
        <v>4</v>
      </c>
      <c r="O452" t="s">
        <v>150</v>
      </c>
      <c r="P452">
        <v>1</v>
      </c>
    </row>
    <row r="453" spans="1:16" x14ac:dyDescent="0.2">
      <c r="A453">
        <v>1097</v>
      </c>
      <c r="B453">
        <v>58</v>
      </c>
      <c r="C453" t="s">
        <v>35</v>
      </c>
      <c r="D453" t="s">
        <v>94</v>
      </c>
      <c r="E453">
        <v>210</v>
      </c>
      <c r="F453" t="s">
        <v>63</v>
      </c>
      <c r="G453" t="s">
        <v>91</v>
      </c>
      <c r="H453" t="s">
        <v>117</v>
      </c>
      <c r="I453">
        <v>5</v>
      </c>
      <c r="J453">
        <v>2022</v>
      </c>
      <c r="K453">
        <v>0.2035670014815987</v>
      </c>
      <c r="L453">
        <v>2578</v>
      </c>
      <c r="M453" t="s">
        <v>266</v>
      </c>
      <c r="N453" t="s">
        <v>155</v>
      </c>
      <c r="O453" t="s">
        <v>156</v>
      </c>
      <c r="P453">
        <v>2</v>
      </c>
    </row>
    <row r="454" spans="1:16" x14ac:dyDescent="0.2">
      <c r="A454">
        <v>1311</v>
      </c>
      <c r="B454">
        <v>58</v>
      </c>
      <c r="C454" t="s">
        <v>35</v>
      </c>
      <c r="D454" t="s">
        <v>94</v>
      </c>
      <c r="E454">
        <v>210</v>
      </c>
      <c r="F454" t="s">
        <v>63</v>
      </c>
      <c r="G454" t="s">
        <v>91</v>
      </c>
      <c r="H454" t="s">
        <v>138</v>
      </c>
      <c r="I454">
        <v>5</v>
      </c>
      <c r="J454">
        <v>2022</v>
      </c>
      <c r="K454">
        <v>0.2035670014815987</v>
      </c>
      <c r="L454">
        <v>2578</v>
      </c>
      <c r="M454" t="s">
        <v>160</v>
      </c>
      <c r="N454">
        <v>3</v>
      </c>
      <c r="O454" t="s">
        <v>150</v>
      </c>
      <c r="P454">
        <v>1</v>
      </c>
    </row>
    <row r="455" spans="1:16" x14ac:dyDescent="0.2">
      <c r="A455">
        <v>633</v>
      </c>
      <c r="B455">
        <v>73</v>
      </c>
      <c r="C455" t="s">
        <v>49</v>
      </c>
      <c r="D455" t="s">
        <v>94</v>
      </c>
      <c r="H455" t="s">
        <v>118</v>
      </c>
      <c r="I455">
        <v>5</v>
      </c>
      <c r="J455">
        <v>2022</v>
      </c>
      <c r="M455" t="s">
        <v>160</v>
      </c>
      <c r="N455" t="s">
        <v>155</v>
      </c>
      <c r="O455" t="s">
        <v>156</v>
      </c>
    </row>
    <row r="456" spans="1:16" x14ac:dyDescent="0.2">
      <c r="A456">
        <v>1144</v>
      </c>
      <c r="B456">
        <v>73</v>
      </c>
      <c r="C456" t="s">
        <v>49</v>
      </c>
      <c r="D456" t="s">
        <v>94</v>
      </c>
      <c r="H456" t="s">
        <v>117</v>
      </c>
      <c r="I456">
        <v>5</v>
      </c>
      <c r="J456">
        <v>2022</v>
      </c>
      <c r="M456" t="s">
        <v>266</v>
      </c>
      <c r="N456" t="s">
        <v>155</v>
      </c>
      <c r="O456" t="s">
        <v>156</v>
      </c>
      <c r="P456">
        <v>2</v>
      </c>
    </row>
    <row r="457" spans="1:16" x14ac:dyDescent="0.2">
      <c r="A457">
        <v>109</v>
      </c>
      <c r="B457">
        <v>75</v>
      </c>
      <c r="C457" t="s">
        <v>18</v>
      </c>
      <c r="D457" t="s">
        <v>94</v>
      </c>
      <c r="E457">
        <v>151</v>
      </c>
      <c r="F457" t="s">
        <v>32</v>
      </c>
      <c r="G457" t="s">
        <v>95</v>
      </c>
      <c r="H457" t="s">
        <v>131</v>
      </c>
      <c r="I457">
        <v>5</v>
      </c>
      <c r="J457">
        <v>2022</v>
      </c>
      <c r="K457">
        <v>2.0793532237213069E-2</v>
      </c>
      <c r="L457">
        <v>4588</v>
      </c>
      <c r="M457" t="s">
        <v>160</v>
      </c>
      <c r="N457" t="s">
        <v>161</v>
      </c>
      <c r="O457" t="s">
        <v>150</v>
      </c>
      <c r="P457">
        <v>1</v>
      </c>
    </row>
    <row r="458" spans="1:16" x14ac:dyDescent="0.2">
      <c r="A458">
        <v>134</v>
      </c>
      <c r="B458">
        <v>75</v>
      </c>
      <c r="C458" t="s">
        <v>18</v>
      </c>
      <c r="D458" t="s">
        <v>94</v>
      </c>
      <c r="E458">
        <v>151</v>
      </c>
      <c r="F458" t="s">
        <v>32</v>
      </c>
      <c r="G458" t="s">
        <v>95</v>
      </c>
      <c r="H458" t="s">
        <v>131</v>
      </c>
      <c r="I458">
        <v>5</v>
      </c>
      <c r="J458">
        <v>2022</v>
      </c>
      <c r="K458">
        <v>2.0793532237213069E-2</v>
      </c>
      <c r="L458">
        <v>4588</v>
      </c>
      <c r="M458" t="s">
        <v>160</v>
      </c>
      <c r="N458" t="s">
        <v>161</v>
      </c>
      <c r="O458" t="s">
        <v>150</v>
      </c>
      <c r="P458">
        <v>1</v>
      </c>
    </row>
    <row r="459" spans="1:16" x14ac:dyDescent="0.2">
      <c r="A459">
        <v>295</v>
      </c>
      <c r="B459">
        <v>75</v>
      </c>
      <c r="C459" t="s">
        <v>18</v>
      </c>
      <c r="D459" t="s">
        <v>94</v>
      </c>
      <c r="E459">
        <v>151</v>
      </c>
      <c r="F459" t="s">
        <v>32</v>
      </c>
      <c r="G459" t="s">
        <v>95</v>
      </c>
      <c r="H459" t="s">
        <v>119</v>
      </c>
      <c r="I459">
        <v>5</v>
      </c>
      <c r="J459">
        <v>2022</v>
      </c>
      <c r="K459">
        <v>2.0793532237213069E-2</v>
      </c>
      <c r="L459">
        <v>4588</v>
      </c>
      <c r="M459" t="s">
        <v>149</v>
      </c>
      <c r="N459">
        <v>4</v>
      </c>
      <c r="O459" t="s">
        <v>150</v>
      </c>
      <c r="P459">
        <v>2</v>
      </c>
    </row>
    <row r="460" spans="1:16" x14ac:dyDescent="0.2">
      <c r="A460">
        <v>942</v>
      </c>
      <c r="B460">
        <v>75</v>
      </c>
      <c r="C460" t="s">
        <v>18</v>
      </c>
      <c r="D460" t="s">
        <v>94</v>
      </c>
      <c r="E460">
        <v>151</v>
      </c>
      <c r="F460" t="s">
        <v>32</v>
      </c>
      <c r="G460" t="s">
        <v>95</v>
      </c>
      <c r="H460" t="s">
        <v>132</v>
      </c>
      <c r="I460">
        <v>5</v>
      </c>
      <c r="J460">
        <v>2022</v>
      </c>
      <c r="K460">
        <v>2.0793532237213069E-2</v>
      </c>
      <c r="L460">
        <v>4588</v>
      </c>
      <c r="M460" t="s">
        <v>160</v>
      </c>
      <c r="N460">
        <v>0</v>
      </c>
      <c r="O460" t="s">
        <v>150</v>
      </c>
      <c r="P460">
        <v>0</v>
      </c>
    </row>
    <row r="461" spans="1:16" x14ac:dyDescent="0.2">
      <c r="A461">
        <v>1227</v>
      </c>
      <c r="B461">
        <v>75</v>
      </c>
      <c r="C461" t="s">
        <v>18</v>
      </c>
      <c r="D461" t="s">
        <v>94</v>
      </c>
      <c r="E461">
        <v>151</v>
      </c>
      <c r="F461" t="s">
        <v>32</v>
      </c>
      <c r="G461" t="s">
        <v>95</v>
      </c>
      <c r="H461" t="s">
        <v>116</v>
      </c>
      <c r="I461">
        <v>5</v>
      </c>
      <c r="J461">
        <v>2022</v>
      </c>
      <c r="K461">
        <v>2.0793532237213069E-2</v>
      </c>
      <c r="L461">
        <v>4588</v>
      </c>
      <c r="M461" t="s">
        <v>149</v>
      </c>
      <c r="N461">
        <v>1</v>
      </c>
      <c r="O461" t="s">
        <v>150</v>
      </c>
      <c r="P461">
        <v>1</v>
      </c>
    </row>
    <row r="462" spans="1:16" x14ac:dyDescent="0.2">
      <c r="A462">
        <v>1229</v>
      </c>
      <c r="B462">
        <v>75</v>
      </c>
      <c r="C462" t="s">
        <v>18</v>
      </c>
      <c r="D462" t="s">
        <v>94</v>
      </c>
      <c r="E462">
        <v>151</v>
      </c>
      <c r="F462" t="s">
        <v>32</v>
      </c>
      <c r="G462" t="s">
        <v>95</v>
      </c>
      <c r="H462" t="s">
        <v>116</v>
      </c>
      <c r="I462">
        <v>5</v>
      </c>
      <c r="J462">
        <v>2022</v>
      </c>
      <c r="K462">
        <v>2.0793532237213069E-2</v>
      </c>
      <c r="L462">
        <v>4588</v>
      </c>
      <c r="M462" t="s">
        <v>149</v>
      </c>
      <c r="N462">
        <v>1</v>
      </c>
      <c r="O462" t="s">
        <v>150</v>
      </c>
      <c r="P462">
        <v>1</v>
      </c>
    </row>
    <row r="463" spans="1:16" x14ac:dyDescent="0.2">
      <c r="A463">
        <v>93</v>
      </c>
      <c r="B463">
        <v>84</v>
      </c>
      <c r="C463" t="s">
        <v>25</v>
      </c>
      <c r="D463" t="s">
        <v>94</v>
      </c>
      <c r="E463">
        <v>151</v>
      </c>
      <c r="F463" t="s">
        <v>32</v>
      </c>
      <c r="G463" t="s">
        <v>95</v>
      </c>
      <c r="H463" t="s">
        <v>131</v>
      </c>
      <c r="I463">
        <v>5</v>
      </c>
      <c r="J463">
        <v>2022</v>
      </c>
      <c r="K463">
        <v>8.6406135249451704E-2</v>
      </c>
      <c r="L463">
        <v>4588</v>
      </c>
      <c r="M463" t="s">
        <v>160</v>
      </c>
      <c r="N463" t="s">
        <v>161</v>
      </c>
      <c r="O463" t="s">
        <v>150</v>
      </c>
      <c r="P463">
        <v>1</v>
      </c>
    </row>
    <row r="464" spans="1:16" x14ac:dyDescent="0.2">
      <c r="A464">
        <v>94</v>
      </c>
      <c r="B464">
        <v>84</v>
      </c>
      <c r="C464" t="s">
        <v>25</v>
      </c>
      <c r="D464" t="s">
        <v>94</v>
      </c>
      <c r="E464">
        <v>151</v>
      </c>
      <c r="F464" t="s">
        <v>32</v>
      </c>
      <c r="G464" t="s">
        <v>95</v>
      </c>
      <c r="H464" t="s">
        <v>131</v>
      </c>
      <c r="I464">
        <v>5</v>
      </c>
      <c r="J464">
        <v>2022</v>
      </c>
      <c r="K464">
        <v>8.6406135249451704E-2</v>
      </c>
      <c r="L464">
        <v>4588</v>
      </c>
      <c r="M464" t="s">
        <v>152</v>
      </c>
      <c r="N464" t="s">
        <v>161</v>
      </c>
      <c r="O464" t="s">
        <v>150</v>
      </c>
      <c r="P464">
        <v>1</v>
      </c>
    </row>
    <row r="465" spans="1:16" x14ac:dyDescent="0.2">
      <c r="A465">
        <v>1219</v>
      </c>
      <c r="B465">
        <v>84</v>
      </c>
      <c r="C465" t="s">
        <v>25</v>
      </c>
      <c r="D465" t="s">
        <v>94</v>
      </c>
      <c r="E465">
        <v>151</v>
      </c>
      <c r="F465" t="s">
        <v>32</v>
      </c>
      <c r="G465" t="s">
        <v>95</v>
      </c>
      <c r="H465" t="s">
        <v>116</v>
      </c>
      <c r="I465">
        <v>5</v>
      </c>
      <c r="J465">
        <v>2022</v>
      </c>
      <c r="K465">
        <v>8.6406135249451704E-2</v>
      </c>
      <c r="L465">
        <v>4588</v>
      </c>
      <c r="M465" t="s">
        <v>149</v>
      </c>
      <c r="N465">
        <v>1</v>
      </c>
      <c r="O465" t="s">
        <v>150</v>
      </c>
      <c r="P465">
        <v>1</v>
      </c>
    </row>
    <row r="466" spans="1:16" x14ac:dyDescent="0.2">
      <c r="A466">
        <v>231</v>
      </c>
      <c r="B466">
        <v>96</v>
      </c>
      <c r="C466" t="s">
        <v>41</v>
      </c>
      <c r="D466" t="s">
        <v>94</v>
      </c>
      <c r="E466">
        <v>96</v>
      </c>
      <c r="F466" t="s">
        <v>41</v>
      </c>
      <c r="G466" t="s">
        <v>94</v>
      </c>
      <c r="H466" t="s">
        <v>131</v>
      </c>
      <c r="I466">
        <v>5</v>
      </c>
      <c r="J466">
        <v>2022</v>
      </c>
      <c r="K466">
        <v>0</v>
      </c>
      <c r="L466">
        <v>160</v>
      </c>
      <c r="M466" t="s">
        <v>154</v>
      </c>
      <c r="N466" t="s">
        <v>161</v>
      </c>
      <c r="O466" t="s">
        <v>150</v>
      </c>
      <c r="P466">
        <v>1</v>
      </c>
    </row>
    <row r="467" spans="1:16" x14ac:dyDescent="0.2">
      <c r="A467">
        <v>949</v>
      </c>
      <c r="B467">
        <v>96</v>
      </c>
      <c r="C467" t="s">
        <v>41</v>
      </c>
      <c r="D467" t="s">
        <v>94</v>
      </c>
      <c r="E467">
        <v>96</v>
      </c>
      <c r="F467" t="s">
        <v>41</v>
      </c>
      <c r="G467" t="s">
        <v>94</v>
      </c>
      <c r="H467" t="s">
        <v>132</v>
      </c>
      <c r="I467">
        <v>5</v>
      </c>
      <c r="J467">
        <v>2022</v>
      </c>
      <c r="K467">
        <v>0</v>
      </c>
      <c r="L467">
        <v>160</v>
      </c>
      <c r="M467" t="s">
        <v>160</v>
      </c>
      <c r="N467">
        <v>0</v>
      </c>
      <c r="O467" t="s">
        <v>150</v>
      </c>
      <c r="P467">
        <v>0</v>
      </c>
    </row>
    <row r="468" spans="1:16" x14ac:dyDescent="0.2">
      <c r="A468">
        <v>1152</v>
      </c>
      <c r="B468">
        <v>110</v>
      </c>
      <c r="C468" t="s">
        <v>48</v>
      </c>
      <c r="D468" t="s">
        <v>94</v>
      </c>
      <c r="E468">
        <v>151</v>
      </c>
      <c r="F468" t="s">
        <v>32</v>
      </c>
      <c r="G468" t="s">
        <v>95</v>
      </c>
      <c r="H468" t="s">
        <v>139</v>
      </c>
      <c r="I468">
        <v>5</v>
      </c>
      <c r="J468">
        <v>2022</v>
      </c>
      <c r="K468">
        <v>0.33047972610330811</v>
      </c>
      <c r="L468">
        <v>4588</v>
      </c>
      <c r="M468" t="s">
        <v>149</v>
      </c>
      <c r="N468">
        <v>3</v>
      </c>
      <c r="O468" t="s">
        <v>150</v>
      </c>
      <c r="P468">
        <v>1</v>
      </c>
    </row>
    <row r="469" spans="1:16" x14ac:dyDescent="0.2">
      <c r="A469">
        <v>1210</v>
      </c>
      <c r="B469">
        <v>110</v>
      </c>
      <c r="C469" t="s">
        <v>48</v>
      </c>
      <c r="D469" t="s">
        <v>94</v>
      </c>
      <c r="E469">
        <v>151</v>
      </c>
      <c r="F469" t="s">
        <v>32</v>
      </c>
      <c r="G469" t="s">
        <v>95</v>
      </c>
      <c r="H469" t="s">
        <v>116</v>
      </c>
      <c r="I469">
        <v>5</v>
      </c>
      <c r="J469">
        <v>2022</v>
      </c>
      <c r="K469">
        <v>0.33047972610330811</v>
      </c>
      <c r="L469">
        <v>4588</v>
      </c>
      <c r="M469" t="s">
        <v>149</v>
      </c>
      <c r="N469">
        <v>1</v>
      </c>
      <c r="O469" t="s">
        <v>150</v>
      </c>
      <c r="P469">
        <v>1</v>
      </c>
    </row>
    <row r="470" spans="1:16" x14ac:dyDescent="0.2">
      <c r="A470">
        <v>12</v>
      </c>
      <c r="B470">
        <v>430</v>
      </c>
      <c r="C470" t="s">
        <v>12</v>
      </c>
      <c r="D470" t="s">
        <v>12</v>
      </c>
      <c r="E470">
        <v>40</v>
      </c>
      <c r="F470" t="s">
        <v>15</v>
      </c>
      <c r="G470" t="s">
        <v>91</v>
      </c>
      <c r="H470" t="s">
        <v>122</v>
      </c>
      <c r="I470">
        <v>5</v>
      </c>
      <c r="J470">
        <v>2022</v>
      </c>
      <c r="L470">
        <v>1448</v>
      </c>
      <c r="M470" t="s">
        <v>152</v>
      </c>
      <c r="N470" t="s">
        <v>159</v>
      </c>
      <c r="O470" t="s">
        <v>156</v>
      </c>
      <c r="P470">
        <v>2</v>
      </c>
    </row>
    <row r="471" spans="1:16" x14ac:dyDescent="0.2">
      <c r="A471">
        <v>13</v>
      </c>
      <c r="B471">
        <v>430</v>
      </c>
      <c r="C471" t="s">
        <v>12</v>
      </c>
      <c r="D471" t="s">
        <v>12</v>
      </c>
      <c r="E471">
        <v>4</v>
      </c>
      <c r="F471" t="s">
        <v>33</v>
      </c>
      <c r="G471" t="s">
        <v>91</v>
      </c>
      <c r="H471" t="s">
        <v>122</v>
      </c>
      <c r="I471">
        <v>5</v>
      </c>
      <c r="J471">
        <v>2022</v>
      </c>
      <c r="L471">
        <v>954</v>
      </c>
      <c r="M471" t="s">
        <v>152</v>
      </c>
      <c r="N471" t="s">
        <v>159</v>
      </c>
      <c r="O471" t="s">
        <v>156</v>
      </c>
      <c r="P471">
        <v>2</v>
      </c>
    </row>
    <row r="472" spans="1:16" x14ac:dyDescent="0.2">
      <c r="A472">
        <v>56</v>
      </c>
      <c r="B472">
        <v>430</v>
      </c>
      <c r="C472" t="s">
        <v>12</v>
      </c>
      <c r="D472" t="s">
        <v>12</v>
      </c>
      <c r="E472">
        <v>373</v>
      </c>
      <c r="F472" t="s">
        <v>22</v>
      </c>
      <c r="G472" t="s">
        <v>91</v>
      </c>
      <c r="H472" t="s">
        <v>131</v>
      </c>
      <c r="I472">
        <v>5</v>
      </c>
      <c r="J472">
        <v>2022</v>
      </c>
      <c r="L472">
        <v>3527</v>
      </c>
      <c r="M472" t="s">
        <v>152</v>
      </c>
      <c r="N472" t="s">
        <v>161</v>
      </c>
      <c r="O472" t="s">
        <v>150</v>
      </c>
      <c r="P472">
        <v>1</v>
      </c>
    </row>
    <row r="473" spans="1:16" x14ac:dyDescent="0.2">
      <c r="A473">
        <v>69</v>
      </c>
      <c r="B473">
        <v>430</v>
      </c>
      <c r="C473" t="s">
        <v>12</v>
      </c>
      <c r="D473" t="s">
        <v>12</v>
      </c>
      <c r="H473" t="s">
        <v>131</v>
      </c>
      <c r="I473">
        <v>5</v>
      </c>
      <c r="J473">
        <v>2022</v>
      </c>
      <c r="M473" t="s">
        <v>160</v>
      </c>
      <c r="N473" t="s">
        <v>161</v>
      </c>
      <c r="O473" t="s">
        <v>150</v>
      </c>
      <c r="P473">
        <v>1</v>
      </c>
    </row>
    <row r="474" spans="1:16" x14ac:dyDescent="0.2">
      <c r="A474">
        <v>289</v>
      </c>
      <c r="B474">
        <v>430</v>
      </c>
      <c r="C474" t="s">
        <v>12</v>
      </c>
      <c r="D474" t="s">
        <v>12</v>
      </c>
      <c r="E474">
        <v>189</v>
      </c>
      <c r="F474" t="s">
        <v>58</v>
      </c>
      <c r="G474" t="s">
        <v>91</v>
      </c>
      <c r="H474" t="s">
        <v>119</v>
      </c>
      <c r="I474">
        <v>5</v>
      </c>
      <c r="J474">
        <v>2022</v>
      </c>
      <c r="L474">
        <v>1249</v>
      </c>
      <c r="M474" t="s">
        <v>149</v>
      </c>
      <c r="N474">
        <v>4</v>
      </c>
      <c r="O474" t="s">
        <v>150</v>
      </c>
      <c r="P474">
        <v>2</v>
      </c>
    </row>
    <row r="475" spans="1:16" x14ac:dyDescent="0.2">
      <c r="A475">
        <v>327</v>
      </c>
      <c r="B475">
        <v>430</v>
      </c>
      <c r="C475" t="s">
        <v>12</v>
      </c>
      <c r="D475" t="s">
        <v>12</v>
      </c>
      <c r="E475">
        <v>189</v>
      </c>
      <c r="F475" t="s">
        <v>58</v>
      </c>
      <c r="G475" t="s">
        <v>91</v>
      </c>
      <c r="H475" t="s">
        <v>133</v>
      </c>
      <c r="I475">
        <v>5</v>
      </c>
      <c r="J475">
        <v>2022</v>
      </c>
      <c r="L475">
        <v>1249</v>
      </c>
      <c r="M475" t="s">
        <v>149</v>
      </c>
      <c r="N475" t="s">
        <v>157</v>
      </c>
      <c r="O475" t="s">
        <v>150</v>
      </c>
      <c r="P475">
        <v>1</v>
      </c>
    </row>
    <row r="476" spans="1:16" x14ac:dyDescent="0.2">
      <c r="A476">
        <v>332</v>
      </c>
      <c r="B476">
        <v>430</v>
      </c>
      <c r="C476" t="s">
        <v>12</v>
      </c>
      <c r="D476" t="s">
        <v>12</v>
      </c>
      <c r="E476">
        <v>151</v>
      </c>
      <c r="F476" t="s">
        <v>32</v>
      </c>
      <c r="G476" t="s">
        <v>95</v>
      </c>
      <c r="H476" t="s">
        <v>133</v>
      </c>
      <c r="I476">
        <v>5</v>
      </c>
      <c r="J476">
        <v>2022</v>
      </c>
      <c r="L476">
        <v>4588</v>
      </c>
      <c r="M476" t="s">
        <v>149</v>
      </c>
      <c r="N476" t="s">
        <v>157</v>
      </c>
      <c r="O476" t="s">
        <v>150</v>
      </c>
      <c r="P476">
        <v>1</v>
      </c>
    </row>
    <row r="477" spans="1:16" x14ac:dyDescent="0.2">
      <c r="A477">
        <v>356</v>
      </c>
      <c r="B477">
        <v>430</v>
      </c>
      <c r="C477" t="s">
        <v>12</v>
      </c>
      <c r="D477" t="s">
        <v>12</v>
      </c>
      <c r="E477">
        <v>151</v>
      </c>
      <c r="F477" t="s">
        <v>32</v>
      </c>
      <c r="G477" t="s">
        <v>95</v>
      </c>
      <c r="H477" t="s">
        <v>127</v>
      </c>
      <c r="I477">
        <v>5</v>
      </c>
      <c r="J477">
        <v>2022</v>
      </c>
      <c r="L477">
        <v>4588</v>
      </c>
      <c r="M477" t="s">
        <v>152</v>
      </c>
      <c r="N477" t="s">
        <v>161</v>
      </c>
      <c r="O477" t="s">
        <v>150</v>
      </c>
      <c r="P477">
        <v>1</v>
      </c>
    </row>
    <row r="478" spans="1:16" x14ac:dyDescent="0.2">
      <c r="A478">
        <v>382</v>
      </c>
      <c r="B478">
        <v>430</v>
      </c>
      <c r="C478" t="s">
        <v>12</v>
      </c>
      <c r="D478" t="s">
        <v>12</v>
      </c>
      <c r="E478">
        <v>425</v>
      </c>
      <c r="F478" t="s">
        <v>105</v>
      </c>
      <c r="G478" t="s">
        <v>94</v>
      </c>
      <c r="H478" t="s">
        <v>126</v>
      </c>
      <c r="I478">
        <v>5</v>
      </c>
      <c r="J478">
        <v>2022</v>
      </c>
      <c r="M478" t="s">
        <v>152</v>
      </c>
      <c r="N478" t="s">
        <v>157</v>
      </c>
      <c r="O478" t="s">
        <v>150</v>
      </c>
      <c r="P478">
        <v>2</v>
      </c>
    </row>
    <row r="479" spans="1:16" x14ac:dyDescent="0.2">
      <c r="A479">
        <v>639</v>
      </c>
      <c r="B479">
        <v>430</v>
      </c>
      <c r="C479" t="s">
        <v>12</v>
      </c>
      <c r="D479" t="s">
        <v>12</v>
      </c>
      <c r="H479" t="s">
        <v>124</v>
      </c>
      <c r="I479">
        <v>5</v>
      </c>
      <c r="J479">
        <v>2022</v>
      </c>
      <c r="M479" t="s">
        <v>160</v>
      </c>
      <c r="N479">
        <v>3</v>
      </c>
      <c r="O479" t="s">
        <v>150</v>
      </c>
      <c r="P479">
        <v>2</v>
      </c>
    </row>
    <row r="480" spans="1:16" x14ac:dyDescent="0.2">
      <c r="A480">
        <v>727</v>
      </c>
      <c r="B480">
        <v>430</v>
      </c>
      <c r="C480" t="s">
        <v>12</v>
      </c>
      <c r="D480" t="s">
        <v>12</v>
      </c>
      <c r="E480">
        <v>151</v>
      </c>
      <c r="F480" t="s">
        <v>32</v>
      </c>
      <c r="G480" t="s">
        <v>95</v>
      </c>
      <c r="H480" t="s">
        <v>132</v>
      </c>
      <c r="I480">
        <v>5</v>
      </c>
      <c r="J480">
        <v>2022</v>
      </c>
      <c r="L480">
        <v>4588</v>
      </c>
      <c r="M480" t="s">
        <v>149</v>
      </c>
      <c r="N480">
        <v>0</v>
      </c>
      <c r="O480" t="s">
        <v>150</v>
      </c>
      <c r="P480">
        <v>0</v>
      </c>
    </row>
    <row r="481" spans="1:16" x14ac:dyDescent="0.2">
      <c r="A481">
        <v>730</v>
      </c>
      <c r="B481">
        <v>430</v>
      </c>
      <c r="C481" t="s">
        <v>12</v>
      </c>
      <c r="D481" t="s">
        <v>12</v>
      </c>
      <c r="E481">
        <v>151</v>
      </c>
      <c r="F481" t="s">
        <v>32</v>
      </c>
      <c r="G481" t="s">
        <v>95</v>
      </c>
      <c r="H481" t="s">
        <v>132</v>
      </c>
      <c r="I481">
        <v>5</v>
      </c>
      <c r="J481">
        <v>2022</v>
      </c>
      <c r="L481">
        <v>4588</v>
      </c>
      <c r="M481" t="s">
        <v>160</v>
      </c>
      <c r="N481">
        <v>0</v>
      </c>
      <c r="O481" t="s">
        <v>150</v>
      </c>
      <c r="P481">
        <v>0</v>
      </c>
    </row>
    <row r="482" spans="1:16" x14ac:dyDescent="0.2">
      <c r="A482">
        <v>731</v>
      </c>
      <c r="B482">
        <v>430</v>
      </c>
      <c r="C482" t="s">
        <v>12</v>
      </c>
      <c r="D482" t="s">
        <v>12</v>
      </c>
      <c r="E482">
        <v>151</v>
      </c>
      <c r="F482" t="s">
        <v>32</v>
      </c>
      <c r="G482" t="s">
        <v>95</v>
      </c>
      <c r="H482" t="s">
        <v>132</v>
      </c>
      <c r="I482">
        <v>5</v>
      </c>
      <c r="J482">
        <v>2022</v>
      </c>
      <c r="L482">
        <v>4588</v>
      </c>
      <c r="M482" t="s">
        <v>266</v>
      </c>
      <c r="N482">
        <v>0</v>
      </c>
      <c r="O482" t="s">
        <v>150</v>
      </c>
      <c r="P482">
        <v>0</v>
      </c>
    </row>
    <row r="483" spans="1:16" x14ac:dyDescent="0.2">
      <c r="A483">
        <v>737</v>
      </c>
      <c r="B483">
        <v>430</v>
      </c>
      <c r="C483" t="s">
        <v>12</v>
      </c>
      <c r="D483" t="s">
        <v>12</v>
      </c>
      <c r="E483">
        <v>151</v>
      </c>
      <c r="F483" t="s">
        <v>32</v>
      </c>
      <c r="G483" t="s">
        <v>95</v>
      </c>
      <c r="H483" t="s">
        <v>132</v>
      </c>
      <c r="I483">
        <v>5</v>
      </c>
      <c r="J483">
        <v>2022</v>
      </c>
      <c r="L483">
        <v>4588</v>
      </c>
      <c r="M483" t="s">
        <v>160</v>
      </c>
      <c r="N483">
        <v>0</v>
      </c>
      <c r="O483" t="s">
        <v>150</v>
      </c>
      <c r="P483">
        <v>0</v>
      </c>
    </row>
    <row r="484" spans="1:16" x14ac:dyDescent="0.2">
      <c r="A484">
        <v>851</v>
      </c>
      <c r="B484">
        <v>430</v>
      </c>
      <c r="C484" t="s">
        <v>12</v>
      </c>
      <c r="D484" t="s">
        <v>12</v>
      </c>
      <c r="E484">
        <v>40</v>
      </c>
      <c r="F484" t="s">
        <v>15</v>
      </c>
      <c r="G484" t="s">
        <v>91</v>
      </c>
      <c r="H484" t="s">
        <v>132</v>
      </c>
      <c r="I484">
        <v>5</v>
      </c>
      <c r="J484">
        <v>2022</v>
      </c>
      <c r="L484">
        <v>1448</v>
      </c>
      <c r="M484" t="s">
        <v>160</v>
      </c>
      <c r="N484">
        <v>0</v>
      </c>
      <c r="O484" t="s">
        <v>150</v>
      </c>
      <c r="P484">
        <v>0</v>
      </c>
    </row>
    <row r="485" spans="1:16" x14ac:dyDescent="0.2">
      <c r="A485">
        <v>852</v>
      </c>
      <c r="B485">
        <v>430</v>
      </c>
      <c r="C485" t="s">
        <v>12</v>
      </c>
      <c r="D485" t="s">
        <v>12</v>
      </c>
      <c r="E485">
        <v>189</v>
      </c>
      <c r="F485" t="s">
        <v>58</v>
      </c>
      <c r="G485" t="s">
        <v>91</v>
      </c>
      <c r="H485" t="s">
        <v>132</v>
      </c>
      <c r="I485">
        <v>5</v>
      </c>
      <c r="J485">
        <v>2022</v>
      </c>
      <c r="L485">
        <v>1249</v>
      </c>
      <c r="M485" t="s">
        <v>160</v>
      </c>
      <c r="N485">
        <v>0</v>
      </c>
      <c r="O485" t="s">
        <v>150</v>
      </c>
      <c r="P485">
        <v>0</v>
      </c>
    </row>
    <row r="486" spans="1:16" x14ac:dyDescent="0.2">
      <c r="A486">
        <v>853</v>
      </c>
      <c r="B486">
        <v>430</v>
      </c>
      <c r="C486" t="s">
        <v>12</v>
      </c>
      <c r="D486" t="s">
        <v>12</v>
      </c>
      <c r="E486">
        <v>373</v>
      </c>
      <c r="F486" t="s">
        <v>22</v>
      </c>
      <c r="G486" t="s">
        <v>91</v>
      </c>
      <c r="H486" t="s">
        <v>132</v>
      </c>
      <c r="I486">
        <v>5</v>
      </c>
      <c r="J486">
        <v>2022</v>
      </c>
      <c r="L486">
        <v>3527</v>
      </c>
      <c r="M486" t="s">
        <v>160</v>
      </c>
      <c r="N486">
        <v>0</v>
      </c>
      <c r="O486" t="s">
        <v>150</v>
      </c>
      <c r="P486">
        <v>0</v>
      </c>
    </row>
    <row r="487" spans="1:16" x14ac:dyDescent="0.2">
      <c r="A487">
        <v>854</v>
      </c>
      <c r="B487">
        <v>430</v>
      </c>
      <c r="C487" t="s">
        <v>12</v>
      </c>
      <c r="D487" t="s">
        <v>12</v>
      </c>
      <c r="E487">
        <v>189</v>
      </c>
      <c r="F487" t="s">
        <v>58</v>
      </c>
      <c r="G487" t="s">
        <v>91</v>
      </c>
      <c r="H487" t="s">
        <v>132</v>
      </c>
      <c r="I487">
        <v>5</v>
      </c>
      <c r="J487">
        <v>2022</v>
      </c>
      <c r="L487">
        <v>1249</v>
      </c>
      <c r="M487" t="s">
        <v>160</v>
      </c>
      <c r="N487">
        <v>0</v>
      </c>
      <c r="O487" t="s">
        <v>150</v>
      </c>
      <c r="P487">
        <v>0</v>
      </c>
    </row>
    <row r="488" spans="1:16" x14ac:dyDescent="0.2">
      <c r="A488">
        <v>855</v>
      </c>
      <c r="B488">
        <v>430</v>
      </c>
      <c r="C488" t="s">
        <v>12</v>
      </c>
      <c r="D488" t="s">
        <v>12</v>
      </c>
      <c r="E488">
        <v>251</v>
      </c>
      <c r="F488" t="s">
        <v>11</v>
      </c>
      <c r="G488" t="s">
        <v>91</v>
      </c>
      <c r="H488" t="s">
        <v>132</v>
      </c>
      <c r="I488">
        <v>5</v>
      </c>
      <c r="J488">
        <v>2022</v>
      </c>
      <c r="L488">
        <v>2599</v>
      </c>
      <c r="M488" t="s">
        <v>160</v>
      </c>
      <c r="N488">
        <v>0</v>
      </c>
      <c r="O488" t="s">
        <v>150</v>
      </c>
      <c r="P488">
        <v>0</v>
      </c>
    </row>
    <row r="489" spans="1:16" x14ac:dyDescent="0.2">
      <c r="A489">
        <v>856</v>
      </c>
      <c r="B489">
        <v>430</v>
      </c>
      <c r="C489" t="s">
        <v>12</v>
      </c>
      <c r="D489" t="s">
        <v>12</v>
      </c>
      <c r="E489">
        <v>251</v>
      </c>
      <c r="F489" t="s">
        <v>11</v>
      </c>
      <c r="G489" t="s">
        <v>91</v>
      </c>
      <c r="H489" t="s">
        <v>132</v>
      </c>
      <c r="I489">
        <v>5</v>
      </c>
      <c r="J489">
        <v>2022</v>
      </c>
      <c r="L489">
        <v>2599</v>
      </c>
      <c r="M489" t="s">
        <v>160</v>
      </c>
      <c r="N489">
        <v>0</v>
      </c>
      <c r="O489" t="s">
        <v>150</v>
      </c>
      <c r="P489">
        <v>0</v>
      </c>
    </row>
    <row r="490" spans="1:16" x14ac:dyDescent="0.2">
      <c r="A490">
        <v>917</v>
      </c>
      <c r="B490">
        <v>430</v>
      </c>
      <c r="C490" t="s">
        <v>12</v>
      </c>
      <c r="D490" t="s">
        <v>12</v>
      </c>
      <c r="E490">
        <v>368</v>
      </c>
      <c r="F490" t="s">
        <v>28</v>
      </c>
      <c r="G490" t="s">
        <v>94</v>
      </c>
      <c r="H490" t="s">
        <v>132</v>
      </c>
      <c r="I490">
        <v>5</v>
      </c>
      <c r="J490">
        <v>2022</v>
      </c>
      <c r="L490">
        <v>603</v>
      </c>
      <c r="M490" t="s">
        <v>160</v>
      </c>
      <c r="N490">
        <v>0</v>
      </c>
      <c r="O490" t="s">
        <v>150</v>
      </c>
      <c r="P490">
        <v>0</v>
      </c>
    </row>
    <row r="491" spans="1:16" x14ac:dyDescent="0.2">
      <c r="A491">
        <v>918</v>
      </c>
      <c r="B491">
        <v>430</v>
      </c>
      <c r="C491" t="s">
        <v>12</v>
      </c>
      <c r="D491" t="s">
        <v>12</v>
      </c>
      <c r="E491">
        <v>75</v>
      </c>
      <c r="F491" t="s">
        <v>18</v>
      </c>
      <c r="G491" t="s">
        <v>94</v>
      </c>
      <c r="H491" t="s">
        <v>132</v>
      </c>
      <c r="I491">
        <v>5</v>
      </c>
      <c r="J491">
        <v>2022</v>
      </c>
      <c r="L491">
        <v>259</v>
      </c>
      <c r="M491" t="s">
        <v>160</v>
      </c>
      <c r="N491">
        <v>0</v>
      </c>
      <c r="O491" t="s">
        <v>150</v>
      </c>
      <c r="P491">
        <v>0</v>
      </c>
    </row>
    <row r="492" spans="1:16" x14ac:dyDescent="0.2">
      <c r="A492">
        <v>932</v>
      </c>
      <c r="B492">
        <v>430</v>
      </c>
      <c r="C492" t="s">
        <v>12</v>
      </c>
      <c r="D492" t="s">
        <v>12</v>
      </c>
      <c r="H492" t="s">
        <v>132</v>
      </c>
      <c r="I492">
        <v>5</v>
      </c>
      <c r="J492">
        <v>2022</v>
      </c>
      <c r="M492" t="s">
        <v>160</v>
      </c>
      <c r="N492">
        <v>0</v>
      </c>
      <c r="O492" t="s">
        <v>150</v>
      </c>
      <c r="P492">
        <v>0</v>
      </c>
    </row>
    <row r="493" spans="1:16" x14ac:dyDescent="0.2">
      <c r="A493">
        <v>955</v>
      </c>
      <c r="B493">
        <v>430</v>
      </c>
      <c r="C493" t="s">
        <v>12</v>
      </c>
      <c r="D493" t="s">
        <v>12</v>
      </c>
      <c r="E493">
        <v>151</v>
      </c>
      <c r="F493" t="s">
        <v>32</v>
      </c>
      <c r="G493" t="s">
        <v>95</v>
      </c>
      <c r="H493" t="s">
        <v>117</v>
      </c>
      <c r="I493">
        <v>5</v>
      </c>
      <c r="J493">
        <v>2022</v>
      </c>
      <c r="L493">
        <v>4588</v>
      </c>
      <c r="M493" t="s">
        <v>266</v>
      </c>
      <c r="N493" t="s">
        <v>155</v>
      </c>
      <c r="O493" t="s">
        <v>156</v>
      </c>
      <c r="P493">
        <v>2</v>
      </c>
    </row>
    <row r="494" spans="1:16" x14ac:dyDescent="0.2">
      <c r="A494">
        <v>1298</v>
      </c>
      <c r="B494">
        <v>430</v>
      </c>
      <c r="C494" t="s">
        <v>12</v>
      </c>
      <c r="D494" t="s">
        <v>12</v>
      </c>
      <c r="E494">
        <v>151</v>
      </c>
      <c r="F494" t="s">
        <v>32</v>
      </c>
      <c r="G494" t="s">
        <v>95</v>
      </c>
      <c r="H494" t="s">
        <v>138</v>
      </c>
      <c r="I494">
        <v>5</v>
      </c>
      <c r="J494">
        <v>2022</v>
      </c>
      <c r="L494">
        <v>4588</v>
      </c>
      <c r="M494" t="s">
        <v>160</v>
      </c>
      <c r="N494">
        <v>3</v>
      </c>
      <c r="O494" t="s">
        <v>150</v>
      </c>
      <c r="P494">
        <v>1</v>
      </c>
    </row>
    <row r="495" spans="1:16" x14ac:dyDescent="0.2">
      <c r="A495">
        <v>1315</v>
      </c>
      <c r="B495">
        <v>430</v>
      </c>
      <c r="C495" t="s">
        <v>12</v>
      </c>
      <c r="D495" t="s">
        <v>12</v>
      </c>
      <c r="E495">
        <v>151</v>
      </c>
      <c r="F495" t="s">
        <v>32</v>
      </c>
      <c r="G495" t="s">
        <v>95</v>
      </c>
      <c r="H495" t="s">
        <v>121</v>
      </c>
      <c r="I495">
        <v>5</v>
      </c>
      <c r="J495">
        <v>2022</v>
      </c>
      <c r="L495">
        <v>4588</v>
      </c>
      <c r="M495" t="s">
        <v>152</v>
      </c>
      <c r="N495" t="s">
        <v>158</v>
      </c>
      <c r="O495" t="s">
        <v>153</v>
      </c>
      <c r="P495">
        <v>1</v>
      </c>
    </row>
    <row r="496" spans="1:16" x14ac:dyDescent="0.2">
      <c r="A496">
        <v>1316</v>
      </c>
      <c r="B496">
        <v>430</v>
      </c>
      <c r="C496" t="s">
        <v>12</v>
      </c>
      <c r="D496" t="s">
        <v>12</v>
      </c>
      <c r="E496">
        <v>151</v>
      </c>
      <c r="F496" t="s">
        <v>32</v>
      </c>
      <c r="G496" t="s">
        <v>95</v>
      </c>
      <c r="H496" t="s">
        <v>121</v>
      </c>
      <c r="I496">
        <v>5</v>
      </c>
      <c r="J496">
        <v>2022</v>
      </c>
      <c r="L496">
        <v>4588</v>
      </c>
      <c r="M496" t="s">
        <v>152</v>
      </c>
      <c r="N496" t="s">
        <v>158</v>
      </c>
      <c r="O496" t="s">
        <v>153</v>
      </c>
      <c r="P496">
        <v>1</v>
      </c>
    </row>
    <row r="497" spans="1:16" x14ac:dyDescent="0.2">
      <c r="A497">
        <v>1381</v>
      </c>
      <c r="B497">
        <v>430</v>
      </c>
      <c r="C497" t="s">
        <v>12</v>
      </c>
      <c r="D497" t="s">
        <v>12</v>
      </c>
      <c r="E497">
        <v>40</v>
      </c>
      <c r="F497" t="s">
        <v>15</v>
      </c>
      <c r="G497" t="s">
        <v>91</v>
      </c>
      <c r="H497" t="s">
        <v>120</v>
      </c>
      <c r="I497">
        <v>5</v>
      </c>
      <c r="J497">
        <v>2022</v>
      </c>
      <c r="L497">
        <v>1448</v>
      </c>
      <c r="M497" t="s">
        <v>149</v>
      </c>
      <c r="N497" t="s">
        <v>157</v>
      </c>
      <c r="O497" t="s">
        <v>150</v>
      </c>
      <c r="P497">
        <v>2</v>
      </c>
    </row>
    <row r="498" spans="1:16" x14ac:dyDescent="0.2">
      <c r="A498">
        <v>1436</v>
      </c>
      <c r="B498">
        <v>430</v>
      </c>
      <c r="C498" t="s">
        <v>12</v>
      </c>
      <c r="D498" t="s">
        <v>12</v>
      </c>
      <c r="E498">
        <v>151</v>
      </c>
      <c r="F498" t="s">
        <v>32</v>
      </c>
      <c r="G498" t="s">
        <v>95</v>
      </c>
      <c r="I498">
        <v>5</v>
      </c>
      <c r="J498">
        <v>2022</v>
      </c>
      <c r="L498">
        <v>4588</v>
      </c>
      <c r="M498" t="s">
        <v>160</v>
      </c>
    </row>
    <row r="499" spans="1:16" x14ac:dyDescent="0.2">
      <c r="A499">
        <v>1438</v>
      </c>
      <c r="B499">
        <v>430</v>
      </c>
      <c r="C499" t="s">
        <v>12</v>
      </c>
      <c r="D499" t="s">
        <v>12</v>
      </c>
      <c r="E499">
        <v>151</v>
      </c>
      <c r="F499" t="s">
        <v>32</v>
      </c>
      <c r="G499" t="s">
        <v>95</v>
      </c>
      <c r="I499">
        <v>5</v>
      </c>
      <c r="J499">
        <v>2022</v>
      </c>
      <c r="L499">
        <v>4588</v>
      </c>
    </row>
    <row r="500" spans="1:16" x14ac:dyDescent="0.2">
      <c r="A500">
        <v>1439</v>
      </c>
      <c r="B500">
        <v>430</v>
      </c>
      <c r="C500" t="s">
        <v>12</v>
      </c>
      <c r="D500" t="s">
        <v>12</v>
      </c>
      <c r="E500">
        <v>151</v>
      </c>
      <c r="F500" t="s">
        <v>32</v>
      </c>
      <c r="G500" t="s">
        <v>95</v>
      </c>
      <c r="I500">
        <v>5</v>
      </c>
      <c r="J500">
        <v>2022</v>
      </c>
      <c r="L500">
        <v>4588</v>
      </c>
      <c r="M500" t="s">
        <v>160</v>
      </c>
    </row>
    <row r="501" spans="1:16" x14ac:dyDescent="0.2">
      <c r="A501">
        <v>556</v>
      </c>
      <c r="B501">
        <v>118</v>
      </c>
      <c r="C501" t="s">
        <v>43</v>
      </c>
      <c r="D501" t="s">
        <v>91</v>
      </c>
      <c r="E501">
        <v>151</v>
      </c>
      <c r="F501" t="s">
        <v>32</v>
      </c>
      <c r="G501" t="s">
        <v>95</v>
      </c>
      <c r="H501" t="s">
        <v>121</v>
      </c>
      <c r="I501">
        <v>5</v>
      </c>
      <c r="J501">
        <v>2022</v>
      </c>
      <c r="K501">
        <v>0.1132834056043515</v>
      </c>
      <c r="L501">
        <v>4588</v>
      </c>
      <c r="M501" t="s">
        <v>152</v>
      </c>
      <c r="N501" t="s">
        <v>158</v>
      </c>
      <c r="O501" t="s">
        <v>153</v>
      </c>
      <c r="P501">
        <v>1</v>
      </c>
    </row>
    <row r="502" spans="1:16" x14ac:dyDescent="0.2">
      <c r="A502">
        <v>557</v>
      </c>
      <c r="B502">
        <v>118</v>
      </c>
      <c r="C502" t="s">
        <v>43</v>
      </c>
      <c r="D502" t="s">
        <v>91</v>
      </c>
      <c r="E502">
        <v>151</v>
      </c>
      <c r="F502" t="s">
        <v>32</v>
      </c>
      <c r="G502" t="s">
        <v>95</v>
      </c>
      <c r="H502" t="s">
        <v>121</v>
      </c>
      <c r="I502">
        <v>5</v>
      </c>
      <c r="J502">
        <v>2022</v>
      </c>
      <c r="K502">
        <v>0.1132834056043515</v>
      </c>
      <c r="L502">
        <v>4588</v>
      </c>
      <c r="M502" t="s">
        <v>154</v>
      </c>
      <c r="N502" t="s">
        <v>158</v>
      </c>
      <c r="O502" t="s">
        <v>153</v>
      </c>
      <c r="P502">
        <v>1</v>
      </c>
    </row>
    <row r="503" spans="1:16" x14ac:dyDescent="0.2">
      <c r="A503">
        <v>578</v>
      </c>
      <c r="B503">
        <v>118</v>
      </c>
      <c r="C503" t="s">
        <v>43</v>
      </c>
      <c r="D503" t="s">
        <v>91</v>
      </c>
      <c r="E503">
        <v>151</v>
      </c>
      <c r="F503" t="s">
        <v>32</v>
      </c>
      <c r="G503" t="s">
        <v>95</v>
      </c>
      <c r="H503" t="s">
        <v>138</v>
      </c>
      <c r="I503">
        <v>5</v>
      </c>
      <c r="J503">
        <v>2022</v>
      </c>
      <c r="K503">
        <v>0.1132834056043515</v>
      </c>
      <c r="L503">
        <v>4588</v>
      </c>
      <c r="M503" t="s">
        <v>149</v>
      </c>
      <c r="N503">
        <v>3</v>
      </c>
      <c r="O503" t="s">
        <v>150</v>
      </c>
      <c r="P503">
        <v>1</v>
      </c>
    </row>
    <row r="504" spans="1:16" x14ac:dyDescent="0.2">
      <c r="A504">
        <v>583</v>
      </c>
      <c r="B504">
        <v>118</v>
      </c>
      <c r="C504" t="s">
        <v>43</v>
      </c>
      <c r="D504" t="s">
        <v>91</v>
      </c>
      <c r="E504">
        <v>151</v>
      </c>
      <c r="F504" t="s">
        <v>32</v>
      </c>
      <c r="G504" t="s">
        <v>95</v>
      </c>
      <c r="H504" t="s">
        <v>116</v>
      </c>
      <c r="I504">
        <v>5</v>
      </c>
      <c r="J504">
        <v>2022</v>
      </c>
      <c r="K504">
        <v>0.1132834056043515</v>
      </c>
      <c r="L504">
        <v>4588</v>
      </c>
      <c r="M504" t="s">
        <v>154</v>
      </c>
      <c r="N504">
        <v>1</v>
      </c>
      <c r="O504" t="s">
        <v>150</v>
      </c>
      <c r="P504">
        <v>1</v>
      </c>
    </row>
    <row r="505" spans="1:16" x14ac:dyDescent="0.2">
      <c r="A505">
        <v>586</v>
      </c>
      <c r="B505">
        <v>118</v>
      </c>
      <c r="C505" t="s">
        <v>43</v>
      </c>
      <c r="D505" t="s">
        <v>91</v>
      </c>
      <c r="E505">
        <v>151</v>
      </c>
      <c r="F505" t="s">
        <v>32</v>
      </c>
      <c r="G505" t="s">
        <v>95</v>
      </c>
      <c r="H505" t="s">
        <v>116</v>
      </c>
      <c r="I505">
        <v>5</v>
      </c>
      <c r="J505">
        <v>2022</v>
      </c>
      <c r="K505">
        <v>0.1132834056043515</v>
      </c>
      <c r="L505">
        <v>4588</v>
      </c>
      <c r="M505" t="s">
        <v>149</v>
      </c>
      <c r="N505">
        <v>1</v>
      </c>
      <c r="O505" t="s">
        <v>150</v>
      </c>
      <c r="P505">
        <v>1</v>
      </c>
    </row>
    <row r="506" spans="1:16" x14ac:dyDescent="0.2">
      <c r="A506">
        <v>604</v>
      </c>
      <c r="B506">
        <v>118</v>
      </c>
      <c r="C506" t="s">
        <v>43</v>
      </c>
      <c r="D506" t="s">
        <v>91</v>
      </c>
      <c r="E506">
        <v>151</v>
      </c>
      <c r="F506" t="s">
        <v>32</v>
      </c>
      <c r="G506" t="s">
        <v>95</v>
      </c>
      <c r="H506" t="s">
        <v>117</v>
      </c>
      <c r="I506">
        <v>5</v>
      </c>
      <c r="J506">
        <v>2022</v>
      </c>
      <c r="K506">
        <v>0.1132834056043515</v>
      </c>
      <c r="L506">
        <v>4588</v>
      </c>
      <c r="M506" t="s">
        <v>266</v>
      </c>
      <c r="N506" t="s">
        <v>155</v>
      </c>
      <c r="O506" t="s">
        <v>156</v>
      </c>
      <c r="P506">
        <v>2</v>
      </c>
    </row>
    <row r="507" spans="1:16" x14ac:dyDescent="0.2">
      <c r="A507">
        <v>620</v>
      </c>
      <c r="B507">
        <v>118</v>
      </c>
      <c r="C507" t="s">
        <v>43</v>
      </c>
      <c r="D507" t="s">
        <v>91</v>
      </c>
      <c r="E507">
        <v>151</v>
      </c>
      <c r="F507" t="s">
        <v>32</v>
      </c>
      <c r="G507" t="s">
        <v>95</v>
      </c>
      <c r="H507" t="s">
        <v>139</v>
      </c>
      <c r="I507">
        <v>5</v>
      </c>
      <c r="J507">
        <v>2022</v>
      </c>
      <c r="K507">
        <v>0.1132834056043515</v>
      </c>
      <c r="L507">
        <v>4588</v>
      </c>
      <c r="M507" t="s">
        <v>149</v>
      </c>
      <c r="N507">
        <v>3</v>
      </c>
      <c r="O507" t="s">
        <v>150</v>
      </c>
      <c r="P507">
        <v>1</v>
      </c>
    </row>
    <row r="508" spans="1:16" x14ac:dyDescent="0.2">
      <c r="A508">
        <v>704</v>
      </c>
      <c r="B508">
        <v>118</v>
      </c>
      <c r="C508" t="s">
        <v>43</v>
      </c>
      <c r="D508" t="s">
        <v>91</v>
      </c>
      <c r="E508">
        <v>151</v>
      </c>
      <c r="F508" t="s">
        <v>32</v>
      </c>
      <c r="G508" t="s">
        <v>95</v>
      </c>
      <c r="H508" t="s">
        <v>117</v>
      </c>
      <c r="I508">
        <v>5</v>
      </c>
      <c r="J508">
        <v>2022</v>
      </c>
      <c r="K508">
        <v>0.1132834056043515</v>
      </c>
      <c r="L508">
        <v>4588</v>
      </c>
      <c r="M508" t="s">
        <v>160</v>
      </c>
      <c r="N508" t="s">
        <v>155</v>
      </c>
      <c r="O508" t="s">
        <v>156</v>
      </c>
      <c r="P508">
        <v>2</v>
      </c>
    </row>
    <row r="509" spans="1:16" x14ac:dyDescent="0.2">
      <c r="A509">
        <v>711</v>
      </c>
      <c r="B509">
        <v>118</v>
      </c>
      <c r="C509" t="s">
        <v>43</v>
      </c>
      <c r="D509" t="s">
        <v>91</v>
      </c>
      <c r="E509">
        <v>151</v>
      </c>
      <c r="F509" t="s">
        <v>32</v>
      </c>
      <c r="G509" t="s">
        <v>95</v>
      </c>
      <c r="H509" t="s">
        <v>117</v>
      </c>
      <c r="I509">
        <v>5</v>
      </c>
      <c r="J509">
        <v>2022</v>
      </c>
      <c r="K509">
        <v>0.1132834056043515</v>
      </c>
      <c r="L509">
        <v>4588</v>
      </c>
      <c r="M509" t="s">
        <v>160</v>
      </c>
      <c r="N509" t="s">
        <v>155</v>
      </c>
      <c r="O509" t="s">
        <v>156</v>
      </c>
      <c r="P509">
        <v>2</v>
      </c>
    </row>
    <row r="510" spans="1:16" x14ac:dyDescent="0.2">
      <c r="A510">
        <v>726</v>
      </c>
      <c r="B510">
        <v>118</v>
      </c>
      <c r="C510" t="s">
        <v>43</v>
      </c>
      <c r="D510" t="s">
        <v>91</v>
      </c>
      <c r="E510">
        <v>151</v>
      </c>
      <c r="F510" t="s">
        <v>32</v>
      </c>
      <c r="G510" t="s">
        <v>95</v>
      </c>
      <c r="H510" t="s">
        <v>119</v>
      </c>
      <c r="I510">
        <v>5</v>
      </c>
      <c r="J510">
        <v>2022</v>
      </c>
      <c r="K510">
        <v>0.1132834056043515</v>
      </c>
      <c r="L510">
        <v>4588</v>
      </c>
      <c r="M510" t="s">
        <v>160</v>
      </c>
      <c r="N510">
        <v>4</v>
      </c>
      <c r="O510" t="s">
        <v>150</v>
      </c>
      <c r="P510">
        <v>2</v>
      </c>
    </row>
    <row r="511" spans="1:16" x14ac:dyDescent="0.2">
      <c r="A511">
        <v>728</v>
      </c>
      <c r="B511">
        <v>118</v>
      </c>
      <c r="C511" t="s">
        <v>43</v>
      </c>
      <c r="D511" t="s">
        <v>91</v>
      </c>
      <c r="E511">
        <v>151</v>
      </c>
      <c r="F511" t="s">
        <v>32</v>
      </c>
      <c r="G511" t="s">
        <v>95</v>
      </c>
      <c r="H511" t="s">
        <v>119</v>
      </c>
      <c r="I511">
        <v>5</v>
      </c>
      <c r="J511">
        <v>2022</v>
      </c>
      <c r="K511">
        <v>0.1132834056043515</v>
      </c>
      <c r="L511">
        <v>4588</v>
      </c>
      <c r="M511" t="s">
        <v>149</v>
      </c>
      <c r="N511">
        <v>4</v>
      </c>
      <c r="O511" t="s">
        <v>150</v>
      </c>
      <c r="P511">
        <v>2</v>
      </c>
    </row>
    <row r="512" spans="1:16" x14ac:dyDescent="0.2">
      <c r="A512">
        <v>732</v>
      </c>
      <c r="B512">
        <v>118</v>
      </c>
      <c r="C512" t="s">
        <v>43</v>
      </c>
      <c r="D512" t="s">
        <v>91</v>
      </c>
      <c r="E512">
        <v>428</v>
      </c>
      <c r="F512" t="s">
        <v>102</v>
      </c>
      <c r="G512" t="s">
        <v>95</v>
      </c>
      <c r="H512" t="s">
        <v>117</v>
      </c>
      <c r="I512">
        <v>5</v>
      </c>
      <c r="J512">
        <v>2022</v>
      </c>
      <c r="K512">
        <v>5.4644364857019012E-2</v>
      </c>
      <c r="M512" t="s">
        <v>149</v>
      </c>
      <c r="N512" t="s">
        <v>155</v>
      </c>
      <c r="O512" t="s">
        <v>156</v>
      </c>
      <c r="P512">
        <v>2</v>
      </c>
    </row>
    <row r="513" spans="1:16" x14ac:dyDescent="0.2">
      <c r="A513">
        <v>817</v>
      </c>
      <c r="B513">
        <v>118</v>
      </c>
      <c r="C513" t="s">
        <v>43</v>
      </c>
      <c r="D513" t="s">
        <v>91</v>
      </c>
      <c r="E513">
        <v>251</v>
      </c>
      <c r="F513" t="s">
        <v>11</v>
      </c>
      <c r="G513" t="s">
        <v>91</v>
      </c>
      <c r="H513" t="s">
        <v>120</v>
      </c>
      <c r="I513">
        <v>5</v>
      </c>
      <c r="J513">
        <v>2022</v>
      </c>
      <c r="K513">
        <v>5.1680869106952673E-2</v>
      </c>
      <c r="L513">
        <v>2599</v>
      </c>
      <c r="M513" t="s">
        <v>160</v>
      </c>
      <c r="N513" t="s">
        <v>157</v>
      </c>
      <c r="O513" t="s">
        <v>150</v>
      </c>
      <c r="P513">
        <v>2</v>
      </c>
    </row>
    <row r="514" spans="1:16" x14ac:dyDescent="0.2">
      <c r="A514">
        <v>838</v>
      </c>
      <c r="B514">
        <v>118</v>
      </c>
      <c r="C514" t="s">
        <v>43</v>
      </c>
      <c r="D514" t="s">
        <v>91</v>
      </c>
      <c r="E514">
        <v>251</v>
      </c>
      <c r="F514" t="s">
        <v>11</v>
      </c>
      <c r="G514" t="s">
        <v>91</v>
      </c>
      <c r="H514" t="s">
        <v>116</v>
      </c>
      <c r="I514">
        <v>5</v>
      </c>
      <c r="J514">
        <v>2022</v>
      </c>
      <c r="K514">
        <v>5.1680869106952673E-2</v>
      </c>
      <c r="L514">
        <v>2599</v>
      </c>
      <c r="M514" t="s">
        <v>149</v>
      </c>
      <c r="N514">
        <v>1</v>
      </c>
      <c r="O514" t="s">
        <v>150</v>
      </c>
      <c r="P514">
        <v>1</v>
      </c>
    </row>
    <row r="515" spans="1:16" x14ac:dyDescent="0.2">
      <c r="A515">
        <v>860</v>
      </c>
      <c r="B515">
        <v>118</v>
      </c>
      <c r="C515" t="s">
        <v>43</v>
      </c>
      <c r="D515" t="s">
        <v>91</v>
      </c>
      <c r="E515">
        <v>251</v>
      </c>
      <c r="F515" t="s">
        <v>11</v>
      </c>
      <c r="G515" t="s">
        <v>91</v>
      </c>
      <c r="H515" t="s">
        <v>117</v>
      </c>
      <c r="I515">
        <v>5</v>
      </c>
      <c r="J515">
        <v>2022</v>
      </c>
      <c r="K515">
        <v>5.1680869106952673E-2</v>
      </c>
      <c r="L515">
        <v>2599</v>
      </c>
      <c r="M515" t="s">
        <v>160</v>
      </c>
      <c r="N515" t="s">
        <v>155</v>
      </c>
      <c r="O515" t="s">
        <v>156</v>
      </c>
      <c r="P515">
        <v>2</v>
      </c>
    </row>
    <row r="516" spans="1:16" x14ac:dyDescent="0.2">
      <c r="A516">
        <v>996</v>
      </c>
      <c r="B516">
        <v>118</v>
      </c>
      <c r="C516" t="s">
        <v>43</v>
      </c>
      <c r="D516" t="s">
        <v>91</v>
      </c>
      <c r="E516">
        <v>251</v>
      </c>
      <c r="F516" t="s">
        <v>11</v>
      </c>
      <c r="G516" t="s">
        <v>91</v>
      </c>
      <c r="H516" t="s">
        <v>119</v>
      </c>
      <c r="I516">
        <v>5</v>
      </c>
      <c r="J516">
        <v>2022</v>
      </c>
      <c r="K516">
        <v>5.1680869106952673E-2</v>
      </c>
      <c r="L516">
        <v>2599</v>
      </c>
      <c r="M516" t="s">
        <v>160</v>
      </c>
      <c r="N516">
        <v>4</v>
      </c>
      <c r="O516" t="s">
        <v>150</v>
      </c>
      <c r="P516">
        <v>2</v>
      </c>
    </row>
    <row r="517" spans="1:16" x14ac:dyDescent="0.2">
      <c r="A517">
        <v>1002</v>
      </c>
      <c r="B517">
        <v>118</v>
      </c>
      <c r="C517" t="s">
        <v>43</v>
      </c>
      <c r="D517" t="s">
        <v>91</v>
      </c>
      <c r="E517">
        <v>251</v>
      </c>
      <c r="F517" t="s">
        <v>11</v>
      </c>
      <c r="G517" t="s">
        <v>91</v>
      </c>
      <c r="H517" t="s">
        <v>131</v>
      </c>
      <c r="I517">
        <v>5</v>
      </c>
      <c r="J517">
        <v>2022</v>
      </c>
      <c r="K517">
        <v>5.1680869106952673E-2</v>
      </c>
      <c r="L517">
        <v>2599</v>
      </c>
      <c r="M517" t="s">
        <v>160</v>
      </c>
      <c r="N517" t="s">
        <v>161</v>
      </c>
      <c r="O517" t="s">
        <v>150</v>
      </c>
      <c r="P517">
        <v>1</v>
      </c>
    </row>
    <row r="518" spans="1:16" x14ac:dyDescent="0.2">
      <c r="A518">
        <v>1003</v>
      </c>
      <c r="B518">
        <v>118</v>
      </c>
      <c r="C518" t="s">
        <v>43</v>
      </c>
      <c r="D518" t="s">
        <v>91</v>
      </c>
      <c r="E518">
        <v>251</v>
      </c>
      <c r="F518" t="s">
        <v>11</v>
      </c>
      <c r="G518" t="s">
        <v>91</v>
      </c>
      <c r="H518" t="s">
        <v>131</v>
      </c>
      <c r="I518">
        <v>5</v>
      </c>
      <c r="J518">
        <v>2022</v>
      </c>
      <c r="K518">
        <v>5.1680869106952673E-2</v>
      </c>
      <c r="L518">
        <v>2599</v>
      </c>
      <c r="M518" t="s">
        <v>266</v>
      </c>
      <c r="N518" t="s">
        <v>161</v>
      </c>
      <c r="O518" t="s">
        <v>150</v>
      </c>
      <c r="P518">
        <v>1</v>
      </c>
    </row>
    <row r="519" spans="1:16" x14ac:dyDescent="0.2">
      <c r="A519">
        <v>1012</v>
      </c>
      <c r="B519">
        <v>118</v>
      </c>
      <c r="C519" t="s">
        <v>43</v>
      </c>
      <c r="D519" t="s">
        <v>91</v>
      </c>
      <c r="E519">
        <v>251</v>
      </c>
      <c r="F519" t="s">
        <v>11</v>
      </c>
      <c r="G519" t="s">
        <v>91</v>
      </c>
      <c r="H519" t="s">
        <v>117</v>
      </c>
      <c r="I519">
        <v>5</v>
      </c>
      <c r="J519">
        <v>2022</v>
      </c>
      <c r="K519">
        <v>5.1680869106952673E-2</v>
      </c>
      <c r="L519">
        <v>2599</v>
      </c>
      <c r="M519" t="s">
        <v>266</v>
      </c>
      <c r="N519" t="s">
        <v>155</v>
      </c>
      <c r="O519" t="s">
        <v>156</v>
      </c>
      <c r="P519">
        <v>2</v>
      </c>
    </row>
    <row r="520" spans="1:16" x14ac:dyDescent="0.2">
      <c r="A520">
        <v>1022</v>
      </c>
      <c r="B520">
        <v>118</v>
      </c>
      <c r="C520" t="s">
        <v>43</v>
      </c>
      <c r="D520" t="s">
        <v>91</v>
      </c>
      <c r="E520">
        <v>251</v>
      </c>
      <c r="F520" t="s">
        <v>11</v>
      </c>
      <c r="G520" t="s">
        <v>91</v>
      </c>
      <c r="H520" t="s">
        <v>131</v>
      </c>
      <c r="I520">
        <v>5</v>
      </c>
      <c r="J520">
        <v>2022</v>
      </c>
      <c r="K520">
        <v>5.1680869106952673E-2</v>
      </c>
      <c r="L520">
        <v>2599</v>
      </c>
      <c r="M520" t="s">
        <v>266</v>
      </c>
      <c r="N520" t="s">
        <v>161</v>
      </c>
      <c r="O520" t="s">
        <v>150</v>
      </c>
      <c r="P520">
        <v>1</v>
      </c>
    </row>
    <row r="521" spans="1:16" x14ac:dyDescent="0.2">
      <c r="A521">
        <v>1351</v>
      </c>
      <c r="B521">
        <v>151</v>
      </c>
      <c r="C521" t="s">
        <v>32</v>
      </c>
      <c r="D521" t="s">
        <v>95</v>
      </c>
      <c r="E521">
        <v>4</v>
      </c>
      <c r="F521" t="s">
        <v>33</v>
      </c>
      <c r="G521" t="s">
        <v>91</v>
      </c>
      <c r="I521">
        <v>5</v>
      </c>
      <c r="J521">
        <v>2022</v>
      </c>
      <c r="K521">
        <v>0.27929671346451379</v>
      </c>
      <c r="L521">
        <v>954</v>
      </c>
      <c r="M521" t="s">
        <v>152</v>
      </c>
    </row>
    <row r="522" spans="1:16" x14ac:dyDescent="0.2">
      <c r="A522">
        <v>76</v>
      </c>
      <c r="B522">
        <v>166</v>
      </c>
      <c r="C522" t="s">
        <v>16</v>
      </c>
      <c r="D522" t="s">
        <v>93</v>
      </c>
      <c r="E522">
        <v>151</v>
      </c>
      <c r="F522" t="s">
        <v>32</v>
      </c>
      <c r="G522" t="s">
        <v>95</v>
      </c>
      <c r="H522" t="s">
        <v>131</v>
      </c>
      <c r="I522">
        <v>5</v>
      </c>
      <c r="J522">
        <v>2022</v>
      </c>
      <c r="K522">
        <v>0.20443615967554621</v>
      </c>
      <c r="L522">
        <v>4588</v>
      </c>
      <c r="M522" t="s">
        <v>160</v>
      </c>
      <c r="N522" t="s">
        <v>161</v>
      </c>
      <c r="O522" t="s">
        <v>150</v>
      </c>
      <c r="P522">
        <v>1</v>
      </c>
    </row>
    <row r="523" spans="1:16" x14ac:dyDescent="0.2">
      <c r="A523">
        <v>335</v>
      </c>
      <c r="B523">
        <v>166</v>
      </c>
      <c r="C523" t="s">
        <v>16</v>
      </c>
      <c r="D523" t="s">
        <v>93</v>
      </c>
      <c r="E523">
        <v>151</v>
      </c>
      <c r="F523" t="s">
        <v>32</v>
      </c>
      <c r="G523" t="s">
        <v>95</v>
      </c>
      <c r="H523" t="s">
        <v>133</v>
      </c>
      <c r="I523">
        <v>5</v>
      </c>
      <c r="J523">
        <v>2022</v>
      </c>
      <c r="K523">
        <v>0.20443615967554621</v>
      </c>
      <c r="L523">
        <v>4588</v>
      </c>
      <c r="M523" t="s">
        <v>149</v>
      </c>
      <c r="N523" t="s">
        <v>157</v>
      </c>
      <c r="O523" t="s">
        <v>150</v>
      </c>
      <c r="P523">
        <v>1</v>
      </c>
    </row>
    <row r="524" spans="1:16" x14ac:dyDescent="0.2">
      <c r="A524">
        <v>549</v>
      </c>
      <c r="B524">
        <v>166</v>
      </c>
      <c r="C524" t="s">
        <v>16</v>
      </c>
      <c r="D524" t="s">
        <v>93</v>
      </c>
      <c r="E524">
        <v>151</v>
      </c>
      <c r="F524" t="s">
        <v>32</v>
      </c>
      <c r="G524" t="s">
        <v>95</v>
      </c>
      <c r="H524" t="s">
        <v>118</v>
      </c>
      <c r="I524">
        <v>5</v>
      </c>
      <c r="J524">
        <v>2022</v>
      </c>
      <c r="K524">
        <v>0.20443615967554621</v>
      </c>
      <c r="L524">
        <v>4588</v>
      </c>
      <c r="M524" t="s">
        <v>154</v>
      </c>
      <c r="N524" t="s">
        <v>155</v>
      </c>
      <c r="O524" t="s">
        <v>156</v>
      </c>
    </row>
    <row r="525" spans="1:16" x14ac:dyDescent="0.2">
      <c r="A525">
        <v>642</v>
      </c>
      <c r="B525">
        <v>166</v>
      </c>
      <c r="C525" t="s">
        <v>16</v>
      </c>
      <c r="D525" t="s">
        <v>93</v>
      </c>
      <c r="E525">
        <v>151</v>
      </c>
      <c r="F525" t="s">
        <v>32</v>
      </c>
      <c r="G525" t="s">
        <v>95</v>
      </c>
      <c r="H525" t="s">
        <v>124</v>
      </c>
      <c r="I525">
        <v>5</v>
      </c>
      <c r="J525">
        <v>2022</v>
      </c>
      <c r="K525">
        <v>0.20443615967554621</v>
      </c>
      <c r="L525">
        <v>4588</v>
      </c>
      <c r="M525" t="s">
        <v>160</v>
      </c>
      <c r="N525">
        <v>3</v>
      </c>
      <c r="O525" t="s">
        <v>150</v>
      </c>
      <c r="P525">
        <v>2</v>
      </c>
    </row>
    <row r="526" spans="1:16" x14ac:dyDescent="0.2">
      <c r="A526">
        <v>937</v>
      </c>
      <c r="B526">
        <v>166</v>
      </c>
      <c r="C526" t="s">
        <v>16</v>
      </c>
      <c r="D526" t="s">
        <v>93</v>
      </c>
      <c r="E526">
        <v>151</v>
      </c>
      <c r="F526" t="s">
        <v>32</v>
      </c>
      <c r="G526" t="s">
        <v>95</v>
      </c>
      <c r="H526" t="s">
        <v>132</v>
      </c>
      <c r="I526">
        <v>5</v>
      </c>
      <c r="J526">
        <v>2022</v>
      </c>
      <c r="K526">
        <v>0.20443615967554621</v>
      </c>
      <c r="L526">
        <v>4588</v>
      </c>
      <c r="M526" t="s">
        <v>160</v>
      </c>
      <c r="N526">
        <v>0</v>
      </c>
      <c r="O526" t="s">
        <v>150</v>
      </c>
      <c r="P526">
        <v>0</v>
      </c>
    </row>
    <row r="527" spans="1:16" x14ac:dyDescent="0.2">
      <c r="A527">
        <v>1178</v>
      </c>
      <c r="B527">
        <v>166</v>
      </c>
      <c r="C527" t="s">
        <v>16</v>
      </c>
      <c r="D527" t="s">
        <v>93</v>
      </c>
      <c r="E527">
        <v>151</v>
      </c>
      <c r="F527" t="s">
        <v>32</v>
      </c>
      <c r="G527" t="s">
        <v>95</v>
      </c>
      <c r="H527" t="s">
        <v>116</v>
      </c>
      <c r="I527">
        <v>5</v>
      </c>
      <c r="J527">
        <v>2022</v>
      </c>
      <c r="K527">
        <v>0.20443615967554621</v>
      </c>
      <c r="L527">
        <v>4588</v>
      </c>
      <c r="M527" t="s">
        <v>149</v>
      </c>
      <c r="N527">
        <v>1</v>
      </c>
      <c r="O527" t="s">
        <v>150</v>
      </c>
      <c r="P527">
        <v>1</v>
      </c>
    </row>
    <row r="528" spans="1:16" x14ac:dyDescent="0.2">
      <c r="A528">
        <v>1303</v>
      </c>
      <c r="B528">
        <v>166</v>
      </c>
      <c r="C528" t="s">
        <v>16</v>
      </c>
      <c r="D528" t="s">
        <v>93</v>
      </c>
      <c r="E528">
        <v>151</v>
      </c>
      <c r="F528" t="s">
        <v>32</v>
      </c>
      <c r="G528" t="s">
        <v>95</v>
      </c>
      <c r="H528" t="s">
        <v>138</v>
      </c>
      <c r="I528">
        <v>5</v>
      </c>
      <c r="J528">
        <v>2022</v>
      </c>
      <c r="K528">
        <v>0.20443615967554621</v>
      </c>
      <c r="L528">
        <v>4588</v>
      </c>
      <c r="M528" t="s">
        <v>160</v>
      </c>
      <c r="N528">
        <v>3</v>
      </c>
      <c r="O528" t="s">
        <v>150</v>
      </c>
      <c r="P528">
        <v>1</v>
      </c>
    </row>
    <row r="529" spans="1:16" x14ac:dyDescent="0.2">
      <c r="A529">
        <v>1321</v>
      </c>
      <c r="B529">
        <v>166</v>
      </c>
      <c r="C529" t="s">
        <v>16</v>
      </c>
      <c r="D529" t="s">
        <v>93</v>
      </c>
      <c r="E529">
        <v>151</v>
      </c>
      <c r="F529" t="s">
        <v>32</v>
      </c>
      <c r="G529" t="s">
        <v>95</v>
      </c>
      <c r="H529" t="s">
        <v>121</v>
      </c>
      <c r="I529">
        <v>5</v>
      </c>
      <c r="J529">
        <v>2022</v>
      </c>
      <c r="K529">
        <v>0.20443615967554621</v>
      </c>
      <c r="L529">
        <v>4588</v>
      </c>
      <c r="M529" t="s">
        <v>152</v>
      </c>
      <c r="N529" t="s">
        <v>158</v>
      </c>
      <c r="O529" t="s">
        <v>153</v>
      </c>
      <c r="P529">
        <v>1</v>
      </c>
    </row>
    <row r="530" spans="1:16" x14ac:dyDescent="0.2">
      <c r="A530">
        <v>1386</v>
      </c>
      <c r="B530">
        <v>166</v>
      </c>
      <c r="C530" t="s">
        <v>16</v>
      </c>
      <c r="D530" t="s">
        <v>93</v>
      </c>
      <c r="E530">
        <v>151</v>
      </c>
      <c r="F530" t="s">
        <v>32</v>
      </c>
      <c r="G530" t="s">
        <v>95</v>
      </c>
      <c r="H530" t="s">
        <v>120</v>
      </c>
      <c r="I530">
        <v>5</v>
      </c>
      <c r="J530">
        <v>2022</v>
      </c>
      <c r="K530">
        <v>0.20443615967554621</v>
      </c>
      <c r="L530">
        <v>4588</v>
      </c>
      <c r="M530" t="s">
        <v>149</v>
      </c>
      <c r="N530" t="s">
        <v>157</v>
      </c>
      <c r="O530" t="s">
        <v>150</v>
      </c>
      <c r="P530">
        <v>2</v>
      </c>
    </row>
    <row r="531" spans="1:16" x14ac:dyDescent="0.2">
      <c r="A531">
        <v>1387</v>
      </c>
      <c r="B531">
        <v>166</v>
      </c>
      <c r="C531" t="s">
        <v>16</v>
      </c>
      <c r="D531" t="s">
        <v>93</v>
      </c>
      <c r="E531">
        <v>151</v>
      </c>
      <c r="F531" t="s">
        <v>32</v>
      </c>
      <c r="G531" t="s">
        <v>95</v>
      </c>
      <c r="H531" t="s">
        <v>120</v>
      </c>
      <c r="I531">
        <v>5</v>
      </c>
      <c r="J531">
        <v>2022</v>
      </c>
      <c r="K531">
        <v>0.20443615967554621</v>
      </c>
      <c r="L531">
        <v>4588</v>
      </c>
      <c r="M531" t="s">
        <v>149</v>
      </c>
      <c r="N531" t="s">
        <v>157</v>
      </c>
      <c r="O531" t="s">
        <v>150</v>
      </c>
      <c r="P531">
        <v>2</v>
      </c>
    </row>
    <row r="532" spans="1:16" x14ac:dyDescent="0.2">
      <c r="A532">
        <v>90</v>
      </c>
      <c r="B532">
        <v>170</v>
      </c>
      <c r="C532" t="s">
        <v>31</v>
      </c>
      <c r="D532" t="s">
        <v>94</v>
      </c>
      <c r="E532">
        <v>420</v>
      </c>
      <c r="F532" t="s">
        <v>101</v>
      </c>
      <c r="G532" t="s">
        <v>95</v>
      </c>
      <c r="H532" t="s">
        <v>131</v>
      </c>
      <c r="I532">
        <v>5</v>
      </c>
      <c r="J532">
        <v>2022</v>
      </c>
      <c r="M532" t="s">
        <v>160</v>
      </c>
      <c r="N532" t="s">
        <v>161</v>
      </c>
      <c r="O532" t="s">
        <v>150</v>
      </c>
      <c r="P532">
        <v>1</v>
      </c>
    </row>
    <row r="533" spans="1:16" x14ac:dyDescent="0.2">
      <c r="A533">
        <v>585</v>
      </c>
      <c r="B533">
        <v>170</v>
      </c>
      <c r="C533" t="s">
        <v>31</v>
      </c>
      <c r="D533" t="s">
        <v>94</v>
      </c>
      <c r="E533">
        <v>428</v>
      </c>
      <c r="F533" t="s">
        <v>102</v>
      </c>
      <c r="G533" t="s">
        <v>95</v>
      </c>
      <c r="H533" t="s">
        <v>118</v>
      </c>
      <c r="I533">
        <v>5</v>
      </c>
      <c r="J533">
        <v>2022</v>
      </c>
      <c r="K533">
        <v>3.237146887538362E-2</v>
      </c>
      <c r="M533" t="s">
        <v>149</v>
      </c>
      <c r="N533" t="s">
        <v>155</v>
      </c>
      <c r="O533" t="s">
        <v>156</v>
      </c>
    </row>
    <row r="534" spans="1:16" x14ac:dyDescent="0.2">
      <c r="A534">
        <v>1313</v>
      </c>
      <c r="B534">
        <v>170</v>
      </c>
      <c r="C534" t="s">
        <v>31</v>
      </c>
      <c r="D534" t="s">
        <v>94</v>
      </c>
      <c r="H534" t="s">
        <v>138</v>
      </c>
      <c r="I534">
        <v>5</v>
      </c>
      <c r="J534">
        <v>2022</v>
      </c>
      <c r="M534" t="s">
        <v>152</v>
      </c>
      <c r="N534">
        <v>3</v>
      </c>
      <c r="O534" t="s">
        <v>150</v>
      </c>
      <c r="P534">
        <v>1</v>
      </c>
    </row>
    <row r="535" spans="1:16" x14ac:dyDescent="0.2">
      <c r="A535">
        <v>508</v>
      </c>
      <c r="B535">
        <v>189</v>
      </c>
      <c r="C535" t="s">
        <v>58</v>
      </c>
      <c r="D535" t="s">
        <v>91</v>
      </c>
      <c r="E535">
        <v>406</v>
      </c>
      <c r="F535" t="s">
        <v>72</v>
      </c>
      <c r="G535" t="s">
        <v>96</v>
      </c>
      <c r="H535" t="s">
        <v>118</v>
      </c>
      <c r="I535">
        <v>5</v>
      </c>
      <c r="J535">
        <v>2022</v>
      </c>
      <c r="K535">
        <v>0.32834777054063508</v>
      </c>
      <c r="M535" t="s">
        <v>149</v>
      </c>
      <c r="N535" t="s">
        <v>155</v>
      </c>
      <c r="O535" t="s">
        <v>156</v>
      </c>
    </row>
    <row r="536" spans="1:16" x14ac:dyDescent="0.2">
      <c r="A536">
        <v>40</v>
      </c>
      <c r="B536">
        <v>193</v>
      </c>
      <c r="C536" t="s">
        <v>24</v>
      </c>
      <c r="D536" t="s">
        <v>94</v>
      </c>
      <c r="E536">
        <v>151</v>
      </c>
      <c r="F536" t="s">
        <v>32</v>
      </c>
      <c r="G536" t="s">
        <v>95</v>
      </c>
      <c r="H536" t="s">
        <v>129</v>
      </c>
      <c r="I536">
        <v>5</v>
      </c>
      <c r="J536">
        <v>2022</v>
      </c>
      <c r="K536">
        <v>0.3496268841514914</v>
      </c>
      <c r="L536">
        <v>4588</v>
      </c>
      <c r="M536" t="s">
        <v>160</v>
      </c>
      <c r="N536" t="s">
        <v>158</v>
      </c>
      <c r="O536" t="s">
        <v>150</v>
      </c>
      <c r="P536">
        <v>1</v>
      </c>
    </row>
    <row r="537" spans="1:16" x14ac:dyDescent="0.2">
      <c r="A537">
        <v>692</v>
      </c>
      <c r="B537">
        <v>193</v>
      </c>
      <c r="C537" t="s">
        <v>24</v>
      </c>
      <c r="D537" t="s">
        <v>94</v>
      </c>
      <c r="E537">
        <v>373</v>
      </c>
      <c r="F537" t="s">
        <v>22</v>
      </c>
      <c r="G537" t="s">
        <v>91</v>
      </c>
      <c r="H537" t="s">
        <v>124</v>
      </c>
      <c r="I537">
        <v>5</v>
      </c>
      <c r="J537">
        <v>2022</v>
      </c>
      <c r="K537">
        <v>0.10775577630201701</v>
      </c>
      <c r="L537">
        <v>3527</v>
      </c>
      <c r="M537" t="s">
        <v>160</v>
      </c>
      <c r="N537">
        <v>3</v>
      </c>
      <c r="O537" t="s">
        <v>150</v>
      </c>
      <c r="P537">
        <v>2</v>
      </c>
    </row>
    <row r="538" spans="1:16" x14ac:dyDescent="0.2">
      <c r="A538">
        <v>163</v>
      </c>
      <c r="B538">
        <v>201</v>
      </c>
      <c r="C538" t="s">
        <v>37</v>
      </c>
      <c r="D538" t="s">
        <v>94</v>
      </c>
      <c r="E538">
        <v>40</v>
      </c>
      <c r="F538" t="s">
        <v>15</v>
      </c>
      <c r="G538" t="s">
        <v>91</v>
      </c>
      <c r="H538" t="s">
        <v>131</v>
      </c>
      <c r="I538">
        <v>5</v>
      </c>
      <c r="J538">
        <v>2022</v>
      </c>
      <c r="K538">
        <v>3.673481447414513E-2</v>
      </c>
      <c r="L538">
        <v>1448</v>
      </c>
      <c r="M538" t="s">
        <v>160</v>
      </c>
      <c r="N538" t="s">
        <v>161</v>
      </c>
      <c r="O538" t="s">
        <v>150</v>
      </c>
      <c r="P538">
        <v>1</v>
      </c>
    </row>
    <row r="539" spans="1:16" x14ac:dyDescent="0.2">
      <c r="A539">
        <v>262</v>
      </c>
      <c r="B539">
        <v>201</v>
      </c>
      <c r="C539" t="s">
        <v>37</v>
      </c>
      <c r="D539" t="s">
        <v>94</v>
      </c>
      <c r="E539">
        <v>151</v>
      </c>
      <c r="F539" t="s">
        <v>32</v>
      </c>
      <c r="G539" t="s">
        <v>95</v>
      </c>
      <c r="H539" t="s">
        <v>128</v>
      </c>
      <c r="I539">
        <v>5</v>
      </c>
      <c r="J539">
        <v>2022</v>
      </c>
      <c r="K539">
        <v>0.26944694971057093</v>
      </c>
      <c r="L539">
        <v>4588</v>
      </c>
      <c r="M539" t="s">
        <v>149</v>
      </c>
      <c r="N539" t="s">
        <v>158</v>
      </c>
      <c r="O539" t="s">
        <v>153</v>
      </c>
      <c r="P539">
        <v>1</v>
      </c>
    </row>
    <row r="540" spans="1:16" x14ac:dyDescent="0.2">
      <c r="A540">
        <v>412</v>
      </c>
      <c r="B540">
        <v>201</v>
      </c>
      <c r="C540" t="s">
        <v>37</v>
      </c>
      <c r="D540" t="s">
        <v>94</v>
      </c>
      <c r="E540">
        <v>151</v>
      </c>
      <c r="F540" t="s">
        <v>32</v>
      </c>
      <c r="G540" t="s">
        <v>95</v>
      </c>
      <c r="H540" t="s">
        <v>126</v>
      </c>
      <c r="I540">
        <v>5</v>
      </c>
      <c r="J540">
        <v>2022</v>
      </c>
      <c r="K540">
        <v>0.26944694971057093</v>
      </c>
      <c r="L540">
        <v>4588</v>
      </c>
      <c r="M540" t="s">
        <v>160</v>
      </c>
      <c r="N540" t="s">
        <v>157</v>
      </c>
      <c r="O540" t="s">
        <v>150</v>
      </c>
      <c r="P540">
        <v>2</v>
      </c>
    </row>
    <row r="541" spans="1:16" x14ac:dyDescent="0.2">
      <c r="A541">
        <v>1075</v>
      </c>
      <c r="B541">
        <v>201</v>
      </c>
      <c r="C541" t="s">
        <v>37</v>
      </c>
      <c r="D541" t="s">
        <v>94</v>
      </c>
      <c r="E541">
        <v>151</v>
      </c>
      <c r="F541" t="s">
        <v>32</v>
      </c>
      <c r="G541" t="s">
        <v>95</v>
      </c>
      <c r="H541" t="s">
        <v>117</v>
      </c>
      <c r="I541">
        <v>5</v>
      </c>
      <c r="J541">
        <v>2022</v>
      </c>
      <c r="K541">
        <v>0.26944694971057093</v>
      </c>
      <c r="L541">
        <v>4588</v>
      </c>
      <c r="M541" t="s">
        <v>266</v>
      </c>
      <c r="N541" t="s">
        <v>155</v>
      </c>
      <c r="O541" t="s">
        <v>156</v>
      </c>
      <c r="P541">
        <v>2</v>
      </c>
    </row>
    <row r="542" spans="1:16" x14ac:dyDescent="0.2">
      <c r="A542">
        <v>1134</v>
      </c>
      <c r="B542">
        <v>201</v>
      </c>
      <c r="C542" t="s">
        <v>37</v>
      </c>
      <c r="D542" t="s">
        <v>94</v>
      </c>
      <c r="E542">
        <v>40</v>
      </c>
      <c r="F542" t="s">
        <v>15</v>
      </c>
      <c r="G542" t="s">
        <v>91</v>
      </c>
      <c r="H542" t="s">
        <v>117</v>
      </c>
      <c r="I542">
        <v>5</v>
      </c>
      <c r="J542">
        <v>2022</v>
      </c>
      <c r="K542">
        <v>3.673481447414513E-2</v>
      </c>
      <c r="L542">
        <v>1448</v>
      </c>
      <c r="M542" t="s">
        <v>266</v>
      </c>
      <c r="N542" t="s">
        <v>155</v>
      </c>
      <c r="O542" t="s">
        <v>156</v>
      </c>
      <c r="P542">
        <v>2</v>
      </c>
    </row>
    <row r="543" spans="1:16" x14ac:dyDescent="0.2">
      <c r="A543">
        <v>1341</v>
      </c>
      <c r="B543">
        <v>201</v>
      </c>
      <c r="C543" t="s">
        <v>37</v>
      </c>
      <c r="D543" t="s">
        <v>94</v>
      </c>
      <c r="E543">
        <v>151</v>
      </c>
      <c r="F543" t="s">
        <v>32</v>
      </c>
      <c r="G543" t="s">
        <v>95</v>
      </c>
      <c r="H543" t="s">
        <v>121</v>
      </c>
      <c r="I543">
        <v>5</v>
      </c>
      <c r="J543">
        <v>2022</v>
      </c>
      <c r="K543">
        <v>0.26944694971057093</v>
      </c>
      <c r="L543">
        <v>4588</v>
      </c>
      <c r="M543" t="s">
        <v>152</v>
      </c>
      <c r="N543" t="s">
        <v>158</v>
      </c>
      <c r="O543" t="s">
        <v>153</v>
      </c>
      <c r="P543">
        <v>1</v>
      </c>
    </row>
    <row r="544" spans="1:16" x14ac:dyDescent="0.2">
      <c r="A544">
        <v>410</v>
      </c>
      <c r="B544">
        <v>206</v>
      </c>
      <c r="C544" t="s">
        <v>17</v>
      </c>
      <c r="D544" t="s">
        <v>94</v>
      </c>
      <c r="E544">
        <v>151</v>
      </c>
      <c r="F544" t="s">
        <v>32</v>
      </c>
      <c r="G544" t="s">
        <v>95</v>
      </c>
      <c r="H544" t="s">
        <v>126</v>
      </c>
      <c r="I544">
        <v>5</v>
      </c>
      <c r="J544">
        <v>2022</v>
      </c>
      <c r="K544">
        <v>0.27929671346451379</v>
      </c>
      <c r="L544">
        <v>4588</v>
      </c>
      <c r="M544" t="s">
        <v>152</v>
      </c>
      <c r="N544" t="s">
        <v>157</v>
      </c>
      <c r="O544" t="s">
        <v>150</v>
      </c>
      <c r="P544">
        <v>2</v>
      </c>
    </row>
    <row r="545" spans="1:16" x14ac:dyDescent="0.2">
      <c r="A545">
        <v>1206</v>
      </c>
      <c r="B545">
        <v>206</v>
      </c>
      <c r="C545" t="s">
        <v>17</v>
      </c>
      <c r="D545" t="s">
        <v>94</v>
      </c>
      <c r="E545">
        <v>151</v>
      </c>
      <c r="F545" t="s">
        <v>32</v>
      </c>
      <c r="G545" t="s">
        <v>95</v>
      </c>
      <c r="H545" t="s">
        <v>116</v>
      </c>
      <c r="I545">
        <v>5</v>
      </c>
      <c r="J545">
        <v>2022</v>
      </c>
      <c r="K545">
        <v>0.27929671346451379</v>
      </c>
      <c r="L545">
        <v>4588</v>
      </c>
      <c r="M545" t="s">
        <v>152</v>
      </c>
      <c r="N545">
        <v>1</v>
      </c>
      <c r="O545" t="s">
        <v>150</v>
      </c>
      <c r="P545">
        <v>1</v>
      </c>
    </row>
    <row r="546" spans="1:16" x14ac:dyDescent="0.2">
      <c r="A546">
        <v>33</v>
      </c>
      <c r="B546">
        <v>208</v>
      </c>
      <c r="C546" t="s">
        <v>21</v>
      </c>
      <c r="D546" t="s">
        <v>92</v>
      </c>
      <c r="H546" t="s">
        <v>129</v>
      </c>
      <c r="I546">
        <v>5</v>
      </c>
      <c r="J546">
        <v>2022</v>
      </c>
      <c r="M546" t="s">
        <v>160</v>
      </c>
      <c r="N546" t="s">
        <v>158</v>
      </c>
      <c r="O546" t="s">
        <v>150</v>
      </c>
      <c r="P546">
        <v>1</v>
      </c>
    </row>
    <row r="547" spans="1:16" x14ac:dyDescent="0.2">
      <c r="A547">
        <v>500</v>
      </c>
      <c r="B547">
        <v>210</v>
      </c>
      <c r="C547" t="s">
        <v>63</v>
      </c>
      <c r="D547" t="s">
        <v>91</v>
      </c>
      <c r="E547">
        <v>151</v>
      </c>
      <c r="F547" t="s">
        <v>32</v>
      </c>
      <c r="G547" t="s">
        <v>95</v>
      </c>
      <c r="H547" t="s">
        <v>133</v>
      </c>
      <c r="I547">
        <v>5</v>
      </c>
      <c r="J547">
        <v>2022</v>
      </c>
      <c r="K547">
        <v>0.19712776176201069</v>
      </c>
      <c r="L547">
        <v>4588</v>
      </c>
      <c r="M547" t="s">
        <v>149</v>
      </c>
      <c r="N547" t="s">
        <v>157</v>
      </c>
      <c r="O547" t="s">
        <v>150</v>
      </c>
      <c r="P547">
        <v>1</v>
      </c>
    </row>
    <row r="548" spans="1:16" x14ac:dyDescent="0.2">
      <c r="A548">
        <v>501</v>
      </c>
      <c r="B548">
        <v>210</v>
      </c>
      <c r="C548" t="s">
        <v>63</v>
      </c>
      <c r="D548" t="s">
        <v>91</v>
      </c>
      <c r="E548">
        <v>151</v>
      </c>
      <c r="F548" t="s">
        <v>32</v>
      </c>
      <c r="G548" t="s">
        <v>95</v>
      </c>
      <c r="H548" t="s">
        <v>133</v>
      </c>
      <c r="I548">
        <v>5</v>
      </c>
      <c r="J548">
        <v>2022</v>
      </c>
      <c r="K548">
        <v>0.19712776176201069</v>
      </c>
      <c r="L548">
        <v>4588</v>
      </c>
      <c r="M548" t="s">
        <v>149</v>
      </c>
      <c r="N548" t="s">
        <v>157</v>
      </c>
      <c r="O548" t="s">
        <v>150</v>
      </c>
      <c r="P548">
        <v>1</v>
      </c>
    </row>
    <row r="549" spans="1:16" x14ac:dyDescent="0.2">
      <c r="A549">
        <v>425</v>
      </c>
      <c r="B549">
        <v>216</v>
      </c>
      <c r="C549" t="s">
        <v>61</v>
      </c>
      <c r="D549" t="s">
        <v>91</v>
      </c>
      <c r="E549">
        <v>151</v>
      </c>
      <c r="F549" t="s">
        <v>32</v>
      </c>
      <c r="G549" t="s">
        <v>95</v>
      </c>
      <c r="H549" t="s">
        <v>117</v>
      </c>
      <c r="I549">
        <v>5</v>
      </c>
      <c r="J549">
        <v>2022</v>
      </c>
      <c r="K549">
        <v>0.3290462328548045</v>
      </c>
      <c r="L549">
        <v>4588</v>
      </c>
      <c r="M549" t="s">
        <v>152</v>
      </c>
      <c r="N549" t="s">
        <v>155</v>
      </c>
      <c r="O549" t="s">
        <v>156</v>
      </c>
      <c r="P549">
        <v>2</v>
      </c>
    </row>
    <row r="550" spans="1:16" x14ac:dyDescent="0.2">
      <c r="A550">
        <v>433</v>
      </c>
      <c r="B550">
        <v>216</v>
      </c>
      <c r="C550" t="s">
        <v>61</v>
      </c>
      <c r="D550" t="s">
        <v>91</v>
      </c>
      <c r="E550">
        <v>151</v>
      </c>
      <c r="F550" t="s">
        <v>32</v>
      </c>
      <c r="G550" t="s">
        <v>95</v>
      </c>
      <c r="H550" t="s">
        <v>133</v>
      </c>
      <c r="I550">
        <v>5</v>
      </c>
      <c r="J550">
        <v>2022</v>
      </c>
      <c r="K550">
        <v>0.3290462328548045</v>
      </c>
      <c r="L550">
        <v>4588</v>
      </c>
      <c r="M550" t="s">
        <v>149</v>
      </c>
      <c r="N550" t="s">
        <v>157</v>
      </c>
      <c r="O550" t="s">
        <v>150</v>
      </c>
      <c r="P550">
        <v>1</v>
      </c>
    </row>
    <row r="551" spans="1:16" x14ac:dyDescent="0.2">
      <c r="A551">
        <v>457</v>
      </c>
      <c r="B551">
        <v>216</v>
      </c>
      <c r="C551" t="s">
        <v>61</v>
      </c>
      <c r="D551" t="s">
        <v>91</v>
      </c>
      <c r="E551">
        <v>40</v>
      </c>
      <c r="F551" t="s">
        <v>15</v>
      </c>
      <c r="G551" t="s">
        <v>91</v>
      </c>
      <c r="H551" t="s">
        <v>116</v>
      </c>
      <c r="I551">
        <v>5</v>
      </c>
      <c r="J551">
        <v>2022</v>
      </c>
      <c r="K551">
        <v>7.1216965704809371E-2</v>
      </c>
      <c r="L551">
        <v>1448</v>
      </c>
      <c r="M551" t="s">
        <v>149</v>
      </c>
      <c r="N551">
        <v>1</v>
      </c>
      <c r="O551" t="s">
        <v>150</v>
      </c>
      <c r="P551">
        <v>1</v>
      </c>
    </row>
    <row r="552" spans="1:16" x14ac:dyDescent="0.2">
      <c r="A552">
        <v>472</v>
      </c>
      <c r="B552">
        <v>216</v>
      </c>
      <c r="C552" t="s">
        <v>61</v>
      </c>
      <c r="D552" t="s">
        <v>91</v>
      </c>
      <c r="E552">
        <v>40</v>
      </c>
      <c r="F552" t="s">
        <v>15</v>
      </c>
      <c r="G552" t="s">
        <v>91</v>
      </c>
      <c r="H552" t="s">
        <v>117</v>
      </c>
      <c r="I552">
        <v>5</v>
      </c>
      <c r="J552">
        <v>2022</v>
      </c>
      <c r="K552">
        <v>7.1216965704809371E-2</v>
      </c>
      <c r="L552">
        <v>1448</v>
      </c>
      <c r="M552" t="s">
        <v>154</v>
      </c>
      <c r="N552" t="s">
        <v>155</v>
      </c>
      <c r="O552" t="s">
        <v>156</v>
      </c>
      <c r="P552">
        <v>2</v>
      </c>
    </row>
    <row r="553" spans="1:16" x14ac:dyDescent="0.2">
      <c r="A553">
        <v>71</v>
      </c>
      <c r="B553">
        <v>227</v>
      </c>
      <c r="C553" t="s">
        <v>14</v>
      </c>
      <c r="D553" t="s">
        <v>92</v>
      </c>
      <c r="E553">
        <v>414</v>
      </c>
      <c r="F553" t="s">
        <v>90</v>
      </c>
      <c r="G553" t="s">
        <v>91</v>
      </c>
      <c r="H553" t="s">
        <v>131</v>
      </c>
      <c r="I553">
        <v>5</v>
      </c>
      <c r="J553">
        <v>2022</v>
      </c>
      <c r="K553">
        <v>6.3209467399965455E-2</v>
      </c>
      <c r="M553" t="s">
        <v>149</v>
      </c>
      <c r="N553" t="s">
        <v>161</v>
      </c>
      <c r="O553" t="s">
        <v>150</v>
      </c>
      <c r="P553">
        <v>1</v>
      </c>
    </row>
    <row r="554" spans="1:16" x14ac:dyDescent="0.2">
      <c r="A554">
        <v>75</v>
      </c>
      <c r="B554">
        <v>227</v>
      </c>
      <c r="C554" t="s">
        <v>14</v>
      </c>
      <c r="D554" t="s">
        <v>92</v>
      </c>
      <c r="E554">
        <v>210</v>
      </c>
      <c r="F554" t="s">
        <v>63</v>
      </c>
      <c r="G554" t="s">
        <v>91</v>
      </c>
      <c r="H554" t="s">
        <v>131</v>
      </c>
      <c r="I554">
        <v>5</v>
      </c>
      <c r="J554">
        <v>2022</v>
      </c>
      <c r="K554">
        <v>0.12638045583815499</v>
      </c>
      <c r="L554">
        <v>2578</v>
      </c>
      <c r="M554" t="s">
        <v>160</v>
      </c>
      <c r="N554" t="s">
        <v>161</v>
      </c>
      <c r="O554" t="s">
        <v>150</v>
      </c>
      <c r="P554">
        <v>1</v>
      </c>
    </row>
    <row r="555" spans="1:16" x14ac:dyDescent="0.2">
      <c r="A555">
        <v>452</v>
      </c>
      <c r="B555">
        <v>227</v>
      </c>
      <c r="C555" t="s">
        <v>14</v>
      </c>
      <c r="D555" t="s">
        <v>92</v>
      </c>
      <c r="E555">
        <v>189</v>
      </c>
      <c r="F555" t="s">
        <v>58</v>
      </c>
      <c r="G555" t="s">
        <v>91</v>
      </c>
      <c r="H555" t="s">
        <v>134</v>
      </c>
      <c r="I555">
        <v>5</v>
      </c>
      <c r="J555">
        <v>2022</v>
      </c>
      <c r="K555">
        <v>0.18425150686884181</v>
      </c>
      <c r="L555">
        <v>1249</v>
      </c>
      <c r="M555" t="s">
        <v>149</v>
      </c>
      <c r="N555" t="s">
        <v>161</v>
      </c>
      <c r="O555" t="s">
        <v>150</v>
      </c>
      <c r="P555">
        <v>1</v>
      </c>
    </row>
    <row r="556" spans="1:16" x14ac:dyDescent="0.2">
      <c r="A556">
        <v>415</v>
      </c>
      <c r="C556" t="s">
        <v>60</v>
      </c>
      <c r="D556" t="s">
        <v>91</v>
      </c>
      <c r="E556">
        <v>417</v>
      </c>
      <c r="F556" t="s">
        <v>106</v>
      </c>
      <c r="G556" t="s">
        <v>91</v>
      </c>
      <c r="H556" t="s">
        <v>117</v>
      </c>
      <c r="I556">
        <v>5</v>
      </c>
      <c r="J556">
        <v>2022</v>
      </c>
      <c r="M556" t="s">
        <v>160</v>
      </c>
      <c r="N556" t="s">
        <v>155</v>
      </c>
      <c r="O556" t="s">
        <v>156</v>
      </c>
      <c r="P556">
        <v>2</v>
      </c>
    </row>
    <row r="557" spans="1:16" x14ac:dyDescent="0.2">
      <c r="A557">
        <v>406</v>
      </c>
      <c r="B557">
        <v>235</v>
      </c>
      <c r="C557" t="s">
        <v>57</v>
      </c>
      <c r="D557" t="s">
        <v>91</v>
      </c>
      <c r="E557">
        <v>414</v>
      </c>
      <c r="F557" t="s">
        <v>90</v>
      </c>
      <c r="G557" t="s">
        <v>91</v>
      </c>
      <c r="H557" t="s">
        <v>120</v>
      </c>
      <c r="I557">
        <v>5</v>
      </c>
      <c r="J557">
        <v>2022</v>
      </c>
      <c r="K557">
        <v>0.11814900015149341</v>
      </c>
      <c r="M557" t="s">
        <v>266</v>
      </c>
      <c r="N557" t="s">
        <v>157</v>
      </c>
      <c r="O557" t="s">
        <v>150</v>
      </c>
      <c r="P557">
        <v>2</v>
      </c>
    </row>
    <row r="558" spans="1:16" x14ac:dyDescent="0.2">
      <c r="A558">
        <v>1371</v>
      </c>
      <c r="B558">
        <v>407</v>
      </c>
      <c r="C558" t="s">
        <v>88</v>
      </c>
      <c r="D558" t="s">
        <v>94</v>
      </c>
      <c r="E558">
        <v>40</v>
      </c>
      <c r="F558" t="s">
        <v>15</v>
      </c>
      <c r="G558" t="s">
        <v>91</v>
      </c>
      <c r="H558" t="s">
        <v>121</v>
      </c>
      <c r="I558">
        <v>5</v>
      </c>
      <c r="J558">
        <v>2022</v>
      </c>
      <c r="L558">
        <v>1448</v>
      </c>
      <c r="M558" t="s">
        <v>152</v>
      </c>
      <c r="N558" t="s">
        <v>158</v>
      </c>
      <c r="O558" t="s">
        <v>153</v>
      </c>
      <c r="P558">
        <v>1</v>
      </c>
    </row>
    <row r="559" spans="1:16" x14ac:dyDescent="0.2">
      <c r="A559">
        <v>1336</v>
      </c>
      <c r="B559">
        <v>289</v>
      </c>
      <c r="C559" t="s">
        <v>69</v>
      </c>
      <c r="D559" t="s">
        <v>94</v>
      </c>
      <c r="E559">
        <v>151</v>
      </c>
      <c r="F559" t="s">
        <v>32</v>
      </c>
      <c r="G559" t="s">
        <v>95</v>
      </c>
      <c r="H559" t="s">
        <v>121</v>
      </c>
      <c r="I559">
        <v>5</v>
      </c>
      <c r="J559">
        <v>2022</v>
      </c>
      <c r="K559">
        <v>1.386238731676176E-2</v>
      </c>
      <c r="L559">
        <v>4588</v>
      </c>
      <c r="M559" t="s">
        <v>152</v>
      </c>
      <c r="N559" t="s">
        <v>158</v>
      </c>
      <c r="O559" t="s">
        <v>153</v>
      </c>
      <c r="P559">
        <v>1</v>
      </c>
    </row>
    <row r="560" spans="1:16" x14ac:dyDescent="0.2">
      <c r="A560">
        <v>365</v>
      </c>
      <c r="B560">
        <v>298</v>
      </c>
      <c r="C560" t="s">
        <v>54</v>
      </c>
      <c r="D560" t="s">
        <v>91</v>
      </c>
      <c r="E560">
        <v>151</v>
      </c>
      <c r="F560" t="s">
        <v>32</v>
      </c>
      <c r="G560" t="s">
        <v>95</v>
      </c>
      <c r="H560" t="s">
        <v>124</v>
      </c>
      <c r="I560">
        <v>5</v>
      </c>
      <c r="J560">
        <v>2022</v>
      </c>
      <c r="K560">
        <v>0.15934567117232851</v>
      </c>
      <c r="L560">
        <v>4588</v>
      </c>
      <c r="M560" t="s">
        <v>149</v>
      </c>
      <c r="N560">
        <v>3</v>
      </c>
      <c r="O560" t="s">
        <v>150</v>
      </c>
      <c r="P560">
        <v>2</v>
      </c>
    </row>
    <row r="561" spans="1:16" x14ac:dyDescent="0.2">
      <c r="A561">
        <v>372</v>
      </c>
      <c r="B561">
        <v>298</v>
      </c>
      <c r="C561" t="s">
        <v>54</v>
      </c>
      <c r="D561" t="s">
        <v>91</v>
      </c>
      <c r="E561">
        <v>151</v>
      </c>
      <c r="F561" t="s">
        <v>32</v>
      </c>
      <c r="G561" t="s">
        <v>95</v>
      </c>
      <c r="H561" t="s">
        <v>127</v>
      </c>
      <c r="I561">
        <v>5</v>
      </c>
      <c r="J561">
        <v>2022</v>
      </c>
      <c r="K561">
        <v>0.15934567117232851</v>
      </c>
      <c r="L561">
        <v>4588</v>
      </c>
      <c r="M561" t="s">
        <v>149</v>
      </c>
      <c r="N561" t="s">
        <v>161</v>
      </c>
      <c r="O561" t="s">
        <v>150</v>
      </c>
      <c r="P561">
        <v>1</v>
      </c>
    </row>
    <row r="562" spans="1:16" x14ac:dyDescent="0.2">
      <c r="A562">
        <v>385</v>
      </c>
      <c r="B562">
        <v>298</v>
      </c>
      <c r="C562" t="s">
        <v>54</v>
      </c>
      <c r="D562" t="s">
        <v>91</v>
      </c>
      <c r="E562">
        <v>151</v>
      </c>
      <c r="F562" t="s">
        <v>32</v>
      </c>
      <c r="G562" t="s">
        <v>95</v>
      </c>
      <c r="H562" t="s">
        <v>122</v>
      </c>
      <c r="I562">
        <v>5</v>
      </c>
      <c r="J562">
        <v>2022</v>
      </c>
      <c r="K562">
        <v>0.15934567117232851</v>
      </c>
      <c r="L562">
        <v>4588</v>
      </c>
      <c r="M562" t="s">
        <v>154</v>
      </c>
      <c r="N562" t="s">
        <v>159</v>
      </c>
      <c r="O562" t="s">
        <v>156</v>
      </c>
      <c r="P562">
        <v>2</v>
      </c>
    </row>
    <row r="563" spans="1:16" x14ac:dyDescent="0.2">
      <c r="A563">
        <v>555</v>
      </c>
      <c r="B563">
        <v>408</v>
      </c>
      <c r="C563" t="s">
        <v>67</v>
      </c>
      <c r="D563" t="s">
        <v>93</v>
      </c>
      <c r="E563">
        <v>189</v>
      </c>
      <c r="F563" t="s">
        <v>58</v>
      </c>
      <c r="G563" t="s">
        <v>91</v>
      </c>
      <c r="H563" t="s">
        <v>118</v>
      </c>
      <c r="I563">
        <v>5</v>
      </c>
      <c r="J563">
        <v>2022</v>
      </c>
      <c r="L563">
        <v>1249</v>
      </c>
      <c r="M563" t="s">
        <v>152</v>
      </c>
      <c r="N563" t="s">
        <v>155</v>
      </c>
      <c r="O563" t="s">
        <v>156</v>
      </c>
    </row>
    <row r="564" spans="1:16" x14ac:dyDescent="0.2">
      <c r="A564">
        <v>117</v>
      </c>
      <c r="B564">
        <v>409</v>
      </c>
      <c r="C564" t="s">
        <v>34</v>
      </c>
      <c r="D564" t="s">
        <v>94</v>
      </c>
      <c r="E564">
        <v>151</v>
      </c>
      <c r="F564" t="s">
        <v>32</v>
      </c>
      <c r="G564" t="s">
        <v>95</v>
      </c>
      <c r="H564" t="s">
        <v>131</v>
      </c>
      <c r="I564">
        <v>5</v>
      </c>
      <c r="J564">
        <v>2022</v>
      </c>
      <c r="L564">
        <v>4588</v>
      </c>
      <c r="M564" t="s">
        <v>149</v>
      </c>
      <c r="N564" t="s">
        <v>161</v>
      </c>
      <c r="O564" t="s">
        <v>150</v>
      </c>
      <c r="P564">
        <v>1</v>
      </c>
    </row>
    <row r="565" spans="1:16" x14ac:dyDescent="0.2">
      <c r="A565">
        <v>208</v>
      </c>
      <c r="B565">
        <v>335</v>
      </c>
      <c r="C565" t="s">
        <v>39</v>
      </c>
      <c r="D565" t="s">
        <v>91</v>
      </c>
      <c r="E565">
        <v>151</v>
      </c>
      <c r="F565" t="s">
        <v>32</v>
      </c>
      <c r="G565" t="s">
        <v>95</v>
      </c>
      <c r="H565" t="s">
        <v>117</v>
      </c>
      <c r="I565">
        <v>5</v>
      </c>
      <c r="J565">
        <v>2022</v>
      </c>
      <c r="K565">
        <v>7.7696508009112306E-2</v>
      </c>
      <c r="L565">
        <v>4588</v>
      </c>
      <c r="M565" t="s">
        <v>160</v>
      </c>
      <c r="N565" t="s">
        <v>155</v>
      </c>
      <c r="O565" t="s">
        <v>156</v>
      </c>
      <c r="P565">
        <v>2</v>
      </c>
    </row>
    <row r="566" spans="1:16" x14ac:dyDescent="0.2">
      <c r="A566">
        <v>256</v>
      </c>
      <c r="B566">
        <v>335</v>
      </c>
      <c r="C566" t="s">
        <v>39</v>
      </c>
      <c r="D566" t="s">
        <v>91</v>
      </c>
      <c r="E566">
        <v>151</v>
      </c>
      <c r="F566" t="s">
        <v>32</v>
      </c>
      <c r="G566" t="s">
        <v>95</v>
      </c>
      <c r="H566" t="s">
        <v>133</v>
      </c>
      <c r="I566">
        <v>5</v>
      </c>
      <c r="J566">
        <v>2022</v>
      </c>
      <c r="K566">
        <v>7.7696508009112306E-2</v>
      </c>
      <c r="L566">
        <v>4588</v>
      </c>
      <c r="M566" t="s">
        <v>149</v>
      </c>
      <c r="N566" t="s">
        <v>157</v>
      </c>
      <c r="O566" t="s">
        <v>150</v>
      </c>
      <c r="P566">
        <v>1</v>
      </c>
    </row>
    <row r="567" spans="1:16" x14ac:dyDescent="0.2">
      <c r="A567">
        <v>257</v>
      </c>
      <c r="B567">
        <v>335</v>
      </c>
      <c r="C567" t="s">
        <v>39</v>
      </c>
      <c r="D567" t="s">
        <v>91</v>
      </c>
      <c r="E567">
        <v>151</v>
      </c>
      <c r="F567" t="s">
        <v>32</v>
      </c>
      <c r="G567" t="s">
        <v>95</v>
      </c>
      <c r="H567" t="s">
        <v>133</v>
      </c>
      <c r="I567">
        <v>5</v>
      </c>
      <c r="J567">
        <v>2022</v>
      </c>
      <c r="K567">
        <v>7.7696508009112306E-2</v>
      </c>
      <c r="L567">
        <v>4588</v>
      </c>
      <c r="M567" t="s">
        <v>149</v>
      </c>
      <c r="N567" t="s">
        <v>157</v>
      </c>
      <c r="O567" t="s">
        <v>150</v>
      </c>
      <c r="P567">
        <v>1</v>
      </c>
    </row>
    <row r="568" spans="1:16" x14ac:dyDescent="0.2">
      <c r="A568">
        <v>270</v>
      </c>
      <c r="B568">
        <v>335</v>
      </c>
      <c r="C568" t="s">
        <v>39</v>
      </c>
      <c r="D568" t="s">
        <v>91</v>
      </c>
      <c r="E568">
        <v>151</v>
      </c>
      <c r="F568" t="s">
        <v>32</v>
      </c>
      <c r="G568" t="s">
        <v>95</v>
      </c>
      <c r="H568" t="s">
        <v>119</v>
      </c>
      <c r="I568">
        <v>5</v>
      </c>
      <c r="J568">
        <v>2022</v>
      </c>
      <c r="K568">
        <v>7.7696508009112306E-2</v>
      </c>
      <c r="L568">
        <v>4588</v>
      </c>
      <c r="M568" t="s">
        <v>266</v>
      </c>
      <c r="N568">
        <v>4</v>
      </c>
      <c r="O568" t="s">
        <v>150</v>
      </c>
      <c r="P568">
        <v>2</v>
      </c>
    </row>
    <row r="569" spans="1:16" x14ac:dyDescent="0.2">
      <c r="A569">
        <v>276</v>
      </c>
      <c r="B569">
        <v>335</v>
      </c>
      <c r="C569" t="s">
        <v>39</v>
      </c>
      <c r="D569" t="s">
        <v>91</v>
      </c>
      <c r="E569">
        <v>151</v>
      </c>
      <c r="F569" t="s">
        <v>32</v>
      </c>
      <c r="G569" t="s">
        <v>95</v>
      </c>
      <c r="H569" t="s">
        <v>128</v>
      </c>
      <c r="I569">
        <v>5</v>
      </c>
      <c r="J569">
        <v>2022</v>
      </c>
      <c r="K569">
        <v>7.7696508009112306E-2</v>
      </c>
      <c r="L569">
        <v>4588</v>
      </c>
      <c r="M569" t="s">
        <v>149</v>
      </c>
      <c r="N569" t="s">
        <v>158</v>
      </c>
      <c r="O569" t="s">
        <v>153</v>
      </c>
      <c r="P569">
        <v>1</v>
      </c>
    </row>
    <row r="570" spans="1:16" x14ac:dyDescent="0.2">
      <c r="A570">
        <v>302</v>
      </c>
      <c r="B570">
        <v>335</v>
      </c>
      <c r="C570" t="s">
        <v>39</v>
      </c>
      <c r="D570" t="s">
        <v>91</v>
      </c>
      <c r="E570">
        <v>151</v>
      </c>
      <c r="F570" t="s">
        <v>32</v>
      </c>
      <c r="G570" t="s">
        <v>95</v>
      </c>
      <c r="H570" t="s">
        <v>117</v>
      </c>
      <c r="I570">
        <v>5</v>
      </c>
      <c r="J570">
        <v>2022</v>
      </c>
      <c r="K570">
        <v>7.7696508009112306E-2</v>
      </c>
      <c r="L570">
        <v>4588</v>
      </c>
      <c r="M570" t="s">
        <v>149</v>
      </c>
      <c r="N570" t="s">
        <v>155</v>
      </c>
      <c r="O570" t="s">
        <v>156</v>
      </c>
      <c r="P570">
        <v>2</v>
      </c>
    </row>
    <row r="571" spans="1:16" x14ac:dyDescent="0.2">
      <c r="A571">
        <v>306</v>
      </c>
      <c r="B571">
        <v>335</v>
      </c>
      <c r="C571" t="s">
        <v>39</v>
      </c>
      <c r="D571" t="s">
        <v>91</v>
      </c>
      <c r="E571">
        <v>151</v>
      </c>
      <c r="F571" t="s">
        <v>32</v>
      </c>
      <c r="G571" t="s">
        <v>95</v>
      </c>
      <c r="H571" t="s">
        <v>117</v>
      </c>
      <c r="I571">
        <v>5</v>
      </c>
      <c r="J571">
        <v>2022</v>
      </c>
      <c r="K571">
        <v>7.7696508009112306E-2</v>
      </c>
      <c r="L571">
        <v>4588</v>
      </c>
      <c r="M571" t="s">
        <v>149</v>
      </c>
      <c r="N571" t="s">
        <v>155</v>
      </c>
      <c r="O571" t="s">
        <v>156</v>
      </c>
      <c r="P571">
        <v>2</v>
      </c>
    </row>
    <row r="572" spans="1:16" x14ac:dyDescent="0.2">
      <c r="A572">
        <v>316</v>
      </c>
      <c r="B572">
        <v>335</v>
      </c>
      <c r="C572" t="s">
        <v>39</v>
      </c>
      <c r="D572" t="s">
        <v>91</v>
      </c>
      <c r="E572">
        <v>151</v>
      </c>
      <c r="F572" t="s">
        <v>32</v>
      </c>
      <c r="G572" t="s">
        <v>95</v>
      </c>
      <c r="H572" t="s">
        <v>131</v>
      </c>
      <c r="I572">
        <v>5</v>
      </c>
      <c r="J572">
        <v>2022</v>
      </c>
      <c r="K572">
        <v>7.7696508009112306E-2</v>
      </c>
      <c r="L572">
        <v>4588</v>
      </c>
      <c r="M572" t="s">
        <v>266</v>
      </c>
      <c r="N572" t="s">
        <v>161</v>
      </c>
      <c r="O572" t="s">
        <v>150</v>
      </c>
      <c r="P572">
        <v>1</v>
      </c>
    </row>
    <row r="573" spans="1:16" x14ac:dyDescent="0.2">
      <c r="A573">
        <v>86</v>
      </c>
      <c r="B573">
        <v>341</v>
      </c>
      <c r="C573" t="s">
        <v>29</v>
      </c>
      <c r="D573" t="s">
        <v>94</v>
      </c>
      <c r="E573">
        <v>151</v>
      </c>
      <c r="F573" t="s">
        <v>32</v>
      </c>
      <c r="G573" t="s">
        <v>95</v>
      </c>
      <c r="H573" t="s">
        <v>131</v>
      </c>
      <c r="I573">
        <v>5</v>
      </c>
      <c r="J573">
        <v>2022</v>
      </c>
      <c r="K573">
        <v>0.23799276702792599</v>
      </c>
      <c r="L573">
        <v>4588</v>
      </c>
      <c r="M573" t="s">
        <v>160</v>
      </c>
      <c r="N573" t="s">
        <v>161</v>
      </c>
      <c r="O573" t="s">
        <v>150</v>
      </c>
      <c r="P573">
        <v>1</v>
      </c>
    </row>
    <row r="574" spans="1:16" x14ac:dyDescent="0.2">
      <c r="A574">
        <v>1106</v>
      </c>
      <c r="B574">
        <v>341</v>
      </c>
      <c r="C574" t="s">
        <v>29</v>
      </c>
      <c r="D574" t="s">
        <v>94</v>
      </c>
      <c r="E574">
        <v>40</v>
      </c>
      <c r="F574" t="s">
        <v>15</v>
      </c>
      <c r="G574" t="s">
        <v>91</v>
      </c>
      <c r="H574" t="s">
        <v>117</v>
      </c>
      <c r="I574">
        <v>5</v>
      </c>
      <c r="J574">
        <v>2022</v>
      </c>
      <c r="K574">
        <v>6.8976193990173351E-2</v>
      </c>
      <c r="L574">
        <v>1448</v>
      </c>
      <c r="M574" t="s">
        <v>266</v>
      </c>
      <c r="N574" t="s">
        <v>155</v>
      </c>
      <c r="O574" t="s">
        <v>156</v>
      </c>
      <c r="P574">
        <v>2</v>
      </c>
    </row>
    <row r="575" spans="1:16" x14ac:dyDescent="0.2">
      <c r="A575">
        <v>1108</v>
      </c>
      <c r="B575">
        <v>341</v>
      </c>
      <c r="C575" t="s">
        <v>29</v>
      </c>
      <c r="D575" t="s">
        <v>94</v>
      </c>
      <c r="E575">
        <v>40</v>
      </c>
      <c r="F575" t="s">
        <v>15</v>
      </c>
      <c r="G575" t="s">
        <v>91</v>
      </c>
      <c r="H575" t="s">
        <v>117</v>
      </c>
      <c r="I575">
        <v>5</v>
      </c>
      <c r="J575">
        <v>2022</v>
      </c>
      <c r="K575">
        <v>6.8976193990173351E-2</v>
      </c>
      <c r="L575">
        <v>1448</v>
      </c>
      <c r="M575" t="s">
        <v>266</v>
      </c>
      <c r="N575" t="s">
        <v>155</v>
      </c>
      <c r="O575" t="s">
        <v>156</v>
      </c>
      <c r="P575">
        <v>2</v>
      </c>
    </row>
    <row r="576" spans="1:16" x14ac:dyDescent="0.2">
      <c r="A576">
        <v>1112</v>
      </c>
      <c r="B576">
        <v>341</v>
      </c>
      <c r="C576" t="s">
        <v>29</v>
      </c>
      <c r="D576" t="s">
        <v>94</v>
      </c>
      <c r="E576">
        <v>40</v>
      </c>
      <c r="F576" t="s">
        <v>15</v>
      </c>
      <c r="G576" t="s">
        <v>91</v>
      </c>
      <c r="H576" t="s">
        <v>117</v>
      </c>
      <c r="I576">
        <v>5</v>
      </c>
      <c r="J576">
        <v>2022</v>
      </c>
      <c r="K576">
        <v>6.8976193990173351E-2</v>
      </c>
      <c r="L576">
        <v>1448</v>
      </c>
      <c r="M576" t="s">
        <v>266</v>
      </c>
      <c r="N576" t="s">
        <v>155</v>
      </c>
      <c r="O576" t="s">
        <v>156</v>
      </c>
      <c r="P576">
        <v>2</v>
      </c>
    </row>
    <row r="577" spans="1:16" x14ac:dyDescent="0.2">
      <c r="A577">
        <v>1307</v>
      </c>
      <c r="B577">
        <v>341</v>
      </c>
      <c r="C577" t="s">
        <v>29</v>
      </c>
      <c r="D577" t="s">
        <v>94</v>
      </c>
      <c r="E577">
        <v>151</v>
      </c>
      <c r="F577" t="s">
        <v>32</v>
      </c>
      <c r="G577" t="s">
        <v>95</v>
      </c>
      <c r="H577" t="s">
        <v>138</v>
      </c>
      <c r="I577">
        <v>5</v>
      </c>
      <c r="J577">
        <v>2022</v>
      </c>
      <c r="K577">
        <v>0.23799276702792599</v>
      </c>
      <c r="L577">
        <v>4588</v>
      </c>
      <c r="M577" t="s">
        <v>160</v>
      </c>
      <c r="N577">
        <v>3</v>
      </c>
      <c r="O577" t="s">
        <v>150</v>
      </c>
      <c r="P577">
        <v>1</v>
      </c>
    </row>
    <row r="578" spans="1:16" x14ac:dyDescent="0.2">
      <c r="A578">
        <v>1118</v>
      </c>
      <c r="B578">
        <v>356</v>
      </c>
      <c r="C578" t="s">
        <v>79</v>
      </c>
      <c r="D578" t="s">
        <v>94</v>
      </c>
      <c r="E578">
        <v>210</v>
      </c>
      <c r="F578" t="s">
        <v>63</v>
      </c>
      <c r="G578" t="s">
        <v>91</v>
      </c>
      <c r="H578" t="s">
        <v>117</v>
      </c>
      <c r="I578">
        <v>5</v>
      </c>
      <c r="J578">
        <v>2022</v>
      </c>
      <c r="K578">
        <v>8.368777186566724E-2</v>
      </c>
      <c r="L578">
        <v>2578</v>
      </c>
      <c r="M578" t="s">
        <v>266</v>
      </c>
      <c r="N578" t="s">
        <v>155</v>
      </c>
      <c r="O578" t="s">
        <v>156</v>
      </c>
      <c r="P578">
        <v>2</v>
      </c>
    </row>
    <row r="579" spans="1:16" x14ac:dyDescent="0.2">
      <c r="A579">
        <v>1129</v>
      </c>
      <c r="B579">
        <v>361</v>
      </c>
      <c r="C579" t="s">
        <v>36</v>
      </c>
      <c r="D579" t="s">
        <v>94</v>
      </c>
      <c r="E579">
        <v>298</v>
      </c>
      <c r="F579" t="s">
        <v>54</v>
      </c>
      <c r="G579" t="s">
        <v>91</v>
      </c>
      <c r="H579" t="s">
        <v>117</v>
      </c>
      <c r="I579">
        <v>5</v>
      </c>
      <c r="J579">
        <v>2022</v>
      </c>
      <c r="K579">
        <v>5.7564731366696598E-2</v>
      </c>
      <c r="L579">
        <v>1722</v>
      </c>
      <c r="M579" t="s">
        <v>266</v>
      </c>
      <c r="N579" t="s">
        <v>155</v>
      </c>
      <c r="O579" t="s">
        <v>156</v>
      </c>
      <c r="P579">
        <v>2</v>
      </c>
    </row>
    <row r="580" spans="1:16" x14ac:dyDescent="0.2">
      <c r="A580">
        <v>1135</v>
      </c>
      <c r="B580">
        <v>361</v>
      </c>
      <c r="C580" t="s">
        <v>36</v>
      </c>
      <c r="D580" t="s">
        <v>94</v>
      </c>
      <c r="E580">
        <v>298</v>
      </c>
      <c r="F580" t="s">
        <v>54</v>
      </c>
      <c r="G580" t="s">
        <v>91</v>
      </c>
      <c r="H580" t="s">
        <v>117</v>
      </c>
      <c r="I580">
        <v>5</v>
      </c>
      <c r="J580">
        <v>2022</v>
      </c>
      <c r="K580">
        <v>5.7564731366696598E-2</v>
      </c>
      <c r="L580">
        <v>1722</v>
      </c>
      <c r="M580" t="s">
        <v>266</v>
      </c>
      <c r="N580" t="s">
        <v>155</v>
      </c>
      <c r="O580" t="s">
        <v>156</v>
      </c>
      <c r="P580">
        <v>2</v>
      </c>
    </row>
    <row r="581" spans="1:16" x14ac:dyDescent="0.2">
      <c r="A581">
        <v>339</v>
      </c>
      <c r="B581">
        <v>363</v>
      </c>
      <c r="C581" t="s">
        <v>52</v>
      </c>
      <c r="D581" t="s">
        <v>94</v>
      </c>
      <c r="E581">
        <v>151</v>
      </c>
      <c r="F581" t="s">
        <v>32</v>
      </c>
      <c r="G581" t="s">
        <v>95</v>
      </c>
      <c r="H581" t="s">
        <v>133</v>
      </c>
      <c r="I581">
        <v>5</v>
      </c>
      <c r="J581">
        <v>2022</v>
      </c>
      <c r="K581">
        <v>0.1852415215230386</v>
      </c>
      <c r="L581">
        <v>4588</v>
      </c>
      <c r="M581" t="s">
        <v>149</v>
      </c>
      <c r="N581" t="s">
        <v>157</v>
      </c>
      <c r="O581" t="s">
        <v>150</v>
      </c>
      <c r="P581">
        <v>1</v>
      </c>
    </row>
    <row r="582" spans="1:16" x14ac:dyDescent="0.2">
      <c r="A582">
        <v>1330</v>
      </c>
      <c r="B582">
        <v>363</v>
      </c>
      <c r="C582" t="s">
        <v>52</v>
      </c>
      <c r="D582" t="s">
        <v>94</v>
      </c>
      <c r="E582">
        <v>151</v>
      </c>
      <c r="F582" t="s">
        <v>32</v>
      </c>
      <c r="G582" t="s">
        <v>95</v>
      </c>
      <c r="H582" t="s">
        <v>121</v>
      </c>
      <c r="I582">
        <v>5</v>
      </c>
      <c r="J582">
        <v>2022</v>
      </c>
      <c r="K582">
        <v>0.1852415215230386</v>
      </c>
      <c r="L582">
        <v>4588</v>
      </c>
      <c r="M582" t="s">
        <v>152</v>
      </c>
      <c r="N582" t="s">
        <v>158</v>
      </c>
      <c r="O582" t="s">
        <v>153</v>
      </c>
      <c r="P582">
        <v>1</v>
      </c>
    </row>
    <row r="583" spans="1:16" x14ac:dyDescent="0.2">
      <c r="A583">
        <v>297</v>
      </c>
      <c r="B583">
        <v>368</v>
      </c>
      <c r="C583" t="s">
        <v>28</v>
      </c>
      <c r="D583" t="s">
        <v>94</v>
      </c>
      <c r="E583">
        <v>40</v>
      </c>
      <c r="F583" t="s">
        <v>15</v>
      </c>
      <c r="G583" t="s">
        <v>91</v>
      </c>
      <c r="H583" t="s">
        <v>119</v>
      </c>
      <c r="I583">
        <v>5</v>
      </c>
      <c r="J583">
        <v>2022</v>
      </c>
      <c r="K583">
        <v>0.15645370695873589</v>
      </c>
      <c r="L583">
        <v>1448</v>
      </c>
      <c r="M583" t="s">
        <v>149</v>
      </c>
      <c r="N583">
        <v>4</v>
      </c>
      <c r="O583" t="s">
        <v>150</v>
      </c>
      <c r="P583">
        <v>2</v>
      </c>
    </row>
    <row r="584" spans="1:16" x14ac:dyDescent="0.2">
      <c r="A584">
        <v>298</v>
      </c>
      <c r="B584">
        <v>368</v>
      </c>
      <c r="C584" t="s">
        <v>28</v>
      </c>
      <c r="D584" t="s">
        <v>94</v>
      </c>
      <c r="E584">
        <v>373</v>
      </c>
      <c r="F584" t="s">
        <v>22</v>
      </c>
      <c r="G584" t="s">
        <v>91</v>
      </c>
      <c r="H584" t="s">
        <v>119</v>
      </c>
      <c r="I584">
        <v>5</v>
      </c>
      <c r="J584">
        <v>2022</v>
      </c>
      <c r="K584">
        <v>5.0896823551376792E-2</v>
      </c>
      <c r="L584">
        <v>3527</v>
      </c>
      <c r="M584" t="s">
        <v>149</v>
      </c>
      <c r="N584">
        <v>4</v>
      </c>
      <c r="O584" t="s">
        <v>150</v>
      </c>
      <c r="P584">
        <v>2</v>
      </c>
    </row>
    <row r="585" spans="1:16" x14ac:dyDescent="0.2">
      <c r="A585">
        <v>647</v>
      </c>
      <c r="B585">
        <v>368</v>
      </c>
      <c r="C585" t="s">
        <v>28</v>
      </c>
      <c r="D585" t="s">
        <v>94</v>
      </c>
      <c r="E585">
        <v>151</v>
      </c>
      <c r="F585" t="s">
        <v>32</v>
      </c>
      <c r="G585" t="s">
        <v>95</v>
      </c>
      <c r="H585" t="s">
        <v>124</v>
      </c>
      <c r="I585">
        <v>5</v>
      </c>
      <c r="J585">
        <v>2022</v>
      </c>
      <c r="K585">
        <v>0.29109157765673721</v>
      </c>
      <c r="L585">
        <v>4588</v>
      </c>
      <c r="M585" t="s">
        <v>160</v>
      </c>
      <c r="N585">
        <v>3</v>
      </c>
      <c r="O585" t="s">
        <v>150</v>
      </c>
      <c r="P585">
        <v>2</v>
      </c>
    </row>
    <row r="586" spans="1:16" x14ac:dyDescent="0.2">
      <c r="A586">
        <v>1023</v>
      </c>
      <c r="B586">
        <v>368</v>
      </c>
      <c r="C586" t="s">
        <v>28</v>
      </c>
      <c r="D586" t="s">
        <v>94</v>
      </c>
      <c r="E586">
        <v>151</v>
      </c>
      <c r="F586" t="s">
        <v>32</v>
      </c>
      <c r="G586" t="s">
        <v>95</v>
      </c>
      <c r="H586" t="s">
        <v>117</v>
      </c>
      <c r="I586">
        <v>5</v>
      </c>
      <c r="J586">
        <v>2022</v>
      </c>
      <c r="K586">
        <v>0.29109157765673721</v>
      </c>
      <c r="L586">
        <v>4588</v>
      </c>
      <c r="M586" t="s">
        <v>266</v>
      </c>
      <c r="N586" t="s">
        <v>155</v>
      </c>
      <c r="O586" t="s">
        <v>156</v>
      </c>
      <c r="P586">
        <v>2</v>
      </c>
    </row>
    <row r="587" spans="1:16" x14ac:dyDescent="0.2">
      <c r="A587">
        <v>1024</v>
      </c>
      <c r="B587">
        <v>368</v>
      </c>
      <c r="C587" t="s">
        <v>28</v>
      </c>
      <c r="D587" t="s">
        <v>94</v>
      </c>
      <c r="E587">
        <v>151</v>
      </c>
      <c r="F587" t="s">
        <v>32</v>
      </c>
      <c r="G587" t="s">
        <v>95</v>
      </c>
      <c r="H587" t="s">
        <v>117</v>
      </c>
      <c r="I587">
        <v>5</v>
      </c>
      <c r="J587">
        <v>2022</v>
      </c>
      <c r="K587">
        <v>0.29109157765673721</v>
      </c>
      <c r="L587">
        <v>4588</v>
      </c>
      <c r="M587" t="s">
        <v>266</v>
      </c>
      <c r="N587" t="s">
        <v>155</v>
      </c>
      <c r="O587" t="s">
        <v>156</v>
      </c>
      <c r="P587">
        <v>2</v>
      </c>
    </row>
    <row r="588" spans="1:16" x14ac:dyDescent="0.2">
      <c r="A588">
        <v>1062</v>
      </c>
      <c r="B588">
        <v>368</v>
      </c>
      <c r="C588" t="s">
        <v>28</v>
      </c>
      <c r="D588" t="s">
        <v>94</v>
      </c>
      <c r="E588">
        <v>151</v>
      </c>
      <c r="F588" t="s">
        <v>32</v>
      </c>
      <c r="G588" t="s">
        <v>95</v>
      </c>
      <c r="H588" t="s">
        <v>117</v>
      </c>
      <c r="I588">
        <v>5</v>
      </c>
      <c r="J588">
        <v>2022</v>
      </c>
      <c r="K588">
        <v>0.29109157765673721</v>
      </c>
      <c r="L588">
        <v>4588</v>
      </c>
      <c r="M588" t="s">
        <v>266</v>
      </c>
      <c r="N588" t="s">
        <v>155</v>
      </c>
      <c r="O588" t="s">
        <v>156</v>
      </c>
      <c r="P588">
        <v>2</v>
      </c>
    </row>
    <row r="589" spans="1:16" x14ac:dyDescent="0.2">
      <c r="A589">
        <v>1091</v>
      </c>
      <c r="B589">
        <v>368</v>
      </c>
      <c r="C589" t="s">
        <v>28</v>
      </c>
      <c r="D589" t="s">
        <v>94</v>
      </c>
      <c r="E589">
        <v>40</v>
      </c>
      <c r="F589" t="s">
        <v>15</v>
      </c>
      <c r="G589" t="s">
        <v>91</v>
      </c>
      <c r="H589" t="s">
        <v>117</v>
      </c>
      <c r="I589">
        <v>5</v>
      </c>
      <c r="J589">
        <v>2022</v>
      </c>
      <c r="K589">
        <v>0.15645370695873589</v>
      </c>
      <c r="L589">
        <v>1448</v>
      </c>
      <c r="M589" t="s">
        <v>266</v>
      </c>
      <c r="N589" t="s">
        <v>155</v>
      </c>
      <c r="O589" t="s">
        <v>156</v>
      </c>
      <c r="P589">
        <v>2</v>
      </c>
    </row>
    <row r="590" spans="1:16" x14ac:dyDescent="0.2">
      <c r="A590">
        <v>106</v>
      </c>
      <c r="B590">
        <v>373</v>
      </c>
      <c r="C590" t="s">
        <v>22</v>
      </c>
      <c r="D590" t="s">
        <v>91</v>
      </c>
      <c r="E590">
        <v>151</v>
      </c>
      <c r="F590" t="s">
        <v>32</v>
      </c>
      <c r="G590" t="s">
        <v>95</v>
      </c>
      <c r="H590" t="s">
        <v>128</v>
      </c>
      <c r="I590">
        <v>5</v>
      </c>
      <c r="J590">
        <v>2022</v>
      </c>
      <c r="K590">
        <v>0.26711121156171791</v>
      </c>
      <c r="L590">
        <v>4588</v>
      </c>
      <c r="M590" t="s">
        <v>160</v>
      </c>
      <c r="N590" t="s">
        <v>158</v>
      </c>
      <c r="O590" t="s">
        <v>153</v>
      </c>
      <c r="P590">
        <v>1</v>
      </c>
    </row>
    <row r="591" spans="1:16" x14ac:dyDescent="0.2">
      <c r="A591">
        <v>2</v>
      </c>
      <c r="B591">
        <v>251</v>
      </c>
      <c r="C591" t="s">
        <v>11</v>
      </c>
      <c r="D591" t="s">
        <v>91</v>
      </c>
      <c r="E591">
        <v>406</v>
      </c>
      <c r="F591" t="s">
        <v>72</v>
      </c>
      <c r="G591" t="s">
        <v>96</v>
      </c>
      <c r="H591" t="s">
        <v>118</v>
      </c>
      <c r="I591">
        <v>5</v>
      </c>
      <c r="J591">
        <v>2022</v>
      </c>
      <c r="K591">
        <v>0.59272984608565094</v>
      </c>
      <c r="M591" t="s">
        <v>149</v>
      </c>
      <c r="N591" t="s">
        <v>155</v>
      </c>
      <c r="O591" t="s">
        <v>156</v>
      </c>
    </row>
    <row r="592" spans="1:16" x14ac:dyDescent="0.2">
      <c r="A592">
        <v>144</v>
      </c>
      <c r="B592">
        <v>4</v>
      </c>
      <c r="C592" t="s">
        <v>33</v>
      </c>
      <c r="D592" t="s">
        <v>91</v>
      </c>
      <c r="E592">
        <v>151</v>
      </c>
      <c r="F592" t="s">
        <v>32</v>
      </c>
      <c r="G592" t="s">
        <v>95</v>
      </c>
      <c r="H592" t="s">
        <v>131</v>
      </c>
      <c r="I592">
        <v>6</v>
      </c>
      <c r="J592">
        <v>2022</v>
      </c>
      <c r="K592">
        <v>0.27929671346451379</v>
      </c>
      <c r="L592">
        <v>4588</v>
      </c>
      <c r="M592" t="s">
        <v>160</v>
      </c>
      <c r="N592" t="s">
        <v>161</v>
      </c>
      <c r="O592" t="s">
        <v>150</v>
      </c>
      <c r="P592">
        <v>1</v>
      </c>
    </row>
    <row r="593" spans="1:16" x14ac:dyDescent="0.2">
      <c r="A593">
        <v>378</v>
      </c>
      <c r="B593">
        <v>4</v>
      </c>
      <c r="C593" t="s">
        <v>33</v>
      </c>
      <c r="D593" t="s">
        <v>91</v>
      </c>
      <c r="E593">
        <v>373</v>
      </c>
      <c r="F593" t="s">
        <v>22</v>
      </c>
      <c r="G593" t="s">
        <v>91</v>
      </c>
      <c r="H593" t="s">
        <v>127</v>
      </c>
      <c r="I593">
        <v>6</v>
      </c>
      <c r="J593">
        <v>2022</v>
      </c>
      <c r="K593">
        <v>1.294723880099535E-2</v>
      </c>
      <c r="L593">
        <v>3527</v>
      </c>
      <c r="M593" t="s">
        <v>149</v>
      </c>
      <c r="N593" t="s">
        <v>161</v>
      </c>
      <c r="O593" t="s">
        <v>150</v>
      </c>
      <c r="P593">
        <v>1</v>
      </c>
    </row>
    <row r="594" spans="1:16" x14ac:dyDescent="0.2">
      <c r="A594">
        <v>668</v>
      </c>
      <c r="B594">
        <v>4</v>
      </c>
      <c r="C594" t="s">
        <v>33</v>
      </c>
      <c r="D594" t="s">
        <v>91</v>
      </c>
      <c r="E594">
        <v>151</v>
      </c>
      <c r="F594" t="s">
        <v>32</v>
      </c>
      <c r="G594" t="s">
        <v>95</v>
      </c>
      <c r="H594" t="s">
        <v>124</v>
      </c>
      <c r="I594">
        <v>6</v>
      </c>
      <c r="J594">
        <v>2022</v>
      </c>
      <c r="K594">
        <v>0.27929671346451379</v>
      </c>
      <c r="L594">
        <v>4588</v>
      </c>
      <c r="M594" t="s">
        <v>160</v>
      </c>
      <c r="N594">
        <v>3</v>
      </c>
      <c r="O594" t="s">
        <v>150</v>
      </c>
      <c r="P594">
        <v>2</v>
      </c>
    </row>
    <row r="595" spans="1:16" x14ac:dyDescent="0.2">
      <c r="A595">
        <v>669</v>
      </c>
      <c r="B595">
        <v>4</v>
      </c>
      <c r="C595" t="s">
        <v>33</v>
      </c>
      <c r="D595" t="s">
        <v>91</v>
      </c>
      <c r="E595">
        <v>151</v>
      </c>
      <c r="F595" t="s">
        <v>32</v>
      </c>
      <c r="G595" t="s">
        <v>95</v>
      </c>
      <c r="H595" t="s">
        <v>124</v>
      </c>
      <c r="I595">
        <v>6</v>
      </c>
      <c r="J595">
        <v>2022</v>
      </c>
      <c r="K595">
        <v>0.27929671346451379</v>
      </c>
      <c r="L595">
        <v>4588</v>
      </c>
      <c r="M595" t="s">
        <v>160</v>
      </c>
      <c r="N595">
        <v>3</v>
      </c>
      <c r="O595" t="s">
        <v>150</v>
      </c>
      <c r="P595">
        <v>2</v>
      </c>
    </row>
    <row r="596" spans="1:16" x14ac:dyDescent="0.2">
      <c r="A596">
        <v>707</v>
      </c>
      <c r="B596">
        <v>4</v>
      </c>
      <c r="C596" t="s">
        <v>33</v>
      </c>
      <c r="D596" t="s">
        <v>91</v>
      </c>
      <c r="E596">
        <v>373</v>
      </c>
      <c r="F596" t="s">
        <v>22</v>
      </c>
      <c r="G596" t="s">
        <v>91</v>
      </c>
      <c r="H596" t="s">
        <v>124</v>
      </c>
      <c r="I596">
        <v>6</v>
      </c>
      <c r="J596">
        <v>2022</v>
      </c>
      <c r="K596">
        <v>1.294723880099535E-2</v>
      </c>
      <c r="L596">
        <v>3527</v>
      </c>
      <c r="M596" t="s">
        <v>160</v>
      </c>
      <c r="N596">
        <v>3</v>
      </c>
      <c r="O596" t="s">
        <v>150</v>
      </c>
      <c r="P596">
        <v>2</v>
      </c>
    </row>
    <row r="597" spans="1:16" x14ac:dyDescent="0.2">
      <c r="A597">
        <v>1047</v>
      </c>
      <c r="B597">
        <v>4</v>
      </c>
      <c r="C597" t="s">
        <v>33</v>
      </c>
      <c r="D597" t="s">
        <v>91</v>
      </c>
      <c r="E597">
        <v>151</v>
      </c>
      <c r="F597" t="s">
        <v>32</v>
      </c>
      <c r="G597" t="s">
        <v>95</v>
      </c>
      <c r="H597" t="s">
        <v>117</v>
      </c>
      <c r="I597">
        <v>6</v>
      </c>
      <c r="J597">
        <v>2022</v>
      </c>
      <c r="K597">
        <v>0.27929671346451379</v>
      </c>
      <c r="L597">
        <v>4588</v>
      </c>
      <c r="M597" t="s">
        <v>266</v>
      </c>
      <c r="N597" t="s">
        <v>155</v>
      </c>
      <c r="O597" t="s">
        <v>156</v>
      </c>
      <c r="P597">
        <v>2</v>
      </c>
    </row>
    <row r="598" spans="1:16" x14ac:dyDescent="0.2">
      <c r="A598">
        <v>1233</v>
      </c>
      <c r="B598">
        <v>4</v>
      </c>
      <c r="C598" t="s">
        <v>33</v>
      </c>
      <c r="D598" t="s">
        <v>91</v>
      </c>
      <c r="E598">
        <v>151</v>
      </c>
      <c r="F598" t="s">
        <v>32</v>
      </c>
      <c r="G598" t="s">
        <v>95</v>
      </c>
      <c r="H598" t="s">
        <v>116</v>
      </c>
      <c r="I598">
        <v>6</v>
      </c>
      <c r="J598">
        <v>2022</v>
      </c>
      <c r="K598">
        <v>0.27929671346451379</v>
      </c>
      <c r="L598">
        <v>4588</v>
      </c>
      <c r="M598" t="s">
        <v>149</v>
      </c>
      <c r="N598">
        <v>1</v>
      </c>
      <c r="O598" t="s">
        <v>150</v>
      </c>
      <c r="P598">
        <v>1</v>
      </c>
    </row>
    <row r="599" spans="1:16" x14ac:dyDescent="0.2">
      <c r="A599">
        <v>1234</v>
      </c>
      <c r="B599">
        <v>4</v>
      </c>
      <c r="C599" t="s">
        <v>33</v>
      </c>
      <c r="D599" t="s">
        <v>91</v>
      </c>
      <c r="E599">
        <v>151</v>
      </c>
      <c r="F599" t="s">
        <v>32</v>
      </c>
      <c r="G599" t="s">
        <v>95</v>
      </c>
      <c r="H599" t="s">
        <v>116</v>
      </c>
      <c r="I599">
        <v>6</v>
      </c>
      <c r="J599">
        <v>2022</v>
      </c>
      <c r="K599">
        <v>0.27929671346451379</v>
      </c>
      <c r="L599">
        <v>4588</v>
      </c>
      <c r="M599" t="s">
        <v>149</v>
      </c>
      <c r="N599">
        <v>1</v>
      </c>
      <c r="O599" t="s">
        <v>150</v>
      </c>
      <c r="P599">
        <v>1</v>
      </c>
    </row>
    <row r="600" spans="1:16" x14ac:dyDescent="0.2">
      <c r="A600">
        <v>1279</v>
      </c>
      <c r="B600">
        <v>4</v>
      </c>
      <c r="C600" t="s">
        <v>33</v>
      </c>
      <c r="D600" t="s">
        <v>91</v>
      </c>
      <c r="E600">
        <v>373</v>
      </c>
      <c r="F600" t="s">
        <v>22</v>
      </c>
      <c r="G600" t="s">
        <v>91</v>
      </c>
      <c r="H600" t="s">
        <v>116</v>
      </c>
      <c r="I600">
        <v>6</v>
      </c>
      <c r="J600">
        <v>2022</v>
      </c>
      <c r="K600">
        <v>1.294723880099535E-2</v>
      </c>
      <c r="L600">
        <v>3527</v>
      </c>
      <c r="M600" t="s">
        <v>149</v>
      </c>
      <c r="N600">
        <v>1</v>
      </c>
      <c r="O600" t="s">
        <v>150</v>
      </c>
      <c r="P600">
        <v>1</v>
      </c>
    </row>
    <row r="601" spans="1:16" x14ac:dyDescent="0.2">
      <c r="A601">
        <v>1359</v>
      </c>
      <c r="B601">
        <v>4</v>
      </c>
      <c r="C601" t="s">
        <v>33</v>
      </c>
      <c r="D601" t="s">
        <v>91</v>
      </c>
      <c r="E601">
        <v>151</v>
      </c>
      <c r="F601" t="s">
        <v>32</v>
      </c>
      <c r="G601" t="s">
        <v>95</v>
      </c>
      <c r="H601" t="s">
        <v>121</v>
      </c>
      <c r="I601">
        <v>6</v>
      </c>
      <c r="J601">
        <v>2022</v>
      </c>
      <c r="K601">
        <v>0.27929671346451379</v>
      </c>
      <c r="L601">
        <v>4588</v>
      </c>
      <c r="M601" t="s">
        <v>152</v>
      </c>
      <c r="N601" t="s">
        <v>158</v>
      </c>
      <c r="O601" t="s">
        <v>153</v>
      </c>
      <c r="P601">
        <v>1</v>
      </c>
    </row>
    <row r="602" spans="1:16" x14ac:dyDescent="0.2">
      <c r="A602">
        <v>1360</v>
      </c>
      <c r="B602">
        <v>4</v>
      </c>
      <c r="C602" t="s">
        <v>33</v>
      </c>
      <c r="D602" t="s">
        <v>91</v>
      </c>
      <c r="E602">
        <v>151</v>
      </c>
      <c r="F602" t="s">
        <v>32</v>
      </c>
      <c r="G602" t="s">
        <v>95</v>
      </c>
      <c r="H602" t="s">
        <v>121</v>
      </c>
      <c r="I602">
        <v>6</v>
      </c>
      <c r="J602">
        <v>2022</v>
      </c>
      <c r="K602">
        <v>0.27929671346451379</v>
      </c>
      <c r="L602">
        <v>4588</v>
      </c>
      <c r="M602" t="s">
        <v>152</v>
      </c>
      <c r="N602" t="s">
        <v>158</v>
      </c>
      <c r="O602" t="s">
        <v>153</v>
      </c>
      <c r="P602">
        <v>1</v>
      </c>
    </row>
    <row r="603" spans="1:16" x14ac:dyDescent="0.2">
      <c r="A603">
        <v>1452</v>
      </c>
      <c r="B603">
        <v>4</v>
      </c>
      <c r="C603" t="s">
        <v>33</v>
      </c>
      <c r="D603" t="s">
        <v>91</v>
      </c>
      <c r="E603">
        <v>151</v>
      </c>
      <c r="F603" t="s">
        <v>32</v>
      </c>
      <c r="G603" t="s">
        <v>95</v>
      </c>
      <c r="I603">
        <v>6</v>
      </c>
      <c r="J603">
        <v>2022</v>
      </c>
      <c r="K603">
        <v>0.27929671346451379</v>
      </c>
      <c r="L603">
        <v>4588</v>
      </c>
    </row>
    <row r="604" spans="1:16" x14ac:dyDescent="0.2">
      <c r="A604">
        <v>1453</v>
      </c>
      <c r="B604">
        <v>4</v>
      </c>
      <c r="C604" t="s">
        <v>33</v>
      </c>
      <c r="D604" t="s">
        <v>91</v>
      </c>
      <c r="E604">
        <v>151</v>
      </c>
      <c r="F604" t="s">
        <v>32</v>
      </c>
      <c r="G604" t="s">
        <v>95</v>
      </c>
      <c r="I604">
        <v>6</v>
      </c>
      <c r="J604">
        <v>2022</v>
      </c>
      <c r="K604">
        <v>0.27929671346451379</v>
      </c>
      <c r="L604">
        <v>4588</v>
      </c>
    </row>
    <row r="605" spans="1:16" x14ac:dyDescent="0.2">
      <c r="A605">
        <v>46</v>
      </c>
      <c r="B605">
        <v>33</v>
      </c>
      <c r="C605" t="s">
        <v>19</v>
      </c>
      <c r="D605" t="s">
        <v>94</v>
      </c>
      <c r="E605">
        <v>40</v>
      </c>
      <c r="F605" t="s">
        <v>15</v>
      </c>
      <c r="G605" t="s">
        <v>91</v>
      </c>
      <c r="H605" t="s">
        <v>129</v>
      </c>
      <c r="I605">
        <v>6</v>
      </c>
      <c r="J605">
        <v>2022</v>
      </c>
      <c r="K605">
        <v>0.1032614290705354</v>
      </c>
      <c r="L605">
        <v>1448</v>
      </c>
      <c r="M605" t="s">
        <v>149</v>
      </c>
      <c r="N605" t="s">
        <v>158</v>
      </c>
      <c r="O605" t="s">
        <v>150</v>
      </c>
      <c r="P605">
        <v>1</v>
      </c>
    </row>
    <row r="606" spans="1:16" x14ac:dyDescent="0.2">
      <c r="A606">
        <v>1355</v>
      </c>
      <c r="B606">
        <v>33</v>
      </c>
      <c r="C606" t="s">
        <v>19</v>
      </c>
      <c r="D606" t="s">
        <v>94</v>
      </c>
      <c r="E606">
        <v>151</v>
      </c>
      <c r="F606" t="s">
        <v>32</v>
      </c>
      <c r="G606" t="s">
        <v>95</v>
      </c>
      <c r="H606" t="s">
        <v>121</v>
      </c>
      <c r="I606">
        <v>6</v>
      </c>
      <c r="J606">
        <v>2022</v>
      </c>
      <c r="K606">
        <v>0.1852415215230386</v>
      </c>
      <c r="L606">
        <v>4588</v>
      </c>
      <c r="M606" t="s">
        <v>152</v>
      </c>
      <c r="N606" t="s">
        <v>158</v>
      </c>
      <c r="O606" t="s">
        <v>153</v>
      </c>
      <c r="P606">
        <v>1</v>
      </c>
    </row>
    <row r="607" spans="1:16" x14ac:dyDescent="0.2">
      <c r="A607">
        <v>1356</v>
      </c>
      <c r="B607">
        <v>33</v>
      </c>
      <c r="C607" t="s">
        <v>19</v>
      </c>
      <c r="D607" t="s">
        <v>94</v>
      </c>
      <c r="E607">
        <v>151</v>
      </c>
      <c r="F607" t="s">
        <v>32</v>
      </c>
      <c r="G607" t="s">
        <v>95</v>
      </c>
      <c r="H607" t="s">
        <v>121</v>
      </c>
      <c r="I607">
        <v>6</v>
      </c>
      <c r="J607">
        <v>2022</v>
      </c>
      <c r="K607">
        <v>0.1852415215230386</v>
      </c>
      <c r="L607">
        <v>4588</v>
      </c>
      <c r="M607" t="s">
        <v>152</v>
      </c>
      <c r="N607" t="s">
        <v>158</v>
      </c>
      <c r="O607" t="s">
        <v>153</v>
      </c>
      <c r="P607">
        <v>1</v>
      </c>
    </row>
    <row r="608" spans="1:16" x14ac:dyDescent="0.2">
      <c r="A608">
        <v>1057</v>
      </c>
      <c r="B608">
        <v>40</v>
      </c>
      <c r="C608" t="s">
        <v>15</v>
      </c>
      <c r="D608" t="s">
        <v>91</v>
      </c>
      <c r="E608">
        <v>151</v>
      </c>
      <c r="F608" t="s">
        <v>32</v>
      </c>
      <c r="G608" t="s">
        <v>95</v>
      </c>
      <c r="H608" t="s">
        <v>120</v>
      </c>
      <c r="I608">
        <v>6</v>
      </c>
      <c r="J608">
        <v>2022</v>
      </c>
      <c r="K608">
        <v>0.27442428860160772</v>
      </c>
      <c r="L608">
        <v>4588</v>
      </c>
      <c r="M608" t="s">
        <v>266</v>
      </c>
      <c r="N608" t="s">
        <v>157</v>
      </c>
      <c r="O608" t="s">
        <v>150</v>
      </c>
      <c r="P608">
        <v>2</v>
      </c>
    </row>
    <row r="609" spans="1:16" x14ac:dyDescent="0.2">
      <c r="A609">
        <v>1100</v>
      </c>
      <c r="B609">
        <v>40</v>
      </c>
      <c r="C609" t="s">
        <v>15</v>
      </c>
      <c r="D609" t="s">
        <v>91</v>
      </c>
      <c r="E609">
        <v>151</v>
      </c>
      <c r="F609" t="s">
        <v>32</v>
      </c>
      <c r="G609" t="s">
        <v>95</v>
      </c>
      <c r="H609" t="s">
        <v>121</v>
      </c>
      <c r="I609">
        <v>6</v>
      </c>
      <c r="J609">
        <v>2022</v>
      </c>
      <c r="K609">
        <v>0.27442428860160772</v>
      </c>
      <c r="L609">
        <v>4588</v>
      </c>
      <c r="M609" t="s">
        <v>266</v>
      </c>
      <c r="N609" t="s">
        <v>158</v>
      </c>
      <c r="O609" t="s">
        <v>153</v>
      </c>
      <c r="P609">
        <v>1</v>
      </c>
    </row>
    <row r="610" spans="1:16" x14ac:dyDescent="0.2">
      <c r="A610">
        <v>1150</v>
      </c>
      <c r="B610">
        <v>40</v>
      </c>
      <c r="C610" t="s">
        <v>15</v>
      </c>
      <c r="D610" t="s">
        <v>91</v>
      </c>
      <c r="E610">
        <v>415</v>
      </c>
      <c r="F610" t="s">
        <v>99</v>
      </c>
      <c r="G610" t="s">
        <v>95</v>
      </c>
      <c r="H610" t="s">
        <v>142</v>
      </c>
      <c r="I610">
        <v>6</v>
      </c>
      <c r="J610">
        <v>2022</v>
      </c>
      <c r="K610">
        <v>0.35985029281919129</v>
      </c>
      <c r="M610" t="s">
        <v>149</v>
      </c>
      <c r="N610" t="s">
        <v>159</v>
      </c>
      <c r="O610" t="s">
        <v>150</v>
      </c>
      <c r="P610">
        <v>2</v>
      </c>
    </row>
    <row r="611" spans="1:16" x14ac:dyDescent="0.2">
      <c r="A611">
        <v>1242</v>
      </c>
      <c r="B611">
        <v>40</v>
      </c>
      <c r="C611" t="s">
        <v>15</v>
      </c>
      <c r="D611" t="s">
        <v>91</v>
      </c>
      <c r="E611">
        <v>151</v>
      </c>
      <c r="F611" t="s">
        <v>32</v>
      </c>
      <c r="G611" t="s">
        <v>95</v>
      </c>
      <c r="I611">
        <v>6</v>
      </c>
      <c r="J611">
        <v>2022</v>
      </c>
      <c r="K611">
        <v>0.27442428860160772</v>
      </c>
      <c r="L611">
        <v>4588</v>
      </c>
      <c r="M611" t="s">
        <v>149</v>
      </c>
    </row>
    <row r="612" spans="1:16" x14ac:dyDescent="0.2">
      <c r="A612">
        <v>1255</v>
      </c>
      <c r="B612">
        <v>40</v>
      </c>
      <c r="C612" t="s">
        <v>15</v>
      </c>
      <c r="D612" t="s">
        <v>91</v>
      </c>
      <c r="E612">
        <v>286</v>
      </c>
      <c r="F612" t="s">
        <v>56</v>
      </c>
      <c r="G612" t="s">
        <v>91</v>
      </c>
      <c r="H612" t="s">
        <v>124</v>
      </c>
      <c r="I612">
        <v>6</v>
      </c>
      <c r="J612">
        <v>2022</v>
      </c>
      <c r="K612">
        <v>0.12952167710993201</v>
      </c>
      <c r="L612">
        <v>656</v>
      </c>
      <c r="M612" t="s">
        <v>160</v>
      </c>
      <c r="N612">
        <v>3</v>
      </c>
      <c r="O612" t="s">
        <v>150</v>
      </c>
      <c r="P612">
        <v>2</v>
      </c>
    </row>
    <row r="613" spans="1:16" x14ac:dyDescent="0.2">
      <c r="A613">
        <v>1256</v>
      </c>
      <c r="B613">
        <v>40</v>
      </c>
      <c r="C613" t="s">
        <v>15</v>
      </c>
      <c r="D613" t="s">
        <v>91</v>
      </c>
      <c r="E613">
        <v>373</v>
      </c>
      <c r="F613" t="s">
        <v>22</v>
      </c>
      <c r="G613" t="s">
        <v>91</v>
      </c>
      <c r="H613" t="s">
        <v>131</v>
      </c>
      <c r="I613">
        <v>6</v>
      </c>
      <c r="J613">
        <v>2022</v>
      </c>
      <c r="K613">
        <v>0.1068786381090721</v>
      </c>
      <c r="L613">
        <v>3527</v>
      </c>
      <c r="M613" t="s">
        <v>149</v>
      </c>
      <c r="N613" t="s">
        <v>161</v>
      </c>
      <c r="O613" t="s">
        <v>150</v>
      </c>
      <c r="P613">
        <v>1</v>
      </c>
    </row>
    <row r="614" spans="1:16" x14ac:dyDescent="0.2">
      <c r="A614">
        <v>246</v>
      </c>
      <c r="B614">
        <v>49</v>
      </c>
      <c r="C614" t="s">
        <v>23</v>
      </c>
      <c r="D614" t="s">
        <v>93</v>
      </c>
      <c r="E614">
        <v>414</v>
      </c>
      <c r="F614" t="s">
        <v>90</v>
      </c>
      <c r="G614" t="s">
        <v>91</v>
      </c>
      <c r="H614" t="s">
        <v>128</v>
      </c>
      <c r="I614">
        <v>6</v>
      </c>
      <c r="J614">
        <v>2022</v>
      </c>
      <c r="K614">
        <v>0.13524028252266079</v>
      </c>
      <c r="M614" t="s">
        <v>149</v>
      </c>
      <c r="N614" t="s">
        <v>158</v>
      </c>
      <c r="O614" t="s">
        <v>153</v>
      </c>
      <c r="P614">
        <v>1</v>
      </c>
    </row>
    <row r="615" spans="1:16" x14ac:dyDescent="0.2">
      <c r="A615">
        <v>447</v>
      </c>
      <c r="B615">
        <v>58</v>
      </c>
      <c r="C615" t="s">
        <v>35</v>
      </c>
      <c r="D615" t="s">
        <v>94</v>
      </c>
      <c r="E615">
        <v>210</v>
      </c>
      <c r="F615" t="s">
        <v>63</v>
      </c>
      <c r="G615" t="s">
        <v>91</v>
      </c>
      <c r="H615" t="s">
        <v>126</v>
      </c>
      <c r="I615">
        <v>6</v>
      </c>
      <c r="J615">
        <v>2022</v>
      </c>
      <c r="K615">
        <v>0.2035670014815987</v>
      </c>
      <c r="L615">
        <v>2578</v>
      </c>
      <c r="M615" t="s">
        <v>152</v>
      </c>
      <c r="N615" t="s">
        <v>157</v>
      </c>
      <c r="O615" t="s">
        <v>150</v>
      </c>
      <c r="P615">
        <v>2</v>
      </c>
    </row>
    <row r="616" spans="1:16" x14ac:dyDescent="0.2">
      <c r="A616">
        <v>943</v>
      </c>
      <c r="B616">
        <v>58</v>
      </c>
      <c r="C616" t="s">
        <v>35</v>
      </c>
      <c r="D616" t="s">
        <v>94</v>
      </c>
      <c r="E616">
        <v>151</v>
      </c>
      <c r="F616" t="s">
        <v>32</v>
      </c>
      <c r="G616" t="s">
        <v>95</v>
      </c>
      <c r="H616" t="s">
        <v>132</v>
      </c>
      <c r="I616">
        <v>6</v>
      </c>
      <c r="J616">
        <v>2022</v>
      </c>
      <c r="K616">
        <v>8.2292475943997086E-3</v>
      </c>
      <c r="L616">
        <v>4588</v>
      </c>
      <c r="M616" t="s">
        <v>160</v>
      </c>
      <c r="N616">
        <v>0</v>
      </c>
      <c r="O616" t="s">
        <v>150</v>
      </c>
      <c r="P616">
        <v>0</v>
      </c>
    </row>
    <row r="617" spans="1:16" x14ac:dyDescent="0.2">
      <c r="A617">
        <v>947</v>
      </c>
      <c r="B617">
        <v>58</v>
      </c>
      <c r="C617" t="s">
        <v>35</v>
      </c>
      <c r="D617" t="s">
        <v>94</v>
      </c>
      <c r="E617">
        <v>210</v>
      </c>
      <c r="F617" t="s">
        <v>63</v>
      </c>
      <c r="G617" t="s">
        <v>91</v>
      </c>
      <c r="H617" t="s">
        <v>132</v>
      </c>
      <c r="I617">
        <v>6</v>
      </c>
      <c r="J617">
        <v>2022</v>
      </c>
      <c r="K617">
        <v>0.2035670014815987</v>
      </c>
      <c r="L617">
        <v>2578</v>
      </c>
      <c r="M617" t="s">
        <v>160</v>
      </c>
      <c r="N617">
        <v>0</v>
      </c>
      <c r="O617" t="s">
        <v>150</v>
      </c>
      <c r="P617">
        <v>0</v>
      </c>
    </row>
    <row r="618" spans="1:16" x14ac:dyDescent="0.2">
      <c r="A618">
        <v>948</v>
      </c>
      <c r="B618">
        <v>58</v>
      </c>
      <c r="C618" t="s">
        <v>35</v>
      </c>
      <c r="D618" t="s">
        <v>94</v>
      </c>
      <c r="E618">
        <v>210</v>
      </c>
      <c r="F618" t="s">
        <v>63</v>
      </c>
      <c r="G618" t="s">
        <v>91</v>
      </c>
      <c r="H618" t="s">
        <v>132</v>
      </c>
      <c r="I618">
        <v>6</v>
      </c>
      <c r="J618">
        <v>2022</v>
      </c>
      <c r="K618">
        <v>0.2035670014815987</v>
      </c>
      <c r="L618">
        <v>2578</v>
      </c>
      <c r="M618" t="s">
        <v>160</v>
      </c>
      <c r="N618">
        <v>0</v>
      </c>
      <c r="O618" t="s">
        <v>150</v>
      </c>
      <c r="P618">
        <v>0</v>
      </c>
    </row>
    <row r="619" spans="1:16" x14ac:dyDescent="0.2">
      <c r="A619">
        <v>1123</v>
      </c>
      <c r="B619">
        <v>58</v>
      </c>
      <c r="C619" t="s">
        <v>35</v>
      </c>
      <c r="D619" t="s">
        <v>94</v>
      </c>
      <c r="E619">
        <v>210</v>
      </c>
      <c r="F619" t="s">
        <v>63</v>
      </c>
      <c r="G619" t="s">
        <v>91</v>
      </c>
      <c r="H619" t="s">
        <v>117</v>
      </c>
      <c r="I619">
        <v>6</v>
      </c>
      <c r="J619">
        <v>2022</v>
      </c>
      <c r="K619">
        <v>0.2035670014815987</v>
      </c>
      <c r="L619">
        <v>2578</v>
      </c>
      <c r="M619" t="s">
        <v>152</v>
      </c>
      <c r="N619" t="s">
        <v>155</v>
      </c>
      <c r="O619" t="s">
        <v>156</v>
      </c>
      <c r="P619">
        <v>2</v>
      </c>
    </row>
    <row r="620" spans="1:16" x14ac:dyDescent="0.2">
      <c r="A620">
        <v>108</v>
      </c>
      <c r="B620">
        <v>75</v>
      </c>
      <c r="C620" t="s">
        <v>18</v>
      </c>
      <c r="D620" t="s">
        <v>94</v>
      </c>
      <c r="E620">
        <v>151</v>
      </c>
      <c r="F620" t="s">
        <v>32</v>
      </c>
      <c r="G620" t="s">
        <v>95</v>
      </c>
      <c r="H620" t="s">
        <v>131</v>
      </c>
      <c r="I620">
        <v>6</v>
      </c>
      <c r="J620">
        <v>2022</v>
      </c>
      <c r="K620">
        <v>2.0793532237213069E-2</v>
      </c>
      <c r="L620">
        <v>4588</v>
      </c>
      <c r="M620" t="s">
        <v>160</v>
      </c>
      <c r="N620" t="s">
        <v>161</v>
      </c>
      <c r="O620" t="s">
        <v>150</v>
      </c>
      <c r="P620">
        <v>1</v>
      </c>
    </row>
    <row r="621" spans="1:16" x14ac:dyDescent="0.2">
      <c r="A621">
        <v>423</v>
      </c>
      <c r="B621">
        <v>75</v>
      </c>
      <c r="C621" t="s">
        <v>18</v>
      </c>
      <c r="D621" t="s">
        <v>94</v>
      </c>
      <c r="E621">
        <v>151</v>
      </c>
      <c r="F621" t="s">
        <v>32</v>
      </c>
      <c r="G621" t="s">
        <v>95</v>
      </c>
      <c r="H621" t="s">
        <v>126</v>
      </c>
      <c r="I621">
        <v>6</v>
      </c>
      <c r="J621">
        <v>2022</v>
      </c>
      <c r="K621">
        <v>2.0793532237213069E-2</v>
      </c>
      <c r="L621">
        <v>4588</v>
      </c>
      <c r="M621" t="s">
        <v>149</v>
      </c>
      <c r="N621" t="s">
        <v>157</v>
      </c>
      <c r="O621" t="s">
        <v>150</v>
      </c>
      <c r="P621">
        <v>2</v>
      </c>
    </row>
    <row r="622" spans="1:16" x14ac:dyDescent="0.2">
      <c r="A622">
        <v>594</v>
      </c>
      <c r="B622">
        <v>75</v>
      </c>
      <c r="C622" t="s">
        <v>18</v>
      </c>
      <c r="D622" t="s">
        <v>94</v>
      </c>
      <c r="E622">
        <v>151</v>
      </c>
      <c r="F622" t="s">
        <v>32</v>
      </c>
      <c r="G622" t="s">
        <v>95</v>
      </c>
      <c r="H622" t="s">
        <v>118</v>
      </c>
      <c r="I622">
        <v>6</v>
      </c>
      <c r="J622">
        <v>2022</v>
      </c>
      <c r="K622">
        <v>2.0793532237213069E-2</v>
      </c>
      <c r="L622">
        <v>4588</v>
      </c>
      <c r="M622" t="s">
        <v>154</v>
      </c>
      <c r="N622" t="s">
        <v>155</v>
      </c>
      <c r="O622" t="s">
        <v>156</v>
      </c>
    </row>
    <row r="623" spans="1:16" x14ac:dyDescent="0.2">
      <c r="A623">
        <v>1225</v>
      </c>
      <c r="B623">
        <v>75</v>
      </c>
      <c r="C623" t="s">
        <v>18</v>
      </c>
      <c r="D623" t="s">
        <v>94</v>
      </c>
      <c r="E623">
        <v>151</v>
      </c>
      <c r="F623" t="s">
        <v>32</v>
      </c>
      <c r="G623" t="s">
        <v>95</v>
      </c>
      <c r="H623" t="s">
        <v>116</v>
      </c>
      <c r="I623">
        <v>6</v>
      </c>
      <c r="J623">
        <v>2022</v>
      </c>
      <c r="K623">
        <v>2.0793532237213069E-2</v>
      </c>
      <c r="L623">
        <v>4588</v>
      </c>
      <c r="M623" t="s">
        <v>149</v>
      </c>
      <c r="N623">
        <v>1</v>
      </c>
      <c r="O623" t="s">
        <v>150</v>
      </c>
      <c r="P623">
        <v>1</v>
      </c>
    </row>
    <row r="624" spans="1:16" x14ac:dyDescent="0.2">
      <c r="A624">
        <v>275</v>
      </c>
      <c r="B624">
        <v>96</v>
      </c>
      <c r="C624" t="s">
        <v>41</v>
      </c>
      <c r="D624" t="s">
        <v>94</v>
      </c>
      <c r="E624">
        <v>151</v>
      </c>
      <c r="F624" t="s">
        <v>32</v>
      </c>
      <c r="G624" t="s">
        <v>95</v>
      </c>
      <c r="H624" t="s">
        <v>128</v>
      </c>
      <c r="I624">
        <v>6</v>
      </c>
      <c r="J624">
        <v>2022</v>
      </c>
      <c r="K624">
        <v>0.27624869324029039</v>
      </c>
      <c r="L624">
        <v>4588</v>
      </c>
      <c r="M624" t="s">
        <v>149</v>
      </c>
      <c r="N624" t="s">
        <v>158</v>
      </c>
      <c r="O624" t="s">
        <v>153</v>
      </c>
      <c r="P624">
        <v>1</v>
      </c>
    </row>
    <row r="625" spans="1:16" x14ac:dyDescent="0.2">
      <c r="A625">
        <v>277</v>
      </c>
      <c r="B625">
        <v>96</v>
      </c>
      <c r="C625" t="s">
        <v>41</v>
      </c>
      <c r="D625" t="s">
        <v>94</v>
      </c>
      <c r="E625">
        <v>151</v>
      </c>
      <c r="F625" t="s">
        <v>32</v>
      </c>
      <c r="G625" t="s">
        <v>95</v>
      </c>
      <c r="H625" t="s">
        <v>128</v>
      </c>
      <c r="I625">
        <v>6</v>
      </c>
      <c r="J625">
        <v>2022</v>
      </c>
      <c r="K625">
        <v>0.27624869324029039</v>
      </c>
      <c r="L625">
        <v>4588</v>
      </c>
      <c r="M625" t="s">
        <v>149</v>
      </c>
      <c r="N625" t="s">
        <v>158</v>
      </c>
      <c r="O625" t="s">
        <v>153</v>
      </c>
      <c r="P625">
        <v>1</v>
      </c>
    </row>
    <row r="626" spans="1:16" x14ac:dyDescent="0.2">
      <c r="A626">
        <v>273</v>
      </c>
      <c r="B626">
        <v>110</v>
      </c>
      <c r="C626" t="s">
        <v>48</v>
      </c>
      <c r="D626" t="s">
        <v>94</v>
      </c>
      <c r="E626">
        <v>151</v>
      </c>
      <c r="F626" t="s">
        <v>32</v>
      </c>
      <c r="G626" t="s">
        <v>95</v>
      </c>
      <c r="H626" t="s">
        <v>128</v>
      </c>
      <c r="I626">
        <v>6</v>
      </c>
      <c r="J626">
        <v>2022</v>
      </c>
      <c r="K626">
        <v>0.33047972610330811</v>
      </c>
      <c r="L626">
        <v>4588</v>
      </c>
      <c r="M626" t="s">
        <v>149</v>
      </c>
      <c r="N626" t="s">
        <v>158</v>
      </c>
      <c r="O626" t="s">
        <v>153</v>
      </c>
      <c r="P626">
        <v>1</v>
      </c>
    </row>
    <row r="627" spans="1:16" x14ac:dyDescent="0.2">
      <c r="A627">
        <v>274</v>
      </c>
      <c r="B627">
        <v>110</v>
      </c>
      <c r="C627" t="s">
        <v>48</v>
      </c>
      <c r="D627" t="s">
        <v>94</v>
      </c>
      <c r="E627">
        <v>151</v>
      </c>
      <c r="F627" t="s">
        <v>32</v>
      </c>
      <c r="G627" t="s">
        <v>95</v>
      </c>
      <c r="H627" t="s">
        <v>128</v>
      </c>
      <c r="I627">
        <v>6</v>
      </c>
      <c r="J627">
        <v>2022</v>
      </c>
      <c r="K627">
        <v>0.33047972610330811</v>
      </c>
      <c r="L627">
        <v>4588</v>
      </c>
      <c r="M627" t="s">
        <v>149</v>
      </c>
      <c r="N627" t="s">
        <v>158</v>
      </c>
      <c r="O627" t="s">
        <v>153</v>
      </c>
      <c r="P627">
        <v>1</v>
      </c>
    </row>
    <row r="628" spans="1:16" x14ac:dyDescent="0.2">
      <c r="A628">
        <v>652</v>
      </c>
      <c r="B628">
        <v>110</v>
      </c>
      <c r="C628" t="s">
        <v>48</v>
      </c>
      <c r="D628" t="s">
        <v>94</v>
      </c>
      <c r="E628">
        <v>151</v>
      </c>
      <c r="F628" t="s">
        <v>32</v>
      </c>
      <c r="G628" t="s">
        <v>95</v>
      </c>
      <c r="H628" t="s">
        <v>124</v>
      </c>
      <c r="I628">
        <v>6</v>
      </c>
      <c r="J628">
        <v>2022</v>
      </c>
      <c r="K628">
        <v>0.33047972610330811</v>
      </c>
      <c r="L628">
        <v>4588</v>
      </c>
      <c r="M628" t="s">
        <v>160</v>
      </c>
      <c r="N628">
        <v>3</v>
      </c>
      <c r="O628" t="s">
        <v>150</v>
      </c>
      <c r="P628">
        <v>2</v>
      </c>
    </row>
    <row r="629" spans="1:16" x14ac:dyDescent="0.2">
      <c r="A629">
        <v>1266</v>
      </c>
      <c r="B629">
        <v>110</v>
      </c>
      <c r="C629" t="s">
        <v>48</v>
      </c>
      <c r="D629" t="s">
        <v>94</v>
      </c>
      <c r="E629">
        <v>373</v>
      </c>
      <c r="F629" t="s">
        <v>22</v>
      </c>
      <c r="G629" t="s">
        <v>91</v>
      </c>
      <c r="H629" t="s">
        <v>116</v>
      </c>
      <c r="I629">
        <v>6</v>
      </c>
      <c r="J629">
        <v>2022</v>
      </c>
      <c r="K629">
        <v>9.8675390943688657E-2</v>
      </c>
      <c r="L629">
        <v>3527</v>
      </c>
      <c r="M629" t="s">
        <v>160</v>
      </c>
      <c r="N629">
        <v>1</v>
      </c>
      <c r="O629" t="s">
        <v>150</v>
      </c>
      <c r="P629">
        <v>1</v>
      </c>
    </row>
    <row r="630" spans="1:16" x14ac:dyDescent="0.2">
      <c r="A630">
        <v>1372</v>
      </c>
      <c r="B630">
        <v>110</v>
      </c>
      <c r="C630" t="s">
        <v>48</v>
      </c>
      <c r="D630" t="s">
        <v>94</v>
      </c>
      <c r="E630">
        <v>373</v>
      </c>
      <c r="F630" t="s">
        <v>22</v>
      </c>
      <c r="G630" t="s">
        <v>91</v>
      </c>
      <c r="H630" t="s">
        <v>121</v>
      </c>
      <c r="I630">
        <v>6</v>
      </c>
      <c r="J630">
        <v>2022</v>
      </c>
      <c r="K630">
        <v>9.8675390943688657E-2</v>
      </c>
      <c r="L630">
        <v>3527</v>
      </c>
      <c r="M630" t="s">
        <v>152</v>
      </c>
      <c r="N630" t="s">
        <v>158</v>
      </c>
      <c r="O630" t="s">
        <v>153</v>
      </c>
      <c r="P630">
        <v>1</v>
      </c>
    </row>
    <row r="631" spans="1:16" x14ac:dyDescent="0.2">
      <c r="A631">
        <v>380</v>
      </c>
      <c r="B631">
        <v>430</v>
      </c>
      <c r="C631" t="s">
        <v>12</v>
      </c>
      <c r="D631" t="s">
        <v>12</v>
      </c>
      <c r="E631">
        <v>151</v>
      </c>
      <c r="F631" t="s">
        <v>32</v>
      </c>
      <c r="G631" t="s">
        <v>95</v>
      </c>
      <c r="H631" t="s">
        <v>126</v>
      </c>
      <c r="I631">
        <v>6</v>
      </c>
      <c r="J631">
        <v>2022</v>
      </c>
      <c r="L631">
        <v>4588</v>
      </c>
      <c r="M631" t="s">
        <v>152</v>
      </c>
      <c r="N631" t="s">
        <v>157</v>
      </c>
      <c r="O631" t="s">
        <v>150</v>
      </c>
      <c r="P631">
        <v>2</v>
      </c>
    </row>
    <row r="632" spans="1:16" x14ac:dyDescent="0.2">
      <c r="A632">
        <v>381</v>
      </c>
      <c r="B632">
        <v>430</v>
      </c>
      <c r="C632" t="s">
        <v>12</v>
      </c>
      <c r="D632" t="s">
        <v>12</v>
      </c>
      <c r="E632">
        <v>210</v>
      </c>
      <c r="F632" t="s">
        <v>63</v>
      </c>
      <c r="G632" t="s">
        <v>91</v>
      </c>
      <c r="H632" t="s">
        <v>126</v>
      </c>
      <c r="I632">
        <v>6</v>
      </c>
      <c r="J632">
        <v>2022</v>
      </c>
      <c r="L632">
        <v>2578</v>
      </c>
      <c r="M632" t="s">
        <v>152</v>
      </c>
      <c r="N632" t="s">
        <v>157</v>
      </c>
      <c r="O632" t="s">
        <v>150</v>
      </c>
      <c r="P632">
        <v>2</v>
      </c>
    </row>
    <row r="633" spans="1:16" x14ac:dyDescent="0.2">
      <c r="A633">
        <v>467</v>
      </c>
      <c r="B633">
        <v>430</v>
      </c>
      <c r="C633" t="s">
        <v>12</v>
      </c>
      <c r="D633" t="s">
        <v>12</v>
      </c>
      <c r="E633">
        <v>151</v>
      </c>
      <c r="F633" t="s">
        <v>32</v>
      </c>
      <c r="G633" t="s">
        <v>95</v>
      </c>
      <c r="H633" t="s">
        <v>118</v>
      </c>
      <c r="I633">
        <v>6</v>
      </c>
      <c r="J633">
        <v>2022</v>
      </c>
      <c r="L633">
        <v>4588</v>
      </c>
      <c r="M633" t="s">
        <v>154</v>
      </c>
      <c r="N633" t="s">
        <v>155</v>
      </c>
      <c r="O633" t="s">
        <v>156</v>
      </c>
    </row>
    <row r="634" spans="1:16" x14ac:dyDescent="0.2">
      <c r="A634">
        <v>468</v>
      </c>
      <c r="B634">
        <v>430</v>
      </c>
      <c r="C634" t="s">
        <v>12</v>
      </c>
      <c r="D634" t="s">
        <v>12</v>
      </c>
      <c r="E634">
        <v>151</v>
      </c>
      <c r="F634" t="s">
        <v>32</v>
      </c>
      <c r="G634" t="s">
        <v>95</v>
      </c>
      <c r="H634" t="s">
        <v>118</v>
      </c>
      <c r="I634">
        <v>6</v>
      </c>
      <c r="J634">
        <v>2022</v>
      </c>
      <c r="L634">
        <v>4588</v>
      </c>
      <c r="M634" t="s">
        <v>154</v>
      </c>
      <c r="N634" t="s">
        <v>155</v>
      </c>
      <c r="O634" t="s">
        <v>156</v>
      </c>
    </row>
    <row r="635" spans="1:16" x14ac:dyDescent="0.2">
      <c r="A635">
        <v>512</v>
      </c>
      <c r="B635">
        <v>430</v>
      </c>
      <c r="C635" t="s">
        <v>12</v>
      </c>
      <c r="D635" t="s">
        <v>12</v>
      </c>
      <c r="E635">
        <v>210</v>
      </c>
      <c r="F635" t="s">
        <v>63</v>
      </c>
      <c r="G635" t="s">
        <v>91</v>
      </c>
      <c r="H635" t="s">
        <v>118</v>
      </c>
      <c r="I635">
        <v>6</v>
      </c>
      <c r="J635">
        <v>2022</v>
      </c>
      <c r="L635">
        <v>2578</v>
      </c>
      <c r="M635" t="s">
        <v>154</v>
      </c>
      <c r="N635" t="s">
        <v>155</v>
      </c>
      <c r="O635" t="s">
        <v>156</v>
      </c>
    </row>
    <row r="636" spans="1:16" x14ac:dyDescent="0.2">
      <c r="A636">
        <v>513</v>
      </c>
      <c r="B636">
        <v>430</v>
      </c>
      <c r="C636" t="s">
        <v>12</v>
      </c>
      <c r="D636" t="s">
        <v>12</v>
      </c>
      <c r="E636">
        <v>118</v>
      </c>
      <c r="F636" t="s">
        <v>43</v>
      </c>
      <c r="G636" t="s">
        <v>91</v>
      </c>
      <c r="H636" t="s">
        <v>118</v>
      </c>
      <c r="I636">
        <v>6</v>
      </c>
      <c r="J636">
        <v>2022</v>
      </c>
      <c r="L636">
        <v>678</v>
      </c>
      <c r="M636" t="s">
        <v>160</v>
      </c>
      <c r="N636" t="s">
        <v>155</v>
      </c>
      <c r="O636" t="s">
        <v>156</v>
      </c>
    </row>
    <row r="637" spans="1:16" x14ac:dyDescent="0.2">
      <c r="A637">
        <v>515</v>
      </c>
      <c r="B637">
        <v>430</v>
      </c>
      <c r="C637" t="s">
        <v>12</v>
      </c>
      <c r="D637" t="s">
        <v>12</v>
      </c>
      <c r="E637">
        <v>40</v>
      </c>
      <c r="F637" t="s">
        <v>15</v>
      </c>
      <c r="G637" t="s">
        <v>91</v>
      </c>
      <c r="H637" t="s">
        <v>118</v>
      </c>
      <c r="I637">
        <v>6</v>
      </c>
      <c r="J637">
        <v>2022</v>
      </c>
      <c r="L637">
        <v>1448</v>
      </c>
      <c r="M637" t="s">
        <v>154</v>
      </c>
      <c r="N637" t="s">
        <v>155</v>
      </c>
      <c r="O637" t="s">
        <v>156</v>
      </c>
    </row>
    <row r="638" spans="1:16" x14ac:dyDescent="0.2">
      <c r="A638">
        <v>516</v>
      </c>
      <c r="B638">
        <v>430</v>
      </c>
      <c r="C638" t="s">
        <v>12</v>
      </c>
      <c r="D638" t="s">
        <v>12</v>
      </c>
      <c r="E638">
        <v>373</v>
      </c>
      <c r="F638" t="s">
        <v>22</v>
      </c>
      <c r="G638" t="s">
        <v>91</v>
      </c>
      <c r="H638" t="s">
        <v>118</v>
      </c>
      <c r="I638">
        <v>6</v>
      </c>
      <c r="J638">
        <v>2022</v>
      </c>
      <c r="L638">
        <v>3527</v>
      </c>
      <c r="M638" t="s">
        <v>154</v>
      </c>
      <c r="N638" t="s">
        <v>155</v>
      </c>
      <c r="O638" t="s">
        <v>156</v>
      </c>
    </row>
    <row r="639" spans="1:16" x14ac:dyDescent="0.2">
      <c r="A639">
        <v>638</v>
      </c>
      <c r="B639">
        <v>430</v>
      </c>
      <c r="C639" t="s">
        <v>12</v>
      </c>
      <c r="D639" t="s">
        <v>12</v>
      </c>
      <c r="E639">
        <v>251</v>
      </c>
      <c r="F639" t="s">
        <v>11</v>
      </c>
      <c r="G639" t="s">
        <v>91</v>
      </c>
      <c r="H639" t="s">
        <v>124</v>
      </c>
      <c r="I639">
        <v>6</v>
      </c>
      <c r="J639">
        <v>2022</v>
      </c>
      <c r="L639">
        <v>2599</v>
      </c>
      <c r="M639" t="s">
        <v>160</v>
      </c>
      <c r="N639">
        <v>3</v>
      </c>
      <c r="O639" t="s">
        <v>150</v>
      </c>
      <c r="P639">
        <v>2</v>
      </c>
    </row>
    <row r="640" spans="1:16" x14ac:dyDescent="0.2">
      <c r="A640">
        <v>720</v>
      </c>
      <c r="B640">
        <v>430</v>
      </c>
      <c r="C640" t="s">
        <v>12</v>
      </c>
      <c r="D640" t="s">
        <v>12</v>
      </c>
      <c r="E640">
        <v>151</v>
      </c>
      <c r="F640" t="s">
        <v>32</v>
      </c>
      <c r="G640" t="s">
        <v>95</v>
      </c>
      <c r="H640" t="s">
        <v>132</v>
      </c>
      <c r="I640">
        <v>6</v>
      </c>
      <c r="J640">
        <v>2022</v>
      </c>
      <c r="L640">
        <v>4588</v>
      </c>
      <c r="M640" t="s">
        <v>160</v>
      </c>
      <c r="N640">
        <v>0</v>
      </c>
      <c r="O640" t="s">
        <v>150</v>
      </c>
      <c r="P640">
        <v>0</v>
      </c>
    </row>
    <row r="641" spans="1:16" x14ac:dyDescent="0.2">
      <c r="A641">
        <v>721</v>
      </c>
      <c r="B641">
        <v>430</v>
      </c>
      <c r="C641" t="s">
        <v>12</v>
      </c>
      <c r="D641" t="s">
        <v>12</v>
      </c>
      <c r="E641">
        <v>151</v>
      </c>
      <c r="F641" t="s">
        <v>32</v>
      </c>
      <c r="G641" t="s">
        <v>95</v>
      </c>
      <c r="H641" t="s">
        <v>132</v>
      </c>
      <c r="I641">
        <v>6</v>
      </c>
      <c r="J641">
        <v>2022</v>
      </c>
      <c r="L641">
        <v>4588</v>
      </c>
      <c r="M641" t="s">
        <v>160</v>
      </c>
      <c r="N641">
        <v>0</v>
      </c>
      <c r="O641" t="s">
        <v>150</v>
      </c>
      <c r="P641">
        <v>0</v>
      </c>
    </row>
    <row r="642" spans="1:16" x14ac:dyDescent="0.2">
      <c r="A642">
        <v>722</v>
      </c>
      <c r="B642">
        <v>430</v>
      </c>
      <c r="C642" t="s">
        <v>12</v>
      </c>
      <c r="D642" t="s">
        <v>12</v>
      </c>
      <c r="E642">
        <v>151</v>
      </c>
      <c r="F642" t="s">
        <v>32</v>
      </c>
      <c r="G642" t="s">
        <v>95</v>
      </c>
      <c r="H642" t="s">
        <v>132</v>
      </c>
      <c r="I642">
        <v>6</v>
      </c>
      <c r="J642">
        <v>2022</v>
      </c>
      <c r="L642">
        <v>4588</v>
      </c>
      <c r="M642" t="s">
        <v>160</v>
      </c>
      <c r="N642">
        <v>0</v>
      </c>
      <c r="O642" t="s">
        <v>150</v>
      </c>
      <c r="P642">
        <v>0</v>
      </c>
    </row>
    <row r="643" spans="1:16" x14ac:dyDescent="0.2">
      <c r="A643">
        <v>723</v>
      </c>
      <c r="B643">
        <v>430</v>
      </c>
      <c r="C643" t="s">
        <v>12</v>
      </c>
      <c r="D643" t="s">
        <v>12</v>
      </c>
      <c r="E643">
        <v>151</v>
      </c>
      <c r="F643" t="s">
        <v>32</v>
      </c>
      <c r="G643" t="s">
        <v>95</v>
      </c>
      <c r="H643" t="s">
        <v>132</v>
      </c>
      <c r="I643">
        <v>6</v>
      </c>
      <c r="J643">
        <v>2022</v>
      </c>
      <c r="L643">
        <v>4588</v>
      </c>
      <c r="M643" t="s">
        <v>149</v>
      </c>
      <c r="N643">
        <v>0</v>
      </c>
      <c r="O643" t="s">
        <v>150</v>
      </c>
      <c r="P643">
        <v>0</v>
      </c>
    </row>
    <row r="644" spans="1:16" x14ac:dyDescent="0.2">
      <c r="A644">
        <v>847</v>
      </c>
      <c r="B644">
        <v>430</v>
      </c>
      <c r="C644" t="s">
        <v>12</v>
      </c>
      <c r="D644" t="s">
        <v>12</v>
      </c>
      <c r="E644">
        <v>373</v>
      </c>
      <c r="F644" t="s">
        <v>22</v>
      </c>
      <c r="G644" t="s">
        <v>91</v>
      </c>
      <c r="H644" t="s">
        <v>132</v>
      </c>
      <c r="I644">
        <v>6</v>
      </c>
      <c r="J644">
        <v>2022</v>
      </c>
      <c r="L644">
        <v>3527</v>
      </c>
      <c r="M644" t="s">
        <v>160</v>
      </c>
      <c r="N644">
        <v>0</v>
      </c>
      <c r="O644" t="s">
        <v>150</v>
      </c>
      <c r="P644">
        <v>0</v>
      </c>
    </row>
    <row r="645" spans="1:16" x14ac:dyDescent="0.2">
      <c r="A645">
        <v>848</v>
      </c>
      <c r="B645">
        <v>430</v>
      </c>
      <c r="C645" t="s">
        <v>12</v>
      </c>
      <c r="D645" t="s">
        <v>12</v>
      </c>
      <c r="E645">
        <v>40</v>
      </c>
      <c r="F645" t="s">
        <v>15</v>
      </c>
      <c r="G645" t="s">
        <v>91</v>
      </c>
      <c r="H645" t="s">
        <v>132</v>
      </c>
      <c r="I645">
        <v>6</v>
      </c>
      <c r="J645">
        <v>2022</v>
      </c>
      <c r="L645">
        <v>1448</v>
      </c>
      <c r="M645" t="s">
        <v>160</v>
      </c>
      <c r="N645">
        <v>0</v>
      </c>
      <c r="O645" t="s">
        <v>150</v>
      </c>
      <c r="P645">
        <v>0</v>
      </c>
    </row>
    <row r="646" spans="1:16" x14ac:dyDescent="0.2">
      <c r="A646">
        <v>849</v>
      </c>
      <c r="B646">
        <v>430</v>
      </c>
      <c r="C646" t="s">
        <v>12</v>
      </c>
      <c r="D646" t="s">
        <v>12</v>
      </c>
      <c r="E646">
        <v>373</v>
      </c>
      <c r="F646" t="s">
        <v>22</v>
      </c>
      <c r="G646" t="s">
        <v>91</v>
      </c>
      <c r="H646" t="s">
        <v>132</v>
      </c>
      <c r="I646">
        <v>6</v>
      </c>
      <c r="J646">
        <v>2022</v>
      </c>
      <c r="L646">
        <v>3527</v>
      </c>
      <c r="M646" t="s">
        <v>160</v>
      </c>
      <c r="N646">
        <v>0</v>
      </c>
      <c r="O646" t="s">
        <v>150</v>
      </c>
      <c r="P646">
        <v>0</v>
      </c>
    </row>
    <row r="647" spans="1:16" x14ac:dyDescent="0.2">
      <c r="A647">
        <v>850</v>
      </c>
      <c r="B647">
        <v>430</v>
      </c>
      <c r="C647" t="s">
        <v>12</v>
      </c>
      <c r="D647" t="s">
        <v>12</v>
      </c>
      <c r="E647">
        <v>118</v>
      </c>
      <c r="F647" t="s">
        <v>43</v>
      </c>
      <c r="G647" t="s">
        <v>91</v>
      </c>
      <c r="H647" t="s">
        <v>132</v>
      </c>
      <c r="I647">
        <v>6</v>
      </c>
      <c r="J647">
        <v>2022</v>
      </c>
      <c r="L647">
        <v>678</v>
      </c>
      <c r="M647" t="s">
        <v>160</v>
      </c>
      <c r="N647">
        <v>0</v>
      </c>
      <c r="O647" t="s">
        <v>150</v>
      </c>
      <c r="P647">
        <v>0</v>
      </c>
    </row>
    <row r="648" spans="1:16" x14ac:dyDescent="0.2">
      <c r="A648">
        <v>916</v>
      </c>
      <c r="B648">
        <v>430</v>
      </c>
      <c r="C648" t="s">
        <v>12</v>
      </c>
      <c r="D648" t="s">
        <v>12</v>
      </c>
      <c r="E648">
        <v>4</v>
      </c>
      <c r="F648" t="s">
        <v>33</v>
      </c>
      <c r="G648" t="s">
        <v>91</v>
      </c>
      <c r="H648" t="s">
        <v>132</v>
      </c>
      <c r="I648">
        <v>6</v>
      </c>
      <c r="J648">
        <v>2022</v>
      </c>
      <c r="L648">
        <v>954</v>
      </c>
      <c r="M648" t="s">
        <v>160</v>
      </c>
      <c r="N648">
        <v>0</v>
      </c>
      <c r="O648" t="s">
        <v>150</v>
      </c>
      <c r="P648">
        <v>0</v>
      </c>
    </row>
    <row r="649" spans="1:16" x14ac:dyDescent="0.2">
      <c r="A649">
        <v>957</v>
      </c>
      <c r="B649">
        <v>430</v>
      </c>
      <c r="C649" t="s">
        <v>12</v>
      </c>
      <c r="D649" t="s">
        <v>12</v>
      </c>
      <c r="E649">
        <v>151</v>
      </c>
      <c r="F649" t="s">
        <v>32</v>
      </c>
      <c r="G649" t="s">
        <v>95</v>
      </c>
      <c r="H649" t="s">
        <v>117</v>
      </c>
      <c r="I649">
        <v>6</v>
      </c>
      <c r="J649">
        <v>2022</v>
      </c>
      <c r="L649">
        <v>4588</v>
      </c>
      <c r="M649" t="s">
        <v>266</v>
      </c>
      <c r="N649" t="s">
        <v>155</v>
      </c>
      <c r="O649" t="s">
        <v>156</v>
      </c>
      <c r="P649">
        <v>2</v>
      </c>
    </row>
    <row r="650" spans="1:16" x14ac:dyDescent="0.2">
      <c r="A650">
        <v>1162</v>
      </c>
      <c r="B650">
        <v>430</v>
      </c>
      <c r="C650" t="s">
        <v>12</v>
      </c>
      <c r="D650" t="s">
        <v>12</v>
      </c>
      <c r="E650">
        <v>151</v>
      </c>
      <c r="F650" t="s">
        <v>32</v>
      </c>
      <c r="G650" t="s">
        <v>95</v>
      </c>
      <c r="H650" t="s">
        <v>116</v>
      </c>
      <c r="I650">
        <v>6</v>
      </c>
      <c r="J650">
        <v>2022</v>
      </c>
      <c r="L650">
        <v>4588</v>
      </c>
      <c r="M650" t="s">
        <v>149</v>
      </c>
      <c r="N650">
        <v>1</v>
      </c>
      <c r="O650" t="s">
        <v>150</v>
      </c>
      <c r="P650">
        <v>1</v>
      </c>
    </row>
    <row r="651" spans="1:16" x14ac:dyDescent="0.2">
      <c r="A651">
        <v>1166</v>
      </c>
      <c r="B651">
        <v>430</v>
      </c>
      <c r="C651" t="s">
        <v>12</v>
      </c>
      <c r="D651" t="s">
        <v>12</v>
      </c>
      <c r="E651">
        <v>40</v>
      </c>
      <c r="F651" t="s">
        <v>15</v>
      </c>
      <c r="G651" t="s">
        <v>91</v>
      </c>
      <c r="H651" t="s">
        <v>116</v>
      </c>
      <c r="I651">
        <v>6</v>
      </c>
      <c r="J651">
        <v>2022</v>
      </c>
      <c r="L651">
        <v>1448</v>
      </c>
      <c r="M651" t="s">
        <v>149</v>
      </c>
      <c r="N651">
        <v>1</v>
      </c>
      <c r="O651" t="s">
        <v>150</v>
      </c>
      <c r="P651">
        <v>1</v>
      </c>
    </row>
    <row r="652" spans="1:16" x14ac:dyDescent="0.2">
      <c r="A652">
        <v>1171</v>
      </c>
      <c r="B652">
        <v>430</v>
      </c>
      <c r="C652" t="s">
        <v>12</v>
      </c>
      <c r="D652" t="s">
        <v>12</v>
      </c>
      <c r="H652" t="s">
        <v>116</v>
      </c>
      <c r="I652">
        <v>6</v>
      </c>
      <c r="J652">
        <v>2022</v>
      </c>
      <c r="M652" t="s">
        <v>266</v>
      </c>
      <c r="N652">
        <v>1</v>
      </c>
      <c r="O652" t="s">
        <v>150</v>
      </c>
      <c r="P652">
        <v>1</v>
      </c>
    </row>
    <row r="653" spans="1:16" x14ac:dyDescent="0.2">
      <c r="A653">
        <v>1301</v>
      </c>
      <c r="B653">
        <v>430</v>
      </c>
      <c r="C653" t="s">
        <v>12</v>
      </c>
      <c r="D653" t="s">
        <v>12</v>
      </c>
      <c r="E653">
        <v>210</v>
      </c>
      <c r="F653" t="s">
        <v>63</v>
      </c>
      <c r="G653" t="s">
        <v>91</v>
      </c>
      <c r="H653" t="s">
        <v>138</v>
      </c>
      <c r="I653">
        <v>6</v>
      </c>
      <c r="J653">
        <v>2022</v>
      </c>
      <c r="L653">
        <v>2578</v>
      </c>
      <c r="M653" t="s">
        <v>160</v>
      </c>
      <c r="N653">
        <v>3</v>
      </c>
      <c r="O653" t="s">
        <v>150</v>
      </c>
      <c r="P653">
        <v>1</v>
      </c>
    </row>
    <row r="654" spans="1:16" x14ac:dyDescent="0.2">
      <c r="A654">
        <v>1417</v>
      </c>
      <c r="B654">
        <v>430</v>
      </c>
      <c r="C654" t="s">
        <v>12</v>
      </c>
      <c r="D654" t="s">
        <v>12</v>
      </c>
      <c r="E654">
        <v>373</v>
      </c>
      <c r="F654" t="s">
        <v>22</v>
      </c>
      <c r="G654" t="s">
        <v>91</v>
      </c>
      <c r="H654" t="s">
        <v>125</v>
      </c>
      <c r="I654">
        <v>6</v>
      </c>
      <c r="J654">
        <v>2022</v>
      </c>
      <c r="L654">
        <v>3527</v>
      </c>
      <c r="M654" t="s">
        <v>149</v>
      </c>
      <c r="N654" t="s">
        <v>158</v>
      </c>
      <c r="O654" t="s">
        <v>150</v>
      </c>
      <c r="P654">
        <v>2</v>
      </c>
    </row>
    <row r="655" spans="1:16" x14ac:dyDescent="0.2">
      <c r="A655">
        <v>1429</v>
      </c>
      <c r="B655">
        <v>430</v>
      </c>
      <c r="C655" t="s">
        <v>12</v>
      </c>
      <c r="D655" t="s">
        <v>12</v>
      </c>
      <c r="E655">
        <v>251</v>
      </c>
      <c r="F655" t="s">
        <v>11</v>
      </c>
      <c r="G655" t="s">
        <v>91</v>
      </c>
      <c r="I655">
        <v>6</v>
      </c>
      <c r="J655">
        <v>2022</v>
      </c>
      <c r="L655">
        <v>2599</v>
      </c>
      <c r="M655" t="s">
        <v>266</v>
      </c>
    </row>
    <row r="656" spans="1:16" x14ac:dyDescent="0.2">
      <c r="A656">
        <v>1431</v>
      </c>
      <c r="B656">
        <v>430</v>
      </c>
      <c r="C656" t="s">
        <v>12</v>
      </c>
      <c r="D656" t="s">
        <v>12</v>
      </c>
      <c r="E656">
        <v>251</v>
      </c>
      <c r="F656" t="s">
        <v>11</v>
      </c>
      <c r="G656" t="s">
        <v>91</v>
      </c>
      <c r="I656">
        <v>6</v>
      </c>
      <c r="J656">
        <v>2022</v>
      </c>
      <c r="L656">
        <v>2599</v>
      </c>
    </row>
    <row r="657" spans="1:16" x14ac:dyDescent="0.2">
      <c r="A657">
        <v>552</v>
      </c>
      <c r="B657">
        <v>118</v>
      </c>
      <c r="C657" t="s">
        <v>43</v>
      </c>
      <c r="D657" t="s">
        <v>91</v>
      </c>
      <c r="E657">
        <v>151</v>
      </c>
      <c r="F657" t="s">
        <v>32</v>
      </c>
      <c r="G657" t="s">
        <v>95</v>
      </c>
      <c r="H657" t="s">
        <v>121</v>
      </c>
      <c r="I657">
        <v>6</v>
      </c>
      <c r="J657">
        <v>2022</v>
      </c>
      <c r="K657">
        <v>0.1132834056043515</v>
      </c>
      <c r="L657">
        <v>4588</v>
      </c>
      <c r="M657" t="s">
        <v>154</v>
      </c>
      <c r="N657" t="s">
        <v>158</v>
      </c>
      <c r="O657" t="s">
        <v>153</v>
      </c>
      <c r="P657">
        <v>1</v>
      </c>
    </row>
    <row r="658" spans="1:16" x14ac:dyDescent="0.2">
      <c r="A658">
        <v>618</v>
      </c>
      <c r="B658">
        <v>118</v>
      </c>
      <c r="C658" t="s">
        <v>43</v>
      </c>
      <c r="D658" t="s">
        <v>91</v>
      </c>
      <c r="E658">
        <v>151</v>
      </c>
      <c r="F658" t="s">
        <v>32</v>
      </c>
      <c r="G658" t="s">
        <v>95</v>
      </c>
      <c r="H658" t="s">
        <v>139</v>
      </c>
      <c r="I658">
        <v>6</v>
      </c>
      <c r="J658">
        <v>2022</v>
      </c>
      <c r="K658">
        <v>0.1132834056043515</v>
      </c>
      <c r="L658">
        <v>4588</v>
      </c>
      <c r="M658" t="s">
        <v>149</v>
      </c>
      <c r="N658">
        <v>3</v>
      </c>
      <c r="O658" t="s">
        <v>150</v>
      </c>
      <c r="P658">
        <v>1</v>
      </c>
    </row>
    <row r="659" spans="1:16" x14ac:dyDescent="0.2">
      <c r="A659">
        <v>619</v>
      </c>
      <c r="B659">
        <v>118</v>
      </c>
      <c r="C659" t="s">
        <v>43</v>
      </c>
      <c r="D659" t="s">
        <v>91</v>
      </c>
      <c r="E659">
        <v>151</v>
      </c>
      <c r="F659" t="s">
        <v>32</v>
      </c>
      <c r="G659" t="s">
        <v>95</v>
      </c>
      <c r="H659" t="s">
        <v>139</v>
      </c>
      <c r="I659">
        <v>6</v>
      </c>
      <c r="J659">
        <v>2022</v>
      </c>
      <c r="K659">
        <v>0.1132834056043515</v>
      </c>
      <c r="L659">
        <v>4588</v>
      </c>
      <c r="M659" t="s">
        <v>149</v>
      </c>
      <c r="N659">
        <v>3</v>
      </c>
      <c r="O659" t="s">
        <v>150</v>
      </c>
      <c r="P659">
        <v>1</v>
      </c>
    </row>
    <row r="660" spans="1:16" x14ac:dyDescent="0.2">
      <c r="A660">
        <v>634</v>
      </c>
      <c r="B660">
        <v>118</v>
      </c>
      <c r="C660" t="s">
        <v>43</v>
      </c>
      <c r="D660" t="s">
        <v>91</v>
      </c>
      <c r="E660">
        <v>151</v>
      </c>
      <c r="F660" t="s">
        <v>32</v>
      </c>
      <c r="G660" t="s">
        <v>95</v>
      </c>
      <c r="H660" t="s">
        <v>124</v>
      </c>
      <c r="I660">
        <v>6</v>
      </c>
      <c r="J660">
        <v>2022</v>
      </c>
      <c r="K660">
        <v>0.1132834056043515</v>
      </c>
      <c r="L660">
        <v>4588</v>
      </c>
      <c r="M660" t="s">
        <v>160</v>
      </c>
      <c r="N660">
        <v>3</v>
      </c>
      <c r="O660" t="s">
        <v>150</v>
      </c>
      <c r="P660">
        <v>2</v>
      </c>
    </row>
    <row r="661" spans="1:16" x14ac:dyDescent="0.2">
      <c r="A661">
        <v>635</v>
      </c>
      <c r="B661">
        <v>118</v>
      </c>
      <c r="C661" t="s">
        <v>43</v>
      </c>
      <c r="D661" t="s">
        <v>91</v>
      </c>
      <c r="E661">
        <v>151</v>
      </c>
      <c r="F661" t="s">
        <v>32</v>
      </c>
      <c r="G661" t="s">
        <v>95</v>
      </c>
      <c r="H661" t="s">
        <v>124</v>
      </c>
      <c r="I661">
        <v>6</v>
      </c>
      <c r="J661">
        <v>2022</v>
      </c>
      <c r="K661">
        <v>0.1132834056043515</v>
      </c>
      <c r="L661">
        <v>4588</v>
      </c>
      <c r="M661" t="s">
        <v>160</v>
      </c>
      <c r="N661">
        <v>3</v>
      </c>
      <c r="O661" t="s">
        <v>150</v>
      </c>
      <c r="P661">
        <v>2</v>
      </c>
    </row>
    <row r="662" spans="1:16" x14ac:dyDescent="0.2">
      <c r="A662">
        <v>762</v>
      </c>
      <c r="B662">
        <v>118</v>
      </c>
      <c r="C662" t="s">
        <v>43</v>
      </c>
      <c r="D662" t="s">
        <v>91</v>
      </c>
      <c r="E662">
        <v>151</v>
      </c>
      <c r="F662" t="s">
        <v>32</v>
      </c>
      <c r="G662" t="s">
        <v>95</v>
      </c>
      <c r="H662" t="s">
        <v>131</v>
      </c>
      <c r="I662">
        <v>6</v>
      </c>
      <c r="J662">
        <v>2022</v>
      </c>
      <c r="K662">
        <v>0.1132834056043515</v>
      </c>
      <c r="L662">
        <v>4588</v>
      </c>
      <c r="M662" t="s">
        <v>160</v>
      </c>
      <c r="N662" t="s">
        <v>161</v>
      </c>
      <c r="O662" t="s">
        <v>150</v>
      </c>
      <c r="P662">
        <v>1</v>
      </c>
    </row>
    <row r="663" spans="1:16" x14ac:dyDescent="0.2">
      <c r="A663">
        <v>816</v>
      </c>
      <c r="B663">
        <v>118</v>
      </c>
      <c r="C663" t="s">
        <v>43</v>
      </c>
      <c r="D663" t="s">
        <v>91</v>
      </c>
      <c r="E663">
        <v>151</v>
      </c>
      <c r="F663" t="s">
        <v>32</v>
      </c>
      <c r="G663" t="s">
        <v>95</v>
      </c>
      <c r="H663" t="s">
        <v>117</v>
      </c>
      <c r="I663">
        <v>6</v>
      </c>
      <c r="J663">
        <v>2022</v>
      </c>
      <c r="K663">
        <v>0.1132834056043515</v>
      </c>
      <c r="L663">
        <v>4588</v>
      </c>
      <c r="M663" t="s">
        <v>149</v>
      </c>
      <c r="N663" t="s">
        <v>155</v>
      </c>
      <c r="O663" t="s">
        <v>156</v>
      </c>
      <c r="P663">
        <v>2</v>
      </c>
    </row>
    <row r="664" spans="1:16" x14ac:dyDescent="0.2">
      <c r="A664">
        <v>837</v>
      </c>
      <c r="B664">
        <v>118</v>
      </c>
      <c r="C664" t="s">
        <v>43</v>
      </c>
      <c r="D664" t="s">
        <v>91</v>
      </c>
      <c r="E664">
        <v>251</v>
      </c>
      <c r="F664" t="s">
        <v>11</v>
      </c>
      <c r="G664" t="s">
        <v>91</v>
      </c>
      <c r="H664" t="s">
        <v>116</v>
      </c>
      <c r="I664">
        <v>6</v>
      </c>
      <c r="J664">
        <v>2022</v>
      </c>
      <c r="K664">
        <v>5.1680869106952673E-2</v>
      </c>
      <c r="L664">
        <v>2599</v>
      </c>
      <c r="M664" t="s">
        <v>149</v>
      </c>
      <c r="N664">
        <v>1</v>
      </c>
      <c r="O664" t="s">
        <v>150</v>
      </c>
      <c r="P664">
        <v>1</v>
      </c>
    </row>
    <row r="665" spans="1:16" x14ac:dyDescent="0.2">
      <c r="A665">
        <v>884</v>
      </c>
      <c r="B665">
        <v>118</v>
      </c>
      <c r="C665" t="s">
        <v>43</v>
      </c>
      <c r="D665" t="s">
        <v>91</v>
      </c>
      <c r="E665">
        <v>251</v>
      </c>
      <c r="F665" t="s">
        <v>11</v>
      </c>
      <c r="G665" t="s">
        <v>91</v>
      </c>
      <c r="H665" t="s">
        <v>124</v>
      </c>
      <c r="I665">
        <v>6</v>
      </c>
      <c r="J665">
        <v>2022</v>
      </c>
      <c r="K665">
        <v>5.1680869106952673E-2</v>
      </c>
      <c r="L665">
        <v>2599</v>
      </c>
      <c r="M665" t="s">
        <v>160</v>
      </c>
      <c r="N665">
        <v>3</v>
      </c>
      <c r="O665" t="s">
        <v>150</v>
      </c>
      <c r="P665">
        <v>2</v>
      </c>
    </row>
    <row r="666" spans="1:16" x14ac:dyDescent="0.2">
      <c r="A666">
        <v>994</v>
      </c>
      <c r="B666">
        <v>118</v>
      </c>
      <c r="C666" t="s">
        <v>43</v>
      </c>
      <c r="D666" t="s">
        <v>91</v>
      </c>
      <c r="E666">
        <v>251</v>
      </c>
      <c r="F666" t="s">
        <v>11</v>
      </c>
      <c r="G666" t="s">
        <v>91</v>
      </c>
      <c r="H666" t="s">
        <v>118</v>
      </c>
      <c r="I666">
        <v>6</v>
      </c>
      <c r="J666">
        <v>2022</v>
      </c>
      <c r="K666">
        <v>5.1680869106952673E-2</v>
      </c>
      <c r="L666">
        <v>2599</v>
      </c>
      <c r="M666" t="s">
        <v>266</v>
      </c>
      <c r="N666" t="s">
        <v>155</v>
      </c>
      <c r="O666" t="s">
        <v>156</v>
      </c>
    </row>
    <row r="667" spans="1:16" x14ac:dyDescent="0.2">
      <c r="A667">
        <v>1020</v>
      </c>
      <c r="B667">
        <v>118</v>
      </c>
      <c r="C667" t="s">
        <v>43</v>
      </c>
      <c r="D667" t="s">
        <v>91</v>
      </c>
      <c r="E667">
        <v>251</v>
      </c>
      <c r="F667" t="s">
        <v>11</v>
      </c>
      <c r="G667" t="s">
        <v>91</v>
      </c>
      <c r="H667" t="s">
        <v>131</v>
      </c>
      <c r="I667">
        <v>6</v>
      </c>
      <c r="J667">
        <v>2022</v>
      </c>
      <c r="K667">
        <v>5.1680869106952673E-2</v>
      </c>
      <c r="L667">
        <v>2599</v>
      </c>
      <c r="M667" t="s">
        <v>160</v>
      </c>
      <c r="N667" t="s">
        <v>161</v>
      </c>
      <c r="O667" t="s">
        <v>150</v>
      </c>
      <c r="P667">
        <v>1</v>
      </c>
    </row>
    <row r="668" spans="1:16" x14ac:dyDescent="0.2">
      <c r="A668">
        <v>1021</v>
      </c>
      <c r="B668">
        <v>118</v>
      </c>
      <c r="C668" t="s">
        <v>43</v>
      </c>
      <c r="D668" t="s">
        <v>91</v>
      </c>
      <c r="E668">
        <v>251</v>
      </c>
      <c r="F668" t="s">
        <v>11</v>
      </c>
      <c r="G668" t="s">
        <v>91</v>
      </c>
      <c r="H668" t="s">
        <v>131</v>
      </c>
      <c r="I668">
        <v>6</v>
      </c>
      <c r="J668">
        <v>2022</v>
      </c>
      <c r="K668">
        <v>5.1680869106952673E-2</v>
      </c>
      <c r="L668">
        <v>2599</v>
      </c>
      <c r="M668" t="s">
        <v>160</v>
      </c>
      <c r="N668" t="s">
        <v>161</v>
      </c>
      <c r="O668" t="s">
        <v>150</v>
      </c>
      <c r="P668">
        <v>1</v>
      </c>
    </row>
    <row r="669" spans="1:16" x14ac:dyDescent="0.2">
      <c r="A669">
        <v>1049</v>
      </c>
      <c r="B669">
        <v>118</v>
      </c>
      <c r="C669" t="s">
        <v>43</v>
      </c>
      <c r="D669" t="s">
        <v>91</v>
      </c>
      <c r="E669">
        <v>151</v>
      </c>
      <c r="F669" t="s">
        <v>32</v>
      </c>
      <c r="G669" t="s">
        <v>95</v>
      </c>
      <c r="H669" t="s">
        <v>127</v>
      </c>
      <c r="I669">
        <v>6</v>
      </c>
      <c r="J669">
        <v>2022</v>
      </c>
      <c r="K669">
        <v>0.1132834056043515</v>
      </c>
      <c r="L669">
        <v>4588</v>
      </c>
      <c r="M669" t="s">
        <v>266</v>
      </c>
      <c r="N669" t="s">
        <v>161</v>
      </c>
      <c r="O669" t="s">
        <v>150</v>
      </c>
      <c r="P669">
        <v>1</v>
      </c>
    </row>
    <row r="670" spans="1:16" x14ac:dyDescent="0.2">
      <c r="A670">
        <v>215</v>
      </c>
      <c r="B670">
        <v>164</v>
      </c>
      <c r="C670" t="s">
        <v>45</v>
      </c>
      <c r="D670" t="s">
        <v>94</v>
      </c>
      <c r="E670">
        <v>373</v>
      </c>
      <c r="F670" t="s">
        <v>22</v>
      </c>
      <c r="G670" t="s">
        <v>91</v>
      </c>
      <c r="H670" t="s">
        <v>131</v>
      </c>
      <c r="I670">
        <v>6</v>
      </c>
      <c r="J670">
        <v>2022</v>
      </c>
      <c r="K670">
        <v>0.1120260583634458</v>
      </c>
      <c r="L670">
        <v>3527</v>
      </c>
      <c r="M670" t="s">
        <v>160</v>
      </c>
      <c r="N670" t="s">
        <v>161</v>
      </c>
      <c r="O670" t="s">
        <v>150</v>
      </c>
      <c r="P670">
        <v>1</v>
      </c>
    </row>
    <row r="671" spans="1:16" x14ac:dyDescent="0.2">
      <c r="A671">
        <v>954</v>
      </c>
      <c r="B671">
        <v>164</v>
      </c>
      <c r="C671" t="s">
        <v>45</v>
      </c>
      <c r="D671" t="s">
        <v>94</v>
      </c>
      <c r="E671">
        <v>373</v>
      </c>
      <c r="F671" t="s">
        <v>22</v>
      </c>
      <c r="G671" t="s">
        <v>91</v>
      </c>
      <c r="H671" t="s">
        <v>141</v>
      </c>
      <c r="I671">
        <v>6</v>
      </c>
      <c r="J671">
        <v>2022</v>
      </c>
      <c r="K671">
        <v>0.1120260583634458</v>
      </c>
      <c r="L671">
        <v>3527</v>
      </c>
      <c r="M671" t="s">
        <v>266</v>
      </c>
      <c r="N671" t="s">
        <v>161</v>
      </c>
      <c r="O671" t="s">
        <v>150</v>
      </c>
      <c r="P671">
        <v>1</v>
      </c>
    </row>
    <row r="672" spans="1:16" x14ac:dyDescent="0.2">
      <c r="A672">
        <v>1191</v>
      </c>
      <c r="B672">
        <v>166</v>
      </c>
      <c r="C672" t="s">
        <v>16</v>
      </c>
      <c r="D672" t="s">
        <v>93</v>
      </c>
      <c r="H672" t="s">
        <v>116</v>
      </c>
      <c r="I672">
        <v>6</v>
      </c>
      <c r="J672">
        <v>2022</v>
      </c>
      <c r="M672" t="s">
        <v>149</v>
      </c>
      <c r="N672">
        <v>1</v>
      </c>
      <c r="O672" t="s">
        <v>150</v>
      </c>
      <c r="P672">
        <v>1</v>
      </c>
    </row>
    <row r="673" spans="1:16" x14ac:dyDescent="0.2">
      <c r="A673">
        <v>1289</v>
      </c>
      <c r="B673">
        <v>166</v>
      </c>
      <c r="C673" t="s">
        <v>16</v>
      </c>
      <c r="D673" t="s">
        <v>93</v>
      </c>
      <c r="E673">
        <v>151</v>
      </c>
      <c r="F673" t="s">
        <v>32</v>
      </c>
      <c r="G673" t="s">
        <v>95</v>
      </c>
      <c r="H673" t="s">
        <v>123</v>
      </c>
      <c r="I673">
        <v>6</v>
      </c>
      <c r="J673">
        <v>2022</v>
      </c>
      <c r="K673">
        <v>0.20443615967554621</v>
      </c>
      <c r="L673">
        <v>4588</v>
      </c>
      <c r="M673" t="s">
        <v>154</v>
      </c>
      <c r="N673" t="s">
        <v>159</v>
      </c>
      <c r="O673" t="s">
        <v>150</v>
      </c>
      <c r="P673">
        <v>2</v>
      </c>
    </row>
    <row r="674" spans="1:16" x14ac:dyDescent="0.2">
      <c r="A674">
        <v>1320</v>
      </c>
      <c r="B674">
        <v>166</v>
      </c>
      <c r="C674" t="s">
        <v>16</v>
      </c>
      <c r="D674" t="s">
        <v>93</v>
      </c>
      <c r="E674">
        <v>151</v>
      </c>
      <c r="F674" t="s">
        <v>32</v>
      </c>
      <c r="G674" t="s">
        <v>95</v>
      </c>
      <c r="H674" t="s">
        <v>121</v>
      </c>
      <c r="I674">
        <v>6</v>
      </c>
      <c r="J674">
        <v>2022</v>
      </c>
      <c r="K674">
        <v>0.20443615967554621</v>
      </c>
      <c r="L674">
        <v>4588</v>
      </c>
      <c r="M674" t="s">
        <v>152</v>
      </c>
      <c r="N674" t="s">
        <v>158</v>
      </c>
      <c r="O674" t="s">
        <v>153</v>
      </c>
      <c r="P674">
        <v>1</v>
      </c>
    </row>
    <row r="675" spans="1:16" x14ac:dyDescent="0.2">
      <c r="A675">
        <v>377</v>
      </c>
      <c r="B675">
        <v>169</v>
      </c>
      <c r="C675" t="s">
        <v>26</v>
      </c>
      <c r="D675" t="s">
        <v>91</v>
      </c>
      <c r="E675">
        <v>286</v>
      </c>
      <c r="F675" t="s">
        <v>56</v>
      </c>
      <c r="G675" t="s">
        <v>91</v>
      </c>
      <c r="H675" t="s">
        <v>127</v>
      </c>
      <c r="I675">
        <v>6</v>
      </c>
      <c r="J675">
        <v>2022</v>
      </c>
      <c r="K675">
        <v>2.034657716504568E-2</v>
      </c>
      <c r="L675">
        <v>656</v>
      </c>
      <c r="M675" t="s">
        <v>149</v>
      </c>
      <c r="N675" t="s">
        <v>161</v>
      </c>
      <c r="O675" t="s">
        <v>150</v>
      </c>
      <c r="P675">
        <v>1</v>
      </c>
    </row>
    <row r="676" spans="1:16" x14ac:dyDescent="0.2">
      <c r="A676">
        <v>1309</v>
      </c>
      <c r="B676">
        <v>178</v>
      </c>
      <c r="C676" t="s">
        <v>44</v>
      </c>
      <c r="D676" t="s">
        <v>94</v>
      </c>
      <c r="E676">
        <v>210</v>
      </c>
      <c r="F676" t="s">
        <v>63</v>
      </c>
      <c r="G676" t="s">
        <v>91</v>
      </c>
      <c r="H676" t="s">
        <v>138</v>
      </c>
      <c r="I676">
        <v>6</v>
      </c>
      <c r="J676">
        <v>2022</v>
      </c>
      <c r="K676">
        <v>9.0403819004345465E-2</v>
      </c>
      <c r="L676">
        <v>2578</v>
      </c>
      <c r="M676" t="s">
        <v>160</v>
      </c>
      <c r="N676">
        <v>3</v>
      </c>
      <c r="O676" t="s">
        <v>150</v>
      </c>
      <c r="P676">
        <v>1</v>
      </c>
    </row>
    <row r="677" spans="1:16" x14ac:dyDescent="0.2">
      <c r="A677">
        <v>507</v>
      </c>
      <c r="B677">
        <v>189</v>
      </c>
      <c r="C677" t="s">
        <v>58</v>
      </c>
      <c r="D677" t="s">
        <v>91</v>
      </c>
      <c r="E677">
        <v>406</v>
      </c>
      <c r="F677" t="s">
        <v>72</v>
      </c>
      <c r="G677" t="s">
        <v>96</v>
      </c>
      <c r="H677" t="s">
        <v>118</v>
      </c>
      <c r="I677">
        <v>6</v>
      </c>
      <c r="J677">
        <v>2022</v>
      </c>
      <c r="K677">
        <v>0.32834777054063508</v>
      </c>
      <c r="M677" t="s">
        <v>154</v>
      </c>
      <c r="N677" t="s">
        <v>155</v>
      </c>
      <c r="O677" t="s">
        <v>156</v>
      </c>
    </row>
    <row r="678" spans="1:16" x14ac:dyDescent="0.2">
      <c r="A678">
        <v>509</v>
      </c>
      <c r="B678">
        <v>189</v>
      </c>
      <c r="C678" t="s">
        <v>58</v>
      </c>
      <c r="D678" t="s">
        <v>91</v>
      </c>
      <c r="E678">
        <v>406</v>
      </c>
      <c r="F678" t="s">
        <v>72</v>
      </c>
      <c r="G678" t="s">
        <v>96</v>
      </c>
      <c r="H678" t="s">
        <v>119</v>
      </c>
      <c r="I678">
        <v>6</v>
      </c>
      <c r="J678">
        <v>2022</v>
      </c>
      <c r="K678">
        <v>0.32834777054063508</v>
      </c>
      <c r="M678" t="s">
        <v>154</v>
      </c>
      <c r="N678">
        <v>4</v>
      </c>
      <c r="O678" t="s">
        <v>150</v>
      </c>
      <c r="P678">
        <v>2</v>
      </c>
    </row>
    <row r="679" spans="1:16" x14ac:dyDescent="0.2">
      <c r="A679">
        <v>537</v>
      </c>
      <c r="B679">
        <v>189</v>
      </c>
      <c r="C679" t="s">
        <v>58</v>
      </c>
      <c r="D679" t="s">
        <v>91</v>
      </c>
      <c r="E679">
        <v>414</v>
      </c>
      <c r="F679" t="s">
        <v>90</v>
      </c>
      <c r="G679" t="s">
        <v>91</v>
      </c>
      <c r="H679" t="s">
        <v>132</v>
      </c>
      <c r="I679">
        <v>6</v>
      </c>
      <c r="J679">
        <v>2022</v>
      </c>
      <c r="K679">
        <v>0.21293040000788879</v>
      </c>
      <c r="M679" t="s">
        <v>160</v>
      </c>
      <c r="N679">
        <v>0</v>
      </c>
      <c r="O679" t="s">
        <v>150</v>
      </c>
      <c r="P679">
        <v>0</v>
      </c>
    </row>
    <row r="680" spans="1:16" x14ac:dyDescent="0.2">
      <c r="A680">
        <v>538</v>
      </c>
      <c r="B680">
        <v>189</v>
      </c>
      <c r="C680" t="s">
        <v>58</v>
      </c>
      <c r="D680" t="s">
        <v>91</v>
      </c>
      <c r="E680">
        <v>414</v>
      </c>
      <c r="F680" t="s">
        <v>90</v>
      </c>
      <c r="G680" t="s">
        <v>91</v>
      </c>
      <c r="H680" t="s">
        <v>124</v>
      </c>
      <c r="I680">
        <v>6</v>
      </c>
      <c r="J680">
        <v>2022</v>
      </c>
      <c r="K680">
        <v>0.21293040000788879</v>
      </c>
      <c r="M680" t="s">
        <v>160</v>
      </c>
      <c r="N680">
        <v>3</v>
      </c>
      <c r="O680" t="s">
        <v>150</v>
      </c>
      <c r="P680">
        <v>2</v>
      </c>
    </row>
    <row r="681" spans="1:16" x14ac:dyDescent="0.2">
      <c r="A681">
        <v>1259</v>
      </c>
      <c r="B681">
        <v>193</v>
      </c>
      <c r="C681" t="s">
        <v>24</v>
      </c>
      <c r="D681" t="s">
        <v>94</v>
      </c>
      <c r="E681">
        <v>373</v>
      </c>
      <c r="F681" t="s">
        <v>22</v>
      </c>
      <c r="G681" t="s">
        <v>91</v>
      </c>
      <c r="H681" t="s">
        <v>116</v>
      </c>
      <c r="I681">
        <v>6</v>
      </c>
      <c r="J681">
        <v>2022</v>
      </c>
      <c r="K681">
        <v>0.10775577630201701</v>
      </c>
      <c r="L681">
        <v>3527</v>
      </c>
      <c r="M681" t="s">
        <v>149</v>
      </c>
      <c r="N681">
        <v>1</v>
      </c>
      <c r="O681" t="s">
        <v>150</v>
      </c>
      <c r="P681">
        <v>1</v>
      </c>
    </row>
    <row r="682" spans="1:16" x14ac:dyDescent="0.2">
      <c r="A682">
        <v>1130</v>
      </c>
      <c r="B682">
        <v>196</v>
      </c>
      <c r="C682" t="s">
        <v>30</v>
      </c>
      <c r="D682" t="s">
        <v>94</v>
      </c>
      <c r="E682">
        <v>40</v>
      </c>
      <c r="F682" t="s">
        <v>15</v>
      </c>
      <c r="G682" t="s">
        <v>91</v>
      </c>
      <c r="H682" t="s">
        <v>117</v>
      </c>
      <c r="I682">
        <v>6</v>
      </c>
      <c r="J682">
        <v>2022</v>
      </c>
      <c r="K682">
        <v>0.1134824452148437</v>
      </c>
      <c r="L682">
        <v>1448</v>
      </c>
      <c r="M682" t="s">
        <v>266</v>
      </c>
      <c r="N682" t="s">
        <v>155</v>
      </c>
      <c r="O682" t="s">
        <v>156</v>
      </c>
      <c r="P682">
        <v>2</v>
      </c>
    </row>
    <row r="683" spans="1:16" x14ac:dyDescent="0.2">
      <c r="A683">
        <v>1099</v>
      </c>
      <c r="B683">
        <v>201</v>
      </c>
      <c r="C683" t="s">
        <v>37</v>
      </c>
      <c r="D683" t="s">
        <v>94</v>
      </c>
      <c r="E683">
        <v>373</v>
      </c>
      <c r="F683" t="s">
        <v>22</v>
      </c>
      <c r="G683" t="s">
        <v>91</v>
      </c>
      <c r="H683" t="s">
        <v>117</v>
      </c>
      <c r="I683">
        <v>6</v>
      </c>
      <c r="J683">
        <v>2022</v>
      </c>
      <c r="K683">
        <v>0.14064402409274249</v>
      </c>
      <c r="L683">
        <v>3527</v>
      </c>
      <c r="M683" t="s">
        <v>152</v>
      </c>
      <c r="N683" t="s">
        <v>155</v>
      </c>
      <c r="O683" t="s">
        <v>156</v>
      </c>
      <c r="P683">
        <v>2</v>
      </c>
    </row>
    <row r="684" spans="1:16" x14ac:dyDescent="0.2">
      <c r="A684">
        <v>23</v>
      </c>
      <c r="B684">
        <v>206</v>
      </c>
      <c r="C684" t="s">
        <v>17</v>
      </c>
      <c r="D684" t="s">
        <v>94</v>
      </c>
      <c r="E684">
        <v>151</v>
      </c>
      <c r="F684" t="s">
        <v>32</v>
      </c>
      <c r="G684" t="s">
        <v>95</v>
      </c>
      <c r="H684" t="s">
        <v>122</v>
      </c>
      <c r="I684">
        <v>6</v>
      </c>
      <c r="J684">
        <v>2022</v>
      </c>
      <c r="K684">
        <v>0.27929671346451379</v>
      </c>
      <c r="L684">
        <v>4588</v>
      </c>
      <c r="M684" t="s">
        <v>149</v>
      </c>
      <c r="N684" t="s">
        <v>159</v>
      </c>
      <c r="O684" t="s">
        <v>156</v>
      </c>
      <c r="P684">
        <v>2</v>
      </c>
    </row>
    <row r="685" spans="1:16" x14ac:dyDescent="0.2">
      <c r="A685">
        <v>161</v>
      </c>
      <c r="B685">
        <v>206</v>
      </c>
      <c r="C685" t="s">
        <v>17</v>
      </c>
      <c r="D685" t="s">
        <v>94</v>
      </c>
      <c r="E685">
        <v>373</v>
      </c>
      <c r="F685" t="s">
        <v>22</v>
      </c>
      <c r="G685" t="s">
        <v>91</v>
      </c>
      <c r="H685" t="s">
        <v>131</v>
      </c>
      <c r="I685">
        <v>6</v>
      </c>
      <c r="J685">
        <v>2022</v>
      </c>
      <c r="K685">
        <v>1.294723880099535E-2</v>
      </c>
      <c r="L685">
        <v>3527</v>
      </c>
      <c r="M685" t="s">
        <v>160</v>
      </c>
      <c r="N685" t="s">
        <v>161</v>
      </c>
      <c r="O685" t="s">
        <v>150</v>
      </c>
      <c r="P685">
        <v>1</v>
      </c>
    </row>
    <row r="686" spans="1:16" x14ac:dyDescent="0.2">
      <c r="A686">
        <v>580</v>
      </c>
      <c r="B686">
        <v>206</v>
      </c>
      <c r="C686" t="s">
        <v>17</v>
      </c>
      <c r="D686" t="s">
        <v>94</v>
      </c>
      <c r="E686">
        <v>151</v>
      </c>
      <c r="F686" t="s">
        <v>32</v>
      </c>
      <c r="G686" t="s">
        <v>95</v>
      </c>
      <c r="H686" t="s">
        <v>118</v>
      </c>
      <c r="I686">
        <v>6</v>
      </c>
      <c r="J686">
        <v>2022</v>
      </c>
      <c r="K686">
        <v>0.27929671346451379</v>
      </c>
      <c r="L686">
        <v>4588</v>
      </c>
      <c r="M686" t="s">
        <v>154</v>
      </c>
      <c r="N686" t="s">
        <v>155</v>
      </c>
      <c r="O686" t="s">
        <v>156</v>
      </c>
    </row>
    <row r="687" spans="1:16" x14ac:dyDescent="0.2">
      <c r="A687">
        <v>938</v>
      </c>
      <c r="B687">
        <v>206</v>
      </c>
      <c r="C687" t="s">
        <v>17</v>
      </c>
      <c r="D687" t="s">
        <v>94</v>
      </c>
      <c r="E687">
        <v>151</v>
      </c>
      <c r="F687" t="s">
        <v>32</v>
      </c>
      <c r="G687" t="s">
        <v>95</v>
      </c>
      <c r="H687" t="s">
        <v>132</v>
      </c>
      <c r="I687">
        <v>6</v>
      </c>
      <c r="J687">
        <v>2022</v>
      </c>
      <c r="K687">
        <v>0.27929671346451379</v>
      </c>
      <c r="L687">
        <v>4588</v>
      </c>
      <c r="M687" t="s">
        <v>160</v>
      </c>
      <c r="N687">
        <v>0</v>
      </c>
      <c r="O687" t="s">
        <v>150</v>
      </c>
      <c r="P687">
        <v>0</v>
      </c>
    </row>
    <row r="688" spans="1:16" x14ac:dyDescent="0.2">
      <c r="A688">
        <v>939</v>
      </c>
      <c r="B688">
        <v>206</v>
      </c>
      <c r="C688" t="s">
        <v>17</v>
      </c>
      <c r="D688" t="s">
        <v>94</v>
      </c>
      <c r="E688">
        <v>151</v>
      </c>
      <c r="F688" t="s">
        <v>32</v>
      </c>
      <c r="G688" t="s">
        <v>95</v>
      </c>
      <c r="H688" t="s">
        <v>132</v>
      </c>
      <c r="I688">
        <v>6</v>
      </c>
      <c r="J688">
        <v>2022</v>
      </c>
      <c r="K688">
        <v>0.27929671346451379</v>
      </c>
      <c r="L688">
        <v>4588</v>
      </c>
      <c r="M688" t="s">
        <v>160</v>
      </c>
      <c r="N688">
        <v>0</v>
      </c>
      <c r="O688" t="s">
        <v>150</v>
      </c>
      <c r="P688">
        <v>0</v>
      </c>
    </row>
    <row r="689" spans="1:16" x14ac:dyDescent="0.2">
      <c r="A689">
        <v>1078</v>
      </c>
      <c r="B689">
        <v>206</v>
      </c>
      <c r="C689" t="s">
        <v>17</v>
      </c>
      <c r="D689" t="s">
        <v>94</v>
      </c>
      <c r="E689">
        <v>151</v>
      </c>
      <c r="F689" t="s">
        <v>32</v>
      </c>
      <c r="G689" t="s">
        <v>95</v>
      </c>
      <c r="H689" t="s">
        <v>117</v>
      </c>
      <c r="I689">
        <v>6</v>
      </c>
      <c r="J689">
        <v>2022</v>
      </c>
      <c r="K689">
        <v>0.27929671346451379</v>
      </c>
      <c r="L689">
        <v>4588</v>
      </c>
      <c r="M689" t="s">
        <v>266</v>
      </c>
      <c r="N689" t="s">
        <v>155</v>
      </c>
      <c r="O689" t="s">
        <v>156</v>
      </c>
      <c r="P689">
        <v>2</v>
      </c>
    </row>
    <row r="690" spans="1:16" x14ac:dyDescent="0.2">
      <c r="A690">
        <v>1423</v>
      </c>
      <c r="B690">
        <v>206</v>
      </c>
      <c r="C690" t="s">
        <v>17</v>
      </c>
      <c r="D690" t="s">
        <v>94</v>
      </c>
      <c r="E690">
        <v>151</v>
      </c>
      <c r="F690" t="s">
        <v>32</v>
      </c>
      <c r="G690" t="s">
        <v>95</v>
      </c>
      <c r="H690" t="s">
        <v>125</v>
      </c>
      <c r="I690">
        <v>6</v>
      </c>
      <c r="J690">
        <v>2022</v>
      </c>
      <c r="K690">
        <v>0.27929671346451379</v>
      </c>
      <c r="L690">
        <v>4588</v>
      </c>
      <c r="M690" t="s">
        <v>149</v>
      </c>
      <c r="N690" t="s">
        <v>158</v>
      </c>
      <c r="O690" t="s">
        <v>150</v>
      </c>
      <c r="P690">
        <v>2</v>
      </c>
    </row>
    <row r="691" spans="1:16" x14ac:dyDescent="0.2">
      <c r="A691">
        <v>1380</v>
      </c>
      <c r="B691">
        <v>210</v>
      </c>
      <c r="C691" t="s">
        <v>63</v>
      </c>
      <c r="D691" t="s">
        <v>91</v>
      </c>
      <c r="H691" t="s">
        <v>121</v>
      </c>
      <c r="I691">
        <v>6</v>
      </c>
      <c r="J691">
        <v>2022</v>
      </c>
      <c r="M691" t="s">
        <v>149</v>
      </c>
      <c r="N691" t="s">
        <v>158</v>
      </c>
      <c r="O691" t="s">
        <v>153</v>
      </c>
      <c r="P691">
        <v>1</v>
      </c>
    </row>
    <row r="692" spans="1:16" x14ac:dyDescent="0.2">
      <c r="A692">
        <v>473</v>
      </c>
      <c r="B692">
        <v>216</v>
      </c>
      <c r="C692" t="s">
        <v>61</v>
      </c>
      <c r="D692" t="s">
        <v>91</v>
      </c>
      <c r="E692">
        <v>40</v>
      </c>
      <c r="F692" t="s">
        <v>15</v>
      </c>
      <c r="G692" t="s">
        <v>91</v>
      </c>
      <c r="H692" t="s">
        <v>118</v>
      </c>
      <c r="I692">
        <v>6</v>
      </c>
      <c r="J692">
        <v>2022</v>
      </c>
      <c r="K692">
        <v>7.1216965704809371E-2</v>
      </c>
      <c r="L692">
        <v>1448</v>
      </c>
      <c r="M692" t="s">
        <v>154</v>
      </c>
      <c r="N692" t="s">
        <v>155</v>
      </c>
      <c r="O692" t="s">
        <v>156</v>
      </c>
    </row>
    <row r="693" spans="1:16" x14ac:dyDescent="0.2">
      <c r="A693">
        <v>15</v>
      </c>
      <c r="B693">
        <v>227</v>
      </c>
      <c r="C693" t="s">
        <v>14</v>
      </c>
      <c r="D693" t="s">
        <v>92</v>
      </c>
      <c r="E693">
        <v>414</v>
      </c>
      <c r="F693" t="s">
        <v>90</v>
      </c>
      <c r="G693" t="s">
        <v>91</v>
      </c>
      <c r="H693" t="s">
        <v>122</v>
      </c>
      <c r="I693">
        <v>6</v>
      </c>
      <c r="J693">
        <v>2022</v>
      </c>
      <c r="K693">
        <v>6.3209467399965455E-2</v>
      </c>
      <c r="M693" t="s">
        <v>152</v>
      </c>
      <c r="N693" t="s">
        <v>159</v>
      </c>
      <c r="O693" t="s">
        <v>156</v>
      </c>
      <c r="P693">
        <v>2</v>
      </c>
    </row>
    <row r="694" spans="1:16" x14ac:dyDescent="0.2">
      <c r="A694">
        <v>290</v>
      </c>
      <c r="B694">
        <v>227</v>
      </c>
      <c r="C694" t="s">
        <v>14</v>
      </c>
      <c r="D694" t="s">
        <v>92</v>
      </c>
      <c r="E694">
        <v>210</v>
      </c>
      <c r="F694" t="s">
        <v>63</v>
      </c>
      <c r="G694" t="s">
        <v>91</v>
      </c>
      <c r="H694" t="s">
        <v>119</v>
      </c>
      <c r="I694">
        <v>6</v>
      </c>
      <c r="J694">
        <v>2022</v>
      </c>
      <c r="K694">
        <v>0.12638045583815499</v>
      </c>
      <c r="L694">
        <v>2578</v>
      </c>
      <c r="M694" t="s">
        <v>149</v>
      </c>
      <c r="N694">
        <v>4</v>
      </c>
      <c r="O694" t="s">
        <v>150</v>
      </c>
      <c r="P694">
        <v>2</v>
      </c>
    </row>
    <row r="695" spans="1:16" x14ac:dyDescent="0.2">
      <c r="A695">
        <v>333</v>
      </c>
      <c r="B695">
        <v>227</v>
      </c>
      <c r="C695" t="s">
        <v>14</v>
      </c>
      <c r="D695" t="s">
        <v>92</v>
      </c>
      <c r="E695">
        <v>210</v>
      </c>
      <c r="F695" t="s">
        <v>63</v>
      </c>
      <c r="G695" t="s">
        <v>91</v>
      </c>
      <c r="H695" t="s">
        <v>133</v>
      </c>
      <c r="I695">
        <v>6</v>
      </c>
      <c r="J695">
        <v>2022</v>
      </c>
      <c r="K695">
        <v>0.12638045583815499</v>
      </c>
      <c r="L695">
        <v>2578</v>
      </c>
      <c r="M695" t="s">
        <v>149</v>
      </c>
      <c r="N695" t="s">
        <v>157</v>
      </c>
      <c r="O695" t="s">
        <v>150</v>
      </c>
      <c r="P695">
        <v>1</v>
      </c>
    </row>
    <row r="696" spans="1:16" x14ac:dyDescent="0.2">
      <c r="A696">
        <v>936</v>
      </c>
      <c r="B696">
        <v>227</v>
      </c>
      <c r="C696" t="s">
        <v>14</v>
      </c>
      <c r="D696" t="s">
        <v>92</v>
      </c>
      <c r="E696">
        <v>414</v>
      </c>
      <c r="F696" t="s">
        <v>90</v>
      </c>
      <c r="G696" t="s">
        <v>91</v>
      </c>
      <c r="H696" t="s">
        <v>132</v>
      </c>
      <c r="I696">
        <v>6</v>
      </c>
      <c r="J696">
        <v>2022</v>
      </c>
      <c r="K696">
        <v>6.3209467399965455E-2</v>
      </c>
      <c r="M696" t="s">
        <v>160</v>
      </c>
      <c r="N696">
        <v>0</v>
      </c>
      <c r="O696" t="s">
        <v>150</v>
      </c>
      <c r="P696">
        <v>0</v>
      </c>
    </row>
    <row r="697" spans="1:16" x14ac:dyDescent="0.2">
      <c r="A697">
        <v>952</v>
      </c>
      <c r="B697">
        <v>227</v>
      </c>
      <c r="C697" t="s">
        <v>14</v>
      </c>
      <c r="D697" t="s">
        <v>92</v>
      </c>
      <c r="E697">
        <v>210</v>
      </c>
      <c r="F697" t="s">
        <v>63</v>
      </c>
      <c r="G697" t="s">
        <v>91</v>
      </c>
      <c r="H697" t="s">
        <v>141</v>
      </c>
      <c r="I697">
        <v>6</v>
      </c>
      <c r="J697">
        <v>2022</v>
      </c>
      <c r="K697">
        <v>0.12638045583815499</v>
      </c>
      <c r="L697">
        <v>2578</v>
      </c>
      <c r="M697" t="s">
        <v>149</v>
      </c>
      <c r="N697" t="s">
        <v>161</v>
      </c>
      <c r="O697" t="s">
        <v>150</v>
      </c>
      <c r="P697">
        <v>1</v>
      </c>
    </row>
    <row r="698" spans="1:16" x14ac:dyDescent="0.2">
      <c r="A698">
        <v>1174</v>
      </c>
      <c r="B698">
        <v>227</v>
      </c>
      <c r="C698" t="s">
        <v>14</v>
      </c>
      <c r="D698" t="s">
        <v>92</v>
      </c>
      <c r="E698">
        <v>210</v>
      </c>
      <c r="F698" t="s">
        <v>63</v>
      </c>
      <c r="G698" t="s">
        <v>91</v>
      </c>
      <c r="H698" t="s">
        <v>116</v>
      </c>
      <c r="I698">
        <v>6</v>
      </c>
      <c r="J698">
        <v>2022</v>
      </c>
      <c r="K698">
        <v>0.12638045583815499</v>
      </c>
      <c r="L698">
        <v>2578</v>
      </c>
      <c r="M698" t="s">
        <v>149</v>
      </c>
      <c r="N698">
        <v>1</v>
      </c>
      <c r="O698" t="s">
        <v>150</v>
      </c>
      <c r="P698">
        <v>1</v>
      </c>
    </row>
    <row r="699" spans="1:16" x14ac:dyDescent="0.2">
      <c r="A699">
        <v>413</v>
      </c>
      <c r="B699">
        <v>233</v>
      </c>
      <c r="C699" t="s">
        <v>59</v>
      </c>
      <c r="D699" t="s">
        <v>91</v>
      </c>
      <c r="E699">
        <v>373</v>
      </c>
      <c r="F699" t="s">
        <v>22</v>
      </c>
      <c r="G699" t="s">
        <v>91</v>
      </c>
      <c r="H699" t="s">
        <v>124</v>
      </c>
      <c r="I699">
        <v>6</v>
      </c>
      <c r="J699">
        <v>2022</v>
      </c>
      <c r="K699">
        <v>7.0235874740476392E-2</v>
      </c>
      <c r="L699">
        <v>3527</v>
      </c>
      <c r="M699" t="s">
        <v>152</v>
      </c>
      <c r="N699">
        <v>3</v>
      </c>
      <c r="O699" t="s">
        <v>150</v>
      </c>
      <c r="P699">
        <v>2</v>
      </c>
    </row>
    <row r="700" spans="1:16" x14ac:dyDescent="0.2">
      <c r="A700">
        <v>558</v>
      </c>
      <c r="B700">
        <v>248</v>
      </c>
      <c r="C700" t="s">
        <v>68</v>
      </c>
      <c r="D700" t="s">
        <v>93</v>
      </c>
      <c r="E700">
        <v>286</v>
      </c>
      <c r="F700" t="s">
        <v>56</v>
      </c>
      <c r="G700" t="s">
        <v>91</v>
      </c>
      <c r="H700" t="s">
        <v>118</v>
      </c>
      <c r="I700">
        <v>6</v>
      </c>
      <c r="J700">
        <v>2022</v>
      </c>
      <c r="K700">
        <v>0.14095193111188331</v>
      </c>
      <c r="L700">
        <v>656</v>
      </c>
      <c r="M700" t="s">
        <v>154</v>
      </c>
      <c r="N700" t="s">
        <v>155</v>
      </c>
      <c r="O700" t="s">
        <v>156</v>
      </c>
    </row>
    <row r="701" spans="1:16" x14ac:dyDescent="0.2">
      <c r="A701">
        <v>1175</v>
      </c>
      <c r="B701">
        <v>282</v>
      </c>
      <c r="C701" t="s">
        <v>82</v>
      </c>
      <c r="D701" t="s">
        <v>92</v>
      </c>
      <c r="H701" t="s">
        <v>116</v>
      </c>
      <c r="I701">
        <v>6</v>
      </c>
      <c r="J701">
        <v>2022</v>
      </c>
      <c r="M701" t="s">
        <v>149</v>
      </c>
      <c r="N701">
        <v>1</v>
      </c>
      <c r="O701" t="s">
        <v>150</v>
      </c>
      <c r="P701">
        <v>1</v>
      </c>
    </row>
    <row r="702" spans="1:16" x14ac:dyDescent="0.2">
      <c r="A702">
        <v>30</v>
      </c>
      <c r="B702">
        <v>292</v>
      </c>
      <c r="C702" t="s">
        <v>20</v>
      </c>
      <c r="D702" t="s">
        <v>94</v>
      </c>
      <c r="E702">
        <v>373</v>
      </c>
      <c r="F702" t="s">
        <v>22</v>
      </c>
      <c r="G702" t="s">
        <v>91</v>
      </c>
      <c r="H702" t="s">
        <v>122</v>
      </c>
      <c r="I702">
        <v>6</v>
      </c>
      <c r="J702">
        <v>2022</v>
      </c>
      <c r="K702">
        <v>0.18452246619043439</v>
      </c>
      <c r="L702">
        <v>3527</v>
      </c>
      <c r="M702" t="s">
        <v>152</v>
      </c>
      <c r="N702" t="s">
        <v>159</v>
      </c>
      <c r="O702" t="s">
        <v>156</v>
      </c>
      <c r="P702">
        <v>2</v>
      </c>
    </row>
    <row r="703" spans="1:16" x14ac:dyDescent="0.2">
      <c r="A703">
        <v>159</v>
      </c>
      <c r="B703">
        <v>292</v>
      </c>
      <c r="C703" t="s">
        <v>20</v>
      </c>
      <c r="D703" t="s">
        <v>94</v>
      </c>
      <c r="E703">
        <v>373</v>
      </c>
      <c r="F703" t="s">
        <v>22</v>
      </c>
      <c r="G703" t="s">
        <v>91</v>
      </c>
      <c r="H703" t="s">
        <v>131</v>
      </c>
      <c r="I703">
        <v>6</v>
      </c>
      <c r="J703">
        <v>2022</v>
      </c>
      <c r="K703">
        <v>0.18452246619043439</v>
      </c>
      <c r="L703">
        <v>3527</v>
      </c>
      <c r="M703" t="s">
        <v>160</v>
      </c>
      <c r="N703" t="s">
        <v>161</v>
      </c>
      <c r="O703" t="s">
        <v>150</v>
      </c>
      <c r="P703">
        <v>1</v>
      </c>
    </row>
    <row r="704" spans="1:16" x14ac:dyDescent="0.2">
      <c r="A704">
        <v>443</v>
      </c>
      <c r="B704">
        <v>292</v>
      </c>
      <c r="C704" t="s">
        <v>20</v>
      </c>
      <c r="D704" t="s">
        <v>94</v>
      </c>
      <c r="E704">
        <v>40</v>
      </c>
      <c r="F704" t="s">
        <v>15</v>
      </c>
      <c r="G704" t="s">
        <v>91</v>
      </c>
      <c r="H704" t="s">
        <v>126</v>
      </c>
      <c r="I704">
        <v>6</v>
      </c>
      <c r="J704">
        <v>2022</v>
      </c>
      <c r="K704">
        <v>8.3997144277469238E-2</v>
      </c>
      <c r="L704">
        <v>1448</v>
      </c>
      <c r="M704" t="s">
        <v>152</v>
      </c>
      <c r="N704" t="s">
        <v>157</v>
      </c>
      <c r="O704" t="s">
        <v>150</v>
      </c>
      <c r="P704">
        <v>2</v>
      </c>
    </row>
    <row r="705" spans="1:16" x14ac:dyDescent="0.2">
      <c r="A705">
        <v>459</v>
      </c>
      <c r="B705">
        <v>292</v>
      </c>
      <c r="C705" t="s">
        <v>20</v>
      </c>
      <c r="D705" t="s">
        <v>94</v>
      </c>
      <c r="E705">
        <v>151</v>
      </c>
      <c r="F705" t="s">
        <v>32</v>
      </c>
      <c r="G705" t="s">
        <v>95</v>
      </c>
      <c r="H705" t="s">
        <v>134</v>
      </c>
      <c r="I705">
        <v>6</v>
      </c>
      <c r="J705">
        <v>2022</v>
      </c>
      <c r="K705">
        <v>0.26588016438931428</v>
      </c>
      <c r="L705">
        <v>4588</v>
      </c>
      <c r="M705" t="s">
        <v>149</v>
      </c>
      <c r="N705" t="s">
        <v>161</v>
      </c>
      <c r="O705" t="s">
        <v>150</v>
      </c>
      <c r="P705">
        <v>1</v>
      </c>
    </row>
    <row r="706" spans="1:16" x14ac:dyDescent="0.2">
      <c r="A706">
        <v>1334</v>
      </c>
      <c r="B706">
        <v>292</v>
      </c>
      <c r="C706" t="s">
        <v>20</v>
      </c>
      <c r="D706" t="s">
        <v>94</v>
      </c>
      <c r="E706">
        <v>151</v>
      </c>
      <c r="F706" t="s">
        <v>32</v>
      </c>
      <c r="G706" t="s">
        <v>95</v>
      </c>
      <c r="H706" t="s">
        <v>121</v>
      </c>
      <c r="I706">
        <v>6</v>
      </c>
      <c r="J706">
        <v>2022</v>
      </c>
      <c r="K706">
        <v>0.26588016438931428</v>
      </c>
      <c r="L706">
        <v>4588</v>
      </c>
      <c r="M706" t="s">
        <v>152</v>
      </c>
      <c r="N706" t="s">
        <v>158</v>
      </c>
      <c r="O706" t="s">
        <v>153</v>
      </c>
      <c r="P706">
        <v>1</v>
      </c>
    </row>
    <row r="707" spans="1:16" x14ac:dyDescent="0.2">
      <c r="A707">
        <v>1335</v>
      </c>
      <c r="B707">
        <v>292</v>
      </c>
      <c r="C707" t="s">
        <v>20</v>
      </c>
      <c r="D707" t="s">
        <v>94</v>
      </c>
      <c r="E707">
        <v>151</v>
      </c>
      <c r="F707" t="s">
        <v>32</v>
      </c>
      <c r="G707" t="s">
        <v>95</v>
      </c>
      <c r="H707" t="s">
        <v>121</v>
      </c>
      <c r="I707">
        <v>6</v>
      </c>
      <c r="J707">
        <v>2022</v>
      </c>
      <c r="K707">
        <v>0.26588016438931428</v>
      </c>
      <c r="L707">
        <v>4588</v>
      </c>
      <c r="M707" t="s">
        <v>152</v>
      </c>
      <c r="N707" t="s">
        <v>158</v>
      </c>
      <c r="O707" t="s">
        <v>153</v>
      </c>
      <c r="P707">
        <v>1</v>
      </c>
    </row>
    <row r="708" spans="1:16" x14ac:dyDescent="0.2">
      <c r="A708">
        <v>1402</v>
      </c>
      <c r="B708">
        <v>292</v>
      </c>
      <c r="C708" t="s">
        <v>20</v>
      </c>
      <c r="D708" t="s">
        <v>94</v>
      </c>
      <c r="E708">
        <v>40</v>
      </c>
      <c r="F708" t="s">
        <v>15</v>
      </c>
      <c r="G708" t="s">
        <v>91</v>
      </c>
      <c r="H708" t="s">
        <v>120</v>
      </c>
      <c r="I708">
        <v>6</v>
      </c>
      <c r="J708">
        <v>2022</v>
      </c>
      <c r="K708">
        <v>8.3997144277469238E-2</v>
      </c>
      <c r="L708">
        <v>1448</v>
      </c>
      <c r="M708" t="s">
        <v>149</v>
      </c>
      <c r="N708" t="s">
        <v>157</v>
      </c>
      <c r="O708" t="s">
        <v>150</v>
      </c>
      <c r="P708">
        <v>2</v>
      </c>
    </row>
    <row r="709" spans="1:16" x14ac:dyDescent="0.2">
      <c r="A709">
        <v>1451</v>
      </c>
      <c r="B709">
        <v>292</v>
      </c>
      <c r="C709" t="s">
        <v>20</v>
      </c>
      <c r="D709" t="s">
        <v>94</v>
      </c>
      <c r="E709">
        <v>151</v>
      </c>
      <c r="F709" t="s">
        <v>32</v>
      </c>
      <c r="G709" t="s">
        <v>95</v>
      </c>
      <c r="I709">
        <v>6</v>
      </c>
      <c r="J709">
        <v>2022</v>
      </c>
      <c r="K709">
        <v>0.26588016438931428</v>
      </c>
      <c r="L709">
        <v>4588</v>
      </c>
    </row>
    <row r="710" spans="1:16" x14ac:dyDescent="0.2">
      <c r="A710">
        <v>158</v>
      </c>
      <c r="B710">
        <v>409</v>
      </c>
      <c r="C710" t="s">
        <v>34</v>
      </c>
      <c r="D710" t="s">
        <v>94</v>
      </c>
      <c r="E710">
        <v>373</v>
      </c>
      <c r="F710" t="s">
        <v>22</v>
      </c>
      <c r="G710" t="s">
        <v>91</v>
      </c>
      <c r="H710" t="s">
        <v>131</v>
      </c>
      <c r="I710">
        <v>6</v>
      </c>
      <c r="J710">
        <v>2022</v>
      </c>
      <c r="L710">
        <v>3527</v>
      </c>
      <c r="M710" t="s">
        <v>160</v>
      </c>
      <c r="N710" t="s">
        <v>161</v>
      </c>
      <c r="O710" t="s">
        <v>150</v>
      </c>
      <c r="P710">
        <v>1</v>
      </c>
    </row>
    <row r="711" spans="1:16" x14ac:dyDescent="0.2">
      <c r="A711">
        <v>685</v>
      </c>
      <c r="B711">
        <v>409</v>
      </c>
      <c r="C711" t="s">
        <v>34</v>
      </c>
      <c r="D711" t="s">
        <v>94</v>
      </c>
      <c r="E711">
        <v>373</v>
      </c>
      <c r="F711" t="s">
        <v>22</v>
      </c>
      <c r="G711" t="s">
        <v>91</v>
      </c>
      <c r="H711" t="s">
        <v>124</v>
      </c>
      <c r="I711">
        <v>6</v>
      </c>
      <c r="J711">
        <v>2022</v>
      </c>
      <c r="L711">
        <v>3527</v>
      </c>
      <c r="M711" t="s">
        <v>160</v>
      </c>
      <c r="N711">
        <v>3</v>
      </c>
      <c r="O711" t="s">
        <v>150</v>
      </c>
      <c r="P711">
        <v>2</v>
      </c>
    </row>
    <row r="712" spans="1:16" x14ac:dyDescent="0.2">
      <c r="A712">
        <v>202</v>
      </c>
      <c r="B712">
        <v>335</v>
      </c>
      <c r="C712" t="s">
        <v>39</v>
      </c>
      <c r="D712" t="s">
        <v>91</v>
      </c>
      <c r="E712">
        <v>151</v>
      </c>
      <c r="F712" t="s">
        <v>32</v>
      </c>
      <c r="G712" t="s">
        <v>95</v>
      </c>
      <c r="H712" t="s">
        <v>123</v>
      </c>
      <c r="I712">
        <v>6</v>
      </c>
      <c r="J712">
        <v>2022</v>
      </c>
      <c r="K712">
        <v>7.7696508009112306E-2</v>
      </c>
      <c r="L712">
        <v>4588</v>
      </c>
      <c r="M712" t="s">
        <v>266</v>
      </c>
      <c r="N712" t="s">
        <v>159</v>
      </c>
      <c r="O712" t="s">
        <v>150</v>
      </c>
      <c r="P712">
        <v>2</v>
      </c>
    </row>
    <row r="713" spans="1:16" x14ac:dyDescent="0.2">
      <c r="A713">
        <v>204</v>
      </c>
      <c r="B713">
        <v>335</v>
      </c>
      <c r="C713" t="s">
        <v>39</v>
      </c>
      <c r="D713" t="s">
        <v>91</v>
      </c>
      <c r="E713">
        <v>151</v>
      </c>
      <c r="F713" t="s">
        <v>32</v>
      </c>
      <c r="G713" t="s">
        <v>95</v>
      </c>
      <c r="H713" t="s">
        <v>116</v>
      </c>
      <c r="I713">
        <v>6</v>
      </c>
      <c r="J713">
        <v>2022</v>
      </c>
      <c r="K713">
        <v>7.7696508009112306E-2</v>
      </c>
      <c r="L713">
        <v>4588</v>
      </c>
      <c r="M713" t="s">
        <v>149</v>
      </c>
      <c r="N713">
        <v>1</v>
      </c>
      <c r="O713" t="s">
        <v>150</v>
      </c>
      <c r="P713">
        <v>1</v>
      </c>
    </row>
    <row r="714" spans="1:16" x14ac:dyDescent="0.2">
      <c r="A714">
        <v>209</v>
      </c>
      <c r="B714">
        <v>335</v>
      </c>
      <c r="C714" t="s">
        <v>39</v>
      </c>
      <c r="D714" t="s">
        <v>91</v>
      </c>
      <c r="E714">
        <v>151</v>
      </c>
      <c r="F714" t="s">
        <v>32</v>
      </c>
      <c r="G714" t="s">
        <v>95</v>
      </c>
      <c r="H714" t="s">
        <v>132</v>
      </c>
      <c r="I714">
        <v>6</v>
      </c>
      <c r="J714">
        <v>2022</v>
      </c>
      <c r="K714">
        <v>7.7696508009112306E-2</v>
      </c>
      <c r="L714">
        <v>4588</v>
      </c>
      <c r="M714" t="s">
        <v>149</v>
      </c>
      <c r="N714">
        <v>0</v>
      </c>
      <c r="O714" t="s">
        <v>150</v>
      </c>
      <c r="P714">
        <v>0</v>
      </c>
    </row>
    <row r="715" spans="1:16" x14ac:dyDescent="0.2">
      <c r="A715">
        <v>272</v>
      </c>
      <c r="B715">
        <v>335</v>
      </c>
      <c r="C715" t="s">
        <v>39</v>
      </c>
      <c r="D715" t="s">
        <v>91</v>
      </c>
      <c r="E715">
        <v>151</v>
      </c>
      <c r="F715" t="s">
        <v>32</v>
      </c>
      <c r="G715" t="s">
        <v>95</v>
      </c>
      <c r="H715" t="s">
        <v>128</v>
      </c>
      <c r="I715">
        <v>6</v>
      </c>
      <c r="J715">
        <v>2022</v>
      </c>
      <c r="K715">
        <v>7.7696508009112306E-2</v>
      </c>
      <c r="L715">
        <v>4588</v>
      </c>
      <c r="M715" t="s">
        <v>149</v>
      </c>
      <c r="N715" t="s">
        <v>158</v>
      </c>
      <c r="O715" t="s">
        <v>153</v>
      </c>
      <c r="P715">
        <v>1</v>
      </c>
    </row>
    <row r="716" spans="1:16" x14ac:dyDescent="0.2">
      <c r="A716">
        <v>308</v>
      </c>
      <c r="B716">
        <v>335</v>
      </c>
      <c r="C716" t="s">
        <v>39</v>
      </c>
      <c r="D716" t="s">
        <v>91</v>
      </c>
      <c r="E716">
        <v>151</v>
      </c>
      <c r="F716" t="s">
        <v>32</v>
      </c>
      <c r="G716" t="s">
        <v>95</v>
      </c>
      <c r="H716" t="s">
        <v>131</v>
      </c>
      <c r="I716">
        <v>6</v>
      </c>
      <c r="J716">
        <v>2022</v>
      </c>
      <c r="K716">
        <v>7.7696508009112306E-2</v>
      </c>
      <c r="L716">
        <v>4588</v>
      </c>
      <c r="M716" t="s">
        <v>160</v>
      </c>
      <c r="N716" t="s">
        <v>161</v>
      </c>
      <c r="O716" t="s">
        <v>150</v>
      </c>
      <c r="P716">
        <v>1</v>
      </c>
    </row>
    <row r="717" spans="1:16" x14ac:dyDescent="0.2">
      <c r="A717">
        <v>309</v>
      </c>
      <c r="B717">
        <v>335</v>
      </c>
      <c r="C717" t="s">
        <v>39</v>
      </c>
      <c r="D717" t="s">
        <v>91</v>
      </c>
      <c r="E717">
        <v>151</v>
      </c>
      <c r="F717" t="s">
        <v>32</v>
      </c>
      <c r="G717" t="s">
        <v>95</v>
      </c>
      <c r="H717" t="s">
        <v>131</v>
      </c>
      <c r="I717">
        <v>6</v>
      </c>
      <c r="J717">
        <v>2022</v>
      </c>
      <c r="K717">
        <v>7.7696508009112306E-2</v>
      </c>
      <c r="L717">
        <v>4588</v>
      </c>
      <c r="M717" t="s">
        <v>149</v>
      </c>
      <c r="N717" t="s">
        <v>161</v>
      </c>
      <c r="O717" t="s">
        <v>150</v>
      </c>
      <c r="P717">
        <v>1</v>
      </c>
    </row>
    <row r="718" spans="1:16" x14ac:dyDescent="0.2">
      <c r="A718">
        <v>442</v>
      </c>
      <c r="B718">
        <v>341</v>
      </c>
      <c r="C718" t="s">
        <v>29</v>
      </c>
      <c r="D718" t="s">
        <v>94</v>
      </c>
      <c r="E718">
        <v>40</v>
      </c>
      <c r="F718" t="s">
        <v>15</v>
      </c>
      <c r="G718" t="s">
        <v>91</v>
      </c>
      <c r="H718" t="s">
        <v>126</v>
      </c>
      <c r="I718">
        <v>6</v>
      </c>
      <c r="J718">
        <v>2022</v>
      </c>
      <c r="K718">
        <v>6.8976193990173351E-2</v>
      </c>
      <c r="L718">
        <v>1448</v>
      </c>
      <c r="M718" t="s">
        <v>152</v>
      </c>
      <c r="N718" t="s">
        <v>157</v>
      </c>
      <c r="O718" t="s">
        <v>150</v>
      </c>
      <c r="P718">
        <v>2</v>
      </c>
    </row>
    <row r="719" spans="1:16" x14ac:dyDescent="0.2">
      <c r="A719">
        <v>950</v>
      </c>
      <c r="B719">
        <v>341</v>
      </c>
      <c r="C719" t="s">
        <v>29</v>
      </c>
      <c r="D719" t="s">
        <v>94</v>
      </c>
      <c r="H719" t="s">
        <v>132</v>
      </c>
      <c r="I719">
        <v>6</v>
      </c>
      <c r="J719">
        <v>2022</v>
      </c>
      <c r="M719" t="s">
        <v>149</v>
      </c>
      <c r="N719">
        <v>0</v>
      </c>
      <c r="O719" t="s">
        <v>150</v>
      </c>
      <c r="P719">
        <v>0</v>
      </c>
    </row>
    <row r="720" spans="1:16" x14ac:dyDescent="0.2">
      <c r="A720">
        <v>154</v>
      </c>
      <c r="B720">
        <v>368</v>
      </c>
      <c r="C720" t="s">
        <v>28</v>
      </c>
      <c r="D720" t="s">
        <v>94</v>
      </c>
      <c r="E720">
        <v>286</v>
      </c>
      <c r="F720" t="s">
        <v>56</v>
      </c>
      <c r="G720" t="s">
        <v>91</v>
      </c>
      <c r="H720" t="s">
        <v>131</v>
      </c>
      <c r="I720">
        <v>6</v>
      </c>
      <c r="J720">
        <v>2022</v>
      </c>
      <c r="K720">
        <v>0.2348876168828391</v>
      </c>
      <c r="L720">
        <v>656</v>
      </c>
      <c r="M720" t="s">
        <v>160</v>
      </c>
      <c r="N720" t="s">
        <v>161</v>
      </c>
      <c r="O720" t="s">
        <v>150</v>
      </c>
      <c r="P720">
        <v>1</v>
      </c>
    </row>
    <row r="721" spans="1:16" x14ac:dyDescent="0.2">
      <c r="A721">
        <v>400</v>
      </c>
      <c r="B721">
        <v>368</v>
      </c>
      <c r="C721" t="s">
        <v>28</v>
      </c>
      <c r="D721" t="s">
        <v>94</v>
      </c>
      <c r="E721">
        <v>151</v>
      </c>
      <c r="F721" t="s">
        <v>32</v>
      </c>
      <c r="G721" t="s">
        <v>95</v>
      </c>
      <c r="H721" t="s">
        <v>126</v>
      </c>
      <c r="I721">
        <v>6</v>
      </c>
      <c r="J721">
        <v>2022</v>
      </c>
      <c r="K721">
        <v>0.29109157765673721</v>
      </c>
      <c r="L721">
        <v>4588</v>
      </c>
      <c r="M721" t="s">
        <v>152</v>
      </c>
      <c r="N721" t="s">
        <v>157</v>
      </c>
      <c r="O721" t="s">
        <v>150</v>
      </c>
      <c r="P721">
        <v>2</v>
      </c>
    </row>
    <row r="722" spans="1:16" x14ac:dyDescent="0.2">
      <c r="A722">
        <v>953</v>
      </c>
      <c r="B722">
        <v>368</v>
      </c>
      <c r="C722" t="s">
        <v>28</v>
      </c>
      <c r="D722" t="s">
        <v>94</v>
      </c>
      <c r="E722">
        <v>373</v>
      </c>
      <c r="F722" t="s">
        <v>22</v>
      </c>
      <c r="G722" t="s">
        <v>91</v>
      </c>
      <c r="H722" t="s">
        <v>141</v>
      </c>
      <c r="I722">
        <v>6</v>
      </c>
      <c r="J722">
        <v>2022</v>
      </c>
      <c r="K722">
        <v>5.0896823551376792E-2</v>
      </c>
      <c r="L722">
        <v>3527</v>
      </c>
      <c r="M722" t="s">
        <v>149</v>
      </c>
      <c r="N722" t="s">
        <v>161</v>
      </c>
      <c r="O722" t="s">
        <v>150</v>
      </c>
      <c r="P722">
        <v>1</v>
      </c>
    </row>
    <row r="723" spans="1:16" x14ac:dyDescent="0.2">
      <c r="A723">
        <v>1306</v>
      </c>
      <c r="B723">
        <v>368</v>
      </c>
      <c r="C723" t="s">
        <v>28</v>
      </c>
      <c r="D723" t="s">
        <v>94</v>
      </c>
      <c r="E723">
        <v>151</v>
      </c>
      <c r="F723" t="s">
        <v>32</v>
      </c>
      <c r="G723" t="s">
        <v>95</v>
      </c>
      <c r="H723" t="s">
        <v>138</v>
      </c>
      <c r="I723">
        <v>6</v>
      </c>
      <c r="J723">
        <v>2022</v>
      </c>
      <c r="K723">
        <v>0.29109157765673721</v>
      </c>
      <c r="L723">
        <v>4588</v>
      </c>
      <c r="M723" t="s">
        <v>160</v>
      </c>
      <c r="N723">
        <v>3</v>
      </c>
      <c r="O723" t="s">
        <v>150</v>
      </c>
      <c r="P723">
        <v>1</v>
      </c>
    </row>
    <row r="724" spans="1:16" x14ac:dyDescent="0.2">
      <c r="A724">
        <v>1329</v>
      </c>
      <c r="B724">
        <v>368</v>
      </c>
      <c r="C724" t="s">
        <v>28</v>
      </c>
      <c r="D724" t="s">
        <v>94</v>
      </c>
      <c r="E724">
        <v>151</v>
      </c>
      <c r="F724" t="s">
        <v>32</v>
      </c>
      <c r="G724" t="s">
        <v>95</v>
      </c>
      <c r="H724" t="s">
        <v>121</v>
      </c>
      <c r="I724">
        <v>6</v>
      </c>
      <c r="J724">
        <v>2022</v>
      </c>
      <c r="K724">
        <v>0.29109157765673721</v>
      </c>
      <c r="L724">
        <v>4588</v>
      </c>
      <c r="M724" t="s">
        <v>152</v>
      </c>
      <c r="N724" t="s">
        <v>158</v>
      </c>
      <c r="O724" t="s">
        <v>153</v>
      </c>
      <c r="P724">
        <v>1</v>
      </c>
    </row>
    <row r="725" spans="1:16" x14ac:dyDescent="0.2">
      <c r="A725">
        <v>1367</v>
      </c>
      <c r="B725">
        <v>368</v>
      </c>
      <c r="C725" t="s">
        <v>28</v>
      </c>
      <c r="D725" t="s">
        <v>94</v>
      </c>
      <c r="E725">
        <v>373</v>
      </c>
      <c r="F725" t="s">
        <v>22</v>
      </c>
      <c r="G725" t="s">
        <v>91</v>
      </c>
      <c r="H725" t="s">
        <v>121</v>
      </c>
      <c r="I725">
        <v>6</v>
      </c>
      <c r="J725">
        <v>2022</v>
      </c>
      <c r="K725">
        <v>5.0896823551376792E-2</v>
      </c>
      <c r="L725">
        <v>3527</v>
      </c>
      <c r="M725" t="s">
        <v>152</v>
      </c>
      <c r="N725" t="s">
        <v>158</v>
      </c>
      <c r="O725" t="s">
        <v>153</v>
      </c>
      <c r="P725">
        <v>1</v>
      </c>
    </row>
    <row r="726" spans="1:16" x14ac:dyDescent="0.2">
      <c r="A726">
        <v>1368</v>
      </c>
      <c r="B726">
        <v>368</v>
      </c>
      <c r="C726" t="s">
        <v>28</v>
      </c>
      <c r="D726" t="s">
        <v>94</v>
      </c>
      <c r="E726">
        <v>373</v>
      </c>
      <c r="F726" t="s">
        <v>22</v>
      </c>
      <c r="G726" t="s">
        <v>91</v>
      </c>
      <c r="H726" t="s">
        <v>121</v>
      </c>
      <c r="I726">
        <v>6</v>
      </c>
      <c r="J726">
        <v>2022</v>
      </c>
      <c r="K726">
        <v>5.0896823551376792E-2</v>
      </c>
      <c r="L726">
        <v>3527</v>
      </c>
      <c r="M726" t="s">
        <v>152</v>
      </c>
      <c r="N726" t="s">
        <v>158</v>
      </c>
      <c r="O726" t="s">
        <v>153</v>
      </c>
      <c r="P726">
        <v>1</v>
      </c>
    </row>
    <row r="727" spans="1:16" x14ac:dyDescent="0.2">
      <c r="A727">
        <v>1369</v>
      </c>
      <c r="B727">
        <v>368</v>
      </c>
      <c r="C727" t="s">
        <v>28</v>
      </c>
      <c r="D727" t="s">
        <v>94</v>
      </c>
      <c r="E727">
        <v>373</v>
      </c>
      <c r="F727" t="s">
        <v>22</v>
      </c>
      <c r="G727" t="s">
        <v>91</v>
      </c>
      <c r="H727" t="s">
        <v>121</v>
      </c>
      <c r="I727">
        <v>6</v>
      </c>
      <c r="J727">
        <v>2022</v>
      </c>
      <c r="K727">
        <v>5.0896823551376792E-2</v>
      </c>
      <c r="L727">
        <v>3527</v>
      </c>
      <c r="M727" t="s">
        <v>152</v>
      </c>
      <c r="N727" t="s">
        <v>158</v>
      </c>
      <c r="O727" t="s">
        <v>153</v>
      </c>
      <c r="P727">
        <v>1</v>
      </c>
    </row>
    <row r="728" spans="1:16" x14ac:dyDescent="0.2">
      <c r="A728">
        <v>1454</v>
      </c>
      <c r="B728">
        <v>368</v>
      </c>
      <c r="C728" t="s">
        <v>28</v>
      </c>
      <c r="D728" t="s">
        <v>94</v>
      </c>
      <c r="E728">
        <v>373</v>
      </c>
      <c r="F728" t="s">
        <v>22</v>
      </c>
      <c r="G728" t="s">
        <v>91</v>
      </c>
      <c r="I728">
        <v>6</v>
      </c>
      <c r="J728">
        <v>2022</v>
      </c>
      <c r="K728">
        <v>5.0896823551376792E-2</v>
      </c>
      <c r="L728">
        <v>3527</v>
      </c>
    </row>
    <row r="729" spans="1:16" x14ac:dyDescent="0.2">
      <c r="A729">
        <v>37</v>
      </c>
      <c r="B729">
        <v>373</v>
      </c>
      <c r="C729" t="s">
        <v>22</v>
      </c>
      <c r="D729" t="s">
        <v>91</v>
      </c>
      <c r="E729">
        <v>151</v>
      </c>
      <c r="F729" t="s">
        <v>32</v>
      </c>
      <c r="G729" t="s">
        <v>95</v>
      </c>
      <c r="H729" t="s">
        <v>130</v>
      </c>
      <c r="I729">
        <v>6</v>
      </c>
      <c r="J729">
        <v>2022</v>
      </c>
      <c r="K729">
        <v>0.26711121156171791</v>
      </c>
      <c r="L729">
        <v>4588</v>
      </c>
      <c r="M729" t="s">
        <v>160</v>
      </c>
      <c r="N729" t="s">
        <v>157</v>
      </c>
      <c r="O729" t="s">
        <v>153</v>
      </c>
      <c r="P729">
        <v>2</v>
      </c>
    </row>
    <row r="730" spans="1:16" x14ac:dyDescent="0.2">
      <c r="A730">
        <v>55</v>
      </c>
      <c r="B730">
        <v>373</v>
      </c>
      <c r="C730" t="s">
        <v>22</v>
      </c>
      <c r="D730" t="s">
        <v>91</v>
      </c>
      <c r="E730">
        <v>151</v>
      </c>
      <c r="F730" t="s">
        <v>32</v>
      </c>
      <c r="G730" t="s">
        <v>95</v>
      </c>
      <c r="H730" t="s">
        <v>121</v>
      </c>
      <c r="I730">
        <v>6</v>
      </c>
      <c r="J730">
        <v>2022</v>
      </c>
      <c r="K730">
        <v>0.26711121156171791</v>
      </c>
      <c r="L730">
        <v>4588</v>
      </c>
      <c r="M730" t="s">
        <v>160</v>
      </c>
      <c r="N730" t="s">
        <v>158</v>
      </c>
      <c r="O730" t="s">
        <v>153</v>
      </c>
      <c r="P730">
        <v>1</v>
      </c>
    </row>
    <row r="731" spans="1:16" x14ac:dyDescent="0.2">
      <c r="A731">
        <v>57</v>
      </c>
      <c r="B731">
        <v>373</v>
      </c>
      <c r="C731" t="s">
        <v>22</v>
      </c>
      <c r="D731" t="s">
        <v>91</v>
      </c>
      <c r="E731">
        <v>151</v>
      </c>
      <c r="F731" t="s">
        <v>32</v>
      </c>
      <c r="G731" t="s">
        <v>95</v>
      </c>
      <c r="H731" t="s">
        <v>121</v>
      </c>
      <c r="I731">
        <v>6</v>
      </c>
      <c r="J731">
        <v>2022</v>
      </c>
      <c r="K731">
        <v>0.26711121156171791</v>
      </c>
      <c r="L731">
        <v>4588</v>
      </c>
      <c r="M731" t="s">
        <v>152</v>
      </c>
      <c r="N731" t="s">
        <v>158</v>
      </c>
      <c r="O731" t="s">
        <v>153</v>
      </c>
      <c r="P731">
        <v>1</v>
      </c>
    </row>
    <row r="732" spans="1:16" x14ac:dyDescent="0.2">
      <c r="A732">
        <v>65</v>
      </c>
      <c r="B732">
        <v>373</v>
      </c>
      <c r="C732" t="s">
        <v>22</v>
      </c>
      <c r="D732" t="s">
        <v>91</v>
      </c>
      <c r="E732">
        <v>151</v>
      </c>
      <c r="F732" t="s">
        <v>32</v>
      </c>
      <c r="G732" t="s">
        <v>95</v>
      </c>
      <c r="H732" t="s">
        <v>116</v>
      </c>
      <c r="I732">
        <v>6</v>
      </c>
      <c r="J732">
        <v>2022</v>
      </c>
      <c r="K732">
        <v>0.26711121156171791</v>
      </c>
      <c r="L732">
        <v>4588</v>
      </c>
      <c r="M732" t="s">
        <v>160</v>
      </c>
      <c r="N732">
        <v>1</v>
      </c>
      <c r="O732" t="s">
        <v>150</v>
      </c>
      <c r="P732">
        <v>1</v>
      </c>
    </row>
    <row r="733" spans="1:16" x14ac:dyDescent="0.2">
      <c r="A733">
        <v>72</v>
      </c>
      <c r="B733">
        <v>373</v>
      </c>
      <c r="C733" t="s">
        <v>22</v>
      </c>
      <c r="D733" t="s">
        <v>91</v>
      </c>
      <c r="E733">
        <v>151</v>
      </c>
      <c r="F733" t="s">
        <v>32</v>
      </c>
      <c r="G733" t="s">
        <v>95</v>
      </c>
      <c r="H733" t="s">
        <v>116</v>
      </c>
      <c r="I733">
        <v>6</v>
      </c>
      <c r="J733">
        <v>2022</v>
      </c>
      <c r="K733">
        <v>0.26711121156171791</v>
      </c>
      <c r="L733">
        <v>4588</v>
      </c>
      <c r="M733" t="s">
        <v>266</v>
      </c>
      <c r="N733">
        <v>1</v>
      </c>
      <c r="O733" t="s">
        <v>150</v>
      </c>
      <c r="P733">
        <v>1</v>
      </c>
    </row>
    <row r="734" spans="1:16" x14ac:dyDescent="0.2">
      <c r="A734">
        <v>80</v>
      </c>
      <c r="B734">
        <v>373</v>
      </c>
      <c r="C734" t="s">
        <v>22</v>
      </c>
      <c r="D734" t="s">
        <v>91</v>
      </c>
      <c r="E734">
        <v>151</v>
      </c>
      <c r="F734" t="s">
        <v>32</v>
      </c>
      <c r="G734" t="s">
        <v>95</v>
      </c>
      <c r="H734" t="s">
        <v>132</v>
      </c>
      <c r="I734">
        <v>6</v>
      </c>
      <c r="J734">
        <v>2022</v>
      </c>
      <c r="K734">
        <v>0.26711121156171791</v>
      </c>
      <c r="L734">
        <v>4588</v>
      </c>
      <c r="M734" t="s">
        <v>160</v>
      </c>
      <c r="N734">
        <v>0</v>
      </c>
      <c r="O734" t="s">
        <v>150</v>
      </c>
      <c r="P734">
        <v>0</v>
      </c>
    </row>
    <row r="735" spans="1:16" x14ac:dyDescent="0.2">
      <c r="A735">
        <v>97</v>
      </c>
      <c r="B735">
        <v>373</v>
      </c>
      <c r="C735" t="s">
        <v>22</v>
      </c>
      <c r="D735" t="s">
        <v>91</v>
      </c>
      <c r="E735">
        <v>151</v>
      </c>
      <c r="F735" t="s">
        <v>32</v>
      </c>
      <c r="G735" t="s">
        <v>95</v>
      </c>
      <c r="H735" t="s">
        <v>118</v>
      </c>
      <c r="I735">
        <v>6</v>
      </c>
      <c r="J735">
        <v>2022</v>
      </c>
      <c r="K735">
        <v>0.26711121156171791</v>
      </c>
      <c r="L735">
        <v>4588</v>
      </c>
      <c r="M735" t="s">
        <v>152</v>
      </c>
      <c r="N735" t="s">
        <v>155</v>
      </c>
      <c r="O735" t="s">
        <v>156</v>
      </c>
    </row>
    <row r="736" spans="1:16" x14ac:dyDescent="0.2">
      <c r="A736">
        <v>99</v>
      </c>
      <c r="B736">
        <v>373</v>
      </c>
      <c r="C736" t="s">
        <v>22</v>
      </c>
      <c r="D736" t="s">
        <v>91</v>
      </c>
      <c r="E736">
        <v>151</v>
      </c>
      <c r="F736" t="s">
        <v>32</v>
      </c>
      <c r="G736" t="s">
        <v>95</v>
      </c>
      <c r="H736" t="s">
        <v>127</v>
      </c>
      <c r="I736">
        <v>6</v>
      </c>
      <c r="J736">
        <v>2022</v>
      </c>
      <c r="K736">
        <v>0.26711121156171791</v>
      </c>
      <c r="L736">
        <v>4588</v>
      </c>
      <c r="M736" t="s">
        <v>149</v>
      </c>
      <c r="N736" t="s">
        <v>161</v>
      </c>
      <c r="O736" t="s">
        <v>150</v>
      </c>
      <c r="P736">
        <v>1</v>
      </c>
    </row>
    <row r="737" spans="1:16" x14ac:dyDescent="0.2">
      <c r="A737">
        <v>124</v>
      </c>
      <c r="B737">
        <v>373</v>
      </c>
      <c r="C737" t="s">
        <v>22</v>
      </c>
      <c r="D737" t="s">
        <v>91</v>
      </c>
      <c r="E737">
        <v>151</v>
      </c>
      <c r="F737" t="s">
        <v>32</v>
      </c>
      <c r="G737" t="s">
        <v>95</v>
      </c>
      <c r="I737">
        <v>6</v>
      </c>
      <c r="J737">
        <v>2022</v>
      </c>
      <c r="K737">
        <v>0.26711121156171791</v>
      </c>
      <c r="L737">
        <v>4588</v>
      </c>
      <c r="M737" t="s">
        <v>149</v>
      </c>
    </row>
    <row r="738" spans="1:16" x14ac:dyDescent="0.2">
      <c r="A738">
        <v>139</v>
      </c>
      <c r="B738">
        <v>373</v>
      </c>
      <c r="C738" t="s">
        <v>22</v>
      </c>
      <c r="D738" t="s">
        <v>91</v>
      </c>
      <c r="E738">
        <v>210</v>
      </c>
      <c r="F738" t="s">
        <v>63</v>
      </c>
      <c r="G738" t="s">
        <v>91</v>
      </c>
      <c r="H738" t="s">
        <v>117</v>
      </c>
      <c r="I738">
        <v>6</v>
      </c>
      <c r="J738">
        <v>2022</v>
      </c>
      <c r="K738">
        <v>0.37539399271822232</v>
      </c>
      <c r="L738">
        <v>2578</v>
      </c>
      <c r="M738" t="s">
        <v>149</v>
      </c>
      <c r="N738" t="s">
        <v>155</v>
      </c>
      <c r="O738" t="s">
        <v>156</v>
      </c>
      <c r="P738">
        <v>2</v>
      </c>
    </row>
    <row r="739" spans="1:16" x14ac:dyDescent="0.2">
      <c r="A739">
        <v>150</v>
      </c>
      <c r="B739">
        <v>373</v>
      </c>
      <c r="C739" t="s">
        <v>22</v>
      </c>
      <c r="D739" t="s">
        <v>91</v>
      </c>
      <c r="E739">
        <v>40</v>
      </c>
      <c r="F739" t="s">
        <v>15</v>
      </c>
      <c r="G739" t="s">
        <v>91</v>
      </c>
      <c r="H739" t="s">
        <v>116</v>
      </c>
      <c r="I739">
        <v>6</v>
      </c>
      <c r="J739">
        <v>2022</v>
      </c>
      <c r="K739">
        <v>0.1068786381090721</v>
      </c>
      <c r="L739">
        <v>1448</v>
      </c>
      <c r="M739" t="s">
        <v>149</v>
      </c>
      <c r="N739">
        <v>1</v>
      </c>
      <c r="O739" t="s">
        <v>150</v>
      </c>
      <c r="P739">
        <v>1</v>
      </c>
    </row>
    <row r="740" spans="1:16" x14ac:dyDescent="0.2">
      <c r="A740">
        <v>151</v>
      </c>
      <c r="B740">
        <v>373</v>
      </c>
      <c r="C740" t="s">
        <v>22</v>
      </c>
      <c r="D740" t="s">
        <v>91</v>
      </c>
      <c r="E740">
        <v>426</v>
      </c>
      <c r="F740" t="s">
        <v>103</v>
      </c>
      <c r="G740" t="s">
        <v>91</v>
      </c>
      <c r="H740" t="s">
        <v>116</v>
      </c>
      <c r="I740">
        <v>6</v>
      </c>
      <c r="J740">
        <v>2022</v>
      </c>
      <c r="K740">
        <v>0.23168476626268081</v>
      </c>
      <c r="M740" t="s">
        <v>160</v>
      </c>
      <c r="N740">
        <v>1</v>
      </c>
      <c r="O740" t="s">
        <v>150</v>
      </c>
      <c r="P740">
        <v>1</v>
      </c>
    </row>
    <row r="741" spans="1:16" x14ac:dyDescent="0.2">
      <c r="A741">
        <v>165</v>
      </c>
      <c r="B741">
        <v>373</v>
      </c>
      <c r="C741" t="s">
        <v>22</v>
      </c>
      <c r="D741" t="s">
        <v>91</v>
      </c>
      <c r="E741">
        <v>426</v>
      </c>
      <c r="F741" t="s">
        <v>103</v>
      </c>
      <c r="G741" t="s">
        <v>91</v>
      </c>
      <c r="H741" t="s">
        <v>124</v>
      </c>
      <c r="I741">
        <v>6</v>
      </c>
      <c r="J741">
        <v>2022</v>
      </c>
      <c r="K741">
        <v>0.23168476626268081</v>
      </c>
      <c r="M741" t="s">
        <v>160</v>
      </c>
      <c r="N741">
        <v>3</v>
      </c>
      <c r="O741" t="s">
        <v>150</v>
      </c>
      <c r="P741">
        <v>2</v>
      </c>
    </row>
    <row r="742" spans="1:16" x14ac:dyDescent="0.2">
      <c r="A742">
        <v>173</v>
      </c>
      <c r="B742">
        <v>373</v>
      </c>
      <c r="C742" t="s">
        <v>22</v>
      </c>
      <c r="D742" t="s">
        <v>91</v>
      </c>
      <c r="E742">
        <v>426</v>
      </c>
      <c r="F742" t="s">
        <v>103</v>
      </c>
      <c r="G742" t="s">
        <v>91</v>
      </c>
      <c r="H742" t="s">
        <v>131</v>
      </c>
      <c r="I742">
        <v>6</v>
      </c>
      <c r="J742">
        <v>2022</v>
      </c>
      <c r="K742">
        <v>0.23168476626268081</v>
      </c>
      <c r="M742" t="s">
        <v>152</v>
      </c>
      <c r="N742" t="s">
        <v>161</v>
      </c>
      <c r="O742" t="s">
        <v>150</v>
      </c>
      <c r="P742">
        <v>1</v>
      </c>
    </row>
    <row r="743" spans="1:16" x14ac:dyDescent="0.2">
      <c r="A743">
        <v>1440</v>
      </c>
      <c r="B743">
        <v>373</v>
      </c>
      <c r="C743" t="s">
        <v>22</v>
      </c>
      <c r="D743" t="s">
        <v>91</v>
      </c>
      <c r="H743" t="s">
        <v>131</v>
      </c>
      <c r="I743">
        <v>6</v>
      </c>
      <c r="J743">
        <v>2022</v>
      </c>
      <c r="M743" t="s">
        <v>149</v>
      </c>
      <c r="N743" t="s">
        <v>161</v>
      </c>
      <c r="O743" t="s">
        <v>150</v>
      </c>
      <c r="P743">
        <v>1</v>
      </c>
    </row>
    <row r="744" spans="1:16" x14ac:dyDescent="0.2">
      <c r="A744">
        <v>5</v>
      </c>
      <c r="B744">
        <v>251</v>
      </c>
      <c r="C744" t="s">
        <v>11</v>
      </c>
      <c r="D744" t="s">
        <v>91</v>
      </c>
      <c r="E744">
        <v>151</v>
      </c>
      <c r="F744" t="s">
        <v>32</v>
      </c>
      <c r="G744" t="s">
        <v>95</v>
      </c>
      <c r="H744" t="s">
        <v>121</v>
      </c>
      <c r="I744">
        <v>6</v>
      </c>
      <c r="J744">
        <v>2022</v>
      </c>
      <c r="K744">
        <v>6.2420152462245873E-2</v>
      </c>
      <c r="L744">
        <v>4588</v>
      </c>
      <c r="M744" t="s">
        <v>152</v>
      </c>
      <c r="N744" t="s">
        <v>158</v>
      </c>
      <c r="O744" t="s">
        <v>153</v>
      </c>
      <c r="P744">
        <v>1</v>
      </c>
    </row>
    <row r="745" spans="1:16" x14ac:dyDescent="0.2">
      <c r="A745">
        <v>28</v>
      </c>
      <c r="B745">
        <v>251</v>
      </c>
      <c r="C745" t="s">
        <v>11</v>
      </c>
      <c r="D745" t="s">
        <v>91</v>
      </c>
      <c r="E745">
        <v>151</v>
      </c>
      <c r="F745" t="s">
        <v>32</v>
      </c>
      <c r="G745" t="s">
        <v>95</v>
      </c>
      <c r="I745">
        <v>6</v>
      </c>
      <c r="J745">
        <v>2022</v>
      </c>
      <c r="K745">
        <v>6.2420152462245873E-2</v>
      </c>
      <c r="L745">
        <v>4588</v>
      </c>
      <c r="M745" t="s">
        <v>152</v>
      </c>
    </row>
    <row r="746" spans="1:16" x14ac:dyDescent="0.2">
      <c r="A746">
        <v>1421</v>
      </c>
      <c r="B746">
        <v>251</v>
      </c>
      <c r="C746" t="s">
        <v>11</v>
      </c>
      <c r="D746" t="s">
        <v>91</v>
      </c>
      <c r="H746" t="s">
        <v>118</v>
      </c>
      <c r="I746">
        <v>6</v>
      </c>
      <c r="J746">
        <v>2022</v>
      </c>
      <c r="M746" t="s">
        <v>154</v>
      </c>
      <c r="N746" t="s">
        <v>155</v>
      </c>
      <c r="O746" t="s">
        <v>156</v>
      </c>
    </row>
    <row r="747" spans="1:16" x14ac:dyDescent="0.2">
      <c r="A747">
        <v>113</v>
      </c>
      <c r="B747">
        <v>4</v>
      </c>
      <c r="C747" t="s">
        <v>33</v>
      </c>
      <c r="D747" t="s">
        <v>91</v>
      </c>
      <c r="E747">
        <v>151</v>
      </c>
      <c r="F747" t="s">
        <v>32</v>
      </c>
      <c r="G747" t="s">
        <v>95</v>
      </c>
      <c r="H747" t="s">
        <v>131</v>
      </c>
      <c r="I747">
        <v>7</v>
      </c>
      <c r="J747">
        <v>2022</v>
      </c>
      <c r="K747">
        <v>0.27929671346451379</v>
      </c>
      <c r="L747">
        <v>4588</v>
      </c>
      <c r="M747" t="s">
        <v>160</v>
      </c>
      <c r="N747" t="s">
        <v>161</v>
      </c>
      <c r="O747" t="s">
        <v>150</v>
      </c>
      <c r="P747">
        <v>1</v>
      </c>
    </row>
    <row r="748" spans="1:16" x14ac:dyDescent="0.2">
      <c r="A748">
        <v>227</v>
      </c>
      <c r="B748">
        <v>4</v>
      </c>
      <c r="C748" t="s">
        <v>33</v>
      </c>
      <c r="D748" t="s">
        <v>91</v>
      </c>
      <c r="E748">
        <v>373</v>
      </c>
      <c r="F748" t="s">
        <v>22</v>
      </c>
      <c r="G748" t="s">
        <v>91</v>
      </c>
      <c r="H748" t="s">
        <v>131</v>
      </c>
      <c r="I748">
        <v>7</v>
      </c>
      <c r="J748">
        <v>2022</v>
      </c>
      <c r="K748">
        <v>1.294723880099535E-2</v>
      </c>
      <c r="L748">
        <v>3527</v>
      </c>
      <c r="M748" t="s">
        <v>160</v>
      </c>
      <c r="N748" t="s">
        <v>161</v>
      </c>
      <c r="O748" t="s">
        <v>150</v>
      </c>
      <c r="P748">
        <v>1</v>
      </c>
    </row>
    <row r="749" spans="1:16" x14ac:dyDescent="0.2">
      <c r="A749">
        <v>228</v>
      </c>
      <c r="B749">
        <v>4</v>
      </c>
      <c r="C749" t="s">
        <v>33</v>
      </c>
      <c r="D749" t="s">
        <v>91</v>
      </c>
      <c r="E749">
        <v>373</v>
      </c>
      <c r="F749" t="s">
        <v>22</v>
      </c>
      <c r="G749" t="s">
        <v>91</v>
      </c>
      <c r="H749" t="s">
        <v>131</v>
      </c>
      <c r="I749">
        <v>7</v>
      </c>
      <c r="J749">
        <v>2022</v>
      </c>
      <c r="K749">
        <v>1.294723880099535E-2</v>
      </c>
      <c r="L749">
        <v>3527</v>
      </c>
      <c r="M749" t="s">
        <v>154</v>
      </c>
      <c r="N749" t="s">
        <v>161</v>
      </c>
      <c r="O749" t="s">
        <v>150</v>
      </c>
      <c r="P749">
        <v>1</v>
      </c>
    </row>
    <row r="750" spans="1:16" x14ac:dyDescent="0.2">
      <c r="A750">
        <v>282</v>
      </c>
      <c r="B750">
        <v>4</v>
      </c>
      <c r="C750" t="s">
        <v>33</v>
      </c>
      <c r="D750" t="s">
        <v>91</v>
      </c>
      <c r="E750">
        <v>151</v>
      </c>
      <c r="F750" t="s">
        <v>32</v>
      </c>
      <c r="G750" t="s">
        <v>95</v>
      </c>
      <c r="H750" t="s">
        <v>128</v>
      </c>
      <c r="I750">
        <v>7</v>
      </c>
      <c r="J750">
        <v>2022</v>
      </c>
      <c r="K750">
        <v>0.27929671346451379</v>
      </c>
      <c r="L750">
        <v>4588</v>
      </c>
      <c r="M750" t="s">
        <v>149</v>
      </c>
      <c r="N750" t="s">
        <v>158</v>
      </c>
      <c r="O750" t="s">
        <v>153</v>
      </c>
      <c r="P750">
        <v>1</v>
      </c>
    </row>
    <row r="751" spans="1:16" x14ac:dyDescent="0.2">
      <c r="A751">
        <v>310</v>
      </c>
      <c r="B751">
        <v>4</v>
      </c>
      <c r="C751" t="s">
        <v>33</v>
      </c>
      <c r="D751" t="s">
        <v>91</v>
      </c>
      <c r="E751">
        <v>373</v>
      </c>
      <c r="F751" t="s">
        <v>22</v>
      </c>
      <c r="G751" t="s">
        <v>91</v>
      </c>
      <c r="H751" t="s">
        <v>119</v>
      </c>
      <c r="I751">
        <v>7</v>
      </c>
      <c r="J751">
        <v>2022</v>
      </c>
      <c r="K751">
        <v>1.294723880099535E-2</v>
      </c>
      <c r="L751">
        <v>3527</v>
      </c>
      <c r="M751" t="s">
        <v>149</v>
      </c>
      <c r="N751">
        <v>4</v>
      </c>
      <c r="O751" t="s">
        <v>150</v>
      </c>
      <c r="P751">
        <v>2</v>
      </c>
    </row>
    <row r="752" spans="1:16" x14ac:dyDescent="0.2">
      <c r="A752">
        <v>349</v>
      </c>
      <c r="B752">
        <v>4</v>
      </c>
      <c r="C752" t="s">
        <v>33</v>
      </c>
      <c r="D752" t="s">
        <v>91</v>
      </c>
      <c r="E752">
        <v>151</v>
      </c>
      <c r="F752" t="s">
        <v>32</v>
      </c>
      <c r="G752" t="s">
        <v>95</v>
      </c>
      <c r="H752" t="s">
        <v>133</v>
      </c>
      <c r="I752">
        <v>7</v>
      </c>
      <c r="J752">
        <v>2022</v>
      </c>
      <c r="K752">
        <v>0.27929671346451379</v>
      </c>
      <c r="L752">
        <v>4588</v>
      </c>
      <c r="M752" t="s">
        <v>149</v>
      </c>
      <c r="N752" t="s">
        <v>157</v>
      </c>
      <c r="O752" t="s">
        <v>150</v>
      </c>
      <c r="P752">
        <v>1</v>
      </c>
    </row>
    <row r="753" spans="1:16" x14ac:dyDescent="0.2">
      <c r="A753">
        <v>375</v>
      </c>
      <c r="B753">
        <v>4</v>
      </c>
      <c r="C753" t="s">
        <v>33</v>
      </c>
      <c r="D753" t="s">
        <v>91</v>
      </c>
      <c r="E753">
        <v>151</v>
      </c>
      <c r="F753" t="s">
        <v>32</v>
      </c>
      <c r="G753" t="s">
        <v>95</v>
      </c>
      <c r="H753" t="s">
        <v>127</v>
      </c>
      <c r="I753">
        <v>7</v>
      </c>
      <c r="J753">
        <v>2022</v>
      </c>
      <c r="K753">
        <v>0.27929671346451379</v>
      </c>
      <c r="L753">
        <v>4588</v>
      </c>
      <c r="M753" t="s">
        <v>149</v>
      </c>
      <c r="N753" t="s">
        <v>161</v>
      </c>
      <c r="O753" t="s">
        <v>150</v>
      </c>
      <c r="P753">
        <v>1</v>
      </c>
    </row>
    <row r="754" spans="1:16" x14ac:dyDescent="0.2">
      <c r="A754">
        <v>602</v>
      </c>
      <c r="B754">
        <v>4</v>
      </c>
      <c r="C754" t="s">
        <v>33</v>
      </c>
      <c r="D754" t="s">
        <v>91</v>
      </c>
      <c r="E754">
        <v>151</v>
      </c>
      <c r="F754" t="s">
        <v>32</v>
      </c>
      <c r="G754" t="s">
        <v>95</v>
      </c>
      <c r="H754" t="s">
        <v>118</v>
      </c>
      <c r="I754">
        <v>7</v>
      </c>
      <c r="J754">
        <v>2022</v>
      </c>
      <c r="K754">
        <v>0.27929671346451379</v>
      </c>
      <c r="L754">
        <v>4588</v>
      </c>
      <c r="M754" t="s">
        <v>154</v>
      </c>
      <c r="N754" t="s">
        <v>155</v>
      </c>
      <c r="O754" t="s">
        <v>156</v>
      </c>
    </row>
    <row r="755" spans="1:16" x14ac:dyDescent="0.2">
      <c r="A755">
        <v>665</v>
      </c>
      <c r="B755">
        <v>4</v>
      </c>
      <c r="C755" t="s">
        <v>33</v>
      </c>
      <c r="D755" t="s">
        <v>91</v>
      </c>
      <c r="E755">
        <v>151</v>
      </c>
      <c r="F755" t="s">
        <v>32</v>
      </c>
      <c r="G755" t="s">
        <v>95</v>
      </c>
      <c r="H755" t="s">
        <v>124</v>
      </c>
      <c r="I755">
        <v>7</v>
      </c>
      <c r="J755">
        <v>2022</v>
      </c>
      <c r="K755">
        <v>0.27929671346451379</v>
      </c>
      <c r="L755">
        <v>4588</v>
      </c>
      <c r="M755" t="s">
        <v>160</v>
      </c>
      <c r="N755">
        <v>3</v>
      </c>
      <c r="O755" t="s">
        <v>150</v>
      </c>
      <c r="P755">
        <v>2</v>
      </c>
    </row>
    <row r="756" spans="1:16" x14ac:dyDescent="0.2">
      <c r="A756">
        <v>666</v>
      </c>
      <c r="B756">
        <v>4</v>
      </c>
      <c r="C756" t="s">
        <v>33</v>
      </c>
      <c r="D756" t="s">
        <v>91</v>
      </c>
      <c r="E756">
        <v>151</v>
      </c>
      <c r="F756" t="s">
        <v>32</v>
      </c>
      <c r="G756" t="s">
        <v>95</v>
      </c>
      <c r="H756" t="s">
        <v>124</v>
      </c>
      <c r="I756">
        <v>7</v>
      </c>
      <c r="J756">
        <v>2022</v>
      </c>
      <c r="K756">
        <v>0.27929671346451379</v>
      </c>
      <c r="L756">
        <v>4588</v>
      </c>
      <c r="M756" t="s">
        <v>154</v>
      </c>
      <c r="N756">
        <v>3</v>
      </c>
      <c r="O756" t="s">
        <v>150</v>
      </c>
      <c r="P756">
        <v>2</v>
      </c>
    </row>
    <row r="757" spans="1:16" x14ac:dyDescent="0.2">
      <c r="A757">
        <v>1050</v>
      </c>
      <c r="B757">
        <v>4</v>
      </c>
      <c r="C757" t="s">
        <v>33</v>
      </c>
      <c r="D757" t="s">
        <v>91</v>
      </c>
      <c r="E757">
        <v>151</v>
      </c>
      <c r="F757" t="s">
        <v>32</v>
      </c>
      <c r="G757" t="s">
        <v>95</v>
      </c>
      <c r="H757" t="s">
        <v>117</v>
      </c>
      <c r="I757">
        <v>7</v>
      </c>
      <c r="J757">
        <v>2022</v>
      </c>
      <c r="K757">
        <v>0.27929671346451379</v>
      </c>
      <c r="L757">
        <v>4588</v>
      </c>
      <c r="M757" t="s">
        <v>266</v>
      </c>
      <c r="N757" t="s">
        <v>155</v>
      </c>
      <c r="O757" t="s">
        <v>156</v>
      </c>
      <c r="P757">
        <v>2</v>
      </c>
    </row>
    <row r="758" spans="1:16" x14ac:dyDescent="0.2">
      <c r="A758">
        <v>1074</v>
      </c>
      <c r="B758">
        <v>4</v>
      </c>
      <c r="C758" t="s">
        <v>33</v>
      </c>
      <c r="D758" t="s">
        <v>91</v>
      </c>
      <c r="E758">
        <v>151</v>
      </c>
      <c r="F758" t="s">
        <v>32</v>
      </c>
      <c r="G758" t="s">
        <v>95</v>
      </c>
      <c r="H758" t="s">
        <v>117</v>
      </c>
      <c r="I758">
        <v>7</v>
      </c>
      <c r="J758">
        <v>2022</v>
      </c>
      <c r="K758">
        <v>0.27929671346451379</v>
      </c>
      <c r="L758">
        <v>4588</v>
      </c>
      <c r="M758" t="s">
        <v>266</v>
      </c>
      <c r="N758" t="s">
        <v>155</v>
      </c>
      <c r="O758" t="s">
        <v>156</v>
      </c>
      <c r="P758">
        <v>2</v>
      </c>
    </row>
    <row r="759" spans="1:16" x14ac:dyDescent="0.2">
      <c r="A759">
        <v>1126</v>
      </c>
      <c r="B759">
        <v>4</v>
      </c>
      <c r="C759" t="s">
        <v>33</v>
      </c>
      <c r="D759" t="s">
        <v>91</v>
      </c>
      <c r="E759">
        <v>373</v>
      </c>
      <c r="F759" t="s">
        <v>22</v>
      </c>
      <c r="G759" t="s">
        <v>91</v>
      </c>
      <c r="H759" t="s">
        <v>117</v>
      </c>
      <c r="I759">
        <v>7</v>
      </c>
      <c r="J759">
        <v>2022</v>
      </c>
      <c r="K759">
        <v>1.294723880099535E-2</v>
      </c>
      <c r="L759">
        <v>3527</v>
      </c>
      <c r="M759" t="s">
        <v>152</v>
      </c>
      <c r="N759" t="s">
        <v>155</v>
      </c>
      <c r="O759" t="s">
        <v>156</v>
      </c>
      <c r="P759">
        <v>2</v>
      </c>
    </row>
    <row r="760" spans="1:16" x14ac:dyDescent="0.2">
      <c r="A760">
        <v>1428</v>
      </c>
      <c r="B760">
        <v>4</v>
      </c>
      <c r="C760" t="s">
        <v>33</v>
      </c>
      <c r="D760" t="s">
        <v>91</v>
      </c>
      <c r="E760">
        <v>373</v>
      </c>
      <c r="F760" t="s">
        <v>22</v>
      </c>
      <c r="G760" t="s">
        <v>91</v>
      </c>
      <c r="H760" t="s">
        <v>125</v>
      </c>
      <c r="I760">
        <v>7</v>
      </c>
      <c r="J760">
        <v>2022</v>
      </c>
      <c r="K760">
        <v>1.294723880099535E-2</v>
      </c>
      <c r="L760">
        <v>3527</v>
      </c>
      <c r="N760" t="s">
        <v>158</v>
      </c>
      <c r="O760" t="s">
        <v>150</v>
      </c>
      <c r="P760">
        <v>2</v>
      </c>
    </row>
    <row r="761" spans="1:16" x14ac:dyDescent="0.2">
      <c r="A761">
        <v>1285</v>
      </c>
      <c r="B761">
        <v>31</v>
      </c>
      <c r="C761" t="s">
        <v>10</v>
      </c>
      <c r="D761" t="s">
        <v>91</v>
      </c>
      <c r="E761">
        <v>151</v>
      </c>
      <c r="F761" t="s">
        <v>32</v>
      </c>
      <c r="G761" t="s">
        <v>95</v>
      </c>
      <c r="H761" t="s">
        <v>116</v>
      </c>
      <c r="I761">
        <v>7</v>
      </c>
      <c r="J761">
        <v>2022</v>
      </c>
      <c r="K761">
        <v>0.3117282422581697</v>
      </c>
      <c r="L761">
        <v>4588</v>
      </c>
      <c r="M761" t="s">
        <v>149</v>
      </c>
      <c r="N761">
        <v>1</v>
      </c>
      <c r="O761" t="s">
        <v>150</v>
      </c>
      <c r="P761">
        <v>1</v>
      </c>
    </row>
    <row r="762" spans="1:16" x14ac:dyDescent="0.2">
      <c r="A762">
        <v>141</v>
      </c>
      <c r="B762">
        <v>33</v>
      </c>
      <c r="C762" t="s">
        <v>19</v>
      </c>
      <c r="D762" t="s">
        <v>94</v>
      </c>
      <c r="E762">
        <v>151</v>
      </c>
      <c r="F762" t="s">
        <v>32</v>
      </c>
      <c r="G762" t="s">
        <v>95</v>
      </c>
      <c r="H762" t="s">
        <v>131</v>
      </c>
      <c r="I762">
        <v>7</v>
      </c>
      <c r="J762">
        <v>2022</v>
      </c>
      <c r="K762">
        <v>0.1852415215230386</v>
      </c>
      <c r="L762">
        <v>4588</v>
      </c>
      <c r="M762" t="s">
        <v>160</v>
      </c>
      <c r="N762" t="s">
        <v>161</v>
      </c>
      <c r="O762" t="s">
        <v>150</v>
      </c>
      <c r="P762">
        <v>1</v>
      </c>
    </row>
    <row r="763" spans="1:16" x14ac:dyDescent="0.2">
      <c r="A763">
        <v>661</v>
      </c>
      <c r="B763">
        <v>33</v>
      </c>
      <c r="C763" t="s">
        <v>19</v>
      </c>
      <c r="D763" t="s">
        <v>94</v>
      </c>
      <c r="E763">
        <v>151</v>
      </c>
      <c r="F763" t="s">
        <v>32</v>
      </c>
      <c r="G763" t="s">
        <v>95</v>
      </c>
      <c r="H763" t="s">
        <v>124</v>
      </c>
      <c r="I763">
        <v>7</v>
      </c>
      <c r="J763">
        <v>2022</v>
      </c>
      <c r="K763">
        <v>0.1852415215230386</v>
      </c>
      <c r="L763">
        <v>4588</v>
      </c>
      <c r="M763" t="s">
        <v>160</v>
      </c>
      <c r="N763">
        <v>3</v>
      </c>
      <c r="O763" t="s">
        <v>150</v>
      </c>
      <c r="P763">
        <v>2</v>
      </c>
    </row>
    <row r="764" spans="1:16" x14ac:dyDescent="0.2">
      <c r="A764">
        <v>1107</v>
      </c>
      <c r="B764">
        <v>33</v>
      </c>
      <c r="C764" t="s">
        <v>19</v>
      </c>
      <c r="D764" t="s">
        <v>94</v>
      </c>
      <c r="E764">
        <v>40</v>
      </c>
      <c r="F764" t="s">
        <v>15</v>
      </c>
      <c r="G764" t="s">
        <v>91</v>
      </c>
      <c r="H764" t="s">
        <v>117</v>
      </c>
      <c r="I764">
        <v>7</v>
      </c>
      <c r="J764">
        <v>2022</v>
      </c>
      <c r="K764">
        <v>0.1032614290705354</v>
      </c>
      <c r="L764">
        <v>1448</v>
      </c>
      <c r="M764" t="s">
        <v>266</v>
      </c>
      <c r="N764" t="s">
        <v>155</v>
      </c>
      <c r="O764" t="s">
        <v>156</v>
      </c>
      <c r="P764">
        <v>2</v>
      </c>
    </row>
    <row r="765" spans="1:16" x14ac:dyDescent="0.2">
      <c r="A765">
        <v>1232</v>
      </c>
      <c r="B765">
        <v>33</v>
      </c>
      <c r="C765" t="s">
        <v>19</v>
      </c>
      <c r="D765" t="s">
        <v>94</v>
      </c>
      <c r="E765">
        <v>151</v>
      </c>
      <c r="F765" t="s">
        <v>32</v>
      </c>
      <c r="G765" t="s">
        <v>95</v>
      </c>
      <c r="H765" t="s">
        <v>116</v>
      </c>
      <c r="I765">
        <v>7</v>
      </c>
      <c r="J765">
        <v>2022</v>
      </c>
      <c r="K765">
        <v>0.1852415215230386</v>
      </c>
      <c r="L765">
        <v>4588</v>
      </c>
      <c r="M765" t="s">
        <v>149</v>
      </c>
      <c r="N765">
        <v>1</v>
      </c>
      <c r="O765" t="s">
        <v>150</v>
      </c>
      <c r="P765">
        <v>1</v>
      </c>
    </row>
    <row r="766" spans="1:16" x14ac:dyDescent="0.2">
      <c r="A766">
        <v>1198</v>
      </c>
      <c r="B766">
        <v>40</v>
      </c>
      <c r="C766" t="s">
        <v>15</v>
      </c>
      <c r="D766" t="s">
        <v>91</v>
      </c>
      <c r="E766">
        <v>151</v>
      </c>
      <c r="F766" t="s">
        <v>32</v>
      </c>
      <c r="G766" t="s">
        <v>95</v>
      </c>
      <c r="H766" t="s">
        <v>118</v>
      </c>
      <c r="I766">
        <v>7</v>
      </c>
      <c r="J766">
        <v>2022</v>
      </c>
      <c r="K766">
        <v>0.27442428860160772</v>
      </c>
      <c r="L766">
        <v>4588</v>
      </c>
      <c r="M766" t="s">
        <v>154</v>
      </c>
      <c r="N766" t="s">
        <v>155</v>
      </c>
      <c r="O766" t="s">
        <v>156</v>
      </c>
    </row>
    <row r="767" spans="1:16" x14ac:dyDescent="0.2">
      <c r="A767">
        <v>1228</v>
      </c>
      <c r="B767">
        <v>40</v>
      </c>
      <c r="C767" t="s">
        <v>15</v>
      </c>
      <c r="D767" t="s">
        <v>91</v>
      </c>
      <c r="E767">
        <v>151</v>
      </c>
      <c r="F767" t="s">
        <v>32</v>
      </c>
      <c r="G767" t="s">
        <v>95</v>
      </c>
      <c r="H767" t="s">
        <v>128</v>
      </c>
      <c r="I767">
        <v>7</v>
      </c>
      <c r="J767">
        <v>2022</v>
      </c>
      <c r="K767">
        <v>0.27442428860160772</v>
      </c>
      <c r="L767">
        <v>4588</v>
      </c>
      <c r="M767" t="s">
        <v>149</v>
      </c>
      <c r="N767" t="s">
        <v>158</v>
      </c>
      <c r="O767" t="s">
        <v>153</v>
      </c>
      <c r="P767">
        <v>1</v>
      </c>
    </row>
    <row r="768" spans="1:16" x14ac:dyDescent="0.2">
      <c r="A768">
        <v>84</v>
      </c>
      <c r="B768">
        <v>49</v>
      </c>
      <c r="C768" t="s">
        <v>23</v>
      </c>
      <c r="D768" t="s">
        <v>93</v>
      </c>
      <c r="E768">
        <v>189</v>
      </c>
      <c r="F768" t="s">
        <v>58</v>
      </c>
      <c r="G768" t="s">
        <v>91</v>
      </c>
      <c r="H768" t="s">
        <v>131</v>
      </c>
      <c r="I768">
        <v>7</v>
      </c>
      <c r="J768">
        <v>2022</v>
      </c>
      <c r="K768">
        <v>7.8282551785818638E-2</v>
      </c>
      <c r="L768">
        <v>1249</v>
      </c>
      <c r="M768" t="s">
        <v>160</v>
      </c>
      <c r="N768" t="s">
        <v>161</v>
      </c>
      <c r="O768" t="s">
        <v>150</v>
      </c>
      <c r="P768">
        <v>1</v>
      </c>
    </row>
    <row r="769" spans="1:16" x14ac:dyDescent="0.2">
      <c r="A769">
        <v>982</v>
      </c>
      <c r="B769">
        <v>49</v>
      </c>
      <c r="C769" t="s">
        <v>23</v>
      </c>
      <c r="D769" t="s">
        <v>93</v>
      </c>
      <c r="E769">
        <v>151</v>
      </c>
      <c r="F769" t="s">
        <v>32</v>
      </c>
      <c r="G769" t="s">
        <v>95</v>
      </c>
      <c r="H769" t="s">
        <v>117</v>
      </c>
      <c r="I769">
        <v>7</v>
      </c>
      <c r="J769">
        <v>2022</v>
      </c>
      <c r="K769">
        <v>0.37157082719742779</v>
      </c>
      <c r="L769">
        <v>4588</v>
      </c>
      <c r="M769" t="s">
        <v>266</v>
      </c>
      <c r="N769" t="s">
        <v>155</v>
      </c>
      <c r="O769" t="s">
        <v>156</v>
      </c>
      <c r="P769">
        <v>2</v>
      </c>
    </row>
    <row r="770" spans="1:16" x14ac:dyDescent="0.2">
      <c r="A770">
        <v>1005</v>
      </c>
      <c r="B770">
        <v>49</v>
      </c>
      <c r="C770" t="s">
        <v>23</v>
      </c>
      <c r="D770" t="s">
        <v>93</v>
      </c>
      <c r="E770">
        <v>189</v>
      </c>
      <c r="F770" t="s">
        <v>58</v>
      </c>
      <c r="G770" t="s">
        <v>91</v>
      </c>
      <c r="H770" t="s">
        <v>117</v>
      </c>
      <c r="I770">
        <v>7</v>
      </c>
      <c r="J770">
        <v>2022</v>
      </c>
      <c r="K770">
        <v>7.8282551785818638E-2</v>
      </c>
      <c r="L770">
        <v>1249</v>
      </c>
      <c r="M770" t="s">
        <v>266</v>
      </c>
      <c r="N770" t="s">
        <v>155</v>
      </c>
      <c r="O770" t="s">
        <v>156</v>
      </c>
      <c r="P770">
        <v>2</v>
      </c>
    </row>
    <row r="771" spans="1:16" x14ac:dyDescent="0.2">
      <c r="A771">
        <v>1006</v>
      </c>
      <c r="B771">
        <v>49</v>
      </c>
      <c r="C771" t="s">
        <v>23</v>
      </c>
      <c r="D771" t="s">
        <v>93</v>
      </c>
      <c r="H771" t="s">
        <v>117</v>
      </c>
      <c r="I771">
        <v>7</v>
      </c>
      <c r="J771">
        <v>2022</v>
      </c>
      <c r="M771" t="s">
        <v>266</v>
      </c>
      <c r="N771" t="s">
        <v>155</v>
      </c>
      <c r="O771" t="s">
        <v>156</v>
      </c>
      <c r="P771">
        <v>2</v>
      </c>
    </row>
    <row r="772" spans="1:16" x14ac:dyDescent="0.2">
      <c r="A772">
        <v>1007</v>
      </c>
      <c r="B772">
        <v>49</v>
      </c>
      <c r="C772" t="s">
        <v>23</v>
      </c>
      <c r="D772" t="s">
        <v>93</v>
      </c>
      <c r="H772" t="s">
        <v>117</v>
      </c>
      <c r="I772">
        <v>7</v>
      </c>
      <c r="J772">
        <v>2022</v>
      </c>
      <c r="M772" t="s">
        <v>160</v>
      </c>
      <c r="N772" t="s">
        <v>155</v>
      </c>
      <c r="O772" t="s">
        <v>156</v>
      </c>
      <c r="P772">
        <v>2</v>
      </c>
    </row>
    <row r="773" spans="1:16" x14ac:dyDescent="0.2">
      <c r="A773">
        <v>595</v>
      </c>
      <c r="B773">
        <v>58</v>
      </c>
      <c r="C773" t="s">
        <v>35</v>
      </c>
      <c r="D773" t="s">
        <v>94</v>
      </c>
      <c r="E773">
        <v>151</v>
      </c>
      <c r="F773" t="s">
        <v>32</v>
      </c>
      <c r="G773" t="s">
        <v>95</v>
      </c>
      <c r="H773" t="s">
        <v>118</v>
      </c>
      <c r="I773">
        <v>7</v>
      </c>
      <c r="J773">
        <v>2022</v>
      </c>
      <c r="K773">
        <v>8.2292475943997086E-3</v>
      </c>
      <c r="L773">
        <v>4588</v>
      </c>
      <c r="M773" t="s">
        <v>154</v>
      </c>
      <c r="N773" t="s">
        <v>155</v>
      </c>
      <c r="O773" t="s">
        <v>156</v>
      </c>
    </row>
    <row r="774" spans="1:16" x14ac:dyDescent="0.2">
      <c r="A774">
        <v>706</v>
      </c>
      <c r="B774">
        <v>58</v>
      </c>
      <c r="C774" t="s">
        <v>35</v>
      </c>
      <c r="D774" t="s">
        <v>94</v>
      </c>
      <c r="E774">
        <v>210</v>
      </c>
      <c r="F774" t="s">
        <v>63</v>
      </c>
      <c r="G774" t="s">
        <v>91</v>
      </c>
      <c r="H774" t="s">
        <v>124</v>
      </c>
      <c r="I774">
        <v>7</v>
      </c>
      <c r="J774">
        <v>2022</v>
      </c>
      <c r="K774">
        <v>0.2035670014815987</v>
      </c>
      <c r="L774">
        <v>2578</v>
      </c>
      <c r="M774" t="s">
        <v>160</v>
      </c>
      <c r="N774">
        <v>3</v>
      </c>
      <c r="O774" t="s">
        <v>150</v>
      </c>
      <c r="P774">
        <v>2</v>
      </c>
    </row>
    <row r="775" spans="1:16" x14ac:dyDescent="0.2">
      <c r="A775">
        <v>1094</v>
      </c>
      <c r="B775">
        <v>58</v>
      </c>
      <c r="C775" t="s">
        <v>35</v>
      </c>
      <c r="D775" t="s">
        <v>94</v>
      </c>
      <c r="E775">
        <v>210</v>
      </c>
      <c r="F775" t="s">
        <v>63</v>
      </c>
      <c r="G775" t="s">
        <v>91</v>
      </c>
      <c r="H775" t="s">
        <v>117</v>
      </c>
      <c r="I775">
        <v>7</v>
      </c>
      <c r="J775">
        <v>2022</v>
      </c>
      <c r="K775">
        <v>0.2035670014815987</v>
      </c>
      <c r="L775">
        <v>2578</v>
      </c>
      <c r="M775" t="s">
        <v>266</v>
      </c>
      <c r="N775" t="s">
        <v>155</v>
      </c>
      <c r="O775" t="s">
        <v>156</v>
      </c>
      <c r="P775">
        <v>2</v>
      </c>
    </row>
    <row r="776" spans="1:16" x14ac:dyDescent="0.2">
      <c r="A776">
        <v>281</v>
      </c>
      <c r="B776">
        <v>73</v>
      </c>
      <c r="C776" t="s">
        <v>49</v>
      </c>
      <c r="D776" t="s">
        <v>94</v>
      </c>
      <c r="E776">
        <v>151</v>
      </c>
      <c r="F776" t="s">
        <v>32</v>
      </c>
      <c r="G776" t="s">
        <v>95</v>
      </c>
      <c r="H776" t="s">
        <v>128</v>
      </c>
      <c r="I776">
        <v>7</v>
      </c>
      <c r="J776">
        <v>2022</v>
      </c>
      <c r="K776">
        <v>0.15115516264319079</v>
      </c>
      <c r="L776">
        <v>4588</v>
      </c>
      <c r="M776" t="s">
        <v>149</v>
      </c>
      <c r="N776" t="s">
        <v>158</v>
      </c>
      <c r="O776" t="s">
        <v>153</v>
      </c>
      <c r="P776">
        <v>1</v>
      </c>
    </row>
    <row r="777" spans="1:16" x14ac:dyDescent="0.2">
      <c r="A777">
        <v>107</v>
      </c>
      <c r="B777">
        <v>75</v>
      </c>
      <c r="C777" t="s">
        <v>18</v>
      </c>
      <c r="D777" t="s">
        <v>94</v>
      </c>
      <c r="E777">
        <v>151</v>
      </c>
      <c r="F777" t="s">
        <v>32</v>
      </c>
      <c r="G777" t="s">
        <v>95</v>
      </c>
      <c r="H777" t="s">
        <v>131</v>
      </c>
      <c r="I777">
        <v>7</v>
      </c>
      <c r="J777">
        <v>2022</v>
      </c>
      <c r="K777">
        <v>2.0793532237213069E-2</v>
      </c>
      <c r="L777">
        <v>4588</v>
      </c>
      <c r="M777" t="s">
        <v>160</v>
      </c>
      <c r="N777" t="s">
        <v>161</v>
      </c>
      <c r="O777" t="s">
        <v>150</v>
      </c>
      <c r="P777">
        <v>1</v>
      </c>
    </row>
    <row r="778" spans="1:16" x14ac:dyDescent="0.2">
      <c r="A778">
        <v>657</v>
      </c>
      <c r="B778">
        <v>75</v>
      </c>
      <c r="C778" t="s">
        <v>18</v>
      </c>
      <c r="D778" t="s">
        <v>94</v>
      </c>
      <c r="E778">
        <v>151</v>
      </c>
      <c r="F778" t="s">
        <v>32</v>
      </c>
      <c r="G778" t="s">
        <v>95</v>
      </c>
      <c r="H778" t="s">
        <v>124</v>
      </c>
      <c r="I778">
        <v>7</v>
      </c>
      <c r="J778">
        <v>2022</v>
      </c>
      <c r="K778">
        <v>2.0793532237213069E-2</v>
      </c>
      <c r="L778">
        <v>4588</v>
      </c>
      <c r="M778" t="s">
        <v>154</v>
      </c>
      <c r="N778">
        <v>3</v>
      </c>
      <c r="O778" t="s">
        <v>150</v>
      </c>
      <c r="P778">
        <v>2</v>
      </c>
    </row>
    <row r="779" spans="1:16" x14ac:dyDescent="0.2">
      <c r="A779">
        <v>1051</v>
      </c>
      <c r="B779">
        <v>75</v>
      </c>
      <c r="C779" t="s">
        <v>18</v>
      </c>
      <c r="D779" t="s">
        <v>94</v>
      </c>
      <c r="E779">
        <v>151</v>
      </c>
      <c r="F779" t="s">
        <v>32</v>
      </c>
      <c r="G779" t="s">
        <v>95</v>
      </c>
      <c r="H779" t="s">
        <v>117</v>
      </c>
      <c r="I779">
        <v>7</v>
      </c>
      <c r="J779">
        <v>2022</v>
      </c>
      <c r="K779">
        <v>2.0793532237213069E-2</v>
      </c>
      <c r="L779">
        <v>4588</v>
      </c>
      <c r="M779" t="s">
        <v>266</v>
      </c>
      <c r="N779" t="s">
        <v>155</v>
      </c>
      <c r="O779" t="s">
        <v>156</v>
      </c>
      <c r="P779">
        <v>2</v>
      </c>
    </row>
    <row r="780" spans="1:16" x14ac:dyDescent="0.2">
      <c r="A780">
        <v>1224</v>
      </c>
      <c r="B780">
        <v>75</v>
      </c>
      <c r="C780" t="s">
        <v>18</v>
      </c>
      <c r="D780" t="s">
        <v>94</v>
      </c>
      <c r="E780">
        <v>151</v>
      </c>
      <c r="F780" t="s">
        <v>32</v>
      </c>
      <c r="G780" t="s">
        <v>95</v>
      </c>
      <c r="H780" t="s">
        <v>116</v>
      </c>
      <c r="I780">
        <v>7</v>
      </c>
      <c r="J780">
        <v>2022</v>
      </c>
      <c r="K780">
        <v>2.0793532237213069E-2</v>
      </c>
      <c r="L780">
        <v>4588</v>
      </c>
      <c r="M780" t="s">
        <v>149</v>
      </c>
      <c r="N780">
        <v>1</v>
      </c>
      <c r="O780" t="s">
        <v>150</v>
      </c>
      <c r="P780">
        <v>1</v>
      </c>
    </row>
    <row r="781" spans="1:16" x14ac:dyDescent="0.2">
      <c r="A781">
        <v>1350</v>
      </c>
      <c r="B781">
        <v>75</v>
      </c>
      <c r="C781" t="s">
        <v>18</v>
      </c>
      <c r="D781" t="s">
        <v>94</v>
      </c>
      <c r="E781">
        <v>151</v>
      </c>
      <c r="F781" t="s">
        <v>32</v>
      </c>
      <c r="G781" t="s">
        <v>95</v>
      </c>
      <c r="H781" t="s">
        <v>121</v>
      </c>
      <c r="I781">
        <v>7</v>
      </c>
      <c r="J781">
        <v>2022</v>
      </c>
      <c r="K781">
        <v>2.0793532237213069E-2</v>
      </c>
      <c r="L781">
        <v>4588</v>
      </c>
      <c r="N781" t="s">
        <v>158</v>
      </c>
      <c r="O781" t="s">
        <v>153</v>
      </c>
      <c r="P781">
        <v>1</v>
      </c>
    </row>
    <row r="782" spans="1:16" x14ac:dyDescent="0.2">
      <c r="A782">
        <v>6</v>
      </c>
      <c r="B782">
        <v>430</v>
      </c>
      <c r="C782" t="s">
        <v>12</v>
      </c>
      <c r="D782" t="s">
        <v>12</v>
      </c>
      <c r="E782">
        <v>151</v>
      </c>
      <c r="F782" t="s">
        <v>32</v>
      </c>
      <c r="G782" t="s">
        <v>95</v>
      </c>
      <c r="H782" t="s">
        <v>122</v>
      </c>
      <c r="I782">
        <v>7</v>
      </c>
      <c r="J782">
        <v>2022</v>
      </c>
      <c r="L782">
        <v>4588</v>
      </c>
      <c r="M782" t="s">
        <v>152</v>
      </c>
      <c r="N782" t="s">
        <v>159</v>
      </c>
      <c r="O782" t="s">
        <v>156</v>
      </c>
      <c r="P782">
        <v>2</v>
      </c>
    </row>
    <row r="783" spans="1:16" x14ac:dyDescent="0.2">
      <c r="A783">
        <v>11</v>
      </c>
      <c r="B783">
        <v>430</v>
      </c>
      <c r="C783" t="s">
        <v>12</v>
      </c>
      <c r="D783" t="s">
        <v>12</v>
      </c>
      <c r="E783">
        <v>118</v>
      </c>
      <c r="F783" t="s">
        <v>43</v>
      </c>
      <c r="G783" t="s">
        <v>91</v>
      </c>
      <c r="H783" t="s">
        <v>122</v>
      </c>
      <c r="I783">
        <v>7</v>
      </c>
      <c r="J783">
        <v>2022</v>
      </c>
      <c r="L783">
        <v>678</v>
      </c>
      <c r="M783" t="s">
        <v>152</v>
      </c>
      <c r="N783" t="s">
        <v>159</v>
      </c>
      <c r="O783" t="s">
        <v>156</v>
      </c>
      <c r="P783">
        <v>2</v>
      </c>
    </row>
    <row r="784" spans="1:16" x14ac:dyDescent="0.2">
      <c r="A784">
        <v>237</v>
      </c>
      <c r="B784">
        <v>430</v>
      </c>
      <c r="C784" t="s">
        <v>12</v>
      </c>
      <c r="D784" t="s">
        <v>12</v>
      </c>
      <c r="E784">
        <v>251</v>
      </c>
      <c r="F784" t="s">
        <v>11</v>
      </c>
      <c r="G784" t="s">
        <v>91</v>
      </c>
      <c r="H784" t="s">
        <v>128</v>
      </c>
      <c r="I784">
        <v>7</v>
      </c>
      <c r="J784">
        <v>2022</v>
      </c>
      <c r="L784">
        <v>2599</v>
      </c>
      <c r="M784" t="s">
        <v>149</v>
      </c>
      <c r="N784" t="s">
        <v>158</v>
      </c>
      <c r="O784" t="s">
        <v>153</v>
      </c>
      <c r="P784">
        <v>1</v>
      </c>
    </row>
    <row r="785" spans="1:16" x14ac:dyDescent="0.2">
      <c r="A785">
        <v>288</v>
      </c>
      <c r="B785">
        <v>430</v>
      </c>
      <c r="C785" t="s">
        <v>12</v>
      </c>
      <c r="D785" t="s">
        <v>12</v>
      </c>
      <c r="E785">
        <v>251</v>
      </c>
      <c r="F785" t="s">
        <v>11</v>
      </c>
      <c r="G785" t="s">
        <v>91</v>
      </c>
      <c r="H785" t="s">
        <v>119</v>
      </c>
      <c r="I785">
        <v>7</v>
      </c>
      <c r="J785">
        <v>2022</v>
      </c>
      <c r="L785">
        <v>2599</v>
      </c>
      <c r="M785" t="s">
        <v>149</v>
      </c>
      <c r="N785">
        <v>4</v>
      </c>
      <c r="O785" t="s">
        <v>150</v>
      </c>
      <c r="P785">
        <v>2</v>
      </c>
    </row>
    <row r="786" spans="1:16" x14ac:dyDescent="0.2">
      <c r="A786">
        <v>314</v>
      </c>
      <c r="B786">
        <v>430</v>
      </c>
      <c r="C786" t="s">
        <v>12</v>
      </c>
      <c r="D786" t="s">
        <v>12</v>
      </c>
      <c r="E786">
        <v>151</v>
      </c>
      <c r="F786" t="s">
        <v>32</v>
      </c>
      <c r="G786" t="s">
        <v>95</v>
      </c>
      <c r="H786" t="s">
        <v>133</v>
      </c>
      <c r="I786">
        <v>7</v>
      </c>
      <c r="J786">
        <v>2022</v>
      </c>
      <c r="L786">
        <v>4588</v>
      </c>
      <c r="M786" t="s">
        <v>149</v>
      </c>
      <c r="N786" t="s">
        <v>157</v>
      </c>
      <c r="O786" t="s">
        <v>150</v>
      </c>
      <c r="P786">
        <v>1</v>
      </c>
    </row>
    <row r="787" spans="1:16" x14ac:dyDescent="0.2">
      <c r="A787">
        <v>315</v>
      </c>
      <c r="B787">
        <v>430</v>
      </c>
      <c r="C787" t="s">
        <v>12</v>
      </c>
      <c r="D787" t="s">
        <v>12</v>
      </c>
      <c r="E787">
        <v>151</v>
      </c>
      <c r="F787" t="s">
        <v>32</v>
      </c>
      <c r="G787" t="s">
        <v>95</v>
      </c>
      <c r="H787" t="s">
        <v>133</v>
      </c>
      <c r="I787">
        <v>7</v>
      </c>
      <c r="J787">
        <v>2022</v>
      </c>
      <c r="L787">
        <v>4588</v>
      </c>
      <c r="M787" t="s">
        <v>160</v>
      </c>
      <c r="N787" t="s">
        <v>157</v>
      </c>
      <c r="O787" t="s">
        <v>150</v>
      </c>
      <c r="P787">
        <v>1</v>
      </c>
    </row>
    <row r="788" spans="1:16" x14ac:dyDescent="0.2">
      <c r="A788">
        <v>326</v>
      </c>
      <c r="B788">
        <v>430</v>
      </c>
      <c r="C788" t="s">
        <v>12</v>
      </c>
      <c r="D788" t="s">
        <v>12</v>
      </c>
      <c r="E788">
        <v>373</v>
      </c>
      <c r="F788" t="s">
        <v>22</v>
      </c>
      <c r="G788" t="s">
        <v>91</v>
      </c>
      <c r="H788" t="s">
        <v>133</v>
      </c>
      <c r="I788">
        <v>7</v>
      </c>
      <c r="J788">
        <v>2022</v>
      </c>
      <c r="L788">
        <v>3527</v>
      </c>
      <c r="M788" t="s">
        <v>149</v>
      </c>
      <c r="N788" t="s">
        <v>157</v>
      </c>
      <c r="O788" t="s">
        <v>150</v>
      </c>
      <c r="P788">
        <v>1</v>
      </c>
    </row>
    <row r="789" spans="1:16" x14ac:dyDescent="0.2">
      <c r="A789">
        <v>331</v>
      </c>
      <c r="B789">
        <v>430</v>
      </c>
      <c r="C789" t="s">
        <v>12</v>
      </c>
      <c r="D789" t="s">
        <v>12</v>
      </c>
      <c r="E789">
        <v>4</v>
      </c>
      <c r="F789" t="s">
        <v>33</v>
      </c>
      <c r="G789" t="s">
        <v>91</v>
      </c>
      <c r="H789" t="s">
        <v>133</v>
      </c>
      <c r="I789">
        <v>7</v>
      </c>
      <c r="J789">
        <v>2022</v>
      </c>
      <c r="L789">
        <v>954</v>
      </c>
      <c r="M789" t="s">
        <v>149</v>
      </c>
      <c r="N789" t="s">
        <v>157</v>
      </c>
      <c r="O789" t="s">
        <v>150</v>
      </c>
      <c r="P789">
        <v>1</v>
      </c>
    </row>
    <row r="790" spans="1:16" x14ac:dyDescent="0.2">
      <c r="A790">
        <v>355</v>
      </c>
      <c r="B790">
        <v>430</v>
      </c>
      <c r="C790" t="s">
        <v>12</v>
      </c>
      <c r="D790" t="s">
        <v>12</v>
      </c>
      <c r="E790">
        <v>151</v>
      </c>
      <c r="F790" t="s">
        <v>32</v>
      </c>
      <c r="G790" t="s">
        <v>95</v>
      </c>
      <c r="H790" t="s">
        <v>127</v>
      </c>
      <c r="I790">
        <v>7</v>
      </c>
      <c r="J790">
        <v>2022</v>
      </c>
      <c r="L790">
        <v>4588</v>
      </c>
      <c r="M790" t="s">
        <v>149</v>
      </c>
      <c r="N790" t="s">
        <v>161</v>
      </c>
      <c r="O790" t="s">
        <v>150</v>
      </c>
      <c r="P790">
        <v>1</v>
      </c>
    </row>
    <row r="791" spans="1:16" x14ac:dyDescent="0.2">
      <c r="A791">
        <v>466</v>
      </c>
      <c r="B791">
        <v>430</v>
      </c>
      <c r="C791" t="s">
        <v>12</v>
      </c>
      <c r="D791" t="s">
        <v>12</v>
      </c>
      <c r="E791">
        <v>151</v>
      </c>
      <c r="F791" t="s">
        <v>32</v>
      </c>
      <c r="G791" t="s">
        <v>95</v>
      </c>
      <c r="H791" t="s">
        <v>118</v>
      </c>
      <c r="I791">
        <v>7</v>
      </c>
      <c r="J791">
        <v>2022</v>
      </c>
      <c r="L791">
        <v>4588</v>
      </c>
      <c r="M791" t="s">
        <v>154</v>
      </c>
      <c r="N791" t="s">
        <v>155</v>
      </c>
      <c r="O791" t="s">
        <v>156</v>
      </c>
    </row>
    <row r="792" spans="1:16" x14ac:dyDescent="0.2">
      <c r="A792">
        <v>498</v>
      </c>
      <c r="B792">
        <v>430</v>
      </c>
      <c r="C792" t="s">
        <v>12</v>
      </c>
      <c r="D792" t="s">
        <v>12</v>
      </c>
      <c r="E792">
        <v>423</v>
      </c>
      <c r="F792" t="s">
        <v>109</v>
      </c>
      <c r="G792" t="s">
        <v>91</v>
      </c>
      <c r="H792" t="s">
        <v>118</v>
      </c>
      <c r="I792">
        <v>7</v>
      </c>
      <c r="J792">
        <v>2022</v>
      </c>
      <c r="M792" t="s">
        <v>149</v>
      </c>
      <c r="N792" t="s">
        <v>155</v>
      </c>
      <c r="O792" t="s">
        <v>156</v>
      </c>
    </row>
    <row r="793" spans="1:16" x14ac:dyDescent="0.2">
      <c r="A793">
        <v>510</v>
      </c>
      <c r="B793">
        <v>430</v>
      </c>
      <c r="C793" t="s">
        <v>12</v>
      </c>
      <c r="D793" t="s">
        <v>12</v>
      </c>
      <c r="E793">
        <v>40</v>
      </c>
      <c r="F793" t="s">
        <v>15</v>
      </c>
      <c r="G793" t="s">
        <v>91</v>
      </c>
      <c r="H793" t="s">
        <v>118</v>
      </c>
      <c r="I793">
        <v>7</v>
      </c>
      <c r="J793">
        <v>2022</v>
      </c>
      <c r="L793">
        <v>1448</v>
      </c>
      <c r="M793" t="s">
        <v>154</v>
      </c>
      <c r="N793" t="s">
        <v>155</v>
      </c>
      <c r="O793" t="s">
        <v>156</v>
      </c>
    </row>
    <row r="794" spans="1:16" x14ac:dyDescent="0.2">
      <c r="A794">
        <v>511</v>
      </c>
      <c r="B794">
        <v>430</v>
      </c>
      <c r="C794" t="s">
        <v>12</v>
      </c>
      <c r="D794" t="s">
        <v>12</v>
      </c>
      <c r="E794">
        <v>373</v>
      </c>
      <c r="F794" t="s">
        <v>22</v>
      </c>
      <c r="G794" t="s">
        <v>91</v>
      </c>
      <c r="H794" t="s">
        <v>118</v>
      </c>
      <c r="I794">
        <v>7</v>
      </c>
      <c r="J794">
        <v>2022</v>
      </c>
      <c r="L794">
        <v>3527</v>
      </c>
      <c r="M794" t="s">
        <v>154</v>
      </c>
      <c r="N794" t="s">
        <v>155</v>
      </c>
      <c r="O794" t="s">
        <v>156</v>
      </c>
    </row>
    <row r="795" spans="1:16" x14ac:dyDescent="0.2">
      <c r="A795">
        <v>636</v>
      </c>
      <c r="B795">
        <v>430</v>
      </c>
      <c r="C795" t="s">
        <v>12</v>
      </c>
      <c r="D795" t="s">
        <v>12</v>
      </c>
      <c r="E795">
        <v>251</v>
      </c>
      <c r="F795" t="s">
        <v>11</v>
      </c>
      <c r="G795" t="s">
        <v>91</v>
      </c>
      <c r="H795" t="s">
        <v>124</v>
      </c>
      <c r="I795">
        <v>7</v>
      </c>
      <c r="J795">
        <v>2022</v>
      </c>
      <c r="L795">
        <v>2599</v>
      </c>
      <c r="M795" t="s">
        <v>160</v>
      </c>
      <c r="N795">
        <v>3</v>
      </c>
      <c r="O795" t="s">
        <v>150</v>
      </c>
      <c r="P795">
        <v>2</v>
      </c>
    </row>
    <row r="796" spans="1:16" x14ac:dyDescent="0.2">
      <c r="A796">
        <v>835</v>
      </c>
      <c r="B796">
        <v>430</v>
      </c>
      <c r="C796" t="s">
        <v>12</v>
      </c>
      <c r="D796" t="s">
        <v>12</v>
      </c>
      <c r="E796">
        <v>373</v>
      </c>
      <c r="F796" t="s">
        <v>22</v>
      </c>
      <c r="G796" t="s">
        <v>91</v>
      </c>
      <c r="H796" t="s">
        <v>132</v>
      </c>
      <c r="I796">
        <v>7</v>
      </c>
      <c r="J796">
        <v>2022</v>
      </c>
      <c r="L796">
        <v>3527</v>
      </c>
      <c r="M796" t="s">
        <v>160</v>
      </c>
      <c r="N796">
        <v>0</v>
      </c>
      <c r="O796" t="s">
        <v>150</v>
      </c>
      <c r="P796">
        <v>0</v>
      </c>
    </row>
    <row r="797" spans="1:16" x14ac:dyDescent="0.2">
      <c r="A797">
        <v>836</v>
      </c>
      <c r="B797">
        <v>430</v>
      </c>
      <c r="C797" t="s">
        <v>12</v>
      </c>
      <c r="D797" t="s">
        <v>12</v>
      </c>
      <c r="E797">
        <v>210</v>
      </c>
      <c r="F797" t="s">
        <v>63</v>
      </c>
      <c r="G797" t="s">
        <v>91</v>
      </c>
      <c r="H797" t="s">
        <v>132</v>
      </c>
      <c r="I797">
        <v>7</v>
      </c>
      <c r="J797">
        <v>2022</v>
      </c>
      <c r="L797">
        <v>2578</v>
      </c>
      <c r="M797" t="s">
        <v>149</v>
      </c>
      <c r="N797">
        <v>0</v>
      </c>
      <c r="O797" t="s">
        <v>150</v>
      </c>
      <c r="P797">
        <v>0</v>
      </c>
    </row>
    <row r="798" spans="1:16" x14ac:dyDescent="0.2">
      <c r="A798">
        <v>846</v>
      </c>
      <c r="B798">
        <v>430</v>
      </c>
      <c r="C798" t="s">
        <v>12</v>
      </c>
      <c r="D798" t="s">
        <v>12</v>
      </c>
      <c r="E798">
        <v>373</v>
      </c>
      <c r="F798" t="s">
        <v>22</v>
      </c>
      <c r="G798" t="s">
        <v>91</v>
      </c>
      <c r="H798" t="s">
        <v>132</v>
      </c>
      <c r="I798">
        <v>7</v>
      </c>
      <c r="J798">
        <v>2022</v>
      </c>
      <c r="L798">
        <v>3527</v>
      </c>
      <c r="M798" t="s">
        <v>160</v>
      </c>
      <c r="N798">
        <v>0</v>
      </c>
      <c r="O798" t="s">
        <v>150</v>
      </c>
      <c r="P798">
        <v>0</v>
      </c>
    </row>
    <row r="799" spans="1:16" x14ac:dyDescent="0.2">
      <c r="A799">
        <v>907</v>
      </c>
      <c r="B799">
        <v>430</v>
      </c>
      <c r="C799" t="s">
        <v>12</v>
      </c>
      <c r="D799" t="s">
        <v>12</v>
      </c>
      <c r="E799">
        <v>84</v>
      </c>
      <c r="F799" t="s">
        <v>25</v>
      </c>
      <c r="G799" t="s">
        <v>94</v>
      </c>
      <c r="H799" t="s">
        <v>132</v>
      </c>
      <c r="I799">
        <v>7</v>
      </c>
      <c r="J799">
        <v>2022</v>
      </c>
      <c r="L799">
        <v>181</v>
      </c>
      <c r="M799" t="s">
        <v>160</v>
      </c>
      <c r="N799">
        <v>0</v>
      </c>
      <c r="O799" t="s">
        <v>150</v>
      </c>
      <c r="P799">
        <v>0</v>
      </c>
    </row>
    <row r="800" spans="1:16" x14ac:dyDescent="0.2">
      <c r="A800">
        <v>908</v>
      </c>
      <c r="B800">
        <v>430</v>
      </c>
      <c r="C800" t="s">
        <v>12</v>
      </c>
      <c r="D800" t="s">
        <v>12</v>
      </c>
      <c r="E800">
        <v>140</v>
      </c>
      <c r="F800" t="s">
        <v>40</v>
      </c>
      <c r="G800" t="s">
        <v>94</v>
      </c>
      <c r="H800" t="s">
        <v>132</v>
      </c>
      <c r="I800">
        <v>7</v>
      </c>
      <c r="J800">
        <v>2022</v>
      </c>
      <c r="L800">
        <v>420</v>
      </c>
      <c r="M800" t="s">
        <v>160</v>
      </c>
      <c r="N800">
        <v>0</v>
      </c>
      <c r="O800" t="s">
        <v>150</v>
      </c>
      <c r="P800">
        <v>0</v>
      </c>
    </row>
    <row r="801" spans="1:16" x14ac:dyDescent="0.2">
      <c r="A801">
        <v>909</v>
      </c>
      <c r="B801">
        <v>430</v>
      </c>
      <c r="C801" t="s">
        <v>12</v>
      </c>
      <c r="D801" t="s">
        <v>12</v>
      </c>
      <c r="E801">
        <v>4</v>
      </c>
      <c r="F801" t="s">
        <v>33</v>
      </c>
      <c r="G801" t="s">
        <v>91</v>
      </c>
      <c r="H801" t="s">
        <v>132</v>
      </c>
      <c r="I801">
        <v>7</v>
      </c>
      <c r="J801">
        <v>2022</v>
      </c>
      <c r="L801">
        <v>954</v>
      </c>
      <c r="M801" t="s">
        <v>160</v>
      </c>
      <c r="N801">
        <v>0</v>
      </c>
      <c r="O801" t="s">
        <v>150</v>
      </c>
      <c r="P801">
        <v>0</v>
      </c>
    </row>
    <row r="802" spans="1:16" x14ac:dyDescent="0.2">
      <c r="A802">
        <v>910</v>
      </c>
      <c r="B802">
        <v>430</v>
      </c>
      <c r="C802" t="s">
        <v>12</v>
      </c>
      <c r="D802" t="s">
        <v>12</v>
      </c>
      <c r="E802">
        <v>4</v>
      </c>
      <c r="F802" t="s">
        <v>33</v>
      </c>
      <c r="G802" t="s">
        <v>91</v>
      </c>
      <c r="H802" t="s">
        <v>132</v>
      </c>
      <c r="I802">
        <v>7</v>
      </c>
      <c r="J802">
        <v>2022</v>
      </c>
      <c r="L802">
        <v>954</v>
      </c>
      <c r="M802" t="s">
        <v>160</v>
      </c>
      <c r="N802">
        <v>0</v>
      </c>
      <c r="O802" t="s">
        <v>150</v>
      </c>
      <c r="P802">
        <v>0</v>
      </c>
    </row>
    <row r="803" spans="1:16" x14ac:dyDescent="0.2">
      <c r="A803">
        <v>911</v>
      </c>
      <c r="B803">
        <v>430</v>
      </c>
      <c r="C803" t="s">
        <v>12</v>
      </c>
      <c r="D803" t="s">
        <v>12</v>
      </c>
      <c r="E803">
        <v>140</v>
      </c>
      <c r="F803" t="s">
        <v>40</v>
      </c>
      <c r="G803" t="s">
        <v>94</v>
      </c>
      <c r="H803" t="s">
        <v>132</v>
      </c>
      <c r="I803">
        <v>7</v>
      </c>
      <c r="J803">
        <v>2022</v>
      </c>
      <c r="L803">
        <v>420</v>
      </c>
      <c r="M803" t="s">
        <v>160</v>
      </c>
      <c r="N803">
        <v>0</v>
      </c>
      <c r="O803" t="s">
        <v>150</v>
      </c>
      <c r="P803">
        <v>0</v>
      </c>
    </row>
    <row r="804" spans="1:16" x14ac:dyDescent="0.2">
      <c r="A804">
        <v>912</v>
      </c>
      <c r="B804">
        <v>430</v>
      </c>
      <c r="C804" t="s">
        <v>12</v>
      </c>
      <c r="D804" t="s">
        <v>12</v>
      </c>
      <c r="E804">
        <v>4</v>
      </c>
      <c r="F804" t="s">
        <v>33</v>
      </c>
      <c r="G804" t="s">
        <v>91</v>
      </c>
      <c r="H804" t="s">
        <v>132</v>
      </c>
      <c r="I804">
        <v>7</v>
      </c>
      <c r="J804">
        <v>2022</v>
      </c>
      <c r="L804">
        <v>954</v>
      </c>
      <c r="M804" t="s">
        <v>160</v>
      </c>
      <c r="N804">
        <v>0</v>
      </c>
      <c r="O804" t="s">
        <v>150</v>
      </c>
      <c r="P804">
        <v>0</v>
      </c>
    </row>
    <row r="805" spans="1:16" x14ac:dyDescent="0.2">
      <c r="A805">
        <v>913</v>
      </c>
      <c r="B805">
        <v>430</v>
      </c>
      <c r="C805" t="s">
        <v>12</v>
      </c>
      <c r="D805" t="s">
        <v>12</v>
      </c>
      <c r="E805">
        <v>4</v>
      </c>
      <c r="F805" t="s">
        <v>33</v>
      </c>
      <c r="G805" t="s">
        <v>91</v>
      </c>
      <c r="H805" t="s">
        <v>132</v>
      </c>
      <c r="I805">
        <v>7</v>
      </c>
      <c r="J805">
        <v>2022</v>
      </c>
      <c r="L805">
        <v>954</v>
      </c>
      <c r="M805" t="s">
        <v>160</v>
      </c>
      <c r="N805">
        <v>0</v>
      </c>
      <c r="O805" t="s">
        <v>150</v>
      </c>
      <c r="P805">
        <v>0</v>
      </c>
    </row>
    <row r="806" spans="1:16" x14ac:dyDescent="0.2">
      <c r="A806">
        <v>914</v>
      </c>
      <c r="B806">
        <v>430</v>
      </c>
      <c r="C806" t="s">
        <v>12</v>
      </c>
      <c r="D806" t="s">
        <v>12</v>
      </c>
      <c r="E806">
        <v>4</v>
      </c>
      <c r="F806" t="s">
        <v>33</v>
      </c>
      <c r="G806" t="s">
        <v>91</v>
      </c>
      <c r="H806" t="s">
        <v>132</v>
      </c>
      <c r="I806">
        <v>7</v>
      </c>
      <c r="J806">
        <v>2022</v>
      </c>
      <c r="L806">
        <v>954</v>
      </c>
      <c r="M806" t="s">
        <v>160</v>
      </c>
      <c r="N806">
        <v>0</v>
      </c>
      <c r="O806" t="s">
        <v>150</v>
      </c>
      <c r="P806">
        <v>0</v>
      </c>
    </row>
    <row r="807" spans="1:16" x14ac:dyDescent="0.2">
      <c r="A807">
        <v>915</v>
      </c>
      <c r="B807">
        <v>430</v>
      </c>
      <c r="C807" t="s">
        <v>12</v>
      </c>
      <c r="D807" t="s">
        <v>12</v>
      </c>
      <c r="E807">
        <v>4</v>
      </c>
      <c r="F807" t="s">
        <v>33</v>
      </c>
      <c r="G807" t="s">
        <v>91</v>
      </c>
      <c r="H807" t="s">
        <v>132</v>
      </c>
      <c r="I807">
        <v>7</v>
      </c>
      <c r="J807">
        <v>2022</v>
      </c>
      <c r="L807">
        <v>954</v>
      </c>
      <c r="M807" t="s">
        <v>160</v>
      </c>
      <c r="N807">
        <v>0</v>
      </c>
      <c r="O807" t="s">
        <v>150</v>
      </c>
      <c r="P807">
        <v>0</v>
      </c>
    </row>
    <row r="808" spans="1:16" x14ac:dyDescent="0.2">
      <c r="A808">
        <v>951</v>
      </c>
      <c r="B808">
        <v>430</v>
      </c>
      <c r="C808" t="s">
        <v>12</v>
      </c>
      <c r="D808" t="s">
        <v>12</v>
      </c>
      <c r="E808">
        <v>40</v>
      </c>
      <c r="F808" t="s">
        <v>15</v>
      </c>
      <c r="G808" t="s">
        <v>91</v>
      </c>
      <c r="H808" t="s">
        <v>141</v>
      </c>
      <c r="I808">
        <v>7</v>
      </c>
      <c r="J808">
        <v>2022</v>
      </c>
      <c r="L808">
        <v>1448</v>
      </c>
      <c r="M808" t="s">
        <v>149</v>
      </c>
      <c r="N808" t="s">
        <v>161</v>
      </c>
      <c r="O808" t="s">
        <v>150</v>
      </c>
      <c r="P808">
        <v>1</v>
      </c>
    </row>
    <row r="809" spans="1:16" x14ac:dyDescent="0.2">
      <c r="A809">
        <v>956</v>
      </c>
      <c r="B809">
        <v>430</v>
      </c>
      <c r="C809" t="s">
        <v>12</v>
      </c>
      <c r="D809" t="s">
        <v>12</v>
      </c>
      <c r="E809">
        <v>151</v>
      </c>
      <c r="F809" t="s">
        <v>32</v>
      </c>
      <c r="G809" t="s">
        <v>95</v>
      </c>
      <c r="H809" t="s">
        <v>117</v>
      </c>
      <c r="I809">
        <v>7</v>
      </c>
      <c r="J809">
        <v>2022</v>
      </c>
      <c r="L809">
        <v>4588</v>
      </c>
      <c r="M809" t="s">
        <v>266</v>
      </c>
      <c r="N809" t="s">
        <v>155</v>
      </c>
      <c r="O809" t="s">
        <v>156</v>
      </c>
      <c r="P809">
        <v>2</v>
      </c>
    </row>
    <row r="810" spans="1:16" x14ac:dyDescent="0.2">
      <c r="A810">
        <v>959</v>
      </c>
      <c r="B810">
        <v>430</v>
      </c>
      <c r="C810" t="s">
        <v>12</v>
      </c>
      <c r="D810" t="s">
        <v>12</v>
      </c>
      <c r="E810">
        <v>151</v>
      </c>
      <c r="F810" t="s">
        <v>32</v>
      </c>
      <c r="G810" t="s">
        <v>95</v>
      </c>
      <c r="H810" t="s">
        <v>117</v>
      </c>
      <c r="I810">
        <v>7</v>
      </c>
      <c r="J810">
        <v>2022</v>
      </c>
      <c r="L810">
        <v>4588</v>
      </c>
      <c r="M810" t="s">
        <v>266</v>
      </c>
      <c r="N810" t="s">
        <v>155</v>
      </c>
      <c r="O810" t="s">
        <v>156</v>
      </c>
      <c r="P810">
        <v>2</v>
      </c>
    </row>
    <row r="811" spans="1:16" x14ac:dyDescent="0.2">
      <c r="A811">
        <v>963</v>
      </c>
      <c r="B811">
        <v>430</v>
      </c>
      <c r="C811" t="s">
        <v>12</v>
      </c>
      <c r="D811" t="s">
        <v>12</v>
      </c>
      <c r="E811">
        <v>40</v>
      </c>
      <c r="F811" t="s">
        <v>15</v>
      </c>
      <c r="G811" t="s">
        <v>91</v>
      </c>
      <c r="H811" t="s">
        <v>117</v>
      </c>
      <c r="I811">
        <v>7</v>
      </c>
      <c r="J811">
        <v>2022</v>
      </c>
      <c r="L811">
        <v>1448</v>
      </c>
      <c r="M811" t="s">
        <v>266</v>
      </c>
      <c r="N811" t="s">
        <v>155</v>
      </c>
      <c r="O811" t="s">
        <v>156</v>
      </c>
      <c r="P811">
        <v>2</v>
      </c>
    </row>
    <row r="812" spans="1:16" x14ac:dyDescent="0.2">
      <c r="A812">
        <v>965</v>
      </c>
      <c r="B812">
        <v>430</v>
      </c>
      <c r="C812" t="s">
        <v>12</v>
      </c>
      <c r="D812" t="s">
        <v>12</v>
      </c>
      <c r="E812">
        <v>373</v>
      </c>
      <c r="F812" t="s">
        <v>22</v>
      </c>
      <c r="G812" t="s">
        <v>91</v>
      </c>
      <c r="H812" t="s">
        <v>117</v>
      </c>
      <c r="I812">
        <v>7</v>
      </c>
      <c r="J812">
        <v>2022</v>
      </c>
      <c r="L812">
        <v>3527</v>
      </c>
      <c r="M812" t="s">
        <v>266</v>
      </c>
      <c r="N812" t="s">
        <v>155</v>
      </c>
      <c r="O812" t="s">
        <v>156</v>
      </c>
      <c r="P812">
        <v>2</v>
      </c>
    </row>
    <row r="813" spans="1:16" x14ac:dyDescent="0.2">
      <c r="A813">
        <v>969</v>
      </c>
      <c r="B813">
        <v>430</v>
      </c>
      <c r="C813" t="s">
        <v>12</v>
      </c>
      <c r="D813" t="s">
        <v>12</v>
      </c>
      <c r="E813">
        <v>40</v>
      </c>
      <c r="F813" t="s">
        <v>15</v>
      </c>
      <c r="G813" t="s">
        <v>91</v>
      </c>
      <c r="H813" t="s">
        <v>117</v>
      </c>
      <c r="I813">
        <v>7</v>
      </c>
      <c r="J813">
        <v>2022</v>
      </c>
      <c r="L813">
        <v>1448</v>
      </c>
      <c r="M813" t="s">
        <v>266</v>
      </c>
      <c r="N813" t="s">
        <v>155</v>
      </c>
      <c r="O813" t="s">
        <v>156</v>
      </c>
      <c r="P813">
        <v>2</v>
      </c>
    </row>
    <row r="814" spans="1:16" x14ac:dyDescent="0.2">
      <c r="A814">
        <v>1164</v>
      </c>
      <c r="B814">
        <v>430</v>
      </c>
      <c r="C814" t="s">
        <v>12</v>
      </c>
      <c r="D814" t="s">
        <v>12</v>
      </c>
      <c r="E814">
        <v>373</v>
      </c>
      <c r="F814" t="s">
        <v>22</v>
      </c>
      <c r="G814" t="s">
        <v>91</v>
      </c>
      <c r="H814" t="s">
        <v>116</v>
      </c>
      <c r="I814">
        <v>7</v>
      </c>
      <c r="J814">
        <v>2022</v>
      </c>
      <c r="L814">
        <v>3527</v>
      </c>
      <c r="M814" t="s">
        <v>149</v>
      </c>
      <c r="N814">
        <v>1</v>
      </c>
      <c r="O814" t="s">
        <v>150</v>
      </c>
      <c r="P814">
        <v>1</v>
      </c>
    </row>
    <row r="815" spans="1:16" x14ac:dyDescent="0.2">
      <c r="A815">
        <v>1165</v>
      </c>
      <c r="B815">
        <v>430</v>
      </c>
      <c r="C815" t="s">
        <v>12</v>
      </c>
      <c r="D815" t="s">
        <v>12</v>
      </c>
      <c r="E815">
        <v>251</v>
      </c>
      <c r="F815" t="s">
        <v>11</v>
      </c>
      <c r="G815" t="s">
        <v>91</v>
      </c>
      <c r="H815" t="s">
        <v>116</v>
      </c>
      <c r="I815">
        <v>7</v>
      </c>
      <c r="J815">
        <v>2022</v>
      </c>
      <c r="L815">
        <v>2599</v>
      </c>
      <c r="M815" t="s">
        <v>149</v>
      </c>
      <c r="N815">
        <v>1</v>
      </c>
      <c r="O815" t="s">
        <v>150</v>
      </c>
      <c r="P815">
        <v>1</v>
      </c>
    </row>
    <row r="816" spans="1:16" x14ac:dyDescent="0.2">
      <c r="A816">
        <v>1170</v>
      </c>
      <c r="B816">
        <v>430</v>
      </c>
      <c r="C816" t="s">
        <v>12</v>
      </c>
      <c r="D816" t="s">
        <v>12</v>
      </c>
      <c r="H816" t="s">
        <v>116</v>
      </c>
      <c r="I816">
        <v>7</v>
      </c>
      <c r="J816">
        <v>2022</v>
      </c>
      <c r="M816" t="s">
        <v>149</v>
      </c>
      <c r="N816">
        <v>1</v>
      </c>
      <c r="O816" t="s">
        <v>150</v>
      </c>
      <c r="P816">
        <v>1</v>
      </c>
    </row>
    <row r="817" spans="1:16" x14ac:dyDescent="0.2">
      <c r="A817">
        <v>1300</v>
      </c>
      <c r="B817">
        <v>430</v>
      </c>
      <c r="C817" t="s">
        <v>12</v>
      </c>
      <c r="D817" t="s">
        <v>12</v>
      </c>
      <c r="E817">
        <v>4</v>
      </c>
      <c r="F817" t="s">
        <v>33</v>
      </c>
      <c r="G817" t="s">
        <v>91</v>
      </c>
      <c r="H817" t="s">
        <v>138</v>
      </c>
      <c r="I817">
        <v>7</v>
      </c>
      <c r="J817">
        <v>2022</v>
      </c>
      <c r="L817">
        <v>954</v>
      </c>
      <c r="M817" t="s">
        <v>160</v>
      </c>
      <c r="N817">
        <v>3</v>
      </c>
      <c r="O817" t="s">
        <v>150</v>
      </c>
      <c r="P817">
        <v>1</v>
      </c>
    </row>
    <row r="818" spans="1:16" x14ac:dyDescent="0.2">
      <c r="A818">
        <v>1376</v>
      </c>
      <c r="B818">
        <v>430</v>
      </c>
      <c r="C818" t="s">
        <v>12</v>
      </c>
      <c r="D818" t="s">
        <v>12</v>
      </c>
      <c r="E818">
        <v>151</v>
      </c>
      <c r="F818" t="s">
        <v>32</v>
      </c>
      <c r="G818" t="s">
        <v>95</v>
      </c>
      <c r="H818" t="s">
        <v>120</v>
      </c>
      <c r="I818">
        <v>7</v>
      </c>
      <c r="J818">
        <v>2022</v>
      </c>
      <c r="L818">
        <v>4588</v>
      </c>
      <c r="M818" t="s">
        <v>149</v>
      </c>
      <c r="N818" t="s">
        <v>157</v>
      </c>
      <c r="O818" t="s">
        <v>150</v>
      </c>
      <c r="P818">
        <v>2</v>
      </c>
    </row>
    <row r="819" spans="1:16" x14ac:dyDescent="0.2">
      <c r="A819">
        <v>1377</v>
      </c>
      <c r="B819">
        <v>430</v>
      </c>
      <c r="C819" t="s">
        <v>12</v>
      </c>
      <c r="D819" t="s">
        <v>12</v>
      </c>
      <c r="E819">
        <v>151</v>
      </c>
      <c r="F819" t="s">
        <v>32</v>
      </c>
      <c r="G819" t="s">
        <v>95</v>
      </c>
      <c r="H819" t="s">
        <v>120</v>
      </c>
      <c r="I819">
        <v>7</v>
      </c>
      <c r="J819">
        <v>2022</v>
      </c>
      <c r="L819">
        <v>4588</v>
      </c>
      <c r="M819" t="s">
        <v>149</v>
      </c>
      <c r="N819" t="s">
        <v>157</v>
      </c>
      <c r="O819" t="s">
        <v>150</v>
      </c>
      <c r="P819">
        <v>2</v>
      </c>
    </row>
    <row r="820" spans="1:16" x14ac:dyDescent="0.2">
      <c r="A820">
        <v>1382</v>
      </c>
      <c r="B820">
        <v>430</v>
      </c>
      <c r="C820" t="s">
        <v>12</v>
      </c>
      <c r="D820" t="s">
        <v>12</v>
      </c>
      <c r="E820">
        <v>4</v>
      </c>
      <c r="F820" t="s">
        <v>33</v>
      </c>
      <c r="G820" t="s">
        <v>91</v>
      </c>
      <c r="H820" t="s">
        <v>120</v>
      </c>
      <c r="I820">
        <v>7</v>
      </c>
      <c r="J820">
        <v>2022</v>
      </c>
      <c r="L820">
        <v>954</v>
      </c>
      <c r="M820" t="s">
        <v>149</v>
      </c>
      <c r="N820" t="s">
        <v>157</v>
      </c>
      <c r="O820" t="s">
        <v>150</v>
      </c>
      <c r="P820">
        <v>2</v>
      </c>
    </row>
    <row r="821" spans="1:16" x14ac:dyDescent="0.2">
      <c r="A821">
        <v>1383</v>
      </c>
      <c r="B821">
        <v>430</v>
      </c>
      <c r="C821" t="s">
        <v>12</v>
      </c>
      <c r="D821" t="s">
        <v>12</v>
      </c>
      <c r="H821" t="s">
        <v>120</v>
      </c>
      <c r="I821">
        <v>7</v>
      </c>
      <c r="J821">
        <v>2022</v>
      </c>
      <c r="M821" t="s">
        <v>266</v>
      </c>
      <c r="N821" t="s">
        <v>157</v>
      </c>
      <c r="O821" t="s">
        <v>150</v>
      </c>
      <c r="P821">
        <v>2</v>
      </c>
    </row>
    <row r="822" spans="1:16" x14ac:dyDescent="0.2">
      <c r="A822">
        <v>1385</v>
      </c>
      <c r="B822">
        <v>430</v>
      </c>
      <c r="C822" t="s">
        <v>12</v>
      </c>
      <c r="D822" t="s">
        <v>12</v>
      </c>
      <c r="H822" t="s">
        <v>120</v>
      </c>
      <c r="I822">
        <v>7</v>
      </c>
      <c r="J822">
        <v>2022</v>
      </c>
      <c r="M822" t="s">
        <v>149</v>
      </c>
      <c r="N822" t="s">
        <v>157</v>
      </c>
      <c r="O822" t="s">
        <v>150</v>
      </c>
      <c r="P822">
        <v>2</v>
      </c>
    </row>
    <row r="823" spans="1:16" x14ac:dyDescent="0.2">
      <c r="A823">
        <v>1418</v>
      </c>
      <c r="B823">
        <v>430</v>
      </c>
      <c r="C823" t="s">
        <v>12</v>
      </c>
      <c r="D823" t="s">
        <v>12</v>
      </c>
      <c r="E823">
        <v>169</v>
      </c>
      <c r="F823" t="s">
        <v>26</v>
      </c>
      <c r="G823" t="s">
        <v>91</v>
      </c>
      <c r="H823" t="s">
        <v>125</v>
      </c>
      <c r="I823">
        <v>7</v>
      </c>
      <c r="J823">
        <v>2022</v>
      </c>
      <c r="L823">
        <v>476</v>
      </c>
      <c r="M823" t="s">
        <v>160</v>
      </c>
      <c r="N823" t="s">
        <v>158</v>
      </c>
      <c r="O823" t="s">
        <v>150</v>
      </c>
      <c r="P823">
        <v>2</v>
      </c>
    </row>
    <row r="824" spans="1:16" x14ac:dyDescent="0.2">
      <c r="A824">
        <v>1420</v>
      </c>
      <c r="B824">
        <v>430</v>
      </c>
      <c r="C824" t="s">
        <v>12</v>
      </c>
      <c r="D824" t="s">
        <v>12</v>
      </c>
      <c r="H824" t="s">
        <v>125</v>
      </c>
      <c r="I824">
        <v>7</v>
      </c>
      <c r="J824">
        <v>2022</v>
      </c>
      <c r="M824" t="s">
        <v>154</v>
      </c>
      <c r="N824" t="s">
        <v>158</v>
      </c>
      <c r="O824" t="s">
        <v>150</v>
      </c>
      <c r="P824">
        <v>2</v>
      </c>
    </row>
    <row r="825" spans="1:16" x14ac:dyDescent="0.2">
      <c r="A825">
        <v>547</v>
      </c>
      <c r="B825">
        <v>118</v>
      </c>
      <c r="C825" t="s">
        <v>43</v>
      </c>
      <c r="D825" t="s">
        <v>91</v>
      </c>
      <c r="E825">
        <v>151</v>
      </c>
      <c r="F825" t="s">
        <v>32</v>
      </c>
      <c r="G825" t="s">
        <v>95</v>
      </c>
      <c r="H825" t="s">
        <v>120</v>
      </c>
      <c r="I825">
        <v>7</v>
      </c>
      <c r="J825">
        <v>2022</v>
      </c>
      <c r="K825">
        <v>0.1132834056043515</v>
      </c>
      <c r="L825">
        <v>4588</v>
      </c>
      <c r="M825" t="s">
        <v>266</v>
      </c>
      <c r="N825" t="s">
        <v>157</v>
      </c>
      <c r="O825" t="s">
        <v>150</v>
      </c>
      <c r="P825">
        <v>2</v>
      </c>
    </row>
    <row r="826" spans="1:16" x14ac:dyDescent="0.2">
      <c r="A826">
        <v>577</v>
      </c>
      <c r="B826">
        <v>118</v>
      </c>
      <c r="C826" t="s">
        <v>43</v>
      </c>
      <c r="D826" t="s">
        <v>91</v>
      </c>
      <c r="E826">
        <v>151</v>
      </c>
      <c r="F826" t="s">
        <v>32</v>
      </c>
      <c r="G826" t="s">
        <v>95</v>
      </c>
      <c r="H826" t="s">
        <v>138</v>
      </c>
      <c r="I826">
        <v>7</v>
      </c>
      <c r="J826">
        <v>2022</v>
      </c>
      <c r="K826">
        <v>0.1132834056043515</v>
      </c>
      <c r="L826">
        <v>4588</v>
      </c>
      <c r="M826" t="s">
        <v>160</v>
      </c>
      <c r="N826">
        <v>3</v>
      </c>
      <c r="O826" t="s">
        <v>150</v>
      </c>
      <c r="P826">
        <v>1</v>
      </c>
    </row>
    <row r="827" spans="1:16" x14ac:dyDescent="0.2">
      <c r="A827">
        <v>579</v>
      </c>
      <c r="B827">
        <v>118</v>
      </c>
      <c r="C827" t="s">
        <v>43</v>
      </c>
      <c r="D827" t="s">
        <v>91</v>
      </c>
      <c r="E827">
        <v>151</v>
      </c>
      <c r="F827" t="s">
        <v>32</v>
      </c>
      <c r="G827" t="s">
        <v>95</v>
      </c>
      <c r="H827" t="s">
        <v>116</v>
      </c>
      <c r="I827">
        <v>7</v>
      </c>
      <c r="J827">
        <v>2022</v>
      </c>
      <c r="K827">
        <v>0.1132834056043515</v>
      </c>
      <c r="L827">
        <v>4588</v>
      </c>
      <c r="M827" t="s">
        <v>154</v>
      </c>
      <c r="N827">
        <v>1</v>
      </c>
      <c r="O827" t="s">
        <v>150</v>
      </c>
      <c r="P827">
        <v>1</v>
      </c>
    </row>
    <row r="828" spans="1:16" x14ac:dyDescent="0.2">
      <c r="A828">
        <v>612</v>
      </c>
      <c r="B828">
        <v>118</v>
      </c>
      <c r="C828" t="s">
        <v>43</v>
      </c>
      <c r="D828" t="s">
        <v>91</v>
      </c>
      <c r="E828">
        <v>151</v>
      </c>
      <c r="F828" t="s">
        <v>32</v>
      </c>
      <c r="G828" t="s">
        <v>95</v>
      </c>
      <c r="H828" t="s">
        <v>117</v>
      </c>
      <c r="I828">
        <v>7</v>
      </c>
      <c r="J828">
        <v>2022</v>
      </c>
      <c r="K828">
        <v>0.1132834056043515</v>
      </c>
      <c r="L828">
        <v>4588</v>
      </c>
      <c r="M828" t="s">
        <v>266</v>
      </c>
      <c r="N828" t="s">
        <v>155</v>
      </c>
      <c r="O828" t="s">
        <v>156</v>
      </c>
      <c r="P828">
        <v>2</v>
      </c>
    </row>
    <row r="829" spans="1:16" x14ac:dyDescent="0.2">
      <c r="A829">
        <v>629</v>
      </c>
      <c r="B829">
        <v>118</v>
      </c>
      <c r="C829" t="s">
        <v>43</v>
      </c>
      <c r="D829" t="s">
        <v>91</v>
      </c>
      <c r="E829">
        <v>151</v>
      </c>
      <c r="F829" t="s">
        <v>32</v>
      </c>
      <c r="G829" t="s">
        <v>95</v>
      </c>
      <c r="H829" t="s">
        <v>124</v>
      </c>
      <c r="I829">
        <v>7</v>
      </c>
      <c r="J829">
        <v>2022</v>
      </c>
      <c r="K829">
        <v>0.1132834056043515</v>
      </c>
      <c r="L829">
        <v>4588</v>
      </c>
      <c r="M829" t="s">
        <v>154</v>
      </c>
      <c r="N829">
        <v>3</v>
      </c>
      <c r="O829" t="s">
        <v>150</v>
      </c>
      <c r="P829">
        <v>2</v>
      </c>
    </row>
    <row r="830" spans="1:16" x14ac:dyDescent="0.2">
      <c r="A830">
        <v>702</v>
      </c>
      <c r="B830">
        <v>118</v>
      </c>
      <c r="C830" t="s">
        <v>43</v>
      </c>
      <c r="D830" t="s">
        <v>91</v>
      </c>
      <c r="E830">
        <v>151</v>
      </c>
      <c r="F830" t="s">
        <v>32</v>
      </c>
      <c r="G830" t="s">
        <v>95</v>
      </c>
      <c r="H830" t="s">
        <v>127</v>
      </c>
      <c r="I830">
        <v>7</v>
      </c>
      <c r="J830">
        <v>2022</v>
      </c>
      <c r="K830">
        <v>0.1132834056043515</v>
      </c>
      <c r="L830">
        <v>4588</v>
      </c>
      <c r="M830" t="s">
        <v>266</v>
      </c>
      <c r="N830" t="s">
        <v>161</v>
      </c>
      <c r="O830" t="s">
        <v>150</v>
      </c>
      <c r="P830">
        <v>1</v>
      </c>
    </row>
    <row r="831" spans="1:16" x14ac:dyDescent="0.2">
      <c r="A831">
        <v>735</v>
      </c>
      <c r="B831">
        <v>118</v>
      </c>
      <c r="C831" t="s">
        <v>43</v>
      </c>
      <c r="D831" t="s">
        <v>91</v>
      </c>
      <c r="E831">
        <v>151</v>
      </c>
      <c r="F831" t="s">
        <v>32</v>
      </c>
      <c r="G831" t="s">
        <v>95</v>
      </c>
      <c r="H831" t="s">
        <v>117</v>
      </c>
      <c r="I831">
        <v>7</v>
      </c>
      <c r="J831">
        <v>2022</v>
      </c>
      <c r="K831">
        <v>0.1132834056043515</v>
      </c>
      <c r="L831">
        <v>4588</v>
      </c>
      <c r="M831" t="s">
        <v>266</v>
      </c>
      <c r="N831" t="s">
        <v>155</v>
      </c>
      <c r="O831" t="s">
        <v>156</v>
      </c>
      <c r="P831">
        <v>2</v>
      </c>
    </row>
    <row r="832" spans="1:16" x14ac:dyDescent="0.2">
      <c r="A832">
        <v>746</v>
      </c>
      <c r="B832">
        <v>118</v>
      </c>
      <c r="C832" t="s">
        <v>43</v>
      </c>
      <c r="D832" t="s">
        <v>91</v>
      </c>
      <c r="E832">
        <v>151</v>
      </c>
      <c r="F832" t="s">
        <v>32</v>
      </c>
      <c r="G832" t="s">
        <v>95</v>
      </c>
      <c r="H832" t="s">
        <v>117</v>
      </c>
      <c r="I832">
        <v>7</v>
      </c>
      <c r="J832">
        <v>2022</v>
      </c>
      <c r="K832">
        <v>0.1132834056043515</v>
      </c>
      <c r="L832">
        <v>4588</v>
      </c>
      <c r="M832" t="s">
        <v>160</v>
      </c>
      <c r="N832" t="s">
        <v>155</v>
      </c>
      <c r="O832" t="s">
        <v>156</v>
      </c>
      <c r="P832">
        <v>2</v>
      </c>
    </row>
    <row r="833" spans="1:16" x14ac:dyDescent="0.2">
      <c r="A833">
        <v>809</v>
      </c>
      <c r="B833">
        <v>118</v>
      </c>
      <c r="C833" t="s">
        <v>43</v>
      </c>
      <c r="D833" t="s">
        <v>91</v>
      </c>
      <c r="E833">
        <v>151</v>
      </c>
      <c r="F833" t="s">
        <v>32</v>
      </c>
      <c r="G833" t="s">
        <v>95</v>
      </c>
      <c r="H833" t="s">
        <v>122</v>
      </c>
      <c r="I833">
        <v>7</v>
      </c>
      <c r="J833">
        <v>2022</v>
      </c>
      <c r="K833">
        <v>0.1132834056043515</v>
      </c>
      <c r="L833">
        <v>4588</v>
      </c>
      <c r="M833" t="s">
        <v>160</v>
      </c>
      <c r="N833" t="s">
        <v>159</v>
      </c>
      <c r="O833" t="s">
        <v>156</v>
      </c>
      <c r="P833">
        <v>2</v>
      </c>
    </row>
    <row r="834" spans="1:16" x14ac:dyDescent="0.2">
      <c r="A834">
        <v>811</v>
      </c>
      <c r="B834">
        <v>118</v>
      </c>
      <c r="C834" t="s">
        <v>43</v>
      </c>
      <c r="D834" t="s">
        <v>91</v>
      </c>
      <c r="E834">
        <v>151</v>
      </c>
      <c r="F834" t="s">
        <v>32</v>
      </c>
      <c r="G834" t="s">
        <v>95</v>
      </c>
      <c r="H834" t="s">
        <v>122</v>
      </c>
      <c r="I834">
        <v>7</v>
      </c>
      <c r="J834">
        <v>2022</v>
      </c>
      <c r="K834">
        <v>0.1132834056043515</v>
      </c>
      <c r="L834">
        <v>4588</v>
      </c>
      <c r="M834" t="s">
        <v>152</v>
      </c>
      <c r="N834" t="s">
        <v>159</v>
      </c>
      <c r="O834" t="s">
        <v>156</v>
      </c>
      <c r="P834">
        <v>2</v>
      </c>
    </row>
    <row r="835" spans="1:16" x14ac:dyDescent="0.2">
      <c r="A835">
        <v>828</v>
      </c>
      <c r="B835">
        <v>118</v>
      </c>
      <c r="C835" t="s">
        <v>43</v>
      </c>
      <c r="D835" t="s">
        <v>91</v>
      </c>
      <c r="E835">
        <v>251</v>
      </c>
      <c r="F835" t="s">
        <v>11</v>
      </c>
      <c r="G835" t="s">
        <v>91</v>
      </c>
      <c r="H835" t="s">
        <v>117</v>
      </c>
      <c r="I835">
        <v>7</v>
      </c>
      <c r="J835">
        <v>2022</v>
      </c>
      <c r="K835">
        <v>5.1680869106952673E-2</v>
      </c>
      <c r="L835">
        <v>2599</v>
      </c>
      <c r="M835" t="s">
        <v>160</v>
      </c>
      <c r="N835" t="s">
        <v>155</v>
      </c>
      <c r="O835" t="s">
        <v>156</v>
      </c>
      <c r="P835">
        <v>2</v>
      </c>
    </row>
    <row r="836" spans="1:16" x14ac:dyDescent="0.2">
      <c r="A836">
        <v>880</v>
      </c>
      <c r="B836">
        <v>118</v>
      </c>
      <c r="C836" t="s">
        <v>43</v>
      </c>
      <c r="D836" t="s">
        <v>91</v>
      </c>
      <c r="E836">
        <v>251</v>
      </c>
      <c r="F836" t="s">
        <v>11</v>
      </c>
      <c r="G836" t="s">
        <v>91</v>
      </c>
      <c r="H836" t="s">
        <v>132</v>
      </c>
      <c r="I836">
        <v>7</v>
      </c>
      <c r="J836">
        <v>2022</v>
      </c>
      <c r="K836">
        <v>5.1680869106952673E-2</v>
      </c>
      <c r="L836">
        <v>2599</v>
      </c>
      <c r="M836" t="s">
        <v>160</v>
      </c>
      <c r="N836">
        <v>0</v>
      </c>
      <c r="O836" t="s">
        <v>150</v>
      </c>
      <c r="P836">
        <v>0</v>
      </c>
    </row>
    <row r="837" spans="1:16" x14ac:dyDescent="0.2">
      <c r="A837">
        <v>992</v>
      </c>
      <c r="B837">
        <v>118</v>
      </c>
      <c r="C837" t="s">
        <v>43</v>
      </c>
      <c r="D837" t="s">
        <v>91</v>
      </c>
      <c r="E837">
        <v>118</v>
      </c>
      <c r="F837" t="s">
        <v>43</v>
      </c>
      <c r="G837" t="s">
        <v>91</v>
      </c>
      <c r="H837" t="s">
        <v>118</v>
      </c>
      <c r="I837">
        <v>7</v>
      </c>
      <c r="J837">
        <v>2022</v>
      </c>
      <c r="K837">
        <v>0</v>
      </c>
      <c r="L837">
        <v>678</v>
      </c>
      <c r="M837" t="s">
        <v>266</v>
      </c>
      <c r="N837" t="s">
        <v>155</v>
      </c>
      <c r="O837" t="s">
        <v>156</v>
      </c>
    </row>
    <row r="838" spans="1:16" x14ac:dyDescent="0.2">
      <c r="A838">
        <v>997</v>
      </c>
      <c r="B838">
        <v>118</v>
      </c>
      <c r="C838" t="s">
        <v>43</v>
      </c>
      <c r="D838" t="s">
        <v>91</v>
      </c>
      <c r="E838">
        <v>251</v>
      </c>
      <c r="F838" t="s">
        <v>11</v>
      </c>
      <c r="G838" t="s">
        <v>91</v>
      </c>
      <c r="H838" t="s">
        <v>131</v>
      </c>
      <c r="I838">
        <v>7</v>
      </c>
      <c r="J838">
        <v>2022</v>
      </c>
      <c r="K838">
        <v>5.1680869106952673E-2</v>
      </c>
      <c r="L838">
        <v>2599</v>
      </c>
      <c r="M838" t="s">
        <v>266</v>
      </c>
      <c r="N838" t="s">
        <v>161</v>
      </c>
      <c r="O838" t="s">
        <v>150</v>
      </c>
      <c r="P838">
        <v>1</v>
      </c>
    </row>
    <row r="839" spans="1:16" x14ac:dyDescent="0.2">
      <c r="A839">
        <v>1013</v>
      </c>
      <c r="B839">
        <v>118</v>
      </c>
      <c r="C839" t="s">
        <v>43</v>
      </c>
      <c r="D839" t="s">
        <v>91</v>
      </c>
      <c r="E839">
        <v>251</v>
      </c>
      <c r="F839" t="s">
        <v>11</v>
      </c>
      <c r="G839" t="s">
        <v>91</v>
      </c>
      <c r="H839" t="s">
        <v>117</v>
      </c>
      <c r="I839">
        <v>7</v>
      </c>
      <c r="J839">
        <v>2022</v>
      </c>
      <c r="K839">
        <v>5.1680869106952673E-2</v>
      </c>
      <c r="L839">
        <v>2599</v>
      </c>
      <c r="M839" t="s">
        <v>266</v>
      </c>
      <c r="N839" t="s">
        <v>155</v>
      </c>
      <c r="O839" t="s">
        <v>156</v>
      </c>
      <c r="P839">
        <v>2</v>
      </c>
    </row>
    <row r="840" spans="1:16" x14ac:dyDescent="0.2">
      <c r="A840">
        <v>1019</v>
      </c>
      <c r="B840">
        <v>118</v>
      </c>
      <c r="C840" t="s">
        <v>43</v>
      </c>
      <c r="D840" t="s">
        <v>91</v>
      </c>
      <c r="E840">
        <v>251</v>
      </c>
      <c r="F840" t="s">
        <v>11</v>
      </c>
      <c r="G840" t="s">
        <v>91</v>
      </c>
      <c r="H840" t="s">
        <v>131</v>
      </c>
      <c r="I840">
        <v>7</v>
      </c>
      <c r="J840">
        <v>2022</v>
      </c>
      <c r="K840">
        <v>5.1680869106952673E-2</v>
      </c>
      <c r="L840">
        <v>2599</v>
      </c>
      <c r="M840" t="s">
        <v>160</v>
      </c>
      <c r="N840" t="s">
        <v>161</v>
      </c>
      <c r="O840" t="s">
        <v>150</v>
      </c>
      <c r="P840">
        <v>1</v>
      </c>
    </row>
    <row r="841" spans="1:16" x14ac:dyDescent="0.2">
      <c r="A841">
        <v>1404</v>
      </c>
      <c r="B841">
        <v>118</v>
      </c>
      <c r="C841" t="s">
        <v>43</v>
      </c>
      <c r="D841" t="s">
        <v>91</v>
      </c>
      <c r="H841" t="s">
        <v>139</v>
      </c>
      <c r="I841">
        <v>7</v>
      </c>
      <c r="J841">
        <v>2022</v>
      </c>
      <c r="M841" t="s">
        <v>149</v>
      </c>
      <c r="N841">
        <v>3</v>
      </c>
      <c r="O841" t="s">
        <v>150</v>
      </c>
      <c r="P841">
        <v>1</v>
      </c>
    </row>
    <row r="842" spans="1:16" x14ac:dyDescent="0.2">
      <c r="A842">
        <v>1264</v>
      </c>
      <c r="B842">
        <v>164</v>
      </c>
      <c r="C842" t="s">
        <v>45</v>
      </c>
      <c r="D842" t="s">
        <v>94</v>
      </c>
      <c r="E842">
        <v>40</v>
      </c>
      <c r="F842" t="s">
        <v>15</v>
      </c>
      <c r="G842" t="s">
        <v>91</v>
      </c>
      <c r="H842" t="s">
        <v>116</v>
      </c>
      <c r="I842">
        <v>7</v>
      </c>
      <c r="J842">
        <v>2022</v>
      </c>
      <c r="K842">
        <v>0.21464413971781321</v>
      </c>
      <c r="L842">
        <v>1448</v>
      </c>
      <c r="M842" t="s">
        <v>149</v>
      </c>
      <c r="N842">
        <v>1</v>
      </c>
      <c r="O842" t="s">
        <v>150</v>
      </c>
      <c r="P842">
        <v>1</v>
      </c>
    </row>
    <row r="843" spans="1:16" x14ac:dyDescent="0.2">
      <c r="A843">
        <v>383</v>
      </c>
      <c r="B843">
        <v>166</v>
      </c>
      <c r="C843" t="s">
        <v>16</v>
      </c>
      <c r="D843" t="s">
        <v>93</v>
      </c>
      <c r="E843">
        <v>151</v>
      </c>
      <c r="F843" t="s">
        <v>32</v>
      </c>
      <c r="G843" t="s">
        <v>95</v>
      </c>
      <c r="H843" t="s">
        <v>126</v>
      </c>
      <c r="I843">
        <v>7</v>
      </c>
      <c r="J843">
        <v>2022</v>
      </c>
      <c r="K843">
        <v>0.20443615967554621</v>
      </c>
      <c r="L843">
        <v>4588</v>
      </c>
      <c r="M843" t="s">
        <v>152</v>
      </c>
      <c r="N843" t="s">
        <v>157</v>
      </c>
      <c r="O843" t="s">
        <v>150</v>
      </c>
      <c r="P843">
        <v>2</v>
      </c>
    </row>
    <row r="844" spans="1:16" x14ac:dyDescent="0.2">
      <c r="A844">
        <v>384</v>
      </c>
      <c r="B844">
        <v>166</v>
      </c>
      <c r="C844" t="s">
        <v>16</v>
      </c>
      <c r="D844" t="s">
        <v>93</v>
      </c>
      <c r="E844">
        <v>151</v>
      </c>
      <c r="F844" t="s">
        <v>32</v>
      </c>
      <c r="G844" t="s">
        <v>95</v>
      </c>
      <c r="H844" t="s">
        <v>126</v>
      </c>
      <c r="I844">
        <v>7</v>
      </c>
      <c r="J844">
        <v>2022</v>
      </c>
      <c r="K844">
        <v>0.20443615967554621</v>
      </c>
      <c r="L844">
        <v>4588</v>
      </c>
      <c r="M844" t="s">
        <v>152</v>
      </c>
      <c r="N844" t="s">
        <v>157</v>
      </c>
      <c r="O844" t="s">
        <v>150</v>
      </c>
      <c r="P844">
        <v>2</v>
      </c>
    </row>
    <row r="845" spans="1:16" x14ac:dyDescent="0.2">
      <c r="A845">
        <v>394</v>
      </c>
      <c r="B845">
        <v>166</v>
      </c>
      <c r="C845" t="s">
        <v>16</v>
      </c>
      <c r="D845" t="s">
        <v>93</v>
      </c>
      <c r="E845">
        <v>151</v>
      </c>
      <c r="F845" t="s">
        <v>32</v>
      </c>
      <c r="G845" t="s">
        <v>95</v>
      </c>
      <c r="H845" t="s">
        <v>126</v>
      </c>
      <c r="I845">
        <v>7</v>
      </c>
      <c r="J845">
        <v>2022</v>
      </c>
      <c r="K845">
        <v>0.20443615967554621</v>
      </c>
      <c r="L845">
        <v>4588</v>
      </c>
      <c r="M845" t="s">
        <v>152</v>
      </c>
      <c r="N845" t="s">
        <v>157</v>
      </c>
      <c r="O845" t="s">
        <v>150</v>
      </c>
      <c r="P845">
        <v>2</v>
      </c>
    </row>
    <row r="846" spans="1:16" x14ac:dyDescent="0.2">
      <c r="A846">
        <v>398</v>
      </c>
      <c r="B846">
        <v>166</v>
      </c>
      <c r="C846" t="s">
        <v>16</v>
      </c>
      <c r="D846" t="s">
        <v>93</v>
      </c>
      <c r="H846" t="s">
        <v>126</v>
      </c>
      <c r="I846">
        <v>7</v>
      </c>
      <c r="J846">
        <v>2022</v>
      </c>
      <c r="M846" t="s">
        <v>152</v>
      </c>
      <c r="N846" t="s">
        <v>157</v>
      </c>
      <c r="O846" t="s">
        <v>150</v>
      </c>
      <c r="P846">
        <v>2</v>
      </c>
    </row>
    <row r="847" spans="1:16" x14ac:dyDescent="0.2">
      <c r="A847">
        <v>453</v>
      </c>
      <c r="B847">
        <v>166</v>
      </c>
      <c r="C847" t="s">
        <v>16</v>
      </c>
      <c r="D847" t="s">
        <v>93</v>
      </c>
      <c r="E847">
        <v>151</v>
      </c>
      <c r="F847" t="s">
        <v>32</v>
      </c>
      <c r="G847" t="s">
        <v>95</v>
      </c>
      <c r="H847" t="s">
        <v>134</v>
      </c>
      <c r="I847">
        <v>7</v>
      </c>
      <c r="J847">
        <v>2022</v>
      </c>
      <c r="K847">
        <v>0.20443615967554621</v>
      </c>
      <c r="L847">
        <v>4588</v>
      </c>
      <c r="M847" t="s">
        <v>149</v>
      </c>
      <c r="N847" t="s">
        <v>161</v>
      </c>
      <c r="O847" t="s">
        <v>150</v>
      </c>
      <c r="P847">
        <v>1</v>
      </c>
    </row>
    <row r="848" spans="1:16" x14ac:dyDescent="0.2">
      <c r="A848">
        <v>1305</v>
      </c>
      <c r="B848">
        <v>166</v>
      </c>
      <c r="C848" t="s">
        <v>16</v>
      </c>
      <c r="D848" t="s">
        <v>93</v>
      </c>
      <c r="H848" t="s">
        <v>138</v>
      </c>
      <c r="I848">
        <v>7</v>
      </c>
      <c r="J848">
        <v>2022</v>
      </c>
      <c r="M848" t="s">
        <v>160</v>
      </c>
      <c r="N848">
        <v>3</v>
      </c>
      <c r="O848" t="s">
        <v>150</v>
      </c>
      <c r="P848">
        <v>1</v>
      </c>
    </row>
    <row r="849" spans="1:16" x14ac:dyDescent="0.2">
      <c r="A849">
        <v>446</v>
      </c>
      <c r="B849">
        <v>169</v>
      </c>
      <c r="C849" t="s">
        <v>26</v>
      </c>
      <c r="D849" t="s">
        <v>91</v>
      </c>
      <c r="E849">
        <v>40</v>
      </c>
      <c r="F849" t="s">
        <v>15</v>
      </c>
      <c r="G849" t="s">
        <v>91</v>
      </c>
      <c r="H849" t="s">
        <v>126</v>
      </c>
      <c r="I849">
        <v>7</v>
      </c>
      <c r="J849">
        <v>2022</v>
      </c>
      <c r="K849">
        <v>0.1152878034471323</v>
      </c>
      <c r="L849">
        <v>1448</v>
      </c>
      <c r="M849" t="s">
        <v>152</v>
      </c>
      <c r="N849" t="s">
        <v>157</v>
      </c>
      <c r="O849" t="s">
        <v>150</v>
      </c>
      <c r="P849">
        <v>2</v>
      </c>
    </row>
    <row r="850" spans="1:16" x14ac:dyDescent="0.2">
      <c r="A850">
        <v>696</v>
      </c>
      <c r="B850">
        <v>169</v>
      </c>
      <c r="C850" t="s">
        <v>26</v>
      </c>
      <c r="D850" t="s">
        <v>91</v>
      </c>
      <c r="E850">
        <v>286</v>
      </c>
      <c r="F850" t="s">
        <v>56</v>
      </c>
      <c r="G850" t="s">
        <v>91</v>
      </c>
      <c r="H850" t="s">
        <v>124</v>
      </c>
      <c r="I850">
        <v>7</v>
      </c>
      <c r="J850">
        <v>2022</v>
      </c>
      <c r="K850">
        <v>2.034657716504568E-2</v>
      </c>
      <c r="L850">
        <v>656</v>
      </c>
      <c r="M850" t="s">
        <v>160</v>
      </c>
      <c r="N850">
        <v>3</v>
      </c>
      <c r="O850" t="s">
        <v>150</v>
      </c>
      <c r="P850">
        <v>2</v>
      </c>
    </row>
    <row r="851" spans="1:16" x14ac:dyDescent="0.2">
      <c r="A851">
        <v>1263</v>
      </c>
      <c r="B851">
        <v>169</v>
      </c>
      <c r="C851" t="s">
        <v>26</v>
      </c>
      <c r="D851" t="s">
        <v>91</v>
      </c>
      <c r="E851">
        <v>286</v>
      </c>
      <c r="F851" t="s">
        <v>56</v>
      </c>
      <c r="G851" t="s">
        <v>91</v>
      </c>
      <c r="H851" t="s">
        <v>116</v>
      </c>
      <c r="I851">
        <v>7</v>
      </c>
      <c r="J851">
        <v>2022</v>
      </c>
      <c r="K851">
        <v>2.034657716504568E-2</v>
      </c>
      <c r="L851">
        <v>656</v>
      </c>
      <c r="M851" t="s">
        <v>149</v>
      </c>
      <c r="N851">
        <v>1</v>
      </c>
      <c r="O851" t="s">
        <v>150</v>
      </c>
      <c r="P851">
        <v>1</v>
      </c>
    </row>
    <row r="852" spans="1:16" x14ac:dyDescent="0.2">
      <c r="A852">
        <v>1427</v>
      </c>
      <c r="B852">
        <v>169</v>
      </c>
      <c r="C852" t="s">
        <v>26</v>
      </c>
      <c r="D852" t="s">
        <v>91</v>
      </c>
      <c r="E852">
        <v>40</v>
      </c>
      <c r="F852" t="s">
        <v>15</v>
      </c>
      <c r="G852" t="s">
        <v>91</v>
      </c>
      <c r="H852" t="s">
        <v>125</v>
      </c>
      <c r="I852">
        <v>7</v>
      </c>
      <c r="J852">
        <v>2022</v>
      </c>
      <c r="K852">
        <v>0.1152878034471323</v>
      </c>
      <c r="L852">
        <v>1448</v>
      </c>
      <c r="M852" t="s">
        <v>149</v>
      </c>
      <c r="N852" t="s">
        <v>158</v>
      </c>
      <c r="O852" t="s">
        <v>150</v>
      </c>
      <c r="P852">
        <v>2</v>
      </c>
    </row>
    <row r="853" spans="1:16" x14ac:dyDescent="0.2">
      <c r="A853">
        <v>417</v>
      </c>
      <c r="B853">
        <v>170</v>
      </c>
      <c r="C853" t="s">
        <v>31</v>
      </c>
      <c r="D853" t="s">
        <v>94</v>
      </c>
      <c r="E853">
        <v>428</v>
      </c>
      <c r="F853" t="s">
        <v>102</v>
      </c>
      <c r="G853" t="s">
        <v>95</v>
      </c>
      <c r="H853" t="s">
        <v>126</v>
      </c>
      <c r="I853">
        <v>7</v>
      </c>
      <c r="J853">
        <v>2022</v>
      </c>
      <c r="K853">
        <v>3.237146887538362E-2</v>
      </c>
      <c r="M853" t="s">
        <v>152</v>
      </c>
      <c r="N853" t="s">
        <v>157</v>
      </c>
      <c r="O853" t="s">
        <v>150</v>
      </c>
      <c r="P853">
        <v>2</v>
      </c>
    </row>
    <row r="854" spans="1:16" x14ac:dyDescent="0.2">
      <c r="A854">
        <v>544</v>
      </c>
      <c r="B854">
        <v>405</v>
      </c>
      <c r="C854" t="s">
        <v>66</v>
      </c>
      <c r="D854" t="s">
        <v>91</v>
      </c>
      <c r="E854">
        <v>428</v>
      </c>
      <c r="F854" t="s">
        <v>102</v>
      </c>
      <c r="G854" t="s">
        <v>95</v>
      </c>
      <c r="H854" t="s">
        <v>131</v>
      </c>
      <c r="I854">
        <v>7</v>
      </c>
      <c r="J854">
        <v>2022</v>
      </c>
      <c r="K854">
        <v>0.65112143063824213</v>
      </c>
      <c r="M854" t="s">
        <v>149</v>
      </c>
      <c r="N854" t="s">
        <v>161</v>
      </c>
      <c r="O854" t="s">
        <v>150</v>
      </c>
      <c r="P854">
        <v>1</v>
      </c>
    </row>
    <row r="855" spans="1:16" x14ac:dyDescent="0.2">
      <c r="A855">
        <v>528</v>
      </c>
      <c r="B855">
        <v>189</v>
      </c>
      <c r="C855" t="s">
        <v>58</v>
      </c>
      <c r="D855" t="s">
        <v>91</v>
      </c>
      <c r="E855">
        <v>151</v>
      </c>
      <c r="F855" t="s">
        <v>32</v>
      </c>
      <c r="G855" t="s">
        <v>95</v>
      </c>
      <c r="H855" t="s">
        <v>118</v>
      </c>
      <c r="I855">
        <v>7</v>
      </c>
      <c r="J855">
        <v>2022</v>
      </c>
      <c r="K855">
        <v>0.41981078011475531</v>
      </c>
      <c r="L855">
        <v>4588</v>
      </c>
      <c r="M855" t="s">
        <v>154</v>
      </c>
      <c r="N855" t="s">
        <v>155</v>
      </c>
      <c r="O855" t="s">
        <v>156</v>
      </c>
    </row>
    <row r="856" spans="1:16" x14ac:dyDescent="0.2">
      <c r="A856">
        <v>534</v>
      </c>
      <c r="B856">
        <v>189</v>
      </c>
      <c r="C856" t="s">
        <v>58</v>
      </c>
      <c r="D856" t="s">
        <v>91</v>
      </c>
      <c r="E856">
        <v>151</v>
      </c>
      <c r="F856" t="s">
        <v>32</v>
      </c>
      <c r="G856" t="s">
        <v>95</v>
      </c>
      <c r="H856" t="s">
        <v>122</v>
      </c>
      <c r="I856">
        <v>7</v>
      </c>
      <c r="J856">
        <v>2022</v>
      </c>
      <c r="K856">
        <v>0.41981078011475531</v>
      </c>
      <c r="L856">
        <v>4588</v>
      </c>
      <c r="M856" t="s">
        <v>152</v>
      </c>
      <c r="N856" t="s">
        <v>159</v>
      </c>
      <c r="O856" t="s">
        <v>156</v>
      </c>
      <c r="P856">
        <v>2</v>
      </c>
    </row>
    <row r="857" spans="1:16" x14ac:dyDescent="0.2">
      <c r="A857">
        <v>535</v>
      </c>
      <c r="B857">
        <v>189</v>
      </c>
      <c r="C857" t="s">
        <v>58</v>
      </c>
      <c r="D857" t="s">
        <v>91</v>
      </c>
      <c r="E857">
        <v>151</v>
      </c>
      <c r="F857" t="s">
        <v>32</v>
      </c>
      <c r="G857" t="s">
        <v>95</v>
      </c>
      <c r="H857" t="s">
        <v>122</v>
      </c>
      <c r="I857">
        <v>7</v>
      </c>
      <c r="J857">
        <v>2022</v>
      </c>
      <c r="K857">
        <v>0.41981078011475531</v>
      </c>
      <c r="L857">
        <v>4588</v>
      </c>
      <c r="M857" t="s">
        <v>266</v>
      </c>
      <c r="N857" t="s">
        <v>159</v>
      </c>
      <c r="O857" t="s">
        <v>156</v>
      </c>
      <c r="P857">
        <v>2</v>
      </c>
    </row>
    <row r="858" spans="1:16" x14ac:dyDescent="0.2">
      <c r="A858">
        <v>582</v>
      </c>
      <c r="B858">
        <v>193</v>
      </c>
      <c r="C858" t="s">
        <v>24</v>
      </c>
      <c r="D858" t="s">
        <v>94</v>
      </c>
      <c r="E858">
        <v>151</v>
      </c>
      <c r="F858" t="s">
        <v>32</v>
      </c>
      <c r="G858" t="s">
        <v>95</v>
      </c>
      <c r="H858" t="s">
        <v>118</v>
      </c>
      <c r="I858">
        <v>7</v>
      </c>
      <c r="J858">
        <v>2022</v>
      </c>
      <c r="K858">
        <v>0.3496268841514914</v>
      </c>
      <c r="L858">
        <v>4588</v>
      </c>
      <c r="M858" t="s">
        <v>149</v>
      </c>
      <c r="N858" t="s">
        <v>155</v>
      </c>
      <c r="O858" t="s">
        <v>156</v>
      </c>
    </row>
    <row r="859" spans="1:16" x14ac:dyDescent="0.2">
      <c r="A859">
        <v>691</v>
      </c>
      <c r="B859">
        <v>193</v>
      </c>
      <c r="C859" t="s">
        <v>24</v>
      </c>
      <c r="D859" t="s">
        <v>94</v>
      </c>
      <c r="E859">
        <v>373</v>
      </c>
      <c r="F859" t="s">
        <v>22</v>
      </c>
      <c r="G859" t="s">
        <v>91</v>
      </c>
      <c r="H859" t="s">
        <v>124</v>
      </c>
      <c r="I859">
        <v>7</v>
      </c>
      <c r="J859">
        <v>2022</v>
      </c>
      <c r="K859">
        <v>0.10775577630201701</v>
      </c>
      <c r="L859">
        <v>3527</v>
      </c>
      <c r="M859" t="s">
        <v>160</v>
      </c>
      <c r="N859">
        <v>3</v>
      </c>
      <c r="O859" t="s">
        <v>150</v>
      </c>
      <c r="P859">
        <v>2</v>
      </c>
    </row>
    <row r="860" spans="1:16" x14ac:dyDescent="0.2">
      <c r="A860">
        <v>1059</v>
      </c>
      <c r="B860">
        <v>193</v>
      </c>
      <c r="C860" t="s">
        <v>24</v>
      </c>
      <c r="D860" t="s">
        <v>94</v>
      </c>
      <c r="E860">
        <v>151</v>
      </c>
      <c r="F860" t="s">
        <v>32</v>
      </c>
      <c r="G860" t="s">
        <v>95</v>
      </c>
      <c r="H860" t="s">
        <v>117</v>
      </c>
      <c r="I860">
        <v>7</v>
      </c>
      <c r="J860">
        <v>2022</v>
      </c>
      <c r="K860">
        <v>0.3496268841514914</v>
      </c>
      <c r="L860">
        <v>4588</v>
      </c>
      <c r="M860" t="s">
        <v>266</v>
      </c>
      <c r="N860" t="s">
        <v>155</v>
      </c>
      <c r="O860" t="s">
        <v>156</v>
      </c>
      <c r="P860">
        <v>2</v>
      </c>
    </row>
    <row r="861" spans="1:16" x14ac:dyDescent="0.2">
      <c r="A861">
        <v>1109</v>
      </c>
      <c r="B861">
        <v>193</v>
      </c>
      <c r="C861" t="s">
        <v>24</v>
      </c>
      <c r="D861" t="s">
        <v>94</v>
      </c>
      <c r="E861">
        <v>427</v>
      </c>
      <c r="F861" t="s">
        <v>114</v>
      </c>
      <c r="G861" t="s">
        <v>91</v>
      </c>
      <c r="H861" t="s">
        <v>117</v>
      </c>
      <c r="I861">
        <v>7</v>
      </c>
      <c r="J861">
        <v>2022</v>
      </c>
      <c r="K861">
        <v>3.0383448461739722</v>
      </c>
      <c r="M861" t="s">
        <v>266</v>
      </c>
      <c r="N861" t="s">
        <v>155</v>
      </c>
      <c r="O861" t="s">
        <v>156</v>
      </c>
      <c r="P861">
        <v>2</v>
      </c>
    </row>
    <row r="862" spans="1:16" x14ac:dyDescent="0.2">
      <c r="A862">
        <v>88</v>
      </c>
      <c r="B862">
        <v>196</v>
      </c>
      <c r="C862" t="s">
        <v>30</v>
      </c>
      <c r="D862" t="s">
        <v>94</v>
      </c>
      <c r="E862">
        <v>151</v>
      </c>
      <c r="F862" t="s">
        <v>32</v>
      </c>
      <c r="G862" t="s">
        <v>95</v>
      </c>
      <c r="H862" t="s">
        <v>131</v>
      </c>
      <c r="I862">
        <v>7</v>
      </c>
      <c r="J862">
        <v>2022</v>
      </c>
      <c r="K862">
        <v>0.27929671346451379</v>
      </c>
      <c r="L862">
        <v>4588</v>
      </c>
      <c r="M862" t="s">
        <v>160</v>
      </c>
      <c r="N862" t="s">
        <v>161</v>
      </c>
      <c r="O862" t="s">
        <v>150</v>
      </c>
      <c r="P862">
        <v>1</v>
      </c>
    </row>
    <row r="863" spans="1:16" x14ac:dyDescent="0.2">
      <c r="A863">
        <v>1251</v>
      </c>
      <c r="B863">
        <v>196</v>
      </c>
      <c r="C863" t="s">
        <v>30</v>
      </c>
      <c r="D863" t="s">
        <v>94</v>
      </c>
      <c r="E863">
        <v>40</v>
      </c>
      <c r="F863" t="s">
        <v>15</v>
      </c>
      <c r="G863" t="s">
        <v>91</v>
      </c>
      <c r="H863" t="s">
        <v>116</v>
      </c>
      <c r="I863">
        <v>7</v>
      </c>
      <c r="J863">
        <v>2022</v>
      </c>
      <c r="K863">
        <v>0.1134824452148437</v>
      </c>
      <c r="L863">
        <v>1448</v>
      </c>
      <c r="M863" t="s">
        <v>149</v>
      </c>
      <c r="N863">
        <v>1</v>
      </c>
      <c r="O863" t="s">
        <v>150</v>
      </c>
      <c r="P863">
        <v>1</v>
      </c>
    </row>
    <row r="864" spans="1:16" x14ac:dyDescent="0.2">
      <c r="A864">
        <v>87</v>
      </c>
      <c r="B864">
        <v>206</v>
      </c>
      <c r="C864" t="s">
        <v>17</v>
      </c>
      <c r="D864" t="s">
        <v>94</v>
      </c>
      <c r="E864">
        <v>151</v>
      </c>
      <c r="F864" t="s">
        <v>32</v>
      </c>
      <c r="G864" t="s">
        <v>95</v>
      </c>
      <c r="H864" t="s">
        <v>131</v>
      </c>
      <c r="I864">
        <v>7</v>
      </c>
      <c r="J864">
        <v>2022</v>
      </c>
      <c r="K864">
        <v>0.27929671346451379</v>
      </c>
      <c r="L864">
        <v>4588</v>
      </c>
      <c r="M864" t="s">
        <v>160</v>
      </c>
      <c r="N864" t="s">
        <v>161</v>
      </c>
      <c r="O864" t="s">
        <v>150</v>
      </c>
      <c r="P864">
        <v>1</v>
      </c>
    </row>
    <row r="865" spans="1:16" x14ac:dyDescent="0.2">
      <c r="A865">
        <v>127</v>
      </c>
      <c r="B865">
        <v>206</v>
      </c>
      <c r="C865" t="s">
        <v>17</v>
      </c>
      <c r="D865" t="s">
        <v>94</v>
      </c>
      <c r="E865">
        <v>151</v>
      </c>
      <c r="F865" t="s">
        <v>32</v>
      </c>
      <c r="G865" t="s">
        <v>95</v>
      </c>
      <c r="H865" t="s">
        <v>131</v>
      </c>
      <c r="I865">
        <v>7</v>
      </c>
      <c r="J865">
        <v>2022</v>
      </c>
      <c r="K865">
        <v>0.27929671346451379</v>
      </c>
      <c r="L865">
        <v>4588</v>
      </c>
      <c r="M865" t="s">
        <v>160</v>
      </c>
      <c r="N865" t="s">
        <v>161</v>
      </c>
      <c r="O865" t="s">
        <v>150</v>
      </c>
      <c r="P865">
        <v>1</v>
      </c>
    </row>
    <row r="866" spans="1:16" x14ac:dyDescent="0.2">
      <c r="A866">
        <v>128</v>
      </c>
      <c r="B866">
        <v>206</v>
      </c>
      <c r="C866" t="s">
        <v>17</v>
      </c>
      <c r="D866" t="s">
        <v>94</v>
      </c>
      <c r="E866">
        <v>151</v>
      </c>
      <c r="F866" t="s">
        <v>32</v>
      </c>
      <c r="G866" t="s">
        <v>95</v>
      </c>
      <c r="H866" t="s">
        <v>131</v>
      </c>
      <c r="I866">
        <v>7</v>
      </c>
      <c r="J866">
        <v>2022</v>
      </c>
      <c r="K866">
        <v>0.27929671346451379</v>
      </c>
      <c r="L866">
        <v>4588</v>
      </c>
      <c r="M866" t="s">
        <v>160</v>
      </c>
      <c r="N866" t="s">
        <v>161</v>
      </c>
      <c r="O866" t="s">
        <v>150</v>
      </c>
      <c r="P866">
        <v>1</v>
      </c>
    </row>
    <row r="867" spans="1:16" x14ac:dyDescent="0.2">
      <c r="A867">
        <v>342</v>
      </c>
      <c r="B867">
        <v>206</v>
      </c>
      <c r="C867" t="s">
        <v>17</v>
      </c>
      <c r="D867" t="s">
        <v>94</v>
      </c>
      <c r="E867">
        <v>151</v>
      </c>
      <c r="F867" t="s">
        <v>32</v>
      </c>
      <c r="G867" t="s">
        <v>95</v>
      </c>
      <c r="H867" t="s">
        <v>133</v>
      </c>
      <c r="I867">
        <v>7</v>
      </c>
      <c r="J867">
        <v>2022</v>
      </c>
      <c r="K867">
        <v>0.27929671346451379</v>
      </c>
      <c r="L867">
        <v>4588</v>
      </c>
      <c r="M867" t="s">
        <v>160</v>
      </c>
      <c r="N867" t="s">
        <v>157</v>
      </c>
      <c r="O867" t="s">
        <v>150</v>
      </c>
      <c r="P867">
        <v>1</v>
      </c>
    </row>
    <row r="868" spans="1:16" x14ac:dyDescent="0.2">
      <c r="A868">
        <v>573</v>
      </c>
      <c r="B868">
        <v>206</v>
      </c>
      <c r="C868" t="s">
        <v>17</v>
      </c>
      <c r="D868" t="s">
        <v>94</v>
      </c>
      <c r="E868">
        <v>151</v>
      </c>
      <c r="F868" t="s">
        <v>32</v>
      </c>
      <c r="G868" t="s">
        <v>95</v>
      </c>
      <c r="H868" t="s">
        <v>118</v>
      </c>
      <c r="I868">
        <v>7</v>
      </c>
      <c r="J868">
        <v>2022</v>
      </c>
      <c r="K868">
        <v>0.27929671346451379</v>
      </c>
      <c r="L868">
        <v>4588</v>
      </c>
      <c r="M868" t="s">
        <v>152</v>
      </c>
      <c r="N868" t="s">
        <v>155</v>
      </c>
      <c r="O868" t="s">
        <v>156</v>
      </c>
    </row>
    <row r="869" spans="1:16" x14ac:dyDescent="0.2">
      <c r="A869">
        <v>1016</v>
      </c>
      <c r="B869">
        <v>206</v>
      </c>
      <c r="C869" t="s">
        <v>17</v>
      </c>
      <c r="D869" t="s">
        <v>94</v>
      </c>
      <c r="E869">
        <v>151</v>
      </c>
      <c r="F869" t="s">
        <v>32</v>
      </c>
      <c r="G869" t="s">
        <v>95</v>
      </c>
      <c r="H869" t="s">
        <v>117</v>
      </c>
      <c r="I869">
        <v>7</v>
      </c>
      <c r="J869">
        <v>2022</v>
      </c>
      <c r="K869">
        <v>0.27929671346451379</v>
      </c>
      <c r="L869">
        <v>4588</v>
      </c>
      <c r="M869" t="s">
        <v>266</v>
      </c>
      <c r="N869" t="s">
        <v>155</v>
      </c>
      <c r="O869" t="s">
        <v>156</v>
      </c>
      <c r="P869">
        <v>2</v>
      </c>
    </row>
    <row r="870" spans="1:16" x14ac:dyDescent="0.2">
      <c r="A870">
        <v>1029</v>
      </c>
      <c r="B870">
        <v>206</v>
      </c>
      <c r="C870" t="s">
        <v>17</v>
      </c>
      <c r="D870" t="s">
        <v>94</v>
      </c>
      <c r="E870">
        <v>151</v>
      </c>
      <c r="F870" t="s">
        <v>32</v>
      </c>
      <c r="G870" t="s">
        <v>95</v>
      </c>
      <c r="H870" t="s">
        <v>117</v>
      </c>
      <c r="I870">
        <v>7</v>
      </c>
      <c r="J870">
        <v>2022</v>
      </c>
      <c r="K870">
        <v>0.27929671346451379</v>
      </c>
      <c r="L870">
        <v>4588</v>
      </c>
      <c r="M870" t="s">
        <v>160</v>
      </c>
      <c r="N870" t="s">
        <v>155</v>
      </c>
      <c r="O870" t="s">
        <v>156</v>
      </c>
      <c r="P870">
        <v>2</v>
      </c>
    </row>
    <row r="871" spans="1:16" x14ac:dyDescent="0.2">
      <c r="A871">
        <v>1031</v>
      </c>
      <c r="B871">
        <v>206</v>
      </c>
      <c r="C871" t="s">
        <v>17</v>
      </c>
      <c r="D871" t="s">
        <v>94</v>
      </c>
      <c r="E871">
        <v>151</v>
      </c>
      <c r="F871" t="s">
        <v>32</v>
      </c>
      <c r="G871" t="s">
        <v>95</v>
      </c>
      <c r="H871" t="s">
        <v>117</v>
      </c>
      <c r="I871">
        <v>7</v>
      </c>
      <c r="J871">
        <v>2022</v>
      </c>
      <c r="K871">
        <v>0.27929671346451379</v>
      </c>
      <c r="L871">
        <v>4588</v>
      </c>
      <c r="M871" t="s">
        <v>266</v>
      </c>
      <c r="N871" t="s">
        <v>155</v>
      </c>
      <c r="O871" t="s">
        <v>156</v>
      </c>
      <c r="P871">
        <v>2</v>
      </c>
    </row>
    <row r="872" spans="1:16" x14ac:dyDescent="0.2">
      <c r="A872">
        <v>1035</v>
      </c>
      <c r="B872">
        <v>206</v>
      </c>
      <c r="C872" t="s">
        <v>17</v>
      </c>
      <c r="D872" t="s">
        <v>94</v>
      </c>
      <c r="E872">
        <v>151</v>
      </c>
      <c r="F872" t="s">
        <v>32</v>
      </c>
      <c r="G872" t="s">
        <v>95</v>
      </c>
      <c r="H872" t="s">
        <v>117</v>
      </c>
      <c r="I872">
        <v>7</v>
      </c>
      <c r="J872">
        <v>2022</v>
      </c>
      <c r="K872">
        <v>0.27929671346451379</v>
      </c>
      <c r="L872">
        <v>4588</v>
      </c>
      <c r="M872" t="s">
        <v>160</v>
      </c>
      <c r="N872" t="s">
        <v>155</v>
      </c>
      <c r="O872" t="s">
        <v>156</v>
      </c>
      <c r="P872">
        <v>2</v>
      </c>
    </row>
    <row r="873" spans="1:16" x14ac:dyDescent="0.2">
      <c r="A873">
        <v>1392</v>
      </c>
      <c r="B873">
        <v>206</v>
      </c>
      <c r="C873" t="s">
        <v>17</v>
      </c>
      <c r="D873" t="s">
        <v>94</v>
      </c>
      <c r="E873">
        <v>151</v>
      </c>
      <c r="F873" t="s">
        <v>32</v>
      </c>
      <c r="G873" t="s">
        <v>95</v>
      </c>
      <c r="H873" t="s">
        <v>120</v>
      </c>
      <c r="I873">
        <v>7</v>
      </c>
      <c r="J873">
        <v>2022</v>
      </c>
      <c r="K873">
        <v>0.27929671346451379</v>
      </c>
      <c r="L873">
        <v>4588</v>
      </c>
      <c r="M873" t="s">
        <v>149</v>
      </c>
      <c r="N873" t="s">
        <v>157</v>
      </c>
      <c r="O873" t="s">
        <v>150</v>
      </c>
      <c r="P873">
        <v>2</v>
      </c>
    </row>
    <row r="874" spans="1:16" x14ac:dyDescent="0.2">
      <c r="A874">
        <v>499</v>
      </c>
      <c r="B874">
        <v>210</v>
      </c>
      <c r="C874" t="s">
        <v>63</v>
      </c>
      <c r="D874" t="s">
        <v>91</v>
      </c>
      <c r="E874">
        <v>151</v>
      </c>
      <c r="F874" t="s">
        <v>32</v>
      </c>
      <c r="G874" t="s">
        <v>95</v>
      </c>
      <c r="H874" t="s">
        <v>133</v>
      </c>
      <c r="I874">
        <v>7</v>
      </c>
      <c r="J874">
        <v>2022</v>
      </c>
      <c r="K874">
        <v>0.19712776176201069</v>
      </c>
      <c r="L874">
        <v>4588</v>
      </c>
      <c r="M874" t="s">
        <v>149</v>
      </c>
      <c r="N874" t="s">
        <v>157</v>
      </c>
      <c r="O874" t="s">
        <v>150</v>
      </c>
      <c r="P874">
        <v>1</v>
      </c>
    </row>
    <row r="875" spans="1:16" x14ac:dyDescent="0.2">
      <c r="A875">
        <v>440</v>
      </c>
      <c r="B875">
        <v>216</v>
      </c>
      <c r="C875" t="s">
        <v>61</v>
      </c>
      <c r="D875" t="s">
        <v>91</v>
      </c>
      <c r="E875">
        <v>151</v>
      </c>
      <c r="F875" t="s">
        <v>32</v>
      </c>
      <c r="G875" t="s">
        <v>95</v>
      </c>
      <c r="H875" t="s">
        <v>117</v>
      </c>
      <c r="I875">
        <v>7</v>
      </c>
      <c r="J875">
        <v>2022</v>
      </c>
      <c r="K875">
        <v>0.3290462328548045</v>
      </c>
      <c r="L875">
        <v>4588</v>
      </c>
      <c r="M875" t="s">
        <v>149</v>
      </c>
      <c r="N875" t="s">
        <v>155</v>
      </c>
      <c r="O875" t="s">
        <v>156</v>
      </c>
      <c r="P875">
        <v>2</v>
      </c>
    </row>
    <row r="876" spans="1:16" x14ac:dyDescent="0.2">
      <c r="A876">
        <v>475</v>
      </c>
      <c r="B876">
        <v>216</v>
      </c>
      <c r="C876" t="s">
        <v>61</v>
      </c>
      <c r="D876" t="s">
        <v>91</v>
      </c>
      <c r="E876">
        <v>40</v>
      </c>
      <c r="F876" t="s">
        <v>15</v>
      </c>
      <c r="G876" t="s">
        <v>91</v>
      </c>
      <c r="H876" t="s">
        <v>127</v>
      </c>
      <c r="I876">
        <v>7</v>
      </c>
      <c r="J876">
        <v>2022</v>
      </c>
      <c r="K876">
        <v>7.1216965704809371E-2</v>
      </c>
      <c r="L876">
        <v>1448</v>
      </c>
      <c r="M876" t="s">
        <v>154</v>
      </c>
      <c r="N876" t="s">
        <v>161</v>
      </c>
      <c r="O876" t="s">
        <v>150</v>
      </c>
      <c r="P876">
        <v>1</v>
      </c>
    </row>
    <row r="877" spans="1:16" x14ac:dyDescent="0.2">
      <c r="A877">
        <v>481</v>
      </c>
      <c r="B877">
        <v>216</v>
      </c>
      <c r="C877" t="s">
        <v>61</v>
      </c>
      <c r="D877" t="s">
        <v>91</v>
      </c>
      <c r="E877">
        <v>40</v>
      </c>
      <c r="F877" t="s">
        <v>15</v>
      </c>
      <c r="G877" t="s">
        <v>91</v>
      </c>
      <c r="H877" t="s">
        <v>117</v>
      </c>
      <c r="I877">
        <v>7</v>
      </c>
      <c r="J877">
        <v>2022</v>
      </c>
      <c r="K877">
        <v>7.1216965704809371E-2</v>
      </c>
      <c r="L877">
        <v>1448</v>
      </c>
      <c r="M877" t="s">
        <v>154</v>
      </c>
      <c r="N877" t="s">
        <v>155</v>
      </c>
      <c r="O877" t="s">
        <v>156</v>
      </c>
      <c r="P877">
        <v>2</v>
      </c>
    </row>
    <row r="878" spans="1:16" x14ac:dyDescent="0.2">
      <c r="A878">
        <v>1000</v>
      </c>
      <c r="B878">
        <v>248</v>
      </c>
      <c r="C878" t="s">
        <v>68</v>
      </c>
      <c r="D878" t="s">
        <v>93</v>
      </c>
      <c r="E878">
        <v>286</v>
      </c>
      <c r="F878" t="s">
        <v>56</v>
      </c>
      <c r="G878" t="s">
        <v>91</v>
      </c>
      <c r="H878" t="s">
        <v>117</v>
      </c>
      <c r="I878">
        <v>7</v>
      </c>
      <c r="J878">
        <v>2022</v>
      </c>
      <c r="K878">
        <v>0.14095193111188331</v>
      </c>
      <c r="L878">
        <v>656</v>
      </c>
      <c r="M878" t="s">
        <v>266</v>
      </c>
      <c r="N878" t="s">
        <v>155</v>
      </c>
      <c r="O878" t="s">
        <v>156</v>
      </c>
      <c r="P878">
        <v>2</v>
      </c>
    </row>
    <row r="879" spans="1:16" x14ac:dyDescent="0.2">
      <c r="A879">
        <v>1010</v>
      </c>
      <c r="B879">
        <v>248</v>
      </c>
      <c r="C879" t="s">
        <v>68</v>
      </c>
      <c r="D879" t="s">
        <v>93</v>
      </c>
      <c r="H879" t="s">
        <v>117</v>
      </c>
      <c r="I879">
        <v>7</v>
      </c>
      <c r="J879">
        <v>2022</v>
      </c>
      <c r="M879" t="s">
        <v>266</v>
      </c>
      <c r="N879" t="s">
        <v>155</v>
      </c>
      <c r="O879" t="s">
        <v>156</v>
      </c>
      <c r="P879">
        <v>2</v>
      </c>
    </row>
    <row r="880" spans="1:16" x14ac:dyDescent="0.2">
      <c r="A880">
        <v>1011</v>
      </c>
      <c r="B880">
        <v>248</v>
      </c>
      <c r="C880" t="s">
        <v>68</v>
      </c>
      <c r="D880" t="s">
        <v>93</v>
      </c>
      <c r="H880" t="s">
        <v>117</v>
      </c>
      <c r="I880">
        <v>7</v>
      </c>
      <c r="J880">
        <v>2022</v>
      </c>
      <c r="M880" t="s">
        <v>266</v>
      </c>
      <c r="N880" t="s">
        <v>155</v>
      </c>
      <c r="O880" t="s">
        <v>156</v>
      </c>
      <c r="P880">
        <v>2</v>
      </c>
    </row>
    <row r="881" spans="1:16" x14ac:dyDescent="0.2">
      <c r="A881">
        <v>1319</v>
      </c>
      <c r="B881">
        <v>248</v>
      </c>
      <c r="C881" t="s">
        <v>68</v>
      </c>
      <c r="D881" t="s">
        <v>93</v>
      </c>
      <c r="E881">
        <v>151</v>
      </c>
      <c r="F881" t="s">
        <v>32</v>
      </c>
      <c r="G881" t="s">
        <v>95</v>
      </c>
      <c r="H881" t="s">
        <v>121</v>
      </c>
      <c r="I881">
        <v>7</v>
      </c>
      <c r="J881">
        <v>2022</v>
      </c>
      <c r="K881">
        <v>0.31369099073865292</v>
      </c>
      <c r="L881">
        <v>4588</v>
      </c>
      <c r="M881" t="s">
        <v>152</v>
      </c>
      <c r="N881" t="s">
        <v>158</v>
      </c>
      <c r="O881" t="s">
        <v>153</v>
      </c>
      <c r="P881">
        <v>1</v>
      </c>
    </row>
    <row r="882" spans="1:16" x14ac:dyDescent="0.2">
      <c r="A882">
        <v>570</v>
      </c>
      <c r="B882">
        <v>289</v>
      </c>
      <c r="C882" t="s">
        <v>69</v>
      </c>
      <c r="D882" t="s">
        <v>94</v>
      </c>
      <c r="E882">
        <v>151</v>
      </c>
      <c r="F882" t="s">
        <v>32</v>
      </c>
      <c r="G882" t="s">
        <v>95</v>
      </c>
      <c r="H882" t="s">
        <v>118</v>
      </c>
      <c r="I882">
        <v>7</v>
      </c>
      <c r="J882">
        <v>2022</v>
      </c>
      <c r="K882">
        <v>1.386238731676176E-2</v>
      </c>
      <c r="L882">
        <v>4588</v>
      </c>
      <c r="M882" t="s">
        <v>154</v>
      </c>
      <c r="N882" t="s">
        <v>155</v>
      </c>
      <c r="O882" t="s">
        <v>156</v>
      </c>
    </row>
    <row r="883" spans="1:16" x14ac:dyDescent="0.2">
      <c r="A883">
        <v>376</v>
      </c>
      <c r="B883">
        <v>292</v>
      </c>
      <c r="C883" t="s">
        <v>20</v>
      </c>
      <c r="D883" t="s">
        <v>94</v>
      </c>
      <c r="E883">
        <v>286</v>
      </c>
      <c r="F883" t="s">
        <v>56</v>
      </c>
      <c r="G883" t="s">
        <v>91</v>
      </c>
      <c r="H883" t="s">
        <v>127</v>
      </c>
      <c r="I883">
        <v>7</v>
      </c>
      <c r="J883">
        <v>2022</v>
      </c>
      <c r="K883">
        <v>9.2122841332862054E-2</v>
      </c>
      <c r="L883">
        <v>656</v>
      </c>
      <c r="M883" t="s">
        <v>149</v>
      </c>
      <c r="N883" t="s">
        <v>161</v>
      </c>
      <c r="O883" t="s">
        <v>150</v>
      </c>
      <c r="P883">
        <v>1</v>
      </c>
    </row>
    <row r="884" spans="1:16" x14ac:dyDescent="0.2">
      <c r="A884">
        <v>1333</v>
      </c>
      <c r="B884">
        <v>292</v>
      </c>
      <c r="C884" t="s">
        <v>20</v>
      </c>
      <c r="D884" t="s">
        <v>94</v>
      </c>
      <c r="E884">
        <v>151</v>
      </c>
      <c r="F884" t="s">
        <v>32</v>
      </c>
      <c r="G884" t="s">
        <v>95</v>
      </c>
      <c r="H884" t="s">
        <v>121</v>
      </c>
      <c r="I884">
        <v>7</v>
      </c>
      <c r="J884">
        <v>2022</v>
      </c>
      <c r="K884">
        <v>0.26588016438931428</v>
      </c>
      <c r="L884">
        <v>4588</v>
      </c>
      <c r="M884" t="s">
        <v>152</v>
      </c>
      <c r="N884" t="s">
        <v>158</v>
      </c>
      <c r="O884" t="s">
        <v>153</v>
      </c>
      <c r="P884">
        <v>1</v>
      </c>
    </row>
    <row r="885" spans="1:16" x14ac:dyDescent="0.2">
      <c r="A885">
        <v>359</v>
      </c>
      <c r="B885">
        <v>298</v>
      </c>
      <c r="C885" t="s">
        <v>54</v>
      </c>
      <c r="D885" t="s">
        <v>91</v>
      </c>
      <c r="E885">
        <v>151</v>
      </c>
      <c r="F885" t="s">
        <v>32</v>
      </c>
      <c r="G885" t="s">
        <v>95</v>
      </c>
      <c r="H885" t="s">
        <v>117</v>
      </c>
      <c r="I885">
        <v>7</v>
      </c>
      <c r="J885">
        <v>2022</v>
      </c>
      <c r="K885">
        <v>0.15934567117232851</v>
      </c>
      <c r="L885">
        <v>4588</v>
      </c>
      <c r="M885" t="s">
        <v>266</v>
      </c>
      <c r="N885" t="s">
        <v>155</v>
      </c>
      <c r="O885" t="s">
        <v>156</v>
      </c>
      <c r="P885">
        <v>2</v>
      </c>
    </row>
    <row r="886" spans="1:16" x14ac:dyDescent="0.2">
      <c r="A886">
        <v>1399</v>
      </c>
      <c r="B886">
        <v>298</v>
      </c>
      <c r="C886" t="s">
        <v>54</v>
      </c>
      <c r="D886" t="s">
        <v>91</v>
      </c>
      <c r="H886" t="s">
        <v>117</v>
      </c>
      <c r="I886">
        <v>7</v>
      </c>
      <c r="J886">
        <v>2022</v>
      </c>
      <c r="M886" t="s">
        <v>149</v>
      </c>
      <c r="N886" t="s">
        <v>155</v>
      </c>
      <c r="O886" t="s">
        <v>156</v>
      </c>
      <c r="P886">
        <v>2</v>
      </c>
    </row>
    <row r="887" spans="1:16" x14ac:dyDescent="0.2">
      <c r="A887">
        <v>156</v>
      </c>
      <c r="B887">
        <v>409</v>
      </c>
      <c r="C887" t="s">
        <v>34</v>
      </c>
      <c r="D887" t="s">
        <v>94</v>
      </c>
      <c r="E887">
        <v>373</v>
      </c>
      <c r="F887" t="s">
        <v>22</v>
      </c>
      <c r="G887" t="s">
        <v>91</v>
      </c>
      <c r="H887" t="s">
        <v>131</v>
      </c>
      <c r="I887">
        <v>7</v>
      </c>
      <c r="J887">
        <v>2022</v>
      </c>
      <c r="L887">
        <v>3527</v>
      </c>
      <c r="M887" t="s">
        <v>160</v>
      </c>
      <c r="N887" t="s">
        <v>161</v>
      </c>
      <c r="O887" t="s">
        <v>150</v>
      </c>
      <c r="P887">
        <v>1</v>
      </c>
    </row>
    <row r="888" spans="1:16" x14ac:dyDescent="0.2">
      <c r="A888">
        <v>1076</v>
      </c>
      <c r="B888">
        <v>409</v>
      </c>
      <c r="C888" t="s">
        <v>34</v>
      </c>
      <c r="D888" t="s">
        <v>94</v>
      </c>
      <c r="E888">
        <v>151</v>
      </c>
      <c r="F888" t="s">
        <v>32</v>
      </c>
      <c r="G888" t="s">
        <v>95</v>
      </c>
      <c r="H888" t="s">
        <v>117</v>
      </c>
      <c r="I888">
        <v>7</v>
      </c>
      <c r="J888">
        <v>2022</v>
      </c>
      <c r="L888">
        <v>4588</v>
      </c>
      <c r="M888" t="s">
        <v>266</v>
      </c>
      <c r="N888" t="s">
        <v>155</v>
      </c>
      <c r="O888" t="s">
        <v>156</v>
      </c>
      <c r="P888">
        <v>2</v>
      </c>
    </row>
    <row r="889" spans="1:16" x14ac:dyDescent="0.2">
      <c r="A889">
        <v>1077</v>
      </c>
      <c r="B889">
        <v>409</v>
      </c>
      <c r="C889" t="s">
        <v>34</v>
      </c>
      <c r="D889" t="s">
        <v>94</v>
      </c>
      <c r="E889">
        <v>151</v>
      </c>
      <c r="F889" t="s">
        <v>32</v>
      </c>
      <c r="G889" t="s">
        <v>95</v>
      </c>
      <c r="H889" t="s">
        <v>117</v>
      </c>
      <c r="I889">
        <v>7</v>
      </c>
      <c r="J889">
        <v>2022</v>
      </c>
      <c r="L889">
        <v>4588</v>
      </c>
      <c r="M889" t="s">
        <v>266</v>
      </c>
      <c r="N889" t="s">
        <v>155</v>
      </c>
      <c r="O889" t="s">
        <v>156</v>
      </c>
      <c r="P889">
        <v>2</v>
      </c>
    </row>
    <row r="890" spans="1:16" x14ac:dyDescent="0.2">
      <c r="A890">
        <v>1084</v>
      </c>
      <c r="B890">
        <v>409</v>
      </c>
      <c r="C890" t="s">
        <v>34</v>
      </c>
      <c r="D890" t="s">
        <v>94</v>
      </c>
      <c r="E890">
        <v>151</v>
      </c>
      <c r="F890" t="s">
        <v>32</v>
      </c>
      <c r="G890" t="s">
        <v>95</v>
      </c>
      <c r="H890" t="s">
        <v>117</v>
      </c>
      <c r="I890">
        <v>7</v>
      </c>
      <c r="J890">
        <v>2022</v>
      </c>
      <c r="L890">
        <v>4588</v>
      </c>
      <c r="M890" t="s">
        <v>266</v>
      </c>
      <c r="N890" t="s">
        <v>155</v>
      </c>
      <c r="O890" t="s">
        <v>156</v>
      </c>
      <c r="P890">
        <v>2</v>
      </c>
    </row>
    <row r="891" spans="1:16" x14ac:dyDescent="0.2">
      <c r="A891">
        <v>1200</v>
      </c>
      <c r="B891">
        <v>409</v>
      </c>
      <c r="C891" t="s">
        <v>34</v>
      </c>
      <c r="D891" t="s">
        <v>94</v>
      </c>
      <c r="E891">
        <v>151</v>
      </c>
      <c r="F891" t="s">
        <v>32</v>
      </c>
      <c r="G891" t="s">
        <v>95</v>
      </c>
      <c r="H891" t="s">
        <v>116</v>
      </c>
      <c r="I891">
        <v>7</v>
      </c>
      <c r="J891">
        <v>2022</v>
      </c>
      <c r="L891">
        <v>4588</v>
      </c>
      <c r="M891" t="s">
        <v>149</v>
      </c>
      <c r="N891">
        <v>1</v>
      </c>
      <c r="O891" t="s">
        <v>150</v>
      </c>
      <c r="P891">
        <v>1</v>
      </c>
    </row>
    <row r="892" spans="1:16" x14ac:dyDescent="0.2">
      <c r="A892">
        <v>180</v>
      </c>
      <c r="B892">
        <v>335</v>
      </c>
      <c r="C892" t="s">
        <v>39</v>
      </c>
      <c r="D892" t="s">
        <v>91</v>
      </c>
      <c r="E892">
        <v>151</v>
      </c>
      <c r="F892" t="s">
        <v>32</v>
      </c>
      <c r="G892" t="s">
        <v>95</v>
      </c>
      <c r="H892" t="s">
        <v>117</v>
      </c>
      <c r="I892">
        <v>7</v>
      </c>
      <c r="J892">
        <v>2022</v>
      </c>
      <c r="K892">
        <v>7.7696508009112306E-2</v>
      </c>
      <c r="L892">
        <v>4588</v>
      </c>
      <c r="M892" t="s">
        <v>160</v>
      </c>
      <c r="N892" t="s">
        <v>155</v>
      </c>
      <c r="O892" t="s">
        <v>156</v>
      </c>
      <c r="P892">
        <v>2</v>
      </c>
    </row>
    <row r="893" spans="1:16" x14ac:dyDescent="0.2">
      <c r="A893">
        <v>252</v>
      </c>
      <c r="B893">
        <v>335</v>
      </c>
      <c r="C893" t="s">
        <v>39</v>
      </c>
      <c r="D893" t="s">
        <v>91</v>
      </c>
      <c r="E893">
        <v>151</v>
      </c>
      <c r="F893" t="s">
        <v>32</v>
      </c>
      <c r="G893" t="s">
        <v>95</v>
      </c>
      <c r="H893" t="s">
        <v>127</v>
      </c>
      <c r="I893">
        <v>7</v>
      </c>
      <c r="J893">
        <v>2022</v>
      </c>
      <c r="K893">
        <v>7.7696508009112306E-2</v>
      </c>
      <c r="L893">
        <v>4588</v>
      </c>
      <c r="M893" t="s">
        <v>149</v>
      </c>
      <c r="N893" t="s">
        <v>161</v>
      </c>
      <c r="O893" t="s">
        <v>150</v>
      </c>
      <c r="P893">
        <v>1</v>
      </c>
    </row>
    <row r="894" spans="1:16" x14ac:dyDescent="0.2">
      <c r="A894">
        <v>305</v>
      </c>
      <c r="B894">
        <v>335</v>
      </c>
      <c r="C894" t="s">
        <v>39</v>
      </c>
      <c r="D894" t="s">
        <v>91</v>
      </c>
      <c r="E894">
        <v>151</v>
      </c>
      <c r="F894" t="s">
        <v>32</v>
      </c>
      <c r="G894" t="s">
        <v>95</v>
      </c>
      <c r="H894" t="s">
        <v>131</v>
      </c>
      <c r="I894">
        <v>7</v>
      </c>
      <c r="J894">
        <v>2022</v>
      </c>
      <c r="K894">
        <v>7.7696508009112306E-2</v>
      </c>
      <c r="L894">
        <v>4588</v>
      </c>
      <c r="M894" t="s">
        <v>266</v>
      </c>
      <c r="N894" t="s">
        <v>161</v>
      </c>
      <c r="O894" t="s">
        <v>150</v>
      </c>
      <c r="P894">
        <v>1</v>
      </c>
    </row>
    <row r="895" spans="1:16" x14ac:dyDescent="0.2">
      <c r="A895">
        <v>196</v>
      </c>
      <c r="B895">
        <v>341</v>
      </c>
      <c r="C895" t="s">
        <v>29</v>
      </c>
      <c r="D895" t="s">
        <v>94</v>
      </c>
      <c r="E895">
        <v>40</v>
      </c>
      <c r="F895" t="s">
        <v>15</v>
      </c>
      <c r="G895" t="s">
        <v>91</v>
      </c>
      <c r="H895" t="s">
        <v>131</v>
      </c>
      <c r="I895">
        <v>7</v>
      </c>
      <c r="J895">
        <v>2022</v>
      </c>
      <c r="K895">
        <v>6.8976193990173351E-2</v>
      </c>
      <c r="L895">
        <v>1448</v>
      </c>
      <c r="M895" t="s">
        <v>160</v>
      </c>
      <c r="N895" t="s">
        <v>161</v>
      </c>
      <c r="O895" t="s">
        <v>150</v>
      </c>
      <c r="P895">
        <v>1</v>
      </c>
    </row>
    <row r="896" spans="1:16" x14ac:dyDescent="0.2">
      <c r="A896">
        <v>255</v>
      </c>
      <c r="B896">
        <v>341</v>
      </c>
      <c r="C896" t="s">
        <v>29</v>
      </c>
      <c r="D896" t="s">
        <v>94</v>
      </c>
      <c r="E896">
        <v>151</v>
      </c>
      <c r="F896" t="s">
        <v>32</v>
      </c>
      <c r="G896" t="s">
        <v>95</v>
      </c>
      <c r="H896" t="s">
        <v>128</v>
      </c>
      <c r="I896">
        <v>7</v>
      </c>
      <c r="J896">
        <v>2022</v>
      </c>
      <c r="K896">
        <v>0.23799276702792599</v>
      </c>
      <c r="L896">
        <v>4588</v>
      </c>
      <c r="M896" t="s">
        <v>149</v>
      </c>
      <c r="N896" t="s">
        <v>158</v>
      </c>
      <c r="O896" t="s">
        <v>153</v>
      </c>
      <c r="P896">
        <v>1</v>
      </c>
    </row>
    <row r="897" spans="1:16" x14ac:dyDescent="0.2">
      <c r="A897">
        <v>260</v>
      </c>
      <c r="B897">
        <v>341</v>
      </c>
      <c r="C897" t="s">
        <v>29</v>
      </c>
      <c r="D897" t="s">
        <v>94</v>
      </c>
      <c r="E897">
        <v>151</v>
      </c>
      <c r="F897" t="s">
        <v>32</v>
      </c>
      <c r="G897" t="s">
        <v>95</v>
      </c>
      <c r="H897" t="s">
        <v>128</v>
      </c>
      <c r="I897">
        <v>7</v>
      </c>
      <c r="J897">
        <v>2022</v>
      </c>
      <c r="K897">
        <v>0.23799276702792599</v>
      </c>
      <c r="L897">
        <v>4588</v>
      </c>
      <c r="M897" t="s">
        <v>149</v>
      </c>
      <c r="N897" t="s">
        <v>158</v>
      </c>
      <c r="O897" t="s">
        <v>153</v>
      </c>
      <c r="P897">
        <v>1</v>
      </c>
    </row>
    <row r="898" spans="1:16" x14ac:dyDescent="0.2">
      <c r="A898">
        <v>299</v>
      </c>
      <c r="B898">
        <v>341</v>
      </c>
      <c r="C898" t="s">
        <v>29</v>
      </c>
      <c r="D898" t="s">
        <v>94</v>
      </c>
      <c r="E898">
        <v>40</v>
      </c>
      <c r="F898" t="s">
        <v>15</v>
      </c>
      <c r="G898" t="s">
        <v>91</v>
      </c>
      <c r="H898" t="s">
        <v>119</v>
      </c>
      <c r="I898">
        <v>7</v>
      </c>
      <c r="J898">
        <v>2022</v>
      </c>
      <c r="K898">
        <v>6.8976193990173351E-2</v>
      </c>
      <c r="L898">
        <v>1448</v>
      </c>
      <c r="M898" t="s">
        <v>149</v>
      </c>
      <c r="N898">
        <v>4</v>
      </c>
      <c r="O898" t="s">
        <v>150</v>
      </c>
      <c r="P898">
        <v>2</v>
      </c>
    </row>
    <row r="899" spans="1:16" x14ac:dyDescent="0.2">
      <c r="A899">
        <v>1193</v>
      </c>
      <c r="B899">
        <v>363</v>
      </c>
      <c r="C899" t="s">
        <v>52</v>
      </c>
      <c r="D899" t="s">
        <v>94</v>
      </c>
      <c r="E899">
        <v>151</v>
      </c>
      <c r="F899" t="s">
        <v>32</v>
      </c>
      <c r="G899" t="s">
        <v>95</v>
      </c>
      <c r="H899" t="s">
        <v>116</v>
      </c>
      <c r="I899">
        <v>7</v>
      </c>
      <c r="J899">
        <v>2022</v>
      </c>
      <c r="K899">
        <v>0.1852415215230386</v>
      </c>
      <c r="L899">
        <v>4588</v>
      </c>
      <c r="M899" t="s">
        <v>149</v>
      </c>
      <c r="N899">
        <v>1</v>
      </c>
      <c r="O899" t="s">
        <v>150</v>
      </c>
      <c r="P899">
        <v>1</v>
      </c>
    </row>
    <row r="900" spans="1:16" x14ac:dyDescent="0.2">
      <c r="A900">
        <v>153</v>
      </c>
      <c r="B900">
        <v>368</v>
      </c>
      <c r="C900" t="s">
        <v>28</v>
      </c>
      <c r="D900" t="s">
        <v>94</v>
      </c>
      <c r="E900">
        <v>40</v>
      </c>
      <c r="F900" t="s">
        <v>15</v>
      </c>
      <c r="G900" t="s">
        <v>91</v>
      </c>
      <c r="H900" t="s">
        <v>131</v>
      </c>
      <c r="I900">
        <v>7</v>
      </c>
      <c r="J900">
        <v>2022</v>
      </c>
      <c r="K900">
        <v>0.15645370695873589</v>
      </c>
      <c r="L900">
        <v>1448</v>
      </c>
      <c r="M900" t="s">
        <v>160</v>
      </c>
      <c r="N900" t="s">
        <v>161</v>
      </c>
      <c r="O900" t="s">
        <v>150</v>
      </c>
      <c r="P900">
        <v>1</v>
      </c>
    </row>
    <row r="901" spans="1:16" x14ac:dyDescent="0.2">
      <c r="A901">
        <v>283</v>
      </c>
      <c r="B901">
        <v>368</v>
      </c>
      <c r="C901" t="s">
        <v>28</v>
      </c>
      <c r="D901" t="s">
        <v>94</v>
      </c>
      <c r="E901">
        <v>373</v>
      </c>
      <c r="F901" t="s">
        <v>22</v>
      </c>
      <c r="G901" t="s">
        <v>91</v>
      </c>
      <c r="H901" t="s">
        <v>128</v>
      </c>
      <c r="I901">
        <v>7</v>
      </c>
      <c r="J901">
        <v>2022</v>
      </c>
      <c r="K901">
        <v>5.0896823551376792E-2</v>
      </c>
      <c r="L901">
        <v>3527</v>
      </c>
      <c r="M901" t="s">
        <v>149</v>
      </c>
      <c r="N901" t="s">
        <v>158</v>
      </c>
      <c r="O901" t="s">
        <v>153</v>
      </c>
      <c r="P901">
        <v>1</v>
      </c>
    </row>
    <row r="902" spans="1:16" x14ac:dyDescent="0.2">
      <c r="A902">
        <v>370</v>
      </c>
      <c r="B902">
        <v>368</v>
      </c>
      <c r="C902" t="s">
        <v>28</v>
      </c>
      <c r="D902" t="s">
        <v>94</v>
      </c>
      <c r="E902">
        <v>151</v>
      </c>
      <c r="F902" t="s">
        <v>32</v>
      </c>
      <c r="G902" t="s">
        <v>95</v>
      </c>
      <c r="H902" t="s">
        <v>127</v>
      </c>
      <c r="I902">
        <v>7</v>
      </c>
      <c r="J902">
        <v>2022</v>
      </c>
      <c r="K902">
        <v>0.29109157765673721</v>
      </c>
      <c r="L902">
        <v>4588</v>
      </c>
      <c r="M902" t="s">
        <v>149</v>
      </c>
      <c r="N902" t="s">
        <v>161</v>
      </c>
      <c r="O902" t="s">
        <v>150</v>
      </c>
      <c r="P902">
        <v>1</v>
      </c>
    </row>
    <row r="903" spans="1:16" x14ac:dyDescent="0.2">
      <c r="A903">
        <v>435</v>
      </c>
      <c r="B903">
        <v>368</v>
      </c>
      <c r="C903" t="s">
        <v>28</v>
      </c>
      <c r="D903" t="s">
        <v>94</v>
      </c>
      <c r="E903">
        <v>40</v>
      </c>
      <c r="F903" t="s">
        <v>15</v>
      </c>
      <c r="G903" t="s">
        <v>91</v>
      </c>
      <c r="H903" t="s">
        <v>126</v>
      </c>
      <c r="I903">
        <v>7</v>
      </c>
      <c r="J903">
        <v>2022</v>
      </c>
      <c r="K903">
        <v>0.15645370695873589</v>
      </c>
      <c r="L903">
        <v>1448</v>
      </c>
      <c r="M903" t="s">
        <v>152</v>
      </c>
      <c r="N903" t="s">
        <v>157</v>
      </c>
      <c r="O903" t="s">
        <v>150</v>
      </c>
      <c r="P903">
        <v>2</v>
      </c>
    </row>
    <row r="904" spans="1:16" x14ac:dyDescent="0.2">
      <c r="A904">
        <v>603</v>
      </c>
      <c r="B904">
        <v>368</v>
      </c>
      <c r="C904" t="s">
        <v>28</v>
      </c>
      <c r="D904" t="s">
        <v>94</v>
      </c>
      <c r="E904">
        <v>373</v>
      </c>
      <c r="F904" t="s">
        <v>22</v>
      </c>
      <c r="G904" t="s">
        <v>91</v>
      </c>
      <c r="H904" t="s">
        <v>118</v>
      </c>
      <c r="I904">
        <v>7</v>
      </c>
      <c r="J904">
        <v>2022</v>
      </c>
      <c r="K904">
        <v>5.0896823551376792E-2</v>
      </c>
      <c r="L904">
        <v>3527</v>
      </c>
      <c r="M904" t="s">
        <v>266</v>
      </c>
      <c r="N904" t="s">
        <v>155</v>
      </c>
      <c r="O904" t="s">
        <v>156</v>
      </c>
    </row>
    <row r="905" spans="1:16" x14ac:dyDescent="0.2">
      <c r="A905">
        <v>1054</v>
      </c>
      <c r="B905">
        <v>368</v>
      </c>
      <c r="C905" t="s">
        <v>28</v>
      </c>
      <c r="D905" t="s">
        <v>94</v>
      </c>
      <c r="E905">
        <v>151</v>
      </c>
      <c r="F905" t="s">
        <v>32</v>
      </c>
      <c r="G905" t="s">
        <v>95</v>
      </c>
      <c r="H905" t="s">
        <v>117</v>
      </c>
      <c r="I905">
        <v>7</v>
      </c>
      <c r="J905">
        <v>2022</v>
      </c>
      <c r="K905">
        <v>0.29109157765673721</v>
      </c>
      <c r="L905">
        <v>4588</v>
      </c>
      <c r="M905" t="s">
        <v>266</v>
      </c>
      <c r="N905" t="s">
        <v>155</v>
      </c>
      <c r="O905" t="s">
        <v>156</v>
      </c>
      <c r="P905">
        <v>2</v>
      </c>
    </row>
    <row r="906" spans="1:16" x14ac:dyDescent="0.2">
      <c r="A906">
        <v>1088</v>
      </c>
      <c r="B906">
        <v>368</v>
      </c>
      <c r="C906" t="s">
        <v>28</v>
      </c>
      <c r="D906" t="s">
        <v>94</v>
      </c>
      <c r="E906">
        <v>151</v>
      </c>
      <c r="F906" t="s">
        <v>32</v>
      </c>
      <c r="G906" t="s">
        <v>95</v>
      </c>
      <c r="H906" t="s">
        <v>117</v>
      </c>
      <c r="I906">
        <v>7</v>
      </c>
      <c r="J906">
        <v>2022</v>
      </c>
      <c r="K906">
        <v>0.29109157765673721</v>
      </c>
      <c r="L906">
        <v>4588</v>
      </c>
      <c r="M906" t="s">
        <v>266</v>
      </c>
      <c r="N906" t="s">
        <v>155</v>
      </c>
      <c r="O906" t="s">
        <v>156</v>
      </c>
      <c r="P906">
        <v>2</v>
      </c>
    </row>
    <row r="907" spans="1:16" x14ac:dyDescent="0.2">
      <c r="A907">
        <v>1092</v>
      </c>
      <c r="B907">
        <v>368</v>
      </c>
      <c r="C907" t="s">
        <v>28</v>
      </c>
      <c r="D907" t="s">
        <v>94</v>
      </c>
      <c r="E907">
        <v>40</v>
      </c>
      <c r="F907" t="s">
        <v>15</v>
      </c>
      <c r="G907" t="s">
        <v>91</v>
      </c>
      <c r="H907" t="s">
        <v>117</v>
      </c>
      <c r="I907">
        <v>7</v>
      </c>
      <c r="J907">
        <v>2022</v>
      </c>
      <c r="K907">
        <v>0.15645370695873589</v>
      </c>
      <c r="L907">
        <v>1448</v>
      </c>
      <c r="M907" t="s">
        <v>266</v>
      </c>
      <c r="N907" t="s">
        <v>155</v>
      </c>
      <c r="O907" t="s">
        <v>156</v>
      </c>
      <c r="P907">
        <v>2</v>
      </c>
    </row>
    <row r="908" spans="1:16" x14ac:dyDescent="0.2">
      <c r="A908">
        <v>1131</v>
      </c>
      <c r="B908">
        <v>368</v>
      </c>
      <c r="C908" t="s">
        <v>28</v>
      </c>
      <c r="D908" t="s">
        <v>94</v>
      </c>
      <c r="E908">
        <v>40</v>
      </c>
      <c r="F908" t="s">
        <v>15</v>
      </c>
      <c r="G908" t="s">
        <v>91</v>
      </c>
      <c r="H908" t="s">
        <v>117</v>
      </c>
      <c r="I908">
        <v>7</v>
      </c>
      <c r="J908">
        <v>2022</v>
      </c>
      <c r="K908">
        <v>0.15645370695873589</v>
      </c>
      <c r="L908">
        <v>1448</v>
      </c>
      <c r="M908" t="s">
        <v>266</v>
      </c>
      <c r="N908" t="s">
        <v>155</v>
      </c>
      <c r="O908" t="s">
        <v>156</v>
      </c>
      <c r="P908">
        <v>2</v>
      </c>
    </row>
    <row r="909" spans="1:16" x14ac:dyDescent="0.2">
      <c r="A909">
        <v>1327</v>
      </c>
      <c r="B909">
        <v>368</v>
      </c>
      <c r="C909" t="s">
        <v>28</v>
      </c>
      <c r="D909" t="s">
        <v>94</v>
      </c>
      <c r="E909">
        <v>428</v>
      </c>
      <c r="F909" t="s">
        <v>102</v>
      </c>
      <c r="G909" t="s">
        <v>95</v>
      </c>
      <c r="H909" t="s">
        <v>121</v>
      </c>
      <c r="I909">
        <v>7</v>
      </c>
      <c r="J909">
        <v>2022</v>
      </c>
      <c r="K909">
        <v>0.32807961629440718</v>
      </c>
      <c r="M909" t="s">
        <v>152</v>
      </c>
      <c r="N909" t="s">
        <v>158</v>
      </c>
      <c r="O909" t="s">
        <v>153</v>
      </c>
      <c r="P909">
        <v>1</v>
      </c>
    </row>
    <row r="910" spans="1:16" x14ac:dyDescent="0.2">
      <c r="A910">
        <v>1328</v>
      </c>
      <c r="B910">
        <v>368</v>
      </c>
      <c r="C910" t="s">
        <v>28</v>
      </c>
      <c r="D910" t="s">
        <v>94</v>
      </c>
      <c r="E910">
        <v>151</v>
      </c>
      <c r="F910" t="s">
        <v>32</v>
      </c>
      <c r="G910" t="s">
        <v>95</v>
      </c>
      <c r="H910" t="s">
        <v>121</v>
      </c>
      <c r="I910">
        <v>7</v>
      </c>
      <c r="J910">
        <v>2022</v>
      </c>
      <c r="K910">
        <v>0.29109157765673721</v>
      </c>
      <c r="L910">
        <v>4588</v>
      </c>
      <c r="M910" t="s">
        <v>152</v>
      </c>
      <c r="N910" t="s">
        <v>158</v>
      </c>
      <c r="O910" t="s">
        <v>153</v>
      </c>
      <c r="P910">
        <v>1</v>
      </c>
    </row>
    <row r="911" spans="1:16" x14ac:dyDescent="0.2">
      <c r="A911">
        <v>1365</v>
      </c>
      <c r="B911">
        <v>368</v>
      </c>
      <c r="C911" t="s">
        <v>28</v>
      </c>
      <c r="D911" t="s">
        <v>94</v>
      </c>
      <c r="E911">
        <v>373</v>
      </c>
      <c r="F911" t="s">
        <v>22</v>
      </c>
      <c r="G911" t="s">
        <v>91</v>
      </c>
      <c r="H911" t="s">
        <v>121</v>
      </c>
      <c r="I911">
        <v>7</v>
      </c>
      <c r="J911">
        <v>2022</v>
      </c>
      <c r="K911">
        <v>5.0896823551376792E-2</v>
      </c>
      <c r="L911">
        <v>3527</v>
      </c>
      <c r="M911" t="s">
        <v>152</v>
      </c>
      <c r="N911" t="s">
        <v>158</v>
      </c>
      <c r="O911" t="s">
        <v>153</v>
      </c>
      <c r="P911">
        <v>1</v>
      </c>
    </row>
    <row r="912" spans="1:16" x14ac:dyDescent="0.2">
      <c r="A912">
        <v>1366</v>
      </c>
      <c r="B912">
        <v>368</v>
      </c>
      <c r="C912" t="s">
        <v>28</v>
      </c>
      <c r="D912" t="s">
        <v>94</v>
      </c>
      <c r="E912">
        <v>373</v>
      </c>
      <c r="F912" t="s">
        <v>22</v>
      </c>
      <c r="G912" t="s">
        <v>91</v>
      </c>
      <c r="H912" t="s">
        <v>121</v>
      </c>
      <c r="I912">
        <v>7</v>
      </c>
      <c r="J912">
        <v>2022</v>
      </c>
      <c r="K912">
        <v>5.0896823551376792E-2</v>
      </c>
      <c r="L912">
        <v>3527</v>
      </c>
      <c r="M912" t="s">
        <v>152</v>
      </c>
      <c r="N912" t="s">
        <v>158</v>
      </c>
      <c r="O912" t="s">
        <v>153</v>
      </c>
      <c r="P912">
        <v>1</v>
      </c>
    </row>
    <row r="913" spans="1:16" x14ac:dyDescent="0.2">
      <c r="A913">
        <v>62</v>
      </c>
      <c r="B913">
        <v>373</v>
      </c>
      <c r="C913" t="s">
        <v>22</v>
      </c>
      <c r="D913" t="s">
        <v>91</v>
      </c>
      <c r="E913">
        <v>151</v>
      </c>
      <c r="F913" t="s">
        <v>32</v>
      </c>
      <c r="G913" t="s">
        <v>95</v>
      </c>
      <c r="H913" t="s">
        <v>116</v>
      </c>
      <c r="I913">
        <v>7</v>
      </c>
      <c r="J913">
        <v>2022</v>
      </c>
      <c r="K913">
        <v>0.26711121156171791</v>
      </c>
      <c r="L913">
        <v>4588</v>
      </c>
      <c r="M913" t="s">
        <v>149</v>
      </c>
      <c r="N913">
        <v>1</v>
      </c>
      <c r="O913" t="s">
        <v>150</v>
      </c>
      <c r="P913">
        <v>1</v>
      </c>
    </row>
    <row r="914" spans="1:16" x14ac:dyDescent="0.2">
      <c r="A914">
        <v>63</v>
      </c>
      <c r="B914">
        <v>373</v>
      </c>
      <c r="C914" t="s">
        <v>22</v>
      </c>
      <c r="D914" t="s">
        <v>91</v>
      </c>
      <c r="E914">
        <v>151</v>
      </c>
      <c r="F914" t="s">
        <v>32</v>
      </c>
      <c r="G914" t="s">
        <v>95</v>
      </c>
      <c r="H914" t="s">
        <v>116</v>
      </c>
      <c r="I914">
        <v>7</v>
      </c>
      <c r="J914">
        <v>2022</v>
      </c>
      <c r="K914">
        <v>0.26711121156171791</v>
      </c>
      <c r="L914">
        <v>4588</v>
      </c>
      <c r="M914" t="s">
        <v>149</v>
      </c>
      <c r="N914">
        <v>1</v>
      </c>
      <c r="O914" t="s">
        <v>150</v>
      </c>
      <c r="P914">
        <v>1</v>
      </c>
    </row>
    <row r="915" spans="1:16" x14ac:dyDescent="0.2">
      <c r="A915">
        <v>64</v>
      </c>
      <c r="B915">
        <v>373</v>
      </c>
      <c r="C915" t="s">
        <v>22</v>
      </c>
      <c r="D915" t="s">
        <v>91</v>
      </c>
      <c r="E915">
        <v>151</v>
      </c>
      <c r="F915" t="s">
        <v>32</v>
      </c>
      <c r="G915" t="s">
        <v>95</v>
      </c>
      <c r="H915" t="s">
        <v>116</v>
      </c>
      <c r="I915">
        <v>7</v>
      </c>
      <c r="J915">
        <v>2022</v>
      </c>
      <c r="K915">
        <v>0.26711121156171791</v>
      </c>
      <c r="L915">
        <v>4588</v>
      </c>
      <c r="M915" t="s">
        <v>149</v>
      </c>
      <c r="N915">
        <v>1</v>
      </c>
      <c r="O915" t="s">
        <v>150</v>
      </c>
      <c r="P915">
        <v>1</v>
      </c>
    </row>
    <row r="916" spans="1:16" x14ac:dyDescent="0.2">
      <c r="A916">
        <v>73</v>
      </c>
      <c r="B916">
        <v>373</v>
      </c>
      <c r="C916" t="s">
        <v>22</v>
      </c>
      <c r="D916" t="s">
        <v>91</v>
      </c>
      <c r="E916">
        <v>151</v>
      </c>
      <c r="F916" t="s">
        <v>32</v>
      </c>
      <c r="G916" t="s">
        <v>95</v>
      </c>
      <c r="H916" t="s">
        <v>117</v>
      </c>
      <c r="I916">
        <v>7</v>
      </c>
      <c r="J916">
        <v>2022</v>
      </c>
      <c r="K916">
        <v>0.26711121156171791</v>
      </c>
      <c r="L916">
        <v>4588</v>
      </c>
      <c r="M916" t="s">
        <v>160</v>
      </c>
      <c r="N916" t="s">
        <v>155</v>
      </c>
      <c r="O916" t="s">
        <v>156</v>
      </c>
      <c r="P916">
        <v>2</v>
      </c>
    </row>
    <row r="917" spans="1:16" x14ac:dyDescent="0.2">
      <c r="A917">
        <v>96</v>
      </c>
      <c r="B917">
        <v>373</v>
      </c>
      <c r="C917" t="s">
        <v>22</v>
      </c>
      <c r="D917" t="s">
        <v>91</v>
      </c>
      <c r="E917">
        <v>151</v>
      </c>
      <c r="F917" t="s">
        <v>32</v>
      </c>
      <c r="G917" t="s">
        <v>95</v>
      </c>
      <c r="H917" t="s">
        <v>118</v>
      </c>
      <c r="I917">
        <v>7</v>
      </c>
      <c r="J917">
        <v>2022</v>
      </c>
      <c r="K917">
        <v>0.26711121156171791</v>
      </c>
      <c r="L917">
        <v>4588</v>
      </c>
      <c r="M917" t="s">
        <v>154</v>
      </c>
      <c r="N917" t="s">
        <v>155</v>
      </c>
      <c r="O917" t="s">
        <v>156</v>
      </c>
    </row>
    <row r="918" spans="1:16" x14ac:dyDescent="0.2">
      <c r="A918">
        <v>122</v>
      </c>
      <c r="B918">
        <v>373</v>
      </c>
      <c r="C918" t="s">
        <v>22</v>
      </c>
      <c r="D918" t="s">
        <v>91</v>
      </c>
      <c r="E918">
        <v>151</v>
      </c>
      <c r="F918" t="s">
        <v>32</v>
      </c>
      <c r="G918" t="s">
        <v>95</v>
      </c>
      <c r="H918" t="s">
        <v>131</v>
      </c>
      <c r="I918">
        <v>7</v>
      </c>
      <c r="J918">
        <v>2022</v>
      </c>
      <c r="K918">
        <v>0.26711121156171791</v>
      </c>
      <c r="L918">
        <v>4588</v>
      </c>
      <c r="M918" t="s">
        <v>160</v>
      </c>
      <c r="N918" t="s">
        <v>161</v>
      </c>
      <c r="O918" t="s">
        <v>150</v>
      </c>
      <c r="P918">
        <v>1</v>
      </c>
    </row>
    <row r="919" spans="1:16" x14ac:dyDescent="0.2">
      <c r="A919">
        <v>123</v>
      </c>
      <c r="B919">
        <v>373</v>
      </c>
      <c r="C919" t="s">
        <v>22</v>
      </c>
      <c r="D919" t="s">
        <v>91</v>
      </c>
      <c r="E919">
        <v>151</v>
      </c>
      <c r="F919" t="s">
        <v>32</v>
      </c>
      <c r="G919" t="s">
        <v>95</v>
      </c>
      <c r="H919" t="s">
        <v>131</v>
      </c>
      <c r="I919">
        <v>7</v>
      </c>
      <c r="J919">
        <v>2022</v>
      </c>
      <c r="K919">
        <v>0.26711121156171791</v>
      </c>
      <c r="L919">
        <v>4588</v>
      </c>
      <c r="N919" t="s">
        <v>161</v>
      </c>
      <c r="O919" t="s">
        <v>150</v>
      </c>
      <c r="P919">
        <v>1</v>
      </c>
    </row>
    <row r="920" spans="1:16" x14ac:dyDescent="0.2">
      <c r="A920">
        <v>138</v>
      </c>
      <c r="B920">
        <v>373</v>
      </c>
      <c r="C920" t="s">
        <v>22</v>
      </c>
      <c r="D920" t="s">
        <v>91</v>
      </c>
      <c r="E920">
        <v>251</v>
      </c>
      <c r="F920" t="s">
        <v>11</v>
      </c>
      <c r="G920" t="s">
        <v>91</v>
      </c>
      <c r="H920" t="s">
        <v>120</v>
      </c>
      <c r="I920">
        <v>7</v>
      </c>
      <c r="J920">
        <v>2022</v>
      </c>
      <c r="K920">
        <v>0.29302935896817461</v>
      </c>
      <c r="L920">
        <v>2599</v>
      </c>
      <c r="M920" t="s">
        <v>266</v>
      </c>
      <c r="N920" t="s">
        <v>157</v>
      </c>
      <c r="O920" t="s">
        <v>150</v>
      </c>
      <c r="P920">
        <v>2</v>
      </c>
    </row>
    <row r="921" spans="1:16" x14ac:dyDescent="0.2">
      <c r="A921">
        <v>148</v>
      </c>
      <c r="B921">
        <v>373</v>
      </c>
      <c r="C921" t="s">
        <v>22</v>
      </c>
      <c r="D921" t="s">
        <v>91</v>
      </c>
      <c r="E921">
        <v>251</v>
      </c>
      <c r="F921" t="s">
        <v>11</v>
      </c>
      <c r="G921" t="s">
        <v>91</v>
      </c>
      <c r="H921" t="s">
        <v>116</v>
      </c>
      <c r="I921">
        <v>7</v>
      </c>
      <c r="J921">
        <v>2022</v>
      </c>
      <c r="K921">
        <v>0.29302935896817461</v>
      </c>
      <c r="L921">
        <v>2599</v>
      </c>
      <c r="M921" t="s">
        <v>160</v>
      </c>
      <c r="N921">
        <v>1</v>
      </c>
      <c r="O921" t="s">
        <v>150</v>
      </c>
      <c r="P921">
        <v>1</v>
      </c>
    </row>
    <row r="922" spans="1:16" x14ac:dyDescent="0.2">
      <c r="A922">
        <v>152</v>
      </c>
      <c r="B922">
        <v>373</v>
      </c>
      <c r="C922" t="s">
        <v>22</v>
      </c>
      <c r="D922" t="s">
        <v>91</v>
      </c>
      <c r="E922">
        <v>251</v>
      </c>
      <c r="F922" t="s">
        <v>11</v>
      </c>
      <c r="G922" t="s">
        <v>91</v>
      </c>
      <c r="H922" t="s">
        <v>132</v>
      </c>
      <c r="I922">
        <v>7</v>
      </c>
      <c r="J922">
        <v>2022</v>
      </c>
      <c r="K922">
        <v>0.29302935896817461</v>
      </c>
      <c r="L922">
        <v>2599</v>
      </c>
      <c r="M922" t="s">
        <v>160</v>
      </c>
      <c r="N922">
        <v>0</v>
      </c>
      <c r="O922" t="s">
        <v>150</v>
      </c>
      <c r="P922">
        <v>0</v>
      </c>
    </row>
    <row r="923" spans="1:16" x14ac:dyDescent="0.2">
      <c r="A923">
        <v>157</v>
      </c>
      <c r="B923">
        <v>373</v>
      </c>
      <c r="C923" t="s">
        <v>22</v>
      </c>
      <c r="D923" t="s">
        <v>91</v>
      </c>
      <c r="E923">
        <v>426</v>
      </c>
      <c r="F923" t="s">
        <v>103</v>
      </c>
      <c r="G923" t="s">
        <v>91</v>
      </c>
      <c r="H923" t="s">
        <v>124</v>
      </c>
      <c r="I923">
        <v>7</v>
      </c>
      <c r="J923">
        <v>2022</v>
      </c>
      <c r="K923">
        <v>0.23168476626268081</v>
      </c>
      <c r="M923" t="s">
        <v>160</v>
      </c>
      <c r="N923">
        <v>3</v>
      </c>
      <c r="O923" t="s">
        <v>150</v>
      </c>
      <c r="P923">
        <v>2</v>
      </c>
    </row>
    <row r="924" spans="1:16" x14ac:dyDescent="0.2">
      <c r="A924">
        <v>160</v>
      </c>
      <c r="B924">
        <v>373</v>
      </c>
      <c r="C924" t="s">
        <v>22</v>
      </c>
      <c r="D924" t="s">
        <v>91</v>
      </c>
      <c r="E924">
        <v>251</v>
      </c>
      <c r="F924" t="s">
        <v>11</v>
      </c>
      <c r="G924" t="s">
        <v>91</v>
      </c>
      <c r="H924" t="s">
        <v>124</v>
      </c>
      <c r="I924">
        <v>7</v>
      </c>
      <c r="J924">
        <v>2022</v>
      </c>
      <c r="K924">
        <v>0.29302935896817461</v>
      </c>
      <c r="L924">
        <v>2599</v>
      </c>
      <c r="M924" t="s">
        <v>160</v>
      </c>
      <c r="N924">
        <v>3</v>
      </c>
      <c r="O924" t="s">
        <v>150</v>
      </c>
      <c r="P924">
        <v>2</v>
      </c>
    </row>
    <row r="925" spans="1:16" x14ac:dyDescent="0.2">
      <c r="A925">
        <v>162</v>
      </c>
      <c r="B925">
        <v>373</v>
      </c>
      <c r="C925" t="s">
        <v>22</v>
      </c>
      <c r="D925" t="s">
        <v>91</v>
      </c>
      <c r="E925">
        <v>251</v>
      </c>
      <c r="F925" t="s">
        <v>11</v>
      </c>
      <c r="G925" t="s">
        <v>91</v>
      </c>
      <c r="H925" t="s">
        <v>124</v>
      </c>
      <c r="I925">
        <v>7</v>
      </c>
      <c r="J925">
        <v>2022</v>
      </c>
      <c r="K925">
        <v>0.29302935896817461</v>
      </c>
      <c r="L925">
        <v>2599</v>
      </c>
      <c r="M925" t="s">
        <v>160</v>
      </c>
      <c r="N925">
        <v>3</v>
      </c>
      <c r="O925" t="s">
        <v>150</v>
      </c>
      <c r="P925">
        <v>2</v>
      </c>
    </row>
    <row r="926" spans="1:16" x14ac:dyDescent="0.2">
      <c r="A926">
        <v>168</v>
      </c>
      <c r="B926">
        <v>373</v>
      </c>
      <c r="C926" t="s">
        <v>22</v>
      </c>
      <c r="D926" t="s">
        <v>91</v>
      </c>
      <c r="E926">
        <v>251</v>
      </c>
      <c r="F926" t="s">
        <v>11</v>
      </c>
      <c r="G926" t="s">
        <v>91</v>
      </c>
      <c r="H926" t="s">
        <v>117</v>
      </c>
      <c r="I926">
        <v>7</v>
      </c>
      <c r="J926">
        <v>2022</v>
      </c>
      <c r="K926">
        <v>0.29302935896817461</v>
      </c>
      <c r="L926">
        <v>2599</v>
      </c>
      <c r="M926" t="s">
        <v>154</v>
      </c>
      <c r="N926" t="s">
        <v>155</v>
      </c>
      <c r="O926" t="s">
        <v>156</v>
      </c>
      <c r="P926">
        <v>2</v>
      </c>
    </row>
    <row r="927" spans="1:16" x14ac:dyDescent="0.2">
      <c r="A927">
        <v>169</v>
      </c>
      <c r="B927">
        <v>373</v>
      </c>
      <c r="C927" t="s">
        <v>22</v>
      </c>
      <c r="D927" t="s">
        <v>91</v>
      </c>
      <c r="E927">
        <v>251</v>
      </c>
      <c r="F927" t="s">
        <v>11</v>
      </c>
      <c r="G927" t="s">
        <v>91</v>
      </c>
      <c r="H927" t="s">
        <v>118</v>
      </c>
      <c r="I927">
        <v>7</v>
      </c>
      <c r="J927">
        <v>2022</v>
      </c>
      <c r="K927">
        <v>0.29302935896817461</v>
      </c>
      <c r="L927">
        <v>2599</v>
      </c>
      <c r="M927" t="s">
        <v>149</v>
      </c>
      <c r="N927" t="s">
        <v>155</v>
      </c>
      <c r="O927" t="s">
        <v>156</v>
      </c>
    </row>
    <row r="928" spans="1:16" x14ac:dyDescent="0.2">
      <c r="A928">
        <v>170</v>
      </c>
      <c r="B928">
        <v>373</v>
      </c>
      <c r="C928" t="s">
        <v>22</v>
      </c>
      <c r="D928" t="s">
        <v>91</v>
      </c>
      <c r="E928">
        <v>251</v>
      </c>
      <c r="F928" t="s">
        <v>11</v>
      </c>
      <c r="G928" t="s">
        <v>91</v>
      </c>
      <c r="H928" t="s">
        <v>134</v>
      </c>
      <c r="I928">
        <v>7</v>
      </c>
      <c r="J928">
        <v>2022</v>
      </c>
      <c r="K928">
        <v>0.29302935896817461</v>
      </c>
      <c r="L928">
        <v>2599</v>
      </c>
      <c r="M928" t="s">
        <v>149</v>
      </c>
      <c r="N928" t="s">
        <v>161</v>
      </c>
      <c r="O928" t="s">
        <v>150</v>
      </c>
      <c r="P928">
        <v>1</v>
      </c>
    </row>
    <row r="929" spans="1:16" x14ac:dyDescent="0.2">
      <c r="A929">
        <v>171</v>
      </c>
      <c r="B929">
        <v>373</v>
      </c>
      <c r="C929" t="s">
        <v>22</v>
      </c>
      <c r="D929" t="s">
        <v>91</v>
      </c>
      <c r="E929">
        <v>426</v>
      </c>
      <c r="F929" t="s">
        <v>104</v>
      </c>
      <c r="G929" t="s">
        <v>91</v>
      </c>
      <c r="H929" t="s">
        <v>127</v>
      </c>
      <c r="I929">
        <v>7</v>
      </c>
      <c r="J929">
        <v>2022</v>
      </c>
      <c r="K929">
        <v>0.23168476626268081</v>
      </c>
      <c r="M929" t="s">
        <v>149</v>
      </c>
      <c r="N929" t="s">
        <v>161</v>
      </c>
      <c r="O929" t="s">
        <v>150</v>
      </c>
      <c r="P929">
        <v>1</v>
      </c>
    </row>
    <row r="930" spans="1:16" x14ac:dyDescent="0.2">
      <c r="A930">
        <v>172</v>
      </c>
      <c r="B930">
        <v>373</v>
      </c>
      <c r="C930" t="s">
        <v>22</v>
      </c>
      <c r="D930" t="s">
        <v>91</v>
      </c>
      <c r="E930">
        <v>251</v>
      </c>
      <c r="F930" t="s">
        <v>11</v>
      </c>
      <c r="G930" t="s">
        <v>91</v>
      </c>
      <c r="H930" t="s">
        <v>133</v>
      </c>
      <c r="I930">
        <v>7</v>
      </c>
      <c r="J930">
        <v>2022</v>
      </c>
      <c r="K930">
        <v>0.29302935896817461</v>
      </c>
      <c r="L930">
        <v>2599</v>
      </c>
      <c r="M930" t="s">
        <v>160</v>
      </c>
      <c r="N930" t="s">
        <v>157</v>
      </c>
      <c r="O930" t="s">
        <v>150</v>
      </c>
      <c r="P930">
        <v>1</v>
      </c>
    </row>
    <row r="931" spans="1:16" x14ac:dyDescent="0.2">
      <c r="A931">
        <v>463</v>
      </c>
      <c r="B931">
        <v>4</v>
      </c>
      <c r="C931" t="s">
        <v>33</v>
      </c>
      <c r="D931" t="s">
        <v>91</v>
      </c>
      <c r="E931">
        <v>151</v>
      </c>
      <c r="F931" t="s">
        <v>32</v>
      </c>
      <c r="G931" t="s">
        <v>95</v>
      </c>
      <c r="H931" t="s">
        <v>134</v>
      </c>
      <c r="I931">
        <v>8</v>
      </c>
      <c r="J931">
        <v>2022</v>
      </c>
      <c r="K931">
        <v>0.27929671346451379</v>
      </c>
      <c r="L931">
        <v>4588</v>
      </c>
      <c r="M931" t="s">
        <v>154</v>
      </c>
      <c r="N931" t="s">
        <v>161</v>
      </c>
      <c r="O931" t="s">
        <v>150</v>
      </c>
      <c r="P931">
        <v>1</v>
      </c>
    </row>
    <row r="932" spans="1:16" x14ac:dyDescent="0.2">
      <c r="A932">
        <v>1053</v>
      </c>
      <c r="B932">
        <v>4</v>
      </c>
      <c r="C932" t="s">
        <v>33</v>
      </c>
      <c r="D932" t="s">
        <v>91</v>
      </c>
      <c r="E932">
        <v>151</v>
      </c>
      <c r="F932" t="s">
        <v>32</v>
      </c>
      <c r="G932" t="s">
        <v>95</v>
      </c>
      <c r="H932" t="s">
        <v>117</v>
      </c>
      <c r="I932">
        <v>8</v>
      </c>
      <c r="J932">
        <v>2022</v>
      </c>
      <c r="K932">
        <v>0.27929671346451379</v>
      </c>
      <c r="L932">
        <v>4588</v>
      </c>
      <c r="M932" t="s">
        <v>266</v>
      </c>
      <c r="N932" t="s">
        <v>155</v>
      </c>
      <c r="O932" t="s">
        <v>156</v>
      </c>
      <c r="P932">
        <v>2</v>
      </c>
    </row>
    <row r="933" spans="1:16" x14ac:dyDescent="0.2">
      <c r="A933">
        <v>1357</v>
      </c>
      <c r="B933">
        <v>4</v>
      </c>
      <c r="C933" t="s">
        <v>33</v>
      </c>
      <c r="D933" t="s">
        <v>91</v>
      </c>
      <c r="E933">
        <v>151</v>
      </c>
      <c r="F933" t="s">
        <v>32</v>
      </c>
      <c r="G933" t="s">
        <v>95</v>
      </c>
      <c r="H933" t="s">
        <v>121</v>
      </c>
      <c r="I933">
        <v>8</v>
      </c>
      <c r="J933">
        <v>2022</v>
      </c>
      <c r="K933">
        <v>0.27929671346451379</v>
      </c>
      <c r="L933">
        <v>4588</v>
      </c>
      <c r="M933" t="s">
        <v>152</v>
      </c>
      <c r="N933" t="s">
        <v>158</v>
      </c>
      <c r="O933" t="s">
        <v>153</v>
      </c>
      <c r="P933">
        <v>1</v>
      </c>
    </row>
    <row r="934" spans="1:16" x14ac:dyDescent="0.2">
      <c r="A934">
        <v>1358</v>
      </c>
      <c r="B934">
        <v>4</v>
      </c>
      <c r="C934" t="s">
        <v>33</v>
      </c>
      <c r="D934" t="s">
        <v>91</v>
      </c>
      <c r="E934">
        <v>151</v>
      </c>
      <c r="F934" t="s">
        <v>32</v>
      </c>
      <c r="G934" t="s">
        <v>95</v>
      </c>
      <c r="H934" t="s">
        <v>121</v>
      </c>
      <c r="I934">
        <v>8</v>
      </c>
      <c r="J934">
        <v>2022</v>
      </c>
      <c r="K934">
        <v>0.27929671346451379</v>
      </c>
      <c r="L934">
        <v>4588</v>
      </c>
      <c r="M934" t="s">
        <v>152</v>
      </c>
      <c r="N934" t="s">
        <v>158</v>
      </c>
      <c r="O934" t="s">
        <v>153</v>
      </c>
      <c r="P934">
        <v>1</v>
      </c>
    </row>
    <row r="935" spans="1:16" x14ac:dyDescent="0.2">
      <c r="A935">
        <v>1407</v>
      </c>
      <c r="B935">
        <v>4</v>
      </c>
      <c r="C935" t="s">
        <v>33</v>
      </c>
      <c r="D935" t="s">
        <v>91</v>
      </c>
      <c r="E935">
        <v>373</v>
      </c>
      <c r="F935" t="s">
        <v>22</v>
      </c>
      <c r="G935" t="s">
        <v>91</v>
      </c>
      <c r="H935" t="s">
        <v>120</v>
      </c>
      <c r="I935">
        <v>8</v>
      </c>
      <c r="J935">
        <v>2022</v>
      </c>
      <c r="K935">
        <v>1.294723880099535E-2</v>
      </c>
      <c r="L935">
        <v>3527</v>
      </c>
      <c r="M935" t="s">
        <v>149</v>
      </c>
      <c r="N935" t="s">
        <v>157</v>
      </c>
      <c r="O935" t="s">
        <v>150</v>
      </c>
      <c r="P935">
        <v>2</v>
      </c>
    </row>
    <row r="936" spans="1:16" x14ac:dyDescent="0.2">
      <c r="A936">
        <v>1111</v>
      </c>
      <c r="B936">
        <v>33</v>
      </c>
      <c r="C936" t="s">
        <v>19</v>
      </c>
      <c r="D936" t="s">
        <v>94</v>
      </c>
      <c r="E936">
        <v>40</v>
      </c>
      <c r="F936" t="s">
        <v>15</v>
      </c>
      <c r="G936" t="s">
        <v>91</v>
      </c>
      <c r="H936" t="s">
        <v>117</v>
      </c>
      <c r="I936">
        <v>8</v>
      </c>
      <c r="J936">
        <v>2022</v>
      </c>
      <c r="K936">
        <v>0.1032614290705354</v>
      </c>
      <c r="L936">
        <v>1448</v>
      </c>
      <c r="M936" t="s">
        <v>266</v>
      </c>
      <c r="N936" t="s">
        <v>155</v>
      </c>
      <c r="O936" t="s">
        <v>156</v>
      </c>
      <c r="P936">
        <v>2</v>
      </c>
    </row>
    <row r="937" spans="1:16" x14ac:dyDescent="0.2">
      <c r="A937">
        <v>1143</v>
      </c>
      <c r="B937">
        <v>33</v>
      </c>
      <c r="C937" t="s">
        <v>19</v>
      </c>
      <c r="D937" t="s">
        <v>94</v>
      </c>
      <c r="H937" t="s">
        <v>117</v>
      </c>
      <c r="I937">
        <v>8</v>
      </c>
      <c r="J937">
        <v>2022</v>
      </c>
      <c r="M937" t="s">
        <v>266</v>
      </c>
      <c r="N937" t="s">
        <v>155</v>
      </c>
      <c r="O937" t="s">
        <v>156</v>
      </c>
      <c r="P937">
        <v>2</v>
      </c>
    </row>
    <row r="938" spans="1:16" x14ac:dyDescent="0.2">
      <c r="A938">
        <v>1069</v>
      </c>
      <c r="B938">
        <v>40</v>
      </c>
      <c r="C938" t="s">
        <v>15</v>
      </c>
      <c r="D938" t="s">
        <v>91</v>
      </c>
      <c r="E938">
        <v>151</v>
      </c>
      <c r="F938" t="s">
        <v>32</v>
      </c>
      <c r="G938" t="s">
        <v>95</v>
      </c>
      <c r="H938" t="s">
        <v>121</v>
      </c>
      <c r="I938">
        <v>8</v>
      </c>
      <c r="J938">
        <v>2022</v>
      </c>
      <c r="K938">
        <v>0.27442428860160772</v>
      </c>
      <c r="L938">
        <v>4588</v>
      </c>
      <c r="M938" t="s">
        <v>266</v>
      </c>
      <c r="N938" t="s">
        <v>158</v>
      </c>
      <c r="O938" t="s">
        <v>153</v>
      </c>
      <c r="P938">
        <v>1</v>
      </c>
    </row>
    <row r="939" spans="1:16" x14ac:dyDescent="0.2">
      <c r="A939">
        <v>1133</v>
      </c>
      <c r="B939">
        <v>40</v>
      </c>
      <c r="C939" t="s">
        <v>15</v>
      </c>
      <c r="D939" t="s">
        <v>91</v>
      </c>
      <c r="E939">
        <v>151</v>
      </c>
      <c r="F939" t="s">
        <v>32</v>
      </c>
      <c r="G939" t="s">
        <v>95</v>
      </c>
      <c r="H939" t="s">
        <v>123</v>
      </c>
      <c r="I939">
        <v>8</v>
      </c>
      <c r="J939">
        <v>2022</v>
      </c>
      <c r="K939">
        <v>0.27442428860160772</v>
      </c>
      <c r="L939">
        <v>4588</v>
      </c>
      <c r="M939" t="s">
        <v>266</v>
      </c>
      <c r="N939" t="s">
        <v>159</v>
      </c>
      <c r="O939" t="s">
        <v>150</v>
      </c>
      <c r="P939">
        <v>2</v>
      </c>
    </row>
    <row r="940" spans="1:16" x14ac:dyDescent="0.2">
      <c r="A940">
        <v>1197</v>
      </c>
      <c r="B940">
        <v>40</v>
      </c>
      <c r="C940" t="s">
        <v>15</v>
      </c>
      <c r="D940" t="s">
        <v>91</v>
      </c>
      <c r="E940">
        <v>151</v>
      </c>
      <c r="F940" t="s">
        <v>32</v>
      </c>
      <c r="G940" t="s">
        <v>95</v>
      </c>
      <c r="H940" t="s">
        <v>118</v>
      </c>
      <c r="I940">
        <v>8</v>
      </c>
      <c r="J940">
        <v>2022</v>
      </c>
      <c r="K940">
        <v>0.27442428860160772</v>
      </c>
      <c r="L940">
        <v>4588</v>
      </c>
      <c r="M940" t="s">
        <v>154</v>
      </c>
      <c r="N940" t="s">
        <v>155</v>
      </c>
      <c r="O940" t="s">
        <v>156</v>
      </c>
    </row>
    <row r="941" spans="1:16" x14ac:dyDescent="0.2">
      <c r="A941">
        <v>1258</v>
      </c>
      <c r="B941">
        <v>40</v>
      </c>
      <c r="C941" t="s">
        <v>15</v>
      </c>
      <c r="D941" t="s">
        <v>91</v>
      </c>
      <c r="E941">
        <v>40</v>
      </c>
      <c r="F941" t="s">
        <v>15</v>
      </c>
      <c r="G941" t="s">
        <v>91</v>
      </c>
      <c r="H941" t="s">
        <v>131</v>
      </c>
      <c r="I941">
        <v>8</v>
      </c>
      <c r="J941">
        <v>2022</v>
      </c>
      <c r="K941">
        <v>0</v>
      </c>
      <c r="L941">
        <v>1448</v>
      </c>
      <c r="M941" t="s">
        <v>149</v>
      </c>
      <c r="N941" t="s">
        <v>161</v>
      </c>
      <c r="O941" t="s">
        <v>150</v>
      </c>
      <c r="P941">
        <v>1</v>
      </c>
    </row>
    <row r="942" spans="1:16" x14ac:dyDescent="0.2">
      <c r="A942">
        <v>83</v>
      </c>
      <c r="B942">
        <v>49</v>
      </c>
      <c r="C942" t="s">
        <v>23</v>
      </c>
      <c r="D942" t="s">
        <v>93</v>
      </c>
      <c r="E942">
        <v>419</v>
      </c>
      <c r="F942" t="s">
        <v>100</v>
      </c>
      <c r="G942" t="s">
        <v>91</v>
      </c>
      <c r="H942" t="s">
        <v>131</v>
      </c>
      <c r="I942">
        <v>8</v>
      </c>
      <c r="J942">
        <v>2022</v>
      </c>
      <c r="K942">
        <v>0.15249204756269269</v>
      </c>
      <c r="M942" t="s">
        <v>160</v>
      </c>
      <c r="N942" t="s">
        <v>161</v>
      </c>
      <c r="O942" t="s">
        <v>150</v>
      </c>
      <c r="P942">
        <v>1</v>
      </c>
    </row>
    <row r="943" spans="1:16" x14ac:dyDescent="0.2">
      <c r="A943">
        <v>646</v>
      </c>
      <c r="B943">
        <v>49</v>
      </c>
      <c r="C943" t="s">
        <v>23</v>
      </c>
      <c r="D943" t="s">
        <v>93</v>
      </c>
      <c r="E943">
        <v>419</v>
      </c>
      <c r="F943" t="s">
        <v>100</v>
      </c>
      <c r="G943" t="s">
        <v>91</v>
      </c>
      <c r="H943" t="s">
        <v>124</v>
      </c>
      <c r="I943">
        <v>8</v>
      </c>
      <c r="J943">
        <v>2022</v>
      </c>
      <c r="K943">
        <v>0.15249204756269269</v>
      </c>
      <c r="M943" t="s">
        <v>160</v>
      </c>
      <c r="N943">
        <v>3</v>
      </c>
      <c r="O943" t="s">
        <v>150</v>
      </c>
      <c r="P943">
        <v>2</v>
      </c>
    </row>
    <row r="944" spans="1:16" x14ac:dyDescent="0.2">
      <c r="A944">
        <v>999</v>
      </c>
      <c r="B944">
        <v>49</v>
      </c>
      <c r="C944" t="s">
        <v>23</v>
      </c>
      <c r="D944" t="s">
        <v>93</v>
      </c>
      <c r="E944">
        <v>419</v>
      </c>
      <c r="F944" t="s">
        <v>100</v>
      </c>
      <c r="G944" t="s">
        <v>91</v>
      </c>
      <c r="H944" t="s">
        <v>117</v>
      </c>
      <c r="I944">
        <v>8</v>
      </c>
      <c r="J944">
        <v>2022</v>
      </c>
      <c r="K944">
        <v>0.15249204756269269</v>
      </c>
      <c r="M944" t="s">
        <v>266</v>
      </c>
      <c r="N944" t="s">
        <v>155</v>
      </c>
      <c r="O944" t="s">
        <v>156</v>
      </c>
      <c r="P944">
        <v>2</v>
      </c>
    </row>
    <row r="945" spans="1:16" x14ac:dyDescent="0.2">
      <c r="A945">
        <v>188</v>
      </c>
      <c r="B945">
        <v>58</v>
      </c>
      <c r="C945" t="s">
        <v>35</v>
      </c>
      <c r="D945" t="s">
        <v>94</v>
      </c>
      <c r="E945">
        <v>210</v>
      </c>
      <c r="F945" t="s">
        <v>63</v>
      </c>
      <c r="G945" t="s">
        <v>91</v>
      </c>
      <c r="H945" t="s">
        <v>131</v>
      </c>
      <c r="I945">
        <v>8</v>
      </c>
      <c r="J945">
        <v>2022</v>
      </c>
      <c r="K945">
        <v>0.2035670014815987</v>
      </c>
      <c r="L945">
        <v>2578</v>
      </c>
      <c r="M945" t="s">
        <v>160</v>
      </c>
      <c r="N945" t="s">
        <v>161</v>
      </c>
      <c r="O945" t="s">
        <v>150</v>
      </c>
      <c r="P945">
        <v>1</v>
      </c>
    </row>
    <row r="946" spans="1:16" x14ac:dyDescent="0.2">
      <c r="A946">
        <v>945</v>
      </c>
      <c r="B946">
        <v>58</v>
      </c>
      <c r="C946" t="s">
        <v>35</v>
      </c>
      <c r="D946" t="s">
        <v>94</v>
      </c>
      <c r="E946">
        <v>210</v>
      </c>
      <c r="F946" t="s">
        <v>63</v>
      </c>
      <c r="G946" t="s">
        <v>91</v>
      </c>
      <c r="H946" t="s">
        <v>132</v>
      </c>
      <c r="I946">
        <v>8</v>
      </c>
      <c r="J946">
        <v>2022</v>
      </c>
      <c r="K946">
        <v>0.2035670014815987</v>
      </c>
      <c r="L946">
        <v>2578</v>
      </c>
      <c r="M946" t="s">
        <v>160</v>
      </c>
      <c r="N946">
        <v>0</v>
      </c>
      <c r="O946" t="s">
        <v>150</v>
      </c>
      <c r="P946">
        <v>0</v>
      </c>
    </row>
    <row r="947" spans="1:16" x14ac:dyDescent="0.2">
      <c r="A947">
        <v>946</v>
      </c>
      <c r="B947">
        <v>58</v>
      </c>
      <c r="C947" t="s">
        <v>35</v>
      </c>
      <c r="D947" t="s">
        <v>94</v>
      </c>
      <c r="E947">
        <v>210</v>
      </c>
      <c r="F947" t="s">
        <v>63</v>
      </c>
      <c r="G947" t="s">
        <v>91</v>
      </c>
      <c r="H947" t="s">
        <v>132</v>
      </c>
      <c r="I947">
        <v>8</v>
      </c>
      <c r="J947">
        <v>2022</v>
      </c>
      <c r="K947">
        <v>0.2035670014815987</v>
      </c>
      <c r="L947">
        <v>2578</v>
      </c>
      <c r="M947" t="s">
        <v>160</v>
      </c>
      <c r="N947">
        <v>0</v>
      </c>
      <c r="O947" t="s">
        <v>150</v>
      </c>
      <c r="P947">
        <v>0</v>
      </c>
    </row>
    <row r="948" spans="1:16" x14ac:dyDescent="0.2">
      <c r="A948">
        <v>1272</v>
      </c>
      <c r="B948">
        <v>58</v>
      </c>
      <c r="C948" t="s">
        <v>35</v>
      </c>
      <c r="D948" t="s">
        <v>94</v>
      </c>
      <c r="E948">
        <v>210</v>
      </c>
      <c r="F948" t="s">
        <v>63</v>
      </c>
      <c r="G948" t="s">
        <v>91</v>
      </c>
      <c r="H948" t="s">
        <v>116</v>
      </c>
      <c r="I948">
        <v>8</v>
      </c>
      <c r="J948">
        <v>2022</v>
      </c>
      <c r="K948">
        <v>0.2035670014815987</v>
      </c>
      <c r="L948">
        <v>2578</v>
      </c>
      <c r="M948" t="s">
        <v>149</v>
      </c>
      <c r="N948">
        <v>1</v>
      </c>
      <c r="O948" t="s">
        <v>150</v>
      </c>
      <c r="P948">
        <v>1</v>
      </c>
    </row>
    <row r="949" spans="1:16" x14ac:dyDescent="0.2">
      <c r="A949">
        <v>1271</v>
      </c>
      <c r="B949">
        <v>64</v>
      </c>
      <c r="C949" t="s">
        <v>85</v>
      </c>
      <c r="D949" t="s">
        <v>94</v>
      </c>
      <c r="E949">
        <v>286</v>
      </c>
      <c r="F949" t="s">
        <v>56</v>
      </c>
      <c r="G949" t="s">
        <v>91</v>
      </c>
      <c r="H949" t="s">
        <v>116</v>
      </c>
      <c r="I949">
        <v>8</v>
      </c>
      <c r="J949">
        <v>2022</v>
      </c>
      <c r="K949">
        <v>0.10285130144558111</v>
      </c>
      <c r="L949">
        <v>656</v>
      </c>
      <c r="M949" t="s">
        <v>149</v>
      </c>
      <c r="N949">
        <v>1</v>
      </c>
      <c r="O949" t="s">
        <v>150</v>
      </c>
      <c r="P949">
        <v>1</v>
      </c>
    </row>
    <row r="950" spans="1:16" x14ac:dyDescent="0.2">
      <c r="A950">
        <v>705</v>
      </c>
      <c r="B950">
        <v>73</v>
      </c>
      <c r="C950" t="s">
        <v>49</v>
      </c>
      <c r="D950" t="s">
        <v>94</v>
      </c>
      <c r="E950">
        <v>40</v>
      </c>
      <c r="F950" t="s">
        <v>15</v>
      </c>
      <c r="G950" t="s">
        <v>91</v>
      </c>
      <c r="H950" t="s">
        <v>124</v>
      </c>
      <c r="I950">
        <v>8</v>
      </c>
      <c r="J950">
        <v>2022</v>
      </c>
      <c r="K950">
        <v>0.19211023025328469</v>
      </c>
      <c r="L950">
        <v>1448</v>
      </c>
      <c r="M950" t="s">
        <v>160</v>
      </c>
      <c r="N950">
        <v>3</v>
      </c>
      <c r="O950" t="s">
        <v>150</v>
      </c>
      <c r="P950">
        <v>2</v>
      </c>
    </row>
    <row r="951" spans="1:16" x14ac:dyDescent="0.2">
      <c r="A951">
        <v>1212</v>
      </c>
      <c r="B951">
        <v>84</v>
      </c>
      <c r="C951" t="s">
        <v>25</v>
      </c>
      <c r="D951" t="s">
        <v>94</v>
      </c>
      <c r="E951">
        <v>151</v>
      </c>
      <c r="F951" t="s">
        <v>32</v>
      </c>
      <c r="G951" t="s">
        <v>95</v>
      </c>
      <c r="H951" t="s">
        <v>116</v>
      </c>
      <c r="I951">
        <v>8</v>
      </c>
      <c r="J951">
        <v>2022</v>
      </c>
      <c r="K951">
        <v>8.6406135249451704E-2</v>
      </c>
      <c r="L951">
        <v>4588</v>
      </c>
      <c r="M951" t="s">
        <v>266</v>
      </c>
      <c r="N951">
        <v>1</v>
      </c>
      <c r="O951" t="s">
        <v>150</v>
      </c>
      <c r="P951">
        <v>1</v>
      </c>
    </row>
    <row r="952" spans="1:16" x14ac:dyDescent="0.2">
      <c r="A952">
        <v>1214</v>
      </c>
      <c r="B952">
        <v>84</v>
      </c>
      <c r="C952" t="s">
        <v>25</v>
      </c>
      <c r="D952" t="s">
        <v>94</v>
      </c>
      <c r="E952">
        <v>151</v>
      </c>
      <c r="F952" t="s">
        <v>32</v>
      </c>
      <c r="G952" t="s">
        <v>95</v>
      </c>
      <c r="H952" t="s">
        <v>116</v>
      </c>
      <c r="I952">
        <v>8</v>
      </c>
      <c r="J952">
        <v>2022</v>
      </c>
      <c r="K952">
        <v>8.6406135249451704E-2</v>
      </c>
      <c r="L952">
        <v>4588</v>
      </c>
      <c r="M952" t="s">
        <v>266</v>
      </c>
      <c r="N952">
        <v>1</v>
      </c>
      <c r="O952" t="s">
        <v>150</v>
      </c>
      <c r="P952">
        <v>1</v>
      </c>
    </row>
    <row r="953" spans="1:16" x14ac:dyDescent="0.2">
      <c r="A953">
        <v>1217</v>
      </c>
      <c r="B953">
        <v>84</v>
      </c>
      <c r="C953" t="s">
        <v>25</v>
      </c>
      <c r="D953" t="s">
        <v>94</v>
      </c>
      <c r="E953">
        <v>151</v>
      </c>
      <c r="F953" t="s">
        <v>32</v>
      </c>
      <c r="G953" t="s">
        <v>95</v>
      </c>
      <c r="H953" t="s">
        <v>116</v>
      </c>
      <c r="I953">
        <v>8</v>
      </c>
      <c r="J953">
        <v>2022</v>
      </c>
      <c r="K953">
        <v>8.6406135249451704E-2</v>
      </c>
      <c r="L953">
        <v>4588</v>
      </c>
      <c r="M953" t="s">
        <v>266</v>
      </c>
      <c r="N953">
        <v>1</v>
      </c>
      <c r="O953" t="s">
        <v>150</v>
      </c>
      <c r="P953">
        <v>1</v>
      </c>
    </row>
    <row r="954" spans="1:16" x14ac:dyDescent="0.2">
      <c r="A954">
        <v>186</v>
      </c>
      <c r="B954">
        <v>96</v>
      </c>
      <c r="C954" t="s">
        <v>41</v>
      </c>
      <c r="D954" t="s">
        <v>94</v>
      </c>
      <c r="E954">
        <v>40</v>
      </c>
      <c r="F954" t="s">
        <v>15</v>
      </c>
      <c r="G954" t="s">
        <v>91</v>
      </c>
      <c r="H954" t="s">
        <v>131</v>
      </c>
      <c r="I954">
        <v>8</v>
      </c>
      <c r="J954">
        <v>2022</v>
      </c>
      <c r="K954">
        <v>1.90774256386898E-3</v>
      </c>
      <c r="L954">
        <v>1448</v>
      </c>
      <c r="M954" t="s">
        <v>160</v>
      </c>
      <c r="N954" t="s">
        <v>161</v>
      </c>
      <c r="O954" t="s">
        <v>150</v>
      </c>
      <c r="P954">
        <v>1</v>
      </c>
    </row>
    <row r="955" spans="1:16" x14ac:dyDescent="0.2">
      <c r="A955">
        <v>701</v>
      </c>
      <c r="B955">
        <v>96</v>
      </c>
      <c r="C955" t="s">
        <v>41</v>
      </c>
      <c r="D955" t="s">
        <v>94</v>
      </c>
      <c r="E955">
        <v>40</v>
      </c>
      <c r="F955" t="s">
        <v>15</v>
      </c>
      <c r="G955" t="s">
        <v>91</v>
      </c>
      <c r="H955" t="s">
        <v>124</v>
      </c>
      <c r="I955">
        <v>8</v>
      </c>
      <c r="J955">
        <v>2022</v>
      </c>
      <c r="K955">
        <v>1.90774256386898E-3</v>
      </c>
      <c r="L955">
        <v>1448</v>
      </c>
      <c r="M955" t="s">
        <v>149</v>
      </c>
      <c r="N955">
        <v>3</v>
      </c>
      <c r="O955" t="s">
        <v>150</v>
      </c>
      <c r="P955">
        <v>2</v>
      </c>
    </row>
    <row r="956" spans="1:16" x14ac:dyDescent="0.2">
      <c r="A956">
        <v>1270</v>
      </c>
      <c r="B956">
        <v>96</v>
      </c>
      <c r="C956" t="s">
        <v>41</v>
      </c>
      <c r="D956" t="s">
        <v>94</v>
      </c>
      <c r="E956">
        <v>40</v>
      </c>
      <c r="F956" t="s">
        <v>15</v>
      </c>
      <c r="G956" t="s">
        <v>91</v>
      </c>
      <c r="H956" t="s">
        <v>116</v>
      </c>
      <c r="I956">
        <v>8</v>
      </c>
      <c r="J956">
        <v>2022</v>
      </c>
      <c r="K956">
        <v>1.90774256386898E-3</v>
      </c>
      <c r="L956">
        <v>1448</v>
      </c>
      <c r="M956" t="s">
        <v>149</v>
      </c>
      <c r="N956">
        <v>1</v>
      </c>
      <c r="O956" t="s">
        <v>150</v>
      </c>
      <c r="P956">
        <v>1</v>
      </c>
    </row>
    <row r="957" spans="1:16" x14ac:dyDescent="0.2">
      <c r="A957">
        <v>1344</v>
      </c>
      <c r="B957">
        <v>110</v>
      </c>
      <c r="C957" t="s">
        <v>48</v>
      </c>
      <c r="D957" t="s">
        <v>94</v>
      </c>
      <c r="E957">
        <v>151</v>
      </c>
      <c r="F957" t="s">
        <v>32</v>
      </c>
      <c r="G957" t="s">
        <v>95</v>
      </c>
      <c r="H957" t="s">
        <v>121</v>
      </c>
      <c r="I957">
        <v>8</v>
      </c>
      <c r="J957">
        <v>2022</v>
      </c>
      <c r="K957">
        <v>0.33047972610330811</v>
      </c>
      <c r="L957">
        <v>4588</v>
      </c>
      <c r="M957" t="s">
        <v>152</v>
      </c>
      <c r="N957" t="s">
        <v>158</v>
      </c>
      <c r="O957" t="s">
        <v>153</v>
      </c>
      <c r="P957">
        <v>1</v>
      </c>
    </row>
    <row r="958" spans="1:16" x14ac:dyDescent="0.2">
      <c r="A958">
        <v>32</v>
      </c>
      <c r="B958">
        <v>430</v>
      </c>
      <c r="C958" t="s">
        <v>12</v>
      </c>
      <c r="D958" t="s">
        <v>12</v>
      </c>
      <c r="E958">
        <v>369</v>
      </c>
      <c r="F958" t="s">
        <v>42</v>
      </c>
      <c r="G958" t="s">
        <v>94</v>
      </c>
      <c r="H958" t="s">
        <v>129</v>
      </c>
      <c r="I958">
        <v>8</v>
      </c>
      <c r="J958">
        <v>2022</v>
      </c>
      <c r="L958">
        <v>379</v>
      </c>
      <c r="M958" t="s">
        <v>160</v>
      </c>
      <c r="N958" t="s">
        <v>158</v>
      </c>
      <c r="O958" t="s">
        <v>150</v>
      </c>
      <c r="P958">
        <v>1</v>
      </c>
    </row>
    <row r="959" spans="1:16" x14ac:dyDescent="0.2">
      <c r="A959">
        <v>54</v>
      </c>
      <c r="B959">
        <v>430</v>
      </c>
      <c r="C959" t="s">
        <v>12</v>
      </c>
      <c r="D959" t="s">
        <v>12</v>
      </c>
      <c r="E959">
        <v>286</v>
      </c>
      <c r="F959" t="s">
        <v>56</v>
      </c>
      <c r="G959" t="s">
        <v>91</v>
      </c>
      <c r="H959" t="s">
        <v>131</v>
      </c>
      <c r="I959">
        <v>8</v>
      </c>
      <c r="J959">
        <v>2022</v>
      </c>
      <c r="L959">
        <v>656</v>
      </c>
      <c r="M959" t="s">
        <v>152</v>
      </c>
      <c r="N959" t="s">
        <v>161</v>
      </c>
      <c r="O959" t="s">
        <v>150</v>
      </c>
      <c r="P959">
        <v>1</v>
      </c>
    </row>
    <row r="960" spans="1:16" x14ac:dyDescent="0.2">
      <c r="A960">
        <v>68</v>
      </c>
      <c r="B960">
        <v>430</v>
      </c>
      <c r="C960" t="s">
        <v>12</v>
      </c>
      <c r="D960" t="s">
        <v>12</v>
      </c>
      <c r="E960">
        <v>4</v>
      </c>
      <c r="F960" t="s">
        <v>33</v>
      </c>
      <c r="G960" t="s">
        <v>91</v>
      </c>
      <c r="H960" t="s">
        <v>131</v>
      </c>
      <c r="I960">
        <v>8</v>
      </c>
      <c r="J960">
        <v>2022</v>
      </c>
      <c r="L960">
        <v>954</v>
      </c>
      <c r="M960" t="s">
        <v>160</v>
      </c>
      <c r="N960" t="s">
        <v>161</v>
      </c>
      <c r="O960" t="s">
        <v>150</v>
      </c>
      <c r="P960">
        <v>1</v>
      </c>
    </row>
    <row r="961" spans="1:16" x14ac:dyDescent="0.2">
      <c r="A961">
        <v>235</v>
      </c>
      <c r="B961">
        <v>430</v>
      </c>
      <c r="C961" t="s">
        <v>12</v>
      </c>
      <c r="D961" t="s">
        <v>12</v>
      </c>
      <c r="E961">
        <v>415</v>
      </c>
      <c r="F961" t="s">
        <v>99</v>
      </c>
      <c r="G961" t="s">
        <v>95</v>
      </c>
      <c r="H961" t="s">
        <v>128</v>
      </c>
      <c r="I961">
        <v>8</v>
      </c>
      <c r="J961">
        <v>2022</v>
      </c>
      <c r="M961" t="s">
        <v>149</v>
      </c>
      <c r="N961" t="s">
        <v>158</v>
      </c>
      <c r="O961" t="s">
        <v>153</v>
      </c>
      <c r="P961">
        <v>1</v>
      </c>
    </row>
    <row r="962" spans="1:16" x14ac:dyDescent="0.2">
      <c r="A962">
        <v>236</v>
      </c>
      <c r="B962">
        <v>430</v>
      </c>
      <c r="C962" t="s">
        <v>12</v>
      </c>
      <c r="D962" t="s">
        <v>12</v>
      </c>
      <c r="E962">
        <v>373</v>
      </c>
      <c r="F962" t="s">
        <v>22</v>
      </c>
      <c r="G962" t="s">
        <v>91</v>
      </c>
      <c r="H962" t="s">
        <v>128</v>
      </c>
      <c r="I962">
        <v>8</v>
      </c>
      <c r="J962">
        <v>2022</v>
      </c>
      <c r="L962">
        <v>3527</v>
      </c>
      <c r="M962" t="s">
        <v>149</v>
      </c>
      <c r="N962" t="s">
        <v>158</v>
      </c>
      <c r="O962" t="s">
        <v>153</v>
      </c>
      <c r="P962">
        <v>1</v>
      </c>
    </row>
    <row r="963" spans="1:16" x14ac:dyDescent="0.2">
      <c r="A963">
        <v>313</v>
      </c>
      <c r="B963">
        <v>430</v>
      </c>
      <c r="C963" t="s">
        <v>12</v>
      </c>
      <c r="D963" t="s">
        <v>12</v>
      </c>
      <c r="E963">
        <v>151</v>
      </c>
      <c r="F963" t="s">
        <v>32</v>
      </c>
      <c r="G963" t="s">
        <v>95</v>
      </c>
      <c r="H963" t="s">
        <v>133</v>
      </c>
      <c r="I963">
        <v>8</v>
      </c>
      <c r="J963">
        <v>2022</v>
      </c>
      <c r="L963">
        <v>4588</v>
      </c>
      <c r="M963" t="s">
        <v>149</v>
      </c>
      <c r="N963" t="s">
        <v>157</v>
      </c>
      <c r="O963" t="s">
        <v>150</v>
      </c>
      <c r="P963">
        <v>1</v>
      </c>
    </row>
    <row r="964" spans="1:16" x14ac:dyDescent="0.2">
      <c r="A964">
        <v>323</v>
      </c>
      <c r="B964">
        <v>430</v>
      </c>
      <c r="C964" t="s">
        <v>12</v>
      </c>
      <c r="D964" t="s">
        <v>12</v>
      </c>
      <c r="E964">
        <v>251</v>
      </c>
      <c r="F964" t="s">
        <v>11</v>
      </c>
      <c r="G964" t="s">
        <v>91</v>
      </c>
      <c r="H964" t="s">
        <v>133</v>
      </c>
      <c r="I964">
        <v>8</v>
      </c>
      <c r="J964">
        <v>2022</v>
      </c>
      <c r="L964">
        <v>2599</v>
      </c>
      <c r="M964" t="s">
        <v>149</v>
      </c>
      <c r="N964" t="s">
        <v>157</v>
      </c>
      <c r="O964" t="s">
        <v>150</v>
      </c>
      <c r="P964">
        <v>1</v>
      </c>
    </row>
    <row r="965" spans="1:16" x14ac:dyDescent="0.2">
      <c r="A965">
        <v>324</v>
      </c>
      <c r="B965">
        <v>430</v>
      </c>
      <c r="C965" t="s">
        <v>12</v>
      </c>
      <c r="D965" t="s">
        <v>12</v>
      </c>
      <c r="E965">
        <v>40</v>
      </c>
      <c r="F965" t="s">
        <v>15</v>
      </c>
      <c r="G965" t="s">
        <v>91</v>
      </c>
      <c r="H965" t="s">
        <v>133</v>
      </c>
      <c r="I965">
        <v>8</v>
      </c>
      <c r="J965">
        <v>2022</v>
      </c>
      <c r="L965">
        <v>1448</v>
      </c>
      <c r="M965" t="s">
        <v>149</v>
      </c>
      <c r="N965" t="s">
        <v>157</v>
      </c>
      <c r="O965" t="s">
        <v>150</v>
      </c>
      <c r="P965">
        <v>1</v>
      </c>
    </row>
    <row r="966" spans="1:16" x14ac:dyDescent="0.2">
      <c r="A966">
        <v>325</v>
      </c>
      <c r="B966">
        <v>430</v>
      </c>
      <c r="C966" t="s">
        <v>12</v>
      </c>
      <c r="D966" t="s">
        <v>12</v>
      </c>
      <c r="E966">
        <v>373</v>
      </c>
      <c r="F966" t="s">
        <v>22</v>
      </c>
      <c r="G966" t="s">
        <v>91</v>
      </c>
      <c r="H966" t="s">
        <v>133</v>
      </c>
      <c r="I966">
        <v>8</v>
      </c>
      <c r="J966">
        <v>2022</v>
      </c>
      <c r="L966">
        <v>3527</v>
      </c>
      <c r="M966" t="s">
        <v>149</v>
      </c>
      <c r="N966" t="s">
        <v>157</v>
      </c>
      <c r="O966" t="s">
        <v>150</v>
      </c>
      <c r="P966">
        <v>1</v>
      </c>
    </row>
    <row r="967" spans="1:16" x14ac:dyDescent="0.2">
      <c r="A967">
        <v>328</v>
      </c>
      <c r="B967">
        <v>430</v>
      </c>
      <c r="C967" t="s">
        <v>12</v>
      </c>
      <c r="D967" t="s">
        <v>12</v>
      </c>
      <c r="E967">
        <v>169</v>
      </c>
      <c r="F967" t="s">
        <v>26</v>
      </c>
      <c r="G967" t="s">
        <v>91</v>
      </c>
      <c r="H967" t="s">
        <v>133</v>
      </c>
      <c r="I967">
        <v>8</v>
      </c>
      <c r="J967">
        <v>2022</v>
      </c>
      <c r="L967">
        <v>476</v>
      </c>
      <c r="M967" t="s">
        <v>149</v>
      </c>
      <c r="N967" t="s">
        <v>157</v>
      </c>
      <c r="O967" t="s">
        <v>150</v>
      </c>
      <c r="P967">
        <v>1</v>
      </c>
    </row>
    <row r="968" spans="1:16" x14ac:dyDescent="0.2">
      <c r="A968">
        <v>329</v>
      </c>
      <c r="B968">
        <v>430</v>
      </c>
      <c r="C968" t="s">
        <v>12</v>
      </c>
      <c r="D968" t="s">
        <v>12</v>
      </c>
      <c r="E968">
        <v>4</v>
      </c>
      <c r="F968" t="s">
        <v>33</v>
      </c>
      <c r="G968" t="s">
        <v>91</v>
      </c>
      <c r="H968" t="s">
        <v>133</v>
      </c>
      <c r="I968">
        <v>8</v>
      </c>
      <c r="J968">
        <v>2022</v>
      </c>
      <c r="L968">
        <v>954</v>
      </c>
      <c r="M968" t="s">
        <v>149</v>
      </c>
      <c r="N968" t="s">
        <v>157</v>
      </c>
      <c r="O968" t="s">
        <v>150</v>
      </c>
      <c r="P968">
        <v>1</v>
      </c>
    </row>
    <row r="969" spans="1:16" x14ac:dyDescent="0.2">
      <c r="A969">
        <v>330</v>
      </c>
      <c r="B969">
        <v>430</v>
      </c>
      <c r="C969" t="s">
        <v>12</v>
      </c>
      <c r="D969" t="s">
        <v>12</v>
      </c>
      <c r="E969">
        <v>4</v>
      </c>
      <c r="F969" t="s">
        <v>33</v>
      </c>
      <c r="G969" t="s">
        <v>91</v>
      </c>
      <c r="H969" t="s">
        <v>133</v>
      </c>
      <c r="I969">
        <v>8</v>
      </c>
      <c r="J969">
        <v>2022</v>
      </c>
      <c r="L969">
        <v>954</v>
      </c>
      <c r="M969" t="s">
        <v>149</v>
      </c>
      <c r="N969" t="s">
        <v>157</v>
      </c>
      <c r="O969" t="s">
        <v>150</v>
      </c>
      <c r="P969">
        <v>1</v>
      </c>
    </row>
    <row r="970" spans="1:16" x14ac:dyDescent="0.2">
      <c r="A970">
        <v>490</v>
      </c>
      <c r="B970">
        <v>430</v>
      </c>
      <c r="C970" t="s">
        <v>12</v>
      </c>
      <c r="D970" t="s">
        <v>12</v>
      </c>
      <c r="E970">
        <v>373</v>
      </c>
      <c r="F970" t="s">
        <v>22</v>
      </c>
      <c r="G970" t="s">
        <v>91</v>
      </c>
      <c r="H970" t="s">
        <v>118</v>
      </c>
      <c r="I970">
        <v>8</v>
      </c>
      <c r="J970">
        <v>2022</v>
      </c>
      <c r="L970">
        <v>3527</v>
      </c>
      <c r="M970" t="s">
        <v>154</v>
      </c>
      <c r="N970" t="s">
        <v>155</v>
      </c>
      <c r="O970" t="s">
        <v>156</v>
      </c>
    </row>
    <row r="971" spans="1:16" x14ac:dyDescent="0.2">
      <c r="A971">
        <v>491</v>
      </c>
      <c r="B971">
        <v>430</v>
      </c>
      <c r="C971" t="s">
        <v>12</v>
      </c>
      <c r="D971" t="s">
        <v>12</v>
      </c>
      <c r="E971">
        <v>40</v>
      </c>
      <c r="F971" t="s">
        <v>15</v>
      </c>
      <c r="G971" t="s">
        <v>91</v>
      </c>
      <c r="H971" t="s">
        <v>118</v>
      </c>
      <c r="I971">
        <v>8</v>
      </c>
      <c r="J971">
        <v>2022</v>
      </c>
      <c r="L971">
        <v>1448</v>
      </c>
      <c r="M971" t="s">
        <v>154</v>
      </c>
      <c r="N971" t="s">
        <v>155</v>
      </c>
      <c r="O971" t="s">
        <v>156</v>
      </c>
    </row>
    <row r="972" spans="1:16" x14ac:dyDescent="0.2">
      <c r="A972">
        <v>492</v>
      </c>
      <c r="B972">
        <v>430</v>
      </c>
      <c r="C972" t="s">
        <v>12</v>
      </c>
      <c r="D972" t="s">
        <v>12</v>
      </c>
      <c r="E972">
        <v>373</v>
      </c>
      <c r="F972" t="s">
        <v>22</v>
      </c>
      <c r="G972" t="s">
        <v>91</v>
      </c>
      <c r="H972" t="s">
        <v>118</v>
      </c>
      <c r="I972">
        <v>8</v>
      </c>
      <c r="J972">
        <v>2022</v>
      </c>
      <c r="L972">
        <v>3527</v>
      </c>
      <c r="M972" t="s">
        <v>154</v>
      </c>
      <c r="N972" t="s">
        <v>155</v>
      </c>
      <c r="O972" t="s">
        <v>156</v>
      </c>
    </row>
    <row r="973" spans="1:16" x14ac:dyDescent="0.2">
      <c r="A973">
        <v>493</v>
      </c>
      <c r="B973">
        <v>430</v>
      </c>
      <c r="C973" t="s">
        <v>12</v>
      </c>
      <c r="D973" t="s">
        <v>12</v>
      </c>
      <c r="E973">
        <v>189</v>
      </c>
      <c r="F973" t="s">
        <v>58</v>
      </c>
      <c r="G973" t="s">
        <v>91</v>
      </c>
      <c r="H973" t="s">
        <v>118</v>
      </c>
      <c r="I973">
        <v>8</v>
      </c>
      <c r="J973">
        <v>2022</v>
      </c>
      <c r="L973">
        <v>1249</v>
      </c>
      <c r="M973" t="s">
        <v>149</v>
      </c>
      <c r="N973" t="s">
        <v>155</v>
      </c>
      <c r="O973" t="s">
        <v>156</v>
      </c>
    </row>
    <row r="974" spans="1:16" x14ac:dyDescent="0.2">
      <c r="A974">
        <v>497</v>
      </c>
      <c r="B974">
        <v>430</v>
      </c>
      <c r="C974" t="s">
        <v>12</v>
      </c>
      <c r="D974" t="s">
        <v>12</v>
      </c>
      <c r="E974">
        <v>373</v>
      </c>
      <c r="F974" t="s">
        <v>22</v>
      </c>
      <c r="G974" t="s">
        <v>91</v>
      </c>
      <c r="H974" t="s">
        <v>118</v>
      </c>
      <c r="I974">
        <v>8</v>
      </c>
      <c r="J974">
        <v>2022</v>
      </c>
      <c r="L974">
        <v>3527</v>
      </c>
      <c r="M974" t="s">
        <v>154</v>
      </c>
      <c r="N974" t="s">
        <v>155</v>
      </c>
      <c r="O974" t="s">
        <v>156</v>
      </c>
    </row>
    <row r="975" spans="1:16" x14ac:dyDescent="0.2">
      <c r="A975">
        <v>521</v>
      </c>
      <c r="B975">
        <v>430</v>
      </c>
      <c r="C975" t="s">
        <v>12</v>
      </c>
      <c r="D975" t="s">
        <v>12</v>
      </c>
      <c r="E975">
        <v>409</v>
      </c>
      <c r="F975" t="s">
        <v>34</v>
      </c>
      <c r="G975" t="s">
        <v>94</v>
      </c>
      <c r="H975" t="s">
        <v>118</v>
      </c>
      <c r="I975">
        <v>8</v>
      </c>
      <c r="J975">
        <v>2022</v>
      </c>
      <c r="M975" t="s">
        <v>154</v>
      </c>
      <c r="N975" t="s">
        <v>155</v>
      </c>
      <c r="O975" t="s">
        <v>156</v>
      </c>
    </row>
    <row r="976" spans="1:16" x14ac:dyDescent="0.2">
      <c r="A976">
        <v>522</v>
      </c>
      <c r="B976">
        <v>430</v>
      </c>
      <c r="C976" t="s">
        <v>12</v>
      </c>
      <c r="D976" t="s">
        <v>12</v>
      </c>
      <c r="H976" t="s">
        <v>118</v>
      </c>
      <c r="I976">
        <v>8</v>
      </c>
      <c r="J976">
        <v>2022</v>
      </c>
      <c r="M976" t="s">
        <v>154</v>
      </c>
      <c r="N976" t="s">
        <v>155</v>
      </c>
      <c r="O976" t="s">
        <v>156</v>
      </c>
    </row>
    <row r="977" spans="1:16" x14ac:dyDescent="0.2">
      <c r="A977">
        <v>523</v>
      </c>
      <c r="B977">
        <v>430</v>
      </c>
      <c r="C977" t="s">
        <v>12</v>
      </c>
      <c r="D977" t="s">
        <v>12</v>
      </c>
      <c r="H977" t="s">
        <v>118</v>
      </c>
      <c r="I977">
        <v>8</v>
      </c>
      <c r="J977">
        <v>2022</v>
      </c>
      <c r="M977" t="s">
        <v>154</v>
      </c>
      <c r="N977" t="s">
        <v>155</v>
      </c>
      <c r="O977" t="s">
        <v>156</v>
      </c>
    </row>
    <row r="978" spans="1:16" x14ac:dyDescent="0.2">
      <c r="A978">
        <v>716</v>
      </c>
      <c r="B978">
        <v>430</v>
      </c>
      <c r="C978" t="s">
        <v>12</v>
      </c>
      <c r="D978" t="s">
        <v>12</v>
      </c>
      <c r="E978">
        <v>151</v>
      </c>
      <c r="F978" t="s">
        <v>32</v>
      </c>
      <c r="G978" t="s">
        <v>95</v>
      </c>
      <c r="H978" t="s">
        <v>132</v>
      </c>
      <c r="I978">
        <v>8</v>
      </c>
      <c r="J978">
        <v>2022</v>
      </c>
      <c r="L978">
        <v>4588</v>
      </c>
      <c r="M978" t="s">
        <v>160</v>
      </c>
      <c r="N978">
        <v>0</v>
      </c>
      <c r="O978" t="s">
        <v>150</v>
      </c>
      <c r="P978">
        <v>0</v>
      </c>
    </row>
    <row r="979" spans="1:16" x14ac:dyDescent="0.2">
      <c r="A979">
        <v>717</v>
      </c>
      <c r="B979">
        <v>430</v>
      </c>
      <c r="C979" t="s">
        <v>12</v>
      </c>
      <c r="D979" t="s">
        <v>12</v>
      </c>
      <c r="E979">
        <v>151</v>
      </c>
      <c r="F979" t="s">
        <v>32</v>
      </c>
      <c r="G979" t="s">
        <v>95</v>
      </c>
      <c r="H979" t="s">
        <v>132</v>
      </c>
      <c r="I979">
        <v>8</v>
      </c>
      <c r="J979">
        <v>2022</v>
      </c>
      <c r="L979">
        <v>4588</v>
      </c>
      <c r="M979" t="s">
        <v>160</v>
      </c>
      <c r="N979">
        <v>0</v>
      </c>
      <c r="O979" t="s">
        <v>150</v>
      </c>
      <c r="P979">
        <v>0</v>
      </c>
    </row>
    <row r="980" spans="1:16" x14ac:dyDescent="0.2">
      <c r="A980">
        <v>718</v>
      </c>
      <c r="B980">
        <v>430</v>
      </c>
      <c r="C980" t="s">
        <v>12</v>
      </c>
      <c r="D980" t="s">
        <v>12</v>
      </c>
      <c r="E980">
        <v>151</v>
      </c>
      <c r="F980" t="s">
        <v>32</v>
      </c>
      <c r="G980" t="s">
        <v>95</v>
      </c>
      <c r="H980" t="s">
        <v>132</v>
      </c>
      <c r="I980">
        <v>8</v>
      </c>
      <c r="J980">
        <v>2022</v>
      </c>
      <c r="L980">
        <v>4588</v>
      </c>
      <c r="M980" t="s">
        <v>160</v>
      </c>
      <c r="N980">
        <v>0</v>
      </c>
      <c r="O980" t="s">
        <v>150</v>
      </c>
      <c r="P980">
        <v>0</v>
      </c>
    </row>
    <row r="981" spans="1:16" x14ac:dyDescent="0.2">
      <c r="A981">
        <v>719</v>
      </c>
      <c r="B981">
        <v>430</v>
      </c>
      <c r="C981" t="s">
        <v>12</v>
      </c>
      <c r="D981" t="s">
        <v>12</v>
      </c>
      <c r="E981">
        <v>151</v>
      </c>
      <c r="F981" t="s">
        <v>32</v>
      </c>
      <c r="G981" t="s">
        <v>95</v>
      </c>
      <c r="H981" t="s">
        <v>132</v>
      </c>
      <c r="I981">
        <v>8</v>
      </c>
      <c r="J981">
        <v>2022</v>
      </c>
      <c r="L981">
        <v>4588</v>
      </c>
      <c r="M981" t="s">
        <v>160</v>
      </c>
      <c r="N981">
        <v>0</v>
      </c>
      <c r="O981" t="s">
        <v>150</v>
      </c>
      <c r="P981">
        <v>0</v>
      </c>
    </row>
    <row r="982" spans="1:16" x14ac:dyDescent="0.2">
      <c r="A982">
        <v>806</v>
      </c>
      <c r="B982">
        <v>430</v>
      </c>
      <c r="C982" t="s">
        <v>12</v>
      </c>
      <c r="D982" t="s">
        <v>12</v>
      </c>
      <c r="E982">
        <v>286</v>
      </c>
      <c r="F982" t="s">
        <v>56</v>
      </c>
      <c r="G982" t="s">
        <v>91</v>
      </c>
      <c r="H982" t="s">
        <v>132</v>
      </c>
      <c r="I982">
        <v>8</v>
      </c>
      <c r="J982">
        <v>2022</v>
      </c>
      <c r="L982">
        <v>656</v>
      </c>
      <c r="M982" t="s">
        <v>160</v>
      </c>
      <c r="N982">
        <v>0</v>
      </c>
      <c r="O982" t="s">
        <v>150</v>
      </c>
      <c r="P982">
        <v>0</v>
      </c>
    </row>
    <row r="983" spans="1:16" x14ac:dyDescent="0.2">
      <c r="A983">
        <v>807</v>
      </c>
      <c r="B983">
        <v>430</v>
      </c>
      <c r="C983" t="s">
        <v>12</v>
      </c>
      <c r="D983" t="s">
        <v>12</v>
      </c>
      <c r="E983">
        <v>40</v>
      </c>
      <c r="F983" t="s">
        <v>15</v>
      </c>
      <c r="G983" t="s">
        <v>91</v>
      </c>
      <c r="H983" t="s">
        <v>132</v>
      </c>
      <c r="I983">
        <v>8</v>
      </c>
      <c r="J983">
        <v>2022</v>
      </c>
      <c r="L983">
        <v>1448</v>
      </c>
      <c r="M983" t="s">
        <v>160</v>
      </c>
      <c r="N983">
        <v>0</v>
      </c>
      <c r="O983" t="s">
        <v>150</v>
      </c>
      <c r="P983">
        <v>0</v>
      </c>
    </row>
    <row r="984" spans="1:16" x14ac:dyDescent="0.2">
      <c r="A984">
        <v>808</v>
      </c>
      <c r="B984">
        <v>430</v>
      </c>
      <c r="C984" t="s">
        <v>12</v>
      </c>
      <c r="D984" t="s">
        <v>12</v>
      </c>
      <c r="E984">
        <v>251</v>
      </c>
      <c r="F984" t="s">
        <v>11</v>
      </c>
      <c r="G984" t="s">
        <v>91</v>
      </c>
      <c r="H984" t="s">
        <v>132</v>
      </c>
      <c r="I984">
        <v>8</v>
      </c>
      <c r="J984">
        <v>2022</v>
      </c>
      <c r="L984">
        <v>2599</v>
      </c>
      <c r="M984" t="s">
        <v>152</v>
      </c>
      <c r="N984">
        <v>0</v>
      </c>
      <c r="O984" t="s">
        <v>150</v>
      </c>
      <c r="P984">
        <v>0</v>
      </c>
    </row>
    <row r="985" spans="1:16" x14ac:dyDescent="0.2">
      <c r="A985">
        <v>810</v>
      </c>
      <c r="B985">
        <v>430</v>
      </c>
      <c r="C985" t="s">
        <v>12</v>
      </c>
      <c r="D985" t="s">
        <v>12</v>
      </c>
      <c r="E985">
        <v>40</v>
      </c>
      <c r="F985" t="s">
        <v>15</v>
      </c>
      <c r="G985" t="s">
        <v>91</v>
      </c>
      <c r="H985" t="s">
        <v>132</v>
      </c>
      <c r="I985">
        <v>8</v>
      </c>
      <c r="J985">
        <v>2022</v>
      </c>
      <c r="L985">
        <v>1448</v>
      </c>
      <c r="M985" t="s">
        <v>152</v>
      </c>
      <c r="N985">
        <v>0</v>
      </c>
      <c r="O985" t="s">
        <v>150</v>
      </c>
      <c r="P985">
        <v>0</v>
      </c>
    </row>
    <row r="986" spans="1:16" x14ac:dyDescent="0.2">
      <c r="A986">
        <v>818</v>
      </c>
      <c r="B986">
        <v>430</v>
      </c>
      <c r="C986" t="s">
        <v>12</v>
      </c>
      <c r="D986" t="s">
        <v>12</v>
      </c>
      <c r="E986">
        <v>373</v>
      </c>
      <c r="F986" t="s">
        <v>22</v>
      </c>
      <c r="G986" t="s">
        <v>91</v>
      </c>
      <c r="H986" t="s">
        <v>132</v>
      </c>
      <c r="I986">
        <v>8</v>
      </c>
      <c r="J986">
        <v>2022</v>
      </c>
      <c r="L986">
        <v>3527</v>
      </c>
      <c r="M986" t="s">
        <v>160</v>
      </c>
      <c r="N986">
        <v>0</v>
      </c>
      <c r="O986" t="s">
        <v>150</v>
      </c>
      <c r="P986">
        <v>0</v>
      </c>
    </row>
    <row r="987" spans="1:16" x14ac:dyDescent="0.2">
      <c r="A987">
        <v>819</v>
      </c>
      <c r="B987">
        <v>430</v>
      </c>
      <c r="C987" t="s">
        <v>12</v>
      </c>
      <c r="D987" t="s">
        <v>12</v>
      </c>
      <c r="E987">
        <v>373</v>
      </c>
      <c r="F987" t="s">
        <v>22</v>
      </c>
      <c r="G987" t="s">
        <v>91</v>
      </c>
      <c r="H987" t="s">
        <v>132</v>
      </c>
      <c r="I987">
        <v>8</v>
      </c>
      <c r="J987">
        <v>2022</v>
      </c>
      <c r="L987">
        <v>3527</v>
      </c>
      <c r="M987" t="s">
        <v>160</v>
      </c>
      <c r="N987">
        <v>0</v>
      </c>
      <c r="O987" t="s">
        <v>150</v>
      </c>
      <c r="P987">
        <v>0</v>
      </c>
    </row>
    <row r="988" spans="1:16" x14ac:dyDescent="0.2">
      <c r="A988">
        <v>820</v>
      </c>
      <c r="B988">
        <v>430</v>
      </c>
      <c r="C988" t="s">
        <v>12</v>
      </c>
      <c r="D988" t="s">
        <v>12</v>
      </c>
      <c r="E988">
        <v>118</v>
      </c>
      <c r="F988" t="s">
        <v>43</v>
      </c>
      <c r="G988" t="s">
        <v>91</v>
      </c>
      <c r="H988" t="s">
        <v>132</v>
      </c>
      <c r="I988">
        <v>8</v>
      </c>
      <c r="J988">
        <v>2022</v>
      </c>
      <c r="L988">
        <v>678</v>
      </c>
      <c r="M988" t="s">
        <v>160</v>
      </c>
      <c r="N988">
        <v>0</v>
      </c>
      <c r="O988" t="s">
        <v>150</v>
      </c>
      <c r="P988">
        <v>0</v>
      </c>
    </row>
    <row r="989" spans="1:16" x14ac:dyDescent="0.2">
      <c r="A989">
        <v>821</v>
      </c>
      <c r="B989">
        <v>430</v>
      </c>
      <c r="C989" t="s">
        <v>12</v>
      </c>
      <c r="D989" t="s">
        <v>12</v>
      </c>
      <c r="E989">
        <v>373</v>
      </c>
      <c r="F989" t="s">
        <v>22</v>
      </c>
      <c r="G989" t="s">
        <v>91</v>
      </c>
      <c r="H989" t="s">
        <v>132</v>
      </c>
      <c r="I989">
        <v>8</v>
      </c>
      <c r="J989">
        <v>2022</v>
      </c>
      <c r="L989">
        <v>3527</v>
      </c>
      <c r="M989" t="s">
        <v>160</v>
      </c>
      <c r="N989">
        <v>0</v>
      </c>
      <c r="O989" t="s">
        <v>150</v>
      </c>
      <c r="P989">
        <v>0</v>
      </c>
    </row>
    <row r="990" spans="1:16" x14ac:dyDescent="0.2">
      <c r="A990">
        <v>822</v>
      </c>
      <c r="B990">
        <v>430</v>
      </c>
      <c r="C990" t="s">
        <v>12</v>
      </c>
      <c r="D990" t="s">
        <v>12</v>
      </c>
      <c r="F990" t="s">
        <v>60</v>
      </c>
      <c r="G990" t="s">
        <v>91</v>
      </c>
      <c r="H990" t="s">
        <v>132</v>
      </c>
      <c r="I990">
        <v>8</v>
      </c>
      <c r="J990">
        <v>2022</v>
      </c>
      <c r="M990" t="s">
        <v>149</v>
      </c>
      <c r="N990">
        <v>0</v>
      </c>
      <c r="O990" t="s">
        <v>150</v>
      </c>
      <c r="P990">
        <v>0</v>
      </c>
    </row>
    <row r="991" spans="1:16" x14ac:dyDescent="0.2">
      <c r="A991">
        <v>824</v>
      </c>
      <c r="B991">
        <v>430</v>
      </c>
      <c r="C991" t="s">
        <v>12</v>
      </c>
      <c r="D991" t="s">
        <v>12</v>
      </c>
      <c r="E991">
        <v>373</v>
      </c>
      <c r="F991" t="s">
        <v>22</v>
      </c>
      <c r="G991" t="s">
        <v>91</v>
      </c>
      <c r="H991" t="s">
        <v>132</v>
      </c>
      <c r="I991">
        <v>8</v>
      </c>
      <c r="J991">
        <v>2022</v>
      </c>
      <c r="L991">
        <v>3527</v>
      </c>
      <c r="M991" t="s">
        <v>160</v>
      </c>
      <c r="N991">
        <v>0</v>
      </c>
      <c r="O991" t="s">
        <v>150</v>
      </c>
      <c r="P991">
        <v>0</v>
      </c>
    </row>
    <row r="992" spans="1:16" x14ac:dyDescent="0.2">
      <c r="A992">
        <v>825</v>
      </c>
      <c r="B992">
        <v>430</v>
      </c>
      <c r="C992" t="s">
        <v>12</v>
      </c>
      <c r="D992" t="s">
        <v>12</v>
      </c>
      <c r="E992">
        <v>429</v>
      </c>
      <c r="F992" t="s">
        <v>108</v>
      </c>
      <c r="G992" t="s">
        <v>91</v>
      </c>
      <c r="H992" t="s">
        <v>132</v>
      </c>
      <c r="I992">
        <v>8</v>
      </c>
      <c r="J992">
        <v>2022</v>
      </c>
      <c r="M992" t="s">
        <v>160</v>
      </c>
      <c r="N992">
        <v>0</v>
      </c>
      <c r="O992" t="s">
        <v>150</v>
      </c>
      <c r="P992">
        <v>0</v>
      </c>
    </row>
    <row r="993" spans="1:16" x14ac:dyDescent="0.2">
      <c r="A993">
        <v>826</v>
      </c>
      <c r="B993">
        <v>430</v>
      </c>
      <c r="C993" t="s">
        <v>12</v>
      </c>
      <c r="D993" t="s">
        <v>12</v>
      </c>
      <c r="E993">
        <v>40</v>
      </c>
      <c r="F993" t="s">
        <v>15</v>
      </c>
      <c r="G993" t="s">
        <v>91</v>
      </c>
      <c r="H993" t="s">
        <v>132</v>
      </c>
      <c r="I993">
        <v>8</v>
      </c>
      <c r="J993">
        <v>2022</v>
      </c>
      <c r="L993">
        <v>1448</v>
      </c>
      <c r="M993" t="s">
        <v>160</v>
      </c>
      <c r="N993">
        <v>0</v>
      </c>
      <c r="O993" t="s">
        <v>150</v>
      </c>
      <c r="P993">
        <v>0</v>
      </c>
    </row>
    <row r="994" spans="1:16" x14ac:dyDescent="0.2">
      <c r="A994">
        <v>829</v>
      </c>
      <c r="B994">
        <v>430</v>
      </c>
      <c r="C994" t="s">
        <v>12</v>
      </c>
      <c r="D994" t="s">
        <v>12</v>
      </c>
      <c r="E994">
        <v>40</v>
      </c>
      <c r="F994" t="s">
        <v>15</v>
      </c>
      <c r="G994" t="s">
        <v>91</v>
      </c>
      <c r="H994" t="s">
        <v>132</v>
      </c>
      <c r="I994">
        <v>8</v>
      </c>
      <c r="J994">
        <v>2022</v>
      </c>
      <c r="L994">
        <v>1448</v>
      </c>
      <c r="M994" t="s">
        <v>160</v>
      </c>
      <c r="N994">
        <v>0</v>
      </c>
      <c r="O994" t="s">
        <v>150</v>
      </c>
      <c r="P994">
        <v>0</v>
      </c>
    </row>
    <row r="995" spans="1:16" x14ac:dyDescent="0.2">
      <c r="A995">
        <v>830</v>
      </c>
      <c r="B995">
        <v>430</v>
      </c>
      <c r="C995" t="s">
        <v>12</v>
      </c>
      <c r="D995" t="s">
        <v>12</v>
      </c>
      <c r="E995">
        <v>40</v>
      </c>
      <c r="F995" t="s">
        <v>15</v>
      </c>
      <c r="G995" t="s">
        <v>91</v>
      </c>
      <c r="H995" t="s">
        <v>132</v>
      </c>
      <c r="I995">
        <v>8</v>
      </c>
      <c r="J995">
        <v>2022</v>
      </c>
      <c r="L995">
        <v>1448</v>
      </c>
      <c r="M995" t="s">
        <v>160</v>
      </c>
      <c r="N995">
        <v>0</v>
      </c>
      <c r="O995" t="s">
        <v>150</v>
      </c>
      <c r="P995">
        <v>0</v>
      </c>
    </row>
    <row r="996" spans="1:16" x14ac:dyDescent="0.2">
      <c r="A996">
        <v>831</v>
      </c>
      <c r="B996">
        <v>430</v>
      </c>
      <c r="C996" t="s">
        <v>12</v>
      </c>
      <c r="D996" t="s">
        <v>12</v>
      </c>
      <c r="E996">
        <v>189</v>
      </c>
      <c r="F996" t="s">
        <v>58</v>
      </c>
      <c r="G996" t="s">
        <v>91</v>
      </c>
      <c r="H996" t="s">
        <v>132</v>
      </c>
      <c r="I996">
        <v>8</v>
      </c>
      <c r="J996">
        <v>2022</v>
      </c>
      <c r="L996">
        <v>1249</v>
      </c>
      <c r="M996" t="s">
        <v>160</v>
      </c>
      <c r="N996">
        <v>0</v>
      </c>
      <c r="O996" t="s">
        <v>150</v>
      </c>
      <c r="P996">
        <v>0</v>
      </c>
    </row>
    <row r="997" spans="1:16" x14ac:dyDescent="0.2">
      <c r="A997">
        <v>832</v>
      </c>
      <c r="B997">
        <v>430</v>
      </c>
      <c r="C997" t="s">
        <v>12</v>
      </c>
      <c r="D997" t="s">
        <v>12</v>
      </c>
      <c r="E997">
        <v>373</v>
      </c>
      <c r="F997" t="s">
        <v>22</v>
      </c>
      <c r="G997" t="s">
        <v>91</v>
      </c>
      <c r="H997" t="s">
        <v>132</v>
      </c>
      <c r="I997">
        <v>8</v>
      </c>
      <c r="J997">
        <v>2022</v>
      </c>
      <c r="L997">
        <v>3527</v>
      </c>
      <c r="M997" t="s">
        <v>160</v>
      </c>
      <c r="N997">
        <v>0</v>
      </c>
      <c r="O997" t="s">
        <v>150</v>
      </c>
      <c r="P997">
        <v>0</v>
      </c>
    </row>
    <row r="998" spans="1:16" x14ac:dyDescent="0.2">
      <c r="A998">
        <v>833</v>
      </c>
      <c r="B998">
        <v>430</v>
      </c>
      <c r="C998" t="s">
        <v>12</v>
      </c>
      <c r="D998" t="s">
        <v>12</v>
      </c>
      <c r="E998">
        <v>40</v>
      </c>
      <c r="F998" t="s">
        <v>15</v>
      </c>
      <c r="G998" t="s">
        <v>91</v>
      </c>
      <c r="H998" t="s">
        <v>132</v>
      </c>
      <c r="I998">
        <v>8</v>
      </c>
      <c r="J998">
        <v>2022</v>
      </c>
      <c r="L998">
        <v>1448</v>
      </c>
      <c r="M998" t="s">
        <v>160</v>
      </c>
      <c r="N998">
        <v>0</v>
      </c>
      <c r="O998" t="s">
        <v>150</v>
      </c>
      <c r="P998">
        <v>0</v>
      </c>
    </row>
    <row r="999" spans="1:16" x14ac:dyDescent="0.2">
      <c r="A999">
        <v>834</v>
      </c>
      <c r="B999">
        <v>430</v>
      </c>
      <c r="C999" t="s">
        <v>12</v>
      </c>
      <c r="D999" t="s">
        <v>12</v>
      </c>
      <c r="E999">
        <v>298</v>
      </c>
      <c r="F999" t="s">
        <v>54</v>
      </c>
      <c r="G999" t="s">
        <v>91</v>
      </c>
      <c r="H999" t="s">
        <v>132</v>
      </c>
      <c r="I999">
        <v>8</v>
      </c>
      <c r="J999">
        <v>2022</v>
      </c>
      <c r="L999">
        <v>1722</v>
      </c>
      <c r="M999" t="s">
        <v>160</v>
      </c>
      <c r="N999">
        <v>0</v>
      </c>
      <c r="O999" t="s">
        <v>150</v>
      </c>
      <c r="P999">
        <v>0</v>
      </c>
    </row>
    <row r="1000" spans="1:16" x14ac:dyDescent="0.2">
      <c r="A1000">
        <v>885</v>
      </c>
      <c r="B1000">
        <v>430</v>
      </c>
      <c r="C1000" t="s">
        <v>12</v>
      </c>
      <c r="D1000" t="s">
        <v>12</v>
      </c>
      <c r="E1000">
        <v>4</v>
      </c>
      <c r="F1000" t="s">
        <v>33</v>
      </c>
      <c r="G1000" t="s">
        <v>91</v>
      </c>
      <c r="H1000" t="s">
        <v>132</v>
      </c>
      <c r="I1000">
        <v>8</v>
      </c>
      <c r="J1000">
        <v>2022</v>
      </c>
      <c r="L1000">
        <v>954</v>
      </c>
      <c r="M1000" t="s">
        <v>160</v>
      </c>
      <c r="N1000">
        <v>0</v>
      </c>
      <c r="O1000" t="s">
        <v>150</v>
      </c>
      <c r="P1000">
        <v>0</v>
      </c>
    </row>
    <row r="1001" spans="1:16" x14ac:dyDescent="0.2">
      <c r="A1001">
        <v>886</v>
      </c>
      <c r="B1001">
        <v>430</v>
      </c>
      <c r="C1001" t="s">
        <v>12</v>
      </c>
      <c r="D1001" t="s">
        <v>12</v>
      </c>
      <c r="E1001">
        <v>292</v>
      </c>
      <c r="F1001" t="s">
        <v>20</v>
      </c>
      <c r="G1001" t="s">
        <v>94</v>
      </c>
      <c r="H1001" t="s">
        <v>132</v>
      </c>
      <c r="I1001">
        <v>8</v>
      </c>
      <c r="J1001">
        <v>2022</v>
      </c>
      <c r="L1001">
        <v>605</v>
      </c>
      <c r="M1001" t="s">
        <v>160</v>
      </c>
      <c r="N1001">
        <v>0</v>
      </c>
      <c r="O1001" t="s">
        <v>150</v>
      </c>
      <c r="P1001">
        <v>0</v>
      </c>
    </row>
    <row r="1002" spans="1:16" x14ac:dyDescent="0.2">
      <c r="A1002">
        <v>887</v>
      </c>
      <c r="B1002">
        <v>430</v>
      </c>
      <c r="C1002" t="s">
        <v>12</v>
      </c>
      <c r="D1002" t="s">
        <v>12</v>
      </c>
      <c r="E1002">
        <v>292</v>
      </c>
      <c r="F1002" t="s">
        <v>20</v>
      </c>
      <c r="G1002" t="s">
        <v>94</v>
      </c>
      <c r="H1002" t="s">
        <v>132</v>
      </c>
      <c r="I1002">
        <v>8</v>
      </c>
      <c r="J1002">
        <v>2022</v>
      </c>
      <c r="L1002">
        <v>605</v>
      </c>
      <c r="M1002" t="s">
        <v>160</v>
      </c>
      <c r="N1002">
        <v>0</v>
      </c>
      <c r="O1002" t="s">
        <v>150</v>
      </c>
      <c r="P1002">
        <v>0</v>
      </c>
    </row>
    <row r="1003" spans="1:16" x14ac:dyDescent="0.2">
      <c r="A1003">
        <v>889</v>
      </c>
      <c r="B1003">
        <v>430</v>
      </c>
      <c r="C1003" t="s">
        <v>12</v>
      </c>
      <c r="D1003" t="s">
        <v>12</v>
      </c>
      <c r="E1003">
        <v>292</v>
      </c>
      <c r="F1003" t="s">
        <v>20</v>
      </c>
      <c r="G1003" t="s">
        <v>94</v>
      </c>
      <c r="H1003" t="s">
        <v>132</v>
      </c>
      <c r="I1003">
        <v>8</v>
      </c>
      <c r="J1003">
        <v>2022</v>
      </c>
      <c r="L1003">
        <v>605</v>
      </c>
      <c r="M1003" t="s">
        <v>160</v>
      </c>
      <c r="N1003">
        <v>0</v>
      </c>
      <c r="O1003" t="s">
        <v>150</v>
      </c>
      <c r="P1003">
        <v>0</v>
      </c>
    </row>
    <row r="1004" spans="1:16" x14ac:dyDescent="0.2">
      <c r="A1004">
        <v>890</v>
      </c>
      <c r="B1004">
        <v>430</v>
      </c>
      <c r="C1004" t="s">
        <v>12</v>
      </c>
      <c r="D1004" t="s">
        <v>12</v>
      </c>
      <c r="E1004">
        <v>4</v>
      </c>
      <c r="F1004" t="s">
        <v>33</v>
      </c>
      <c r="G1004" t="s">
        <v>91</v>
      </c>
      <c r="H1004" t="s">
        <v>132</v>
      </c>
      <c r="I1004">
        <v>8</v>
      </c>
      <c r="J1004">
        <v>2022</v>
      </c>
      <c r="L1004">
        <v>954</v>
      </c>
      <c r="M1004" t="s">
        <v>160</v>
      </c>
      <c r="N1004">
        <v>0</v>
      </c>
      <c r="O1004" t="s">
        <v>150</v>
      </c>
      <c r="P1004">
        <v>0</v>
      </c>
    </row>
    <row r="1005" spans="1:16" x14ac:dyDescent="0.2">
      <c r="A1005">
        <v>892</v>
      </c>
      <c r="B1005">
        <v>430</v>
      </c>
      <c r="C1005" t="s">
        <v>12</v>
      </c>
      <c r="D1005" t="s">
        <v>12</v>
      </c>
      <c r="E1005">
        <v>4</v>
      </c>
      <c r="F1005" t="s">
        <v>33</v>
      </c>
      <c r="G1005" t="s">
        <v>91</v>
      </c>
      <c r="H1005" t="s">
        <v>132</v>
      </c>
      <c r="I1005">
        <v>8</v>
      </c>
      <c r="J1005">
        <v>2022</v>
      </c>
      <c r="L1005">
        <v>954</v>
      </c>
      <c r="M1005" t="s">
        <v>160</v>
      </c>
      <c r="N1005">
        <v>0</v>
      </c>
      <c r="O1005" t="s">
        <v>150</v>
      </c>
      <c r="P1005">
        <v>0</v>
      </c>
    </row>
    <row r="1006" spans="1:16" x14ac:dyDescent="0.2">
      <c r="A1006">
        <v>893</v>
      </c>
      <c r="B1006">
        <v>430</v>
      </c>
      <c r="C1006" t="s">
        <v>12</v>
      </c>
      <c r="D1006" t="s">
        <v>12</v>
      </c>
      <c r="E1006">
        <v>4</v>
      </c>
      <c r="F1006" t="s">
        <v>33</v>
      </c>
      <c r="G1006" t="s">
        <v>91</v>
      </c>
      <c r="H1006" t="s">
        <v>132</v>
      </c>
      <c r="I1006">
        <v>8</v>
      </c>
      <c r="J1006">
        <v>2022</v>
      </c>
      <c r="L1006">
        <v>954</v>
      </c>
      <c r="M1006" t="s">
        <v>160</v>
      </c>
      <c r="N1006">
        <v>0</v>
      </c>
      <c r="O1006" t="s">
        <v>150</v>
      </c>
      <c r="P1006">
        <v>0</v>
      </c>
    </row>
    <row r="1007" spans="1:16" x14ac:dyDescent="0.2">
      <c r="A1007">
        <v>894</v>
      </c>
      <c r="B1007">
        <v>430</v>
      </c>
      <c r="C1007" t="s">
        <v>12</v>
      </c>
      <c r="D1007" t="s">
        <v>12</v>
      </c>
      <c r="E1007">
        <v>4</v>
      </c>
      <c r="F1007" t="s">
        <v>33</v>
      </c>
      <c r="G1007" t="s">
        <v>91</v>
      </c>
      <c r="H1007" t="s">
        <v>132</v>
      </c>
      <c r="I1007">
        <v>8</v>
      </c>
      <c r="J1007">
        <v>2022</v>
      </c>
      <c r="L1007">
        <v>954</v>
      </c>
      <c r="M1007" t="s">
        <v>160</v>
      </c>
      <c r="N1007">
        <v>0</v>
      </c>
      <c r="O1007" t="s">
        <v>150</v>
      </c>
      <c r="P1007">
        <v>0</v>
      </c>
    </row>
    <row r="1008" spans="1:16" x14ac:dyDescent="0.2">
      <c r="A1008">
        <v>895</v>
      </c>
      <c r="B1008">
        <v>430</v>
      </c>
      <c r="C1008" t="s">
        <v>12</v>
      </c>
      <c r="D1008" t="s">
        <v>12</v>
      </c>
      <c r="E1008">
        <v>169</v>
      </c>
      <c r="F1008" t="s">
        <v>26</v>
      </c>
      <c r="G1008" t="s">
        <v>91</v>
      </c>
      <c r="H1008" t="s">
        <v>132</v>
      </c>
      <c r="I1008">
        <v>8</v>
      </c>
      <c r="J1008">
        <v>2022</v>
      </c>
      <c r="L1008">
        <v>476</v>
      </c>
      <c r="M1008" t="s">
        <v>160</v>
      </c>
      <c r="N1008">
        <v>0</v>
      </c>
      <c r="O1008" t="s">
        <v>150</v>
      </c>
      <c r="P1008">
        <v>0</v>
      </c>
    </row>
    <row r="1009" spans="1:16" x14ac:dyDescent="0.2">
      <c r="A1009">
        <v>896</v>
      </c>
      <c r="B1009">
        <v>430</v>
      </c>
      <c r="C1009" t="s">
        <v>12</v>
      </c>
      <c r="D1009" t="s">
        <v>12</v>
      </c>
      <c r="E1009">
        <v>4</v>
      </c>
      <c r="F1009" t="s">
        <v>33</v>
      </c>
      <c r="G1009" t="s">
        <v>91</v>
      </c>
      <c r="H1009" t="s">
        <v>132</v>
      </c>
      <c r="I1009">
        <v>8</v>
      </c>
      <c r="J1009">
        <v>2022</v>
      </c>
      <c r="L1009">
        <v>954</v>
      </c>
      <c r="M1009" t="s">
        <v>160</v>
      </c>
      <c r="N1009">
        <v>0</v>
      </c>
      <c r="O1009" t="s">
        <v>150</v>
      </c>
      <c r="P1009">
        <v>0</v>
      </c>
    </row>
    <row r="1010" spans="1:16" x14ac:dyDescent="0.2">
      <c r="A1010">
        <v>897</v>
      </c>
      <c r="B1010">
        <v>430</v>
      </c>
      <c r="C1010" t="s">
        <v>12</v>
      </c>
      <c r="D1010" t="s">
        <v>12</v>
      </c>
      <c r="E1010">
        <v>4</v>
      </c>
      <c r="F1010" t="s">
        <v>33</v>
      </c>
      <c r="G1010" t="s">
        <v>91</v>
      </c>
      <c r="H1010" t="s">
        <v>132</v>
      </c>
      <c r="I1010">
        <v>8</v>
      </c>
      <c r="J1010">
        <v>2022</v>
      </c>
      <c r="L1010">
        <v>954</v>
      </c>
      <c r="M1010" t="s">
        <v>160</v>
      </c>
      <c r="N1010">
        <v>0</v>
      </c>
      <c r="O1010" t="s">
        <v>150</v>
      </c>
      <c r="P1010">
        <v>0</v>
      </c>
    </row>
    <row r="1011" spans="1:16" x14ac:dyDescent="0.2">
      <c r="A1011">
        <v>900</v>
      </c>
      <c r="B1011">
        <v>430</v>
      </c>
      <c r="C1011" t="s">
        <v>12</v>
      </c>
      <c r="D1011" t="s">
        <v>12</v>
      </c>
      <c r="E1011">
        <v>169</v>
      </c>
      <c r="F1011" t="s">
        <v>26</v>
      </c>
      <c r="G1011" t="s">
        <v>91</v>
      </c>
      <c r="H1011" t="s">
        <v>132</v>
      </c>
      <c r="I1011">
        <v>8</v>
      </c>
      <c r="J1011">
        <v>2022</v>
      </c>
      <c r="L1011">
        <v>476</v>
      </c>
      <c r="M1011" t="s">
        <v>160</v>
      </c>
      <c r="N1011">
        <v>0</v>
      </c>
      <c r="O1011" t="s">
        <v>150</v>
      </c>
      <c r="P1011">
        <v>0</v>
      </c>
    </row>
    <row r="1012" spans="1:16" x14ac:dyDescent="0.2">
      <c r="A1012">
        <v>901</v>
      </c>
      <c r="B1012">
        <v>430</v>
      </c>
      <c r="C1012" t="s">
        <v>12</v>
      </c>
      <c r="D1012" t="s">
        <v>12</v>
      </c>
      <c r="E1012">
        <v>75</v>
      </c>
      <c r="F1012" t="s">
        <v>18</v>
      </c>
      <c r="G1012" t="s">
        <v>94</v>
      </c>
      <c r="H1012" t="s">
        <v>132</v>
      </c>
      <c r="I1012">
        <v>8</v>
      </c>
      <c r="J1012">
        <v>2022</v>
      </c>
      <c r="L1012">
        <v>259</v>
      </c>
      <c r="M1012" t="s">
        <v>266</v>
      </c>
      <c r="N1012">
        <v>0</v>
      </c>
      <c r="O1012" t="s">
        <v>150</v>
      </c>
      <c r="P1012">
        <v>0</v>
      </c>
    </row>
    <row r="1013" spans="1:16" x14ac:dyDescent="0.2">
      <c r="A1013">
        <v>904</v>
      </c>
      <c r="B1013">
        <v>430</v>
      </c>
      <c r="C1013" t="s">
        <v>12</v>
      </c>
      <c r="D1013" t="s">
        <v>12</v>
      </c>
      <c r="E1013">
        <v>4</v>
      </c>
      <c r="F1013" t="s">
        <v>33</v>
      </c>
      <c r="G1013" t="s">
        <v>91</v>
      </c>
      <c r="H1013" t="s">
        <v>132</v>
      </c>
      <c r="I1013">
        <v>8</v>
      </c>
      <c r="J1013">
        <v>2022</v>
      </c>
      <c r="L1013">
        <v>954</v>
      </c>
      <c r="M1013" t="s">
        <v>160</v>
      </c>
      <c r="N1013">
        <v>0</v>
      </c>
      <c r="O1013" t="s">
        <v>150</v>
      </c>
      <c r="P1013">
        <v>0</v>
      </c>
    </row>
    <row r="1014" spans="1:16" x14ac:dyDescent="0.2">
      <c r="A1014">
        <v>905</v>
      </c>
      <c r="B1014">
        <v>430</v>
      </c>
      <c r="C1014" t="s">
        <v>12</v>
      </c>
      <c r="D1014" t="s">
        <v>12</v>
      </c>
      <c r="E1014">
        <v>4</v>
      </c>
      <c r="F1014" t="s">
        <v>33</v>
      </c>
      <c r="G1014" t="s">
        <v>91</v>
      </c>
      <c r="H1014" t="s">
        <v>132</v>
      </c>
      <c r="I1014">
        <v>8</v>
      </c>
      <c r="J1014">
        <v>2022</v>
      </c>
      <c r="L1014">
        <v>954</v>
      </c>
      <c r="M1014" t="s">
        <v>160</v>
      </c>
      <c r="N1014">
        <v>0</v>
      </c>
      <c r="O1014" t="s">
        <v>150</v>
      </c>
      <c r="P1014">
        <v>0</v>
      </c>
    </row>
    <row r="1015" spans="1:16" x14ac:dyDescent="0.2">
      <c r="A1015">
        <v>906</v>
      </c>
      <c r="B1015">
        <v>430</v>
      </c>
      <c r="C1015" t="s">
        <v>12</v>
      </c>
      <c r="D1015" t="s">
        <v>12</v>
      </c>
      <c r="E1015">
        <v>4</v>
      </c>
      <c r="F1015" t="s">
        <v>33</v>
      </c>
      <c r="G1015" t="s">
        <v>91</v>
      </c>
      <c r="H1015" t="s">
        <v>132</v>
      </c>
      <c r="I1015">
        <v>8</v>
      </c>
      <c r="J1015">
        <v>2022</v>
      </c>
      <c r="L1015">
        <v>954</v>
      </c>
      <c r="M1015" t="s">
        <v>160</v>
      </c>
      <c r="N1015">
        <v>0</v>
      </c>
      <c r="O1015" t="s">
        <v>150</v>
      </c>
      <c r="P1015">
        <v>0</v>
      </c>
    </row>
    <row r="1016" spans="1:16" x14ac:dyDescent="0.2">
      <c r="A1016">
        <v>922</v>
      </c>
      <c r="B1016">
        <v>430</v>
      </c>
      <c r="C1016" t="s">
        <v>12</v>
      </c>
      <c r="D1016" t="s">
        <v>12</v>
      </c>
      <c r="E1016">
        <v>248</v>
      </c>
      <c r="F1016" t="s">
        <v>68</v>
      </c>
      <c r="G1016" t="s">
        <v>93</v>
      </c>
      <c r="H1016" t="s">
        <v>132</v>
      </c>
      <c r="I1016">
        <v>8</v>
      </c>
      <c r="J1016">
        <v>2022</v>
      </c>
      <c r="L1016">
        <v>48</v>
      </c>
      <c r="M1016" t="s">
        <v>160</v>
      </c>
      <c r="N1016">
        <v>0</v>
      </c>
      <c r="O1016" t="s">
        <v>150</v>
      </c>
      <c r="P1016">
        <v>0</v>
      </c>
    </row>
    <row r="1017" spans="1:16" x14ac:dyDescent="0.2">
      <c r="A1017">
        <v>926</v>
      </c>
      <c r="B1017">
        <v>430</v>
      </c>
      <c r="C1017" t="s">
        <v>12</v>
      </c>
      <c r="D1017" t="s">
        <v>12</v>
      </c>
      <c r="H1017" t="s">
        <v>132</v>
      </c>
      <c r="I1017">
        <v>8</v>
      </c>
      <c r="J1017">
        <v>2022</v>
      </c>
      <c r="M1017" t="s">
        <v>160</v>
      </c>
      <c r="N1017">
        <v>0</v>
      </c>
      <c r="O1017" t="s">
        <v>150</v>
      </c>
      <c r="P1017">
        <v>0</v>
      </c>
    </row>
    <row r="1018" spans="1:16" x14ac:dyDescent="0.2">
      <c r="A1018">
        <v>927</v>
      </c>
      <c r="B1018">
        <v>430</v>
      </c>
      <c r="C1018" t="s">
        <v>12</v>
      </c>
      <c r="D1018" t="s">
        <v>12</v>
      </c>
      <c r="H1018" t="s">
        <v>132</v>
      </c>
      <c r="I1018">
        <v>8</v>
      </c>
      <c r="J1018">
        <v>2022</v>
      </c>
      <c r="M1018" t="s">
        <v>160</v>
      </c>
      <c r="N1018">
        <v>0</v>
      </c>
      <c r="O1018" t="s">
        <v>150</v>
      </c>
      <c r="P1018">
        <v>0</v>
      </c>
    </row>
    <row r="1019" spans="1:16" x14ac:dyDescent="0.2">
      <c r="A1019">
        <v>928</v>
      </c>
      <c r="B1019">
        <v>430</v>
      </c>
      <c r="C1019" t="s">
        <v>12</v>
      </c>
      <c r="D1019" t="s">
        <v>12</v>
      </c>
      <c r="H1019" t="s">
        <v>132</v>
      </c>
      <c r="I1019">
        <v>8</v>
      </c>
      <c r="J1019">
        <v>2022</v>
      </c>
      <c r="M1019" t="s">
        <v>160</v>
      </c>
      <c r="N1019">
        <v>0</v>
      </c>
      <c r="O1019" t="s">
        <v>150</v>
      </c>
      <c r="P1019">
        <v>0</v>
      </c>
    </row>
    <row r="1020" spans="1:16" x14ac:dyDescent="0.2">
      <c r="A1020">
        <v>929</v>
      </c>
      <c r="B1020">
        <v>430</v>
      </c>
      <c r="C1020" t="s">
        <v>12</v>
      </c>
      <c r="D1020" t="s">
        <v>12</v>
      </c>
      <c r="H1020" t="s">
        <v>132</v>
      </c>
      <c r="I1020">
        <v>8</v>
      </c>
      <c r="J1020">
        <v>2022</v>
      </c>
      <c r="M1020" t="s">
        <v>160</v>
      </c>
      <c r="N1020">
        <v>0</v>
      </c>
      <c r="O1020" t="s">
        <v>150</v>
      </c>
      <c r="P1020">
        <v>0</v>
      </c>
    </row>
    <row r="1021" spans="1:16" x14ac:dyDescent="0.2">
      <c r="A1021">
        <v>930</v>
      </c>
      <c r="B1021">
        <v>430</v>
      </c>
      <c r="C1021" t="s">
        <v>12</v>
      </c>
      <c r="D1021" t="s">
        <v>12</v>
      </c>
      <c r="H1021" t="s">
        <v>132</v>
      </c>
      <c r="I1021">
        <v>8</v>
      </c>
      <c r="J1021">
        <v>2022</v>
      </c>
      <c r="M1021" t="s">
        <v>160</v>
      </c>
      <c r="N1021">
        <v>0</v>
      </c>
      <c r="O1021" t="s">
        <v>150</v>
      </c>
      <c r="P1021">
        <v>0</v>
      </c>
    </row>
    <row r="1022" spans="1:16" x14ac:dyDescent="0.2">
      <c r="A1022">
        <v>931</v>
      </c>
      <c r="B1022">
        <v>430</v>
      </c>
      <c r="C1022" t="s">
        <v>12</v>
      </c>
      <c r="D1022" t="s">
        <v>12</v>
      </c>
      <c r="H1022" t="s">
        <v>132</v>
      </c>
      <c r="I1022">
        <v>8</v>
      </c>
      <c r="J1022">
        <v>2022</v>
      </c>
      <c r="M1022" t="s">
        <v>160</v>
      </c>
      <c r="N1022">
        <v>0</v>
      </c>
      <c r="O1022" t="s">
        <v>150</v>
      </c>
      <c r="P1022">
        <v>0</v>
      </c>
    </row>
    <row r="1023" spans="1:16" x14ac:dyDescent="0.2">
      <c r="A1023">
        <v>968</v>
      </c>
      <c r="B1023">
        <v>430</v>
      </c>
      <c r="C1023" t="s">
        <v>12</v>
      </c>
      <c r="D1023" t="s">
        <v>12</v>
      </c>
      <c r="E1023">
        <v>251</v>
      </c>
      <c r="F1023" t="s">
        <v>11</v>
      </c>
      <c r="G1023" t="s">
        <v>91</v>
      </c>
      <c r="H1023" t="s">
        <v>117</v>
      </c>
      <c r="I1023">
        <v>8</v>
      </c>
      <c r="J1023">
        <v>2022</v>
      </c>
      <c r="L1023">
        <v>2599</v>
      </c>
      <c r="M1023" t="s">
        <v>266</v>
      </c>
      <c r="N1023" t="s">
        <v>155</v>
      </c>
      <c r="O1023" t="s">
        <v>156</v>
      </c>
      <c r="P1023">
        <v>2</v>
      </c>
    </row>
    <row r="1024" spans="1:16" x14ac:dyDescent="0.2">
      <c r="A1024">
        <v>970</v>
      </c>
      <c r="B1024">
        <v>430</v>
      </c>
      <c r="C1024" t="s">
        <v>12</v>
      </c>
      <c r="D1024" t="s">
        <v>12</v>
      </c>
      <c r="E1024">
        <v>4</v>
      </c>
      <c r="F1024" t="s">
        <v>33</v>
      </c>
      <c r="G1024" t="s">
        <v>91</v>
      </c>
      <c r="H1024" t="s">
        <v>117</v>
      </c>
      <c r="I1024">
        <v>8</v>
      </c>
      <c r="J1024">
        <v>2022</v>
      </c>
      <c r="L1024">
        <v>954</v>
      </c>
      <c r="M1024" t="s">
        <v>266</v>
      </c>
      <c r="N1024" t="s">
        <v>155</v>
      </c>
      <c r="O1024" t="s">
        <v>156</v>
      </c>
      <c r="P1024">
        <v>2</v>
      </c>
    </row>
    <row r="1025" spans="1:16" x14ac:dyDescent="0.2">
      <c r="A1025">
        <v>1375</v>
      </c>
      <c r="B1025">
        <v>430</v>
      </c>
      <c r="C1025" t="s">
        <v>12</v>
      </c>
      <c r="D1025" t="s">
        <v>12</v>
      </c>
      <c r="E1025">
        <v>151</v>
      </c>
      <c r="F1025" t="s">
        <v>32</v>
      </c>
      <c r="G1025" t="s">
        <v>95</v>
      </c>
      <c r="H1025" t="s">
        <v>120</v>
      </c>
      <c r="I1025">
        <v>8</v>
      </c>
      <c r="J1025">
        <v>2022</v>
      </c>
      <c r="L1025">
        <v>4588</v>
      </c>
      <c r="M1025" t="s">
        <v>149</v>
      </c>
      <c r="N1025" t="s">
        <v>157</v>
      </c>
      <c r="O1025" t="s">
        <v>150</v>
      </c>
      <c r="P1025">
        <v>2</v>
      </c>
    </row>
    <row r="1026" spans="1:16" x14ac:dyDescent="0.2">
      <c r="A1026">
        <v>1378</v>
      </c>
      <c r="B1026">
        <v>430</v>
      </c>
      <c r="C1026" t="s">
        <v>12</v>
      </c>
      <c r="D1026" t="s">
        <v>12</v>
      </c>
      <c r="E1026">
        <v>40</v>
      </c>
      <c r="F1026" t="s">
        <v>15</v>
      </c>
      <c r="G1026" t="s">
        <v>91</v>
      </c>
      <c r="H1026" t="s">
        <v>120</v>
      </c>
      <c r="I1026">
        <v>8</v>
      </c>
      <c r="J1026">
        <v>2022</v>
      </c>
      <c r="L1026">
        <v>1448</v>
      </c>
      <c r="M1026" t="s">
        <v>152</v>
      </c>
      <c r="N1026" t="s">
        <v>157</v>
      </c>
      <c r="O1026" t="s">
        <v>150</v>
      </c>
      <c r="P1026">
        <v>2</v>
      </c>
    </row>
    <row r="1027" spans="1:16" x14ac:dyDescent="0.2">
      <c r="A1027">
        <v>1409</v>
      </c>
      <c r="B1027">
        <v>430</v>
      </c>
      <c r="C1027" t="s">
        <v>12</v>
      </c>
      <c r="D1027" t="s">
        <v>12</v>
      </c>
      <c r="E1027">
        <v>151</v>
      </c>
      <c r="F1027" t="s">
        <v>32</v>
      </c>
      <c r="G1027" t="s">
        <v>95</v>
      </c>
      <c r="H1027" t="s">
        <v>130</v>
      </c>
      <c r="I1027">
        <v>8</v>
      </c>
      <c r="J1027">
        <v>2022</v>
      </c>
      <c r="L1027">
        <v>4588</v>
      </c>
      <c r="M1027" t="s">
        <v>149</v>
      </c>
      <c r="N1027" t="s">
        <v>157</v>
      </c>
      <c r="O1027" t="s">
        <v>153</v>
      </c>
      <c r="P1027">
        <v>2</v>
      </c>
    </row>
    <row r="1028" spans="1:16" x14ac:dyDescent="0.2">
      <c r="A1028">
        <v>1410</v>
      </c>
      <c r="B1028">
        <v>430</v>
      </c>
      <c r="C1028" t="s">
        <v>12</v>
      </c>
      <c r="D1028" t="s">
        <v>12</v>
      </c>
      <c r="H1028" t="s">
        <v>130</v>
      </c>
      <c r="I1028">
        <v>8</v>
      </c>
      <c r="J1028">
        <v>2022</v>
      </c>
      <c r="M1028" t="s">
        <v>149</v>
      </c>
      <c r="N1028" t="s">
        <v>157</v>
      </c>
      <c r="O1028" t="s">
        <v>153</v>
      </c>
      <c r="P1028">
        <v>2</v>
      </c>
    </row>
    <row r="1029" spans="1:16" x14ac:dyDescent="0.2">
      <c r="A1029">
        <v>1435</v>
      </c>
      <c r="B1029">
        <v>430</v>
      </c>
      <c r="C1029" t="s">
        <v>12</v>
      </c>
      <c r="D1029" t="s">
        <v>12</v>
      </c>
      <c r="E1029">
        <v>151</v>
      </c>
      <c r="F1029" t="s">
        <v>32</v>
      </c>
      <c r="G1029" t="s">
        <v>95</v>
      </c>
      <c r="I1029">
        <v>8</v>
      </c>
      <c r="J1029">
        <v>2022</v>
      </c>
      <c r="L1029">
        <v>4588</v>
      </c>
    </row>
    <row r="1030" spans="1:16" x14ac:dyDescent="0.2">
      <c r="A1030">
        <v>548</v>
      </c>
      <c r="B1030">
        <v>118</v>
      </c>
      <c r="C1030" t="s">
        <v>43</v>
      </c>
      <c r="D1030" t="s">
        <v>91</v>
      </c>
      <c r="E1030">
        <v>151</v>
      </c>
      <c r="F1030" t="s">
        <v>32</v>
      </c>
      <c r="G1030" t="s">
        <v>95</v>
      </c>
      <c r="H1030" t="s">
        <v>117</v>
      </c>
      <c r="I1030">
        <v>8</v>
      </c>
      <c r="J1030">
        <v>2022</v>
      </c>
      <c r="K1030">
        <v>0.1132834056043515</v>
      </c>
      <c r="L1030">
        <v>4588</v>
      </c>
      <c r="M1030" t="s">
        <v>154</v>
      </c>
      <c r="N1030" t="s">
        <v>155</v>
      </c>
      <c r="O1030" t="s">
        <v>156</v>
      </c>
      <c r="P1030">
        <v>2</v>
      </c>
    </row>
    <row r="1031" spans="1:16" x14ac:dyDescent="0.2">
      <c r="A1031">
        <v>576</v>
      </c>
      <c r="B1031">
        <v>118</v>
      </c>
      <c r="C1031" t="s">
        <v>43</v>
      </c>
      <c r="D1031" t="s">
        <v>91</v>
      </c>
      <c r="E1031">
        <v>151</v>
      </c>
      <c r="F1031" t="s">
        <v>32</v>
      </c>
      <c r="G1031" t="s">
        <v>95</v>
      </c>
      <c r="H1031" t="s">
        <v>138</v>
      </c>
      <c r="I1031">
        <v>8</v>
      </c>
      <c r="J1031">
        <v>2022</v>
      </c>
      <c r="K1031">
        <v>0.1132834056043515</v>
      </c>
      <c r="L1031">
        <v>4588</v>
      </c>
      <c r="M1031" t="s">
        <v>160</v>
      </c>
      <c r="N1031">
        <v>3</v>
      </c>
      <c r="O1031" t="s">
        <v>150</v>
      </c>
      <c r="P1031">
        <v>1</v>
      </c>
    </row>
    <row r="1032" spans="1:16" x14ac:dyDescent="0.2">
      <c r="A1032">
        <v>605</v>
      </c>
      <c r="B1032">
        <v>118</v>
      </c>
      <c r="C1032" t="s">
        <v>43</v>
      </c>
      <c r="D1032" t="s">
        <v>91</v>
      </c>
      <c r="E1032">
        <v>151</v>
      </c>
      <c r="F1032" t="s">
        <v>32</v>
      </c>
      <c r="G1032" t="s">
        <v>95</v>
      </c>
      <c r="H1032" t="s">
        <v>117</v>
      </c>
      <c r="I1032">
        <v>8</v>
      </c>
      <c r="J1032">
        <v>2022</v>
      </c>
      <c r="K1032">
        <v>0.1132834056043515</v>
      </c>
      <c r="L1032">
        <v>4588</v>
      </c>
      <c r="M1032" t="s">
        <v>154</v>
      </c>
      <c r="N1032" t="s">
        <v>155</v>
      </c>
      <c r="O1032" t="s">
        <v>156</v>
      </c>
      <c r="P1032">
        <v>2</v>
      </c>
    </row>
    <row r="1033" spans="1:16" x14ac:dyDescent="0.2">
      <c r="A1033">
        <v>617</v>
      </c>
      <c r="B1033">
        <v>118</v>
      </c>
      <c r="C1033" t="s">
        <v>43</v>
      </c>
      <c r="D1033" t="s">
        <v>91</v>
      </c>
      <c r="E1033">
        <v>151</v>
      </c>
      <c r="F1033" t="s">
        <v>32</v>
      </c>
      <c r="G1033" t="s">
        <v>95</v>
      </c>
      <c r="H1033" t="s">
        <v>140</v>
      </c>
      <c r="I1033">
        <v>8</v>
      </c>
      <c r="J1033">
        <v>2022</v>
      </c>
      <c r="K1033">
        <v>0.1132834056043515</v>
      </c>
      <c r="L1033">
        <v>4588</v>
      </c>
      <c r="M1033" t="s">
        <v>149</v>
      </c>
      <c r="N1033" t="s">
        <v>161</v>
      </c>
      <c r="O1033" t="s">
        <v>150</v>
      </c>
      <c r="P1033">
        <v>1</v>
      </c>
    </row>
    <row r="1034" spans="1:16" x14ac:dyDescent="0.2">
      <c r="A1034">
        <v>626</v>
      </c>
      <c r="B1034">
        <v>118</v>
      </c>
      <c r="C1034" t="s">
        <v>43</v>
      </c>
      <c r="D1034" t="s">
        <v>91</v>
      </c>
      <c r="E1034">
        <v>151</v>
      </c>
      <c r="F1034" t="s">
        <v>32</v>
      </c>
      <c r="G1034" t="s">
        <v>95</v>
      </c>
      <c r="H1034" t="s">
        <v>132</v>
      </c>
      <c r="I1034">
        <v>8</v>
      </c>
      <c r="J1034">
        <v>2022</v>
      </c>
      <c r="K1034">
        <v>0.1132834056043515</v>
      </c>
      <c r="L1034">
        <v>4588</v>
      </c>
      <c r="M1034" t="s">
        <v>154</v>
      </c>
      <c r="N1034">
        <v>0</v>
      </c>
      <c r="O1034" t="s">
        <v>150</v>
      </c>
      <c r="P1034">
        <v>0</v>
      </c>
    </row>
    <row r="1035" spans="1:16" x14ac:dyDescent="0.2">
      <c r="A1035">
        <v>663</v>
      </c>
      <c r="B1035">
        <v>118</v>
      </c>
      <c r="C1035" t="s">
        <v>43</v>
      </c>
      <c r="D1035" t="s">
        <v>91</v>
      </c>
      <c r="E1035">
        <v>151</v>
      </c>
      <c r="F1035" t="s">
        <v>32</v>
      </c>
      <c r="G1035" t="s">
        <v>95</v>
      </c>
      <c r="H1035" t="s">
        <v>118</v>
      </c>
      <c r="I1035">
        <v>8</v>
      </c>
      <c r="J1035">
        <v>2022</v>
      </c>
      <c r="K1035">
        <v>0.1132834056043515</v>
      </c>
      <c r="L1035">
        <v>4588</v>
      </c>
      <c r="M1035" t="s">
        <v>160</v>
      </c>
      <c r="N1035" t="s">
        <v>155</v>
      </c>
      <c r="O1035" t="s">
        <v>156</v>
      </c>
    </row>
    <row r="1036" spans="1:16" x14ac:dyDescent="0.2">
      <c r="A1036">
        <v>703</v>
      </c>
      <c r="B1036">
        <v>118</v>
      </c>
      <c r="C1036" t="s">
        <v>43</v>
      </c>
      <c r="D1036" t="s">
        <v>91</v>
      </c>
      <c r="E1036">
        <v>151</v>
      </c>
      <c r="F1036" t="s">
        <v>32</v>
      </c>
      <c r="G1036" t="s">
        <v>95</v>
      </c>
      <c r="H1036" t="s">
        <v>117</v>
      </c>
      <c r="I1036">
        <v>8</v>
      </c>
      <c r="J1036">
        <v>2022</v>
      </c>
      <c r="K1036">
        <v>0.1132834056043515</v>
      </c>
      <c r="L1036">
        <v>4588</v>
      </c>
      <c r="M1036" t="s">
        <v>266</v>
      </c>
      <c r="N1036" t="s">
        <v>155</v>
      </c>
      <c r="O1036" t="s">
        <v>156</v>
      </c>
      <c r="P1036">
        <v>2</v>
      </c>
    </row>
    <row r="1037" spans="1:16" x14ac:dyDescent="0.2">
      <c r="A1037">
        <v>724</v>
      </c>
      <c r="B1037">
        <v>118</v>
      </c>
      <c r="C1037" t="s">
        <v>43</v>
      </c>
      <c r="D1037" t="s">
        <v>91</v>
      </c>
      <c r="E1037">
        <v>151</v>
      </c>
      <c r="F1037" t="s">
        <v>32</v>
      </c>
      <c r="G1037" t="s">
        <v>95</v>
      </c>
      <c r="H1037" t="s">
        <v>119</v>
      </c>
      <c r="I1037">
        <v>8</v>
      </c>
      <c r="J1037">
        <v>2022</v>
      </c>
      <c r="K1037">
        <v>0.1132834056043515</v>
      </c>
      <c r="L1037">
        <v>4588</v>
      </c>
      <c r="M1037" t="s">
        <v>149</v>
      </c>
      <c r="N1037">
        <v>4</v>
      </c>
      <c r="O1037" t="s">
        <v>150</v>
      </c>
      <c r="P1037">
        <v>2</v>
      </c>
    </row>
    <row r="1038" spans="1:16" x14ac:dyDescent="0.2">
      <c r="A1038">
        <v>725</v>
      </c>
      <c r="B1038">
        <v>118</v>
      </c>
      <c r="C1038" t="s">
        <v>43</v>
      </c>
      <c r="D1038" t="s">
        <v>91</v>
      </c>
      <c r="E1038">
        <v>151</v>
      </c>
      <c r="F1038" t="s">
        <v>32</v>
      </c>
      <c r="G1038" t="s">
        <v>95</v>
      </c>
      <c r="H1038" t="s">
        <v>119</v>
      </c>
      <c r="I1038">
        <v>8</v>
      </c>
      <c r="J1038">
        <v>2022</v>
      </c>
      <c r="K1038">
        <v>0.1132834056043515</v>
      </c>
      <c r="L1038">
        <v>4588</v>
      </c>
      <c r="M1038" t="s">
        <v>149</v>
      </c>
      <c r="N1038">
        <v>4</v>
      </c>
      <c r="O1038" t="s">
        <v>150</v>
      </c>
      <c r="P1038">
        <v>2</v>
      </c>
    </row>
    <row r="1039" spans="1:16" x14ac:dyDescent="0.2">
      <c r="A1039">
        <v>758</v>
      </c>
      <c r="B1039">
        <v>118</v>
      </c>
      <c r="C1039" t="s">
        <v>43</v>
      </c>
      <c r="D1039" t="s">
        <v>91</v>
      </c>
      <c r="E1039">
        <v>151</v>
      </c>
      <c r="F1039" t="s">
        <v>32</v>
      </c>
      <c r="G1039" t="s">
        <v>95</v>
      </c>
      <c r="H1039" t="s">
        <v>131</v>
      </c>
      <c r="I1039">
        <v>8</v>
      </c>
      <c r="J1039">
        <v>2022</v>
      </c>
      <c r="K1039">
        <v>0.1132834056043515</v>
      </c>
      <c r="L1039">
        <v>4588</v>
      </c>
      <c r="M1039" t="s">
        <v>160</v>
      </c>
      <c r="N1039" t="s">
        <v>161</v>
      </c>
      <c r="O1039" t="s">
        <v>150</v>
      </c>
      <c r="P1039">
        <v>1</v>
      </c>
    </row>
    <row r="1040" spans="1:16" x14ac:dyDescent="0.2">
      <c r="A1040">
        <v>771</v>
      </c>
      <c r="B1040">
        <v>118</v>
      </c>
      <c r="C1040" t="s">
        <v>43</v>
      </c>
      <c r="D1040" t="s">
        <v>91</v>
      </c>
      <c r="E1040">
        <v>151</v>
      </c>
      <c r="F1040" t="s">
        <v>32</v>
      </c>
      <c r="G1040" t="s">
        <v>95</v>
      </c>
      <c r="H1040" t="s">
        <v>117</v>
      </c>
      <c r="I1040">
        <v>8</v>
      </c>
      <c r="J1040">
        <v>2022</v>
      </c>
      <c r="K1040">
        <v>0.1132834056043515</v>
      </c>
      <c r="L1040">
        <v>4588</v>
      </c>
      <c r="M1040" t="s">
        <v>160</v>
      </c>
      <c r="N1040" t="s">
        <v>155</v>
      </c>
      <c r="O1040" t="s">
        <v>156</v>
      </c>
      <c r="P1040">
        <v>2</v>
      </c>
    </row>
    <row r="1041" spans="1:16" x14ac:dyDescent="0.2">
      <c r="A1041">
        <v>827</v>
      </c>
      <c r="B1041">
        <v>118</v>
      </c>
      <c r="C1041" t="s">
        <v>43</v>
      </c>
      <c r="D1041" t="s">
        <v>91</v>
      </c>
      <c r="E1041">
        <v>251</v>
      </c>
      <c r="F1041" t="s">
        <v>11</v>
      </c>
      <c r="G1041" t="s">
        <v>91</v>
      </c>
      <c r="H1041" t="s">
        <v>138</v>
      </c>
      <c r="I1041">
        <v>8</v>
      </c>
      <c r="J1041">
        <v>2022</v>
      </c>
      <c r="K1041">
        <v>5.1680869106952673E-2</v>
      </c>
      <c r="L1041">
        <v>2599</v>
      </c>
      <c r="M1041" t="s">
        <v>266</v>
      </c>
      <c r="N1041">
        <v>3</v>
      </c>
      <c r="O1041" t="s">
        <v>150</v>
      </c>
      <c r="P1041">
        <v>1</v>
      </c>
    </row>
    <row r="1042" spans="1:16" x14ac:dyDescent="0.2">
      <c r="A1042">
        <v>1018</v>
      </c>
      <c r="B1042">
        <v>118</v>
      </c>
      <c r="C1042" t="s">
        <v>43</v>
      </c>
      <c r="D1042" t="s">
        <v>91</v>
      </c>
      <c r="E1042">
        <v>251</v>
      </c>
      <c r="F1042" t="s">
        <v>11</v>
      </c>
      <c r="G1042" t="s">
        <v>91</v>
      </c>
      <c r="H1042" t="s">
        <v>131</v>
      </c>
      <c r="I1042">
        <v>8</v>
      </c>
      <c r="J1042">
        <v>2022</v>
      </c>
      <c r="K1042">
        <v>5.1680869106952673E-2</v>
      </c>
      <c r="L1042">
        <v>2599</v>
      </c>
      <c r="M1042" t="s">
        <v>160</v>
      </c>
      <c r="N1042" t="s">
        <v>161</v>
      </c>
      <c r="O1042" t="s">
        <v>150</v>
      </c>
      <c r="P1042">
        <v>1</v>
      </c>
    </row>
    <row r="1043" spans="1:16" x14ac:dyDescent="0.2">
      <c r="A1043">
        <v>1041</v>
      </c>
      <c r="B1043">
        <v>118</v>
      </c>
      <c r="C1043" t="s">
        <v>43</v>
      </c>
      <c r="D1043" t="s">
        <v>91</v>
      </c>
      <c r="E1043">
        <v>118</v>
      </c>
      <c r="F1043" t="s">
        <v>43</v>
      </c>
      <c r="G1043" t="s">
        <v>91</v>
      </c>
      <c r="H1043" t="s">
        <v>122</v>
      </c>
      <c r="I1043">
        <v>8</v>
      </c>
      <c r="J1043">
        <v>2022</v>
      </c>
      <c r="K1043">
        <v>0</v>
      </c>
      <c r="L1043">
        <v>678</v>
      </c>
      <c r="M1043" t="s">
        <v>152</v>
      </c>
      <c r="N1043" t="s">
        <v>159</v>
      </c>
      <c r="O1043" t="s">
        <v>156</v>
      </c>
      <c r="P1043">
        <v>2</v>
      </c>
    </row>
    <row r="1044" spans="1:16" x14ac:dyDescent="0.2">
      <c r="A1044">
        <v>1384</v>
      </c>
      <c r="B1044">
        <v>118</v>
      </c>
      <c r="C1044" t="s">
        <v>43</v>
      </c>
      <c r="D1044" t="s">
        <v>91</v>
      </c>
      <c r="H1044" t="s">
        <v>117</v>
      </c>
      <c r="I1044">
        <v>8</v>
      </c>
      <c r="J1044">
        <v>2022</v>
      </c>
      <c r="M1044" t="s">
        <v>149</v>
      </c>
      <c r="N1044" t="s">
        <v>155</v>
      </c>
      <c r="O1044" t="s">
        <v>156</v>
      </c>
      <c r="P1044">
        <v>2</v>
      </c>
    </row>
    <row r="1045" spans="1:16" x14ac:dyDescent="0.2">
      <c r="A1045">
        <v>1396</v>
      </c>
      <c r="B1045">
        <v>118</v>
      </c>
      <c r="C1045" t="s">
        <v>43</v>
      </c>
      <c r="D1045" t="s">
        <v>91</v>
      </c>
      <c r="H1045" t="s">
        <v>117</v>
      </c>
      <c r="I1045">
        <v>8</v>
      </c>
      <c r="J1045">
        <v>2022</v>
      </c>
      <c r="M1045" t="s">
        <v>149</v>
      </c>
      <c r="N1045" t="s">
        <v>155</v>
      </c>
      <c r="O1045" t="s">
        <v>156</v>
      </c>
      <c r="P1045">
        <v>2</v>
      </c>
    </row>
    <row r="1046" spans="1:16" x14ac:dyDescent="0.2">
      <c r="A1046">
        <v>542</v>
      </c>
      <c r="B1046">
        <v>151</v>
      </c>
      <c r="C1046" t="s">
        <v>32</v>
      </c>
      <c r="D1046" t="s">
        <v>95</v>
      </c>
      <c r="E1046">
        <v>151</v>
      </c>
      <c r="F1046" t="s">
        <v>32</v>
      </c>
      <c r="G1046" t="s">
        <v>95</v>
      </c>
      <c r="H1046" t="s">
        <v>119</v>
      </c>
      <c r="I1046">
        <v>8</v>
      </c>
      <c r="J1046">
        <v>2022</v>
      </c>
      <c r="K1046">
        <v>0</v>
      </c>
      <c r="L1046">
        <v>4588</v>
      </c>
      <c r="M1046" t="s">
        <v>149</v>
      </c>
      <c r="N1046">
        <v>4</v>
      </c>
      <c r="O1046" t="s">
        <v>150</v>
      </c>
      <c r="P1046">
        <v>2</v>
      </c>
    </row>
    <row r="1047" spans="1:16" x14ac:dyDescent="0.2">
      <c r="A1047">
        <v>244</v>
      </c>
      <c r="B1047">
        <v>166</v>
      </c>
      <c r="C1047" t="s">
        <v>16</v>
      </c>
      <c r="D1047" t="s">
        <v>93</v>
      </c>
      <c r="E1047">
        <v>151</v>
      </c>
      <c r="F1047" t="s">
        <v>32</v>
      </c>
      <c r="G1047" t="s">
        <v>95</v>
      </c>
      <c r="H1047" t="s">
        <v>128</v>
      </c>
      <c r="I1047">
        <v>8</v>
      </c>
      <c r="J1047">
        <v>2022</v>
      </c>
      <c r="K1047">
        <v>0.20443615967554621</v>
      </c>
      <c r="L1047">
        <v>4588</v>
      </c>
      <c r="M1047" t="s">
        <v>149</v>
      </c>
      <c r="N1047" t="s">
        <v>158</v>
      </c>
      <c r="O1047" t="s">
        <v>153</v>
      </c>
      <c r="P1047">
        <v>1</v>
      </c>
    </row>
    <row r="1048" spans="1:16" x14ac:dyDescent="0.2">
      <c r="A1048">
        <v>368</v>
      </c>
      <c r="B1048">
        <v>166</v>
      </c>
      <c r="C1048" t="s">
        <v>16</v>
      </c>
      <c r="D1048" t="s">
        <v>93</v>
      </c>
      <c r="E1048">
        <v>151</v>
      </c>
      <c r="F1048" t="s">
        <v>32</v>
      </c>
      <c r="G1048" t="s">
        <v>95</v>
      </c>
      <c r="H1048" t="s">
        <v>127</v>
      </c>
      <c r="I1048">
        <v>8</v>
      </c>
      <c r="J1048">
        <v>2022</v>
      </c>
      <c r="K1048">
        <v>0.20443615967554621</v>
      </c>
      <c r="L1048">
        <v>4588</v>
      </c>
      <c r="M1048" t="s">
        <v>149</v>
      </c>
      <c r="N1048" t="s">
        <v>161</v>
      </c>
      <c r="O1048" t="s">
        <v>150</v>
      </c>
      <c r="P1048">
        <v>1</v>
      </c>
    </row>
    <row r="1049" spans="1:16" x14ac:dyDescent="0.2">
      <c r="A1049">
        <v>980</v>
      </c>
      <c r="B1049">
        <v>166</v>
      </c>
      <c r="C1049" t="s">
        <v>16</v>
      </c>
      <c r="D1049" t="s">
        <v>93</v>
      </c>
      <c r="E1049">
        <v>151</v>
      </c>
      <c r="F1049" t="s">
        <v>32</v>
      </c>
      <c r="G1049" t="s">
        <v>95</v>
      </c>
      <c r="H1049" t="s">
        <v>117</v>
      </c>
      <c r="I1049">
        <v>8</v>
      </c>
      <c r="J1049">
        <v>2022</v>
      </c>
      <c r="K1049">
        <v>0.20443615967554621</v>
      </c>
      <c r="L1049">
        <v>4588</v>
      </c>
      <c r="M1049" t="s">
        <v>266</v>
      </c>
      <c r="N1049" t="s">
        <v>155</v>
      </c>
      <c r="O1049" t="s">
        <v>156</v>
      </c>
      <c r="P1049">
        <v>2</v>
      </c>
    </row>
    <row r="1050" spans="1:16" x14ac:dyDescent="0.2">
      <c r="A1050">
        <v>1176</v>
      </c>
      <c r="B1050">
        <v>166</v>
      </c>
      <c r="C1050" t="s">
        <v>16</v>
      </c>
      <c r="D1050" t="s">
        <v>93</v>
      </c>
      <c r="E1050">
        <v>151</v>
      </c>
      <c r="F1050" t="s">
        <v>32</v>
      </c>
      <c r="G1050" t="s">
        <v>95</v>
      </c>
      <c r="H1050" t="s">
        <v>116</v>
      </c>
      <c r="I1050">
        <v>8</v>
      </c>
      <c r="J1050">
        <v>2022</v>
      </c>
      <c r="K1050">
        <v>0.20443615967554621</v>
      </c>
      <c r="L1050">
        <v>4588</v>
      </c>
      <c r="M1050" t="s">
        <v>149</v>
      </c>
      <c r="N1050">
        <v>1</v>
      </c>
      <c r="O1050" t="s">
        <v>150</v>
      </c>
      <c r="P1050">
        <v>1</v>
      </c>
    </row>
    <row r="1051" spans="1:16" x14ac:dyDescent="0.2">
      <c r="A1051">
        <v>1288</v>
      </c>
      <c r="B1051">
        <v>166</v>
      </c>
      <c r="C1051" t="s">
        <v>16</v>
      </c>
      <c r="D1051" t="s">
        <v>93</v>
      </c>
      <c r="E1051">
        <v>151</v>
      </c>
      <c r="F1051" t="s">
        <v>32</v>
      </c>
      <c r="G1051" t="s">
        <v>95</v>
      </c>
      <c r="H1051" t="s">
        <v>123</v>
      </c>
      <c r="I1051">
        <v>8</v>
      </c>
      <c r="J1051">
        <v>2022</v>
      </c>
      <c r="K1051">
        <v>0.20443615967554621</v>
      </c>
      <c r="L1051">
        <v>4588</v>
      </c>
      <c r="M1051" t="s">
        <v>154</v>
      </c>
      <c r="N1051" t="s">
        <v>159</v>
      </c>
      <c r="O1051" t="s">
        <v>150</v>
      </c>
      <c r="P1051">
        <v>2</v>
      </c>
    </row>
    <row r="1052" spans="1:16" x14ac:dyDescent="0.2">
      <c r="A1052">
        <v>1450</v>
      </c>
      <c r="B1052">
        <v>166</v>
      </c>
      <c r="C1052" t="s">
        <v>16</v>
      </c>
      <c r="D1052" t="s">
        <v>93</v>
      </c>
      <c r="E1052">
        <v>151</v>
      </c>
      <c r="F1052" t="s">
        <v>32</v>
      </c>
      <c r="G1052" t="s">
        <v>95</v>
      </c>
      <c r="I1052">
        <v>8</v>
      </c>
      <c r="J1052">
        <v>2022</v>
      </c>
      <c r="K1052">
        <v>0.20443615967554621</v>
      </c>
      <c r="L1052">
        <v>4588</v>
      </c>
    </row>
    <row r="1053" spans="1:16" x14ac:dyDescent="0.2">
      <c r="A1053">
        <v>45</v>
      </c>
      <c r="B1053">
        <v>169</v>
      </c>
      <c r="C1053" t="s">
        <v>26</v>
      </c>
      <c r="D1053" t="s">
        <v>91</v>
      </c>
      <c r="E1053">
        <v>40</v>
      </c>
      <c r="F1053" t="s">
        <v>15</v>
      </c>
      <c r="G1053" t="s">
        <v>91</v>
      </c>
      <c r="H1053" t="s">
        <v>129</v>
      </c>
      <c r="I1053">
        <v>8</v>
      </c>
      <c r="J1053">
        <v>2022</v>
      </c>
      <c r="K1053">
        <v>0.1152878034471323</v>
      </c>
      <c r="L1053">
        <v>1448</v>
      </c>
      <c r="M1053" t="s">
        <v>160</v>
      </c>
      <c r="N1053" t="s">
        <v>158</v>
      </c>
      <c r="O1053" t="s">
        <v>150</v>
      </c>
      <c r="P1053">
        <v>1</v>
      </c>
    </row>
    <row r="1054" spans="1:16" x14ac:dyDescent="0.2">
      <c r="A1054">
        <v>176</v>
      </c>
      <c r="B1054">
        <v>169</v>
      </c>
      <c r="C1054" t="s">
        <v>26</v>
      </c>
      <c r="D1054" t="s">
        <v>91</v>
      </c>
      <c r="E1054">
        <v>40</v>
      </c>
      <c r="F1054" t="s">
        <v>15</v>
      </c>
      <c r="G1054" t="s">
        <v>91</v>
      </c>
      <c r="H1054" t="s">
        <v>131</v>
      </c>
      <c r="I1054">
        <v>8</v>
      </c>
      <c r="J1054">
        <v>2022</v>
      </c>
      <c r="K1054">
        <v>0.1152878034471323</v>
      </c>
      <c r="L1054">
        <v>1448</v>
      </c>
      <c r="M1054" t="s">
        <v>149</v>
      </c>
      <c r="N1054" t="s">
        <v>161</v>
      </c>
      <c r="O1054" t="s">
        <v>150</v>
      </c>
      <c r="P1054">
        <v>1</v>
      </c>
    </row>
    <row r="1055" spans="1:16" x14ac:dyDescent="0.2">
      <c r="A1055">
        <v>181</v>
      </c>
      <c r="B1055">
        <v>169</v>
      </c>
      <c r="C1055" t="s">
        <v>26</v>
      </c>
      <c r="D1055" t="s">
        <v>91</v>
      </c>
      <c r="E1055">
        <v>286</v>
      </c>
      <c r="F1055" t="s">
        <v>56</v>
      </c>
      <c r="G1055" t="s">
        <v>91</v>
      </c>
      <c r="H1055" t="s">
        <v>131</v>
      </c>
      <c r="I1055">
        <v>8</v>
      </c>
      <c r="J1055">
        <v>2022</v>
      </c>
      <c r="K1055">
        <v>2.034657716504568E-2</v>
      </c>
      <c r="L1055">
        <v>656</v>
      </c>
      <c r="M1055" t="s">
        <v>160</v>
      </c>
      <c r="N1055" t="s">
        <v>161</v>
      </c>
      <c r="O1055" t="s">
        <v>150</v>
      </c>
      <c r="P1055">
        <v>1</v>
      </c>
    </row>
    <row r="1056" spans="1:16" x14ac:dyDescent="0.2">
      <c r="A1056">
        <v>590</v>
      </c>
      <c r="B1056">
        <v>169</v>
      </c>
      <c r="C1056" t="s">
        <v>26</v>
      </c>
      <c r="D1056" t="s">
        <v>91</v>
      </c>
      <c r="E1056">
        <v>151</v>
      </c>
      <c r="F1056" t="s">
        <v>32</v>
      </c>
      <c r="G1056" t="s">
        <v>95</v>
      </c>
      <c r="H1056" t="s">
        <v>118</v>
      </c>
      <c r="I1056">
        <v>8</v>
      </c>
      <c r="J1056">
        <v>2022</v>
      </c>
      <c r="K1056">
        <v>0.19510900824637201</v>
      </c>
      <c r="L1056">
        <v>4588</v>
      </c>
      <c r="M1056" t="s">
        <v>154</v>
      </c>
      <c r="N1056" t="s">
        <v>155</v>
      </c>
      <c r="O1056" t="s">
        <v>156</v>
      </c>
    </row>
    <row r="1057" spans="1:16" x14ac:dyDescent="0.2">
      <c r="A1057">
        <v>591</v>
      </c>
      <c r="B1057">
        <v>169</v>
      </c>
      <c r="C1057" t="s">
        <v>26</v>
      </c>
      <c r="D1057" t="s">
        <v>91</v>
      </c>
      <c r="E1057">
        <v>151</v>
      </c>
      <c r="F1057" t="s">
        <v>32</v>
      </c>
      <c r="G1057" t="s">
        <v>95</v>
      </c>
      <c r="H1057" t="s">
        <v>118</v>
      </c>
      <c r="I1057">
        <v>8</v>
      </c>
      <c r="J1057">
        <v>2022</v>
      </c>
      <c r="K1057">
        <v>0.19510900824637201</v>
      </c>
      <c r="L1057">
        <v>4588</v>
      </c>
      <c r="M1057" t="s">
        <v>154</v>
      </c>
      <c r="N1057" t="s">
        <v>155</v>
      </c>
      <c r="O1057" t="s">
        <v>156</v>
      </c>
    </row>
    <row r="1058" spans="1:16" x14ac:dyDescent="0.2">
      <c r="A1058">
        <v>624</v>
      </c>
      <c r="B1058">
        <v>169</v>
      </c>
      <c r="C1058" t="s">
        <v>26</v>
      </c>
      <c r="D1058" t="s">
        <v>91</v>
      </c>
      <c r="E1058">
        <v>286</v>
      </c>
      <c r="F1058" t="s">
        <v>56</v>
      </c>
      <c r="G1058" t="s">
        <v>91</v>
      </c>
      <c r="H1058" t="s">
        <v>118</v>
      </c>
      <c r="I1058">
        <v>8</v>
      </c>
      <c r="J1058">
        <v>2022</v>
      </c>
      <c r="K1058">
        <v>2.034657716504568E-2</v>
      </c>
      <c r="L1058">
        <v>656</v>
      </c>
      <c r="M1058" t="s">
        <v>149</v>
      </c>
      <c r="N1058" t="s">
        <v>155</v>
      </c>
      <c r="O1058" t="s">
        <v>156</v>
      </c>
    </row>
    <row r="1059" spans="1:16" x14ac:dyDescent="0.2">
      <c r="A1059">
        <v>695</v>
      </c>
      <c r="B1059">
        <v>169</v>
      </c>
      <c r="C1059" t="s">
        <v>26</v>
      </c>
      <c r="D1059" t="s">
        <v>91</v>
      </c>
      <c r="E1059">
        <v>286</v>
      </c>
      <c r="F1059" t="s">
        <v>56</v>
      </c>
      <c r="G1059" t="s">
        <v>91</v>
      </c>
      <c r="H1059" t="s">
        <v>124</v>
      </c>
      <c r="I1059">
        <v>8</v>
      </c>
      <c r="J1059">
        <v>2022</v>
      </c>
      <c r="K1059">
        <v>2.034657716504568E-2</v>
      </c>
      <c r="L1059">
        <v>656</v>
      </c>
      <c r="M1059" t="s">
        <v>160</v>
      </c>
      <c r="N1059">
        <v>3</v>
      </c>
      <c r="O1059" t="s">
        <v>150</v>
      </c>
      <c r="P1059">
        <v>2</v>
      </c>
    </row>
    <row r="1060" spans="1:16" x14ac:dyDescent="0.2">
      <c r="A1060">
        <v>1025</v>
      </c>
      <c r="B1060">
        <v>169</v>
      </c>
      <c r="C1060" t="s">
        <v>26</v>
      </c>
      <c r="D1060" t="s">
        <v>91</v>
      </c>
      <c r="E1060">
        <v>151</v>
      </c>
      <c r="F1060" t="s">
        <v>32</v>
      </c>
      <c r="G1060" t="s">
        <v>95</v>
      </c>
      <c r="H1060" t="s">
        <v>117</v>
      </c>
      <c r="I1060">
        <v>8</v>
      </c>
      <c r="J1060">
        <v>2022</v>
      </c>
      <c r="K1060">
        <v>0.19510900824637201</v>
      </c>
      <c r="L1060">
        <v>4588</v>
      </c>
      <c r="M1060" t="s">
        <v>266</v>
      </c>
      <c r="N1060" t="s">
        <v>155</v>
      </c>
      <c r="O1060" t="s">
        <v>156</v>
      </c>
      <c r="P1060">
        <v>2</v>
      </c>
    </row>
    <row r="1061" spans="1:16" x14ac:dyDescent="0.2">
      <c r="A1061">
        <v>1105</v>
      </c>
      <c r="B1061">
        <v>169</v>
      </c>
      <c r="C1061" t="s">
        <v>26</v>
      </c>
      <c r="D1061" t="s">
        <v>91</v>
      </c>
      <c r="E1061">
        <v>40</v>
      </c>
      <c r="F1061" t="s">
        <v>15</v>
      </c>
      <c r="G1061" t="s">
        <v>91</v>
      </c>
      <c r="H1061" t="s">
        <v>117</v>
      </c>
      <c r="I1061">
        <v>8</v>
      </c>
      <c r="J1061">
        <v>2022</v>
      </c>
      <c r="K1061">
        <v>0.1152878034471323</v>
      </c>
      <c r="L1061">
        <v>1448</v>
      </c>
      <c r="M1061" t="s">
        <v>266</v>
      </c>
      <c r="N1061" t="s">
        <v>155</v>
      </c>
      <c r="O1061" t="s">
        <v>156</v>
      </c>
      <c r="P1061">
        <v>2</v>
      </c>
    </row>
    <row r="1062" spans="1:16" x14ac:dyDescent="0.2">
      <c r="A1062">
        <v>1262</v>
      </c>
      <c r="B1062">
        <v>169</v>
      </c>
      <c r="C1062" t="s">
        <v>26</v>
      </c>
      <c r="D1062" t="s">
        <v>91</v>
      </c>
      <c r="E1062">
        <v>40</v>
      </c>
      <c r="F1062" t="s">
        <v>15</v>
      </c>
      <c r="G1062" t="s">
        <v>91</v>
      </c>
      <c r="H1062" t="s">
        <v>116</v>
      </c>
      <c r="I1062">
        <v>8</v>
      </c>
      <c r="J1062">
        <v>2022</v>
      </c>
      <c r="K1062">
        <v>0.1152878034471323</v>
      </c>
      <c r="L1062">
        <v>1448</v>
      </c>
      <c r="M1062" t="s">
        <v>149</v>
      </c>
      <c r="N1062">
        <v>1</v>
      </c>
      <c r="O1062" t="s">
        <v>150</v>
      </c>
      <c r="P1062">
        <v>1</v>
      </c>
    </row>
    <row r="1063" spans="1:16" x14ac:dyDescent="0.2">
      <c r="A1063">
        <v>1310</v>
      </c>
      <c r="B1063">
        <v>169</v>
      </c>
      <c r="C1063" t="s">
        <v>26</v>
      </c>
      <c r="D1063" t="s">
        <v>91</v>
      </c>
      <c r="E1063">
        <v>373</v>
      </c>
      <c r="F1063" t="s">
        <v>22</v>
      </c>
      <c r="G1063" t="s">
        <v>91</v>
      </c>
      <c r="H1063" t="s">
        <v>138</v>
      </c>
      <c r="I1063">
        <v>8</v>
      </c>
      <c r="J1063">
        <v>2022</v>
      </c>
      <c r="K1063">
        <v>0.18402673199691549</v>
      </c>
      <c r="L1063">
        <v>3527</v>
      </c>
      <c r="M1063" t="s">
        <v>160</v>
      </c>
      <c r="N1063">
        <v>3</v>
      </c>
      <c r="O1063" t="s">
        <v>150</v>
      </c>
      <c r="P1063">
        <v>1</v>
      </c>
    </row>
    <row r="1064" spans="1:16" x14ac:dyDescent="0.2">
      <c r="A1064">
        <v>414</v>
      </c>
      <c r="B1064">
        <v>170</v>
      </c>
      <c r="C1064" t="s">
        <v>31</v>
      </c>
      <c r="D1064" t="s">
        <v>94</v>
      </c>
      <c r="E1064">
        <v>420</v>
      </c>
      <c r="F1064" t="s">
        <v>101</v>
      </c>
      <c r="G1064" t="s">
        <v>95</v>
      </c>
      <c r="H1064" t="s">
        <v>126</v>
      </c>
      <c r="I1064">
        <v>8</v>
      </c>
      <c r="J1064">
        <v>2022</v>
      </c>
      <c r="M1064" t="s">
        <v>266</v>
      </c>
      <c r="N1064" t="s">
        <v>157</v>
      </c>
      <c r="O1064" t="s">
        <v>150</v>
      </c>
      <c r="P1064">
        <v>2</v>
      </c>
    </row>
    <row r="1065" spans="1:16" x14ac:dyDescent="0.2">
      <c r="A1065">
        <v>1028</v>
      </c>
      <c r="B1065">
        <v>170</v>
      </c>
      <c r="C1065" t="s">
        <v>31</v>
      </c>
      <c r="D1065" t="s">
        <v>94</v>
      </c>
      <c r="E1065">
        <v>151</v>
      </c>
      <c r="F1065" t="s">
        <v>32</v>
      </c>
      <c r="G1065" t="s">
        <v>95</v>
      </c>
      <c r="H1065" t="s">
        <v>117</v>
      </c>
      <c r="I1065">
        <v>8</v>
      </c>
      <c r="J1065">
        <v>2022</v>
      </c>
      <c r="K1065">
        <v>0.15429273204454369</v>
      </c>
      <c r="L1065">
        <v>4588</v>
      </c>
      <c r="M1065" t="s">
        <v>266</v>
      </c>
      <c r="N1065" t="s">
        <v>155</v>
      </c>
      <c r="O1065" t="s">
        <v>156</v>
      </c>
      <c r="P1065">
        <v>2</v>
      </c>
    </row>
    <row r="1066" spans="1:16" x14ac:dyDescent="0.2">
      <c r="A1066">
        <v>292</v>
      </c>
      <c r="B1066">
        <v>177</v>
      </c>
      <c r="C1066" t="s">
        <v>51</v>
      </c>
      <c r="D1066" t="s">
        <v>92</v>
      </c>
      <c r="E1066">
        <v>189</v>
      </c>
      <c r="F1066" t="s">
        <v>58</v>
      </c>
      <c r="G1066" t="s">
        <v>91</v>
      </c>
      <c r="H1066" t="s">
        <v>119</v>
      </c>
      <c r="I1066">
        <v>8</v>
      </c>
      <c r="J1066">
        <v>2022</v>
      </c>
      <c r="K1066">
        <v>0.10125069474181191</v>
      </c>
      <c r="L1066">
        <v>1249</v>
      </c>
      <c r="M1066" t="s">
        <v>149</v>
      </c>
      <c r="N1066">
        <v>4</v>
      </c>
      <c r="O1066" t="s">
        <v>150</v>
      </c>
      <c r="P1066">
        <v>2</v>
      </c>
    </row>
    <row r="1067" spans="1:16" x14ac:dyDescent="0.2">
      <c r="A1067">
        <v>212</v>
      </c>
      <c r="B1067">
        <v>178</v>
      </c>
      <c r="C1067" t="s">
        <v>44</v>
      </c>
      <c r="D1067" t="s">
        <v>94</v>
      </c>
      <c r="E1067">
        <v>210</v>
      </c>
      <c r="F1067" t="s">
        <v>63</v>
      </c>
      <c r="G1067" t="s">
        <v>91</v>
      </c>
      <c r="H1067" t="s">
        <v>131</v>
      </c>
      <c r="I1067">
        <v>8</v>
      </c>
      <c r="J1067">
        <v>2022</v>
      </c>
      <c r="K1067">
        <v>9.0403819004345465E-2</v>
      </c>
      <c r="L1067">
        <v>2578</v>
      </c>
      <c r="M1067" t="s">
        <v>160</v>
      </c>
      <c r="N1067" t="s">
        <v>161</v>
      </c>
      <c r="O1067" t="s">
        <v>150</v>
      </c>
      <c r="P1067">
        <v>1</v>
      </c>
    </row>
    <row r="1068" spans="1:16" x14ac:dyDescent="0.2">
      <c r="A1068">
        <v>532</v>
      </c>
      <c r="B1068">
        <v>189</v>
      </c>
      <c r="C1068" t="s">
        <v>58</v>
      </c>
      <c r="D1068" t="s">
        <v>91</v>
      </c>
      <c r="E1068">
        <v>151</v>
      </c>
      <c r="F1068" t="s">
        <v>32</v>
      </c>
      <c r="G1068" t="s">
        <v>95</v>
      </c>
      <c r="H1068" t="s">
        <v>128</v>
      </c>
      <c r="I1068">
        <v>8</v>
      </c>
      <c r="J1068">
        <v>2022</v>
      </c>
      <c r="K1068">
        <v>0.41981078011475531</v>
      </c>
      <c r="L1068">
        <v>4588</v>
      </c>
      <c r="M1068" t="s">
        <v>160</v>
      </c>
      <c r="N1068" t="s">
        <v>158</v>
      </c>
      <c r="O1068" t="s">
        <v>153</v>
      </c>
      <c r="P1068">
        <v>1</v>
      </c>
    </row>
    <row r="1069" spans="1:16" x14ac:dyDescent="0.2">
      <c r="A1069">
        <v>164</v>
      </c>
      <c r="B1069">
        <v>193</v>
      </c>
      <c r="C1069" t="s">
        <v>24</v>
      </c>
      <c r="D1069" t="s">
        <v>94</v>
      </c>
      <c r="E1069">
        <v>373</v>
      </c>
      <c r="F1069" t="s">
        <v>22</v>
      </c>
      <c r="G1069" t="s">
        <v>91</v>
      </c>
      <c r="H1069" t="s">
        <v>131</v>
      </c>
      <c r="I1069">
        <v>8</v>
      </c>
      <c r="J1069">
        <v>2022</v>
      </c>
      <c r="K1069">
        <v>0.10775577630201701</v>
      </c>
      <c r="L1069">
        <v>3527</v>
      </c>
      <c r="M1069" t="s">
        <v>160</v>
      </c>
      <c r="N1069" t="s">
        <v>161</v>
      </c>
      <c r="O1069" t="s">
        <v>150</v>
      </c>
      <c r="P1069">
        <v>1</v>
      </c>
    </row>
    <row r="1070" spans="1:16" x14ac:dyDescent="0.2">
      <c r="A1070">
        <v>263</v>
      </c>
      <c r="B1070">
        <v>193</v>
      </c>
      <c r="C1070" t="s">
        <v>24</v>
      </c>
      <c r="D1070" t="s">
        <v>94</v>
      </c>
      <c r="E1070">
        <v>151</v>
      </c>
      <c r="F1070" t="s">
        <v>32</v>
      </c>
      <c r="G1070" t="s">
        <v>95</v>
      </c>
      <c r="H1070" t="s">
        <v>128</v>
      </c>
      <c r="I1070">
        <v>8</v>
      </c>
      <c r="J1070">
        <v>2022</v>
      </c>
      <c r="K1070">
        <v>0.3496268841514914</v>
      </c>
      <c r="L1070">
        <v>4588</v>
      </c>
      <c r="M1070" t="s">
        <v>266</v>
      </c>
      <c r="N1070" t="s">
        <v>158</v>
      </c>
      <c r="O1070" t="s">
        <v>153</v>
      </c>
      <c r="P1070">
        <v>1</v>
      </c>
    </row>
    <row r="1071" spans="1:16" x14ac:dyDescent="0.2">
      <c r="A1071">
        <v>269</v>
      </c>
      <c r="B1071">
        <v>193</v>
      </c>
      <c r="C1071" t="s">
        <v>24</v>
      </c>
      <c r="D1071" t="s">
        <v>94</v>
      </c>
      <c r="E1071">
        <v>151</v>
      </c>
      <c r="F1071" t="s">
        <v>32</v>
      </c>
      <c r="G1071" t="s">
        <v>95</v>
      </c>
      <c r="H1071" t="s">
        <v>128</v>
      </c>
      <c r="I1071">
        <v>8</v>
      </c>
      <c r="J1071">
        <v>2022</v>
      </c>
      <c r="K1071">
        <v>0.3496268841514914</v>
      </c>
      <c r="L1071">
        <v>4588</v>
      </c>
      <c r="M1071" t="s">
        <v>149</v>
      </c>
      <c r="N1071" t="s">
        <v>158</v>
      </c>
      <c r="O1071" t="s">
        <v>153</v>
      </c>
      <c r="P1071">
        <v>1</v>
      </c>
    </row>
    <row r="1072" spans="1:16" x14ac:dyDescent="0.2">
      <c r="A1072">
        <v>444</v>
      </c>
      <c r="B1072">
        <v>193</v>
      </c>
      <c r="C1072" t="s">
        <v>24</v>
      </c>
      <c r="D1072" t="s">
        <v>94</v>
      </c>
      <c r="E1072">
        <v>40</v>
      </c>
      <c r="F1072" t="s">
        <v>15</v>
      </c>
      <c r="G1072" t="s">
        <v>91</v>
      </c>
      <c r="H1072" t="s">
        <v>126</v>
      </c>
      <c r="I1072">
        <v>8</v>
      </c>
      <c r="J1072">
        <v>2022</v>
      </c>
      <c r="K1072">
        <v>0.20440766140891189</v>
      </c>
      <c r="L1072">
        <v>1448</v>
      </c>
      <c r="M1072" t="s">
        <v>152</v>
      </c>
      <c r="N1072" t="s">
        <v>157</v>
      </c>
      <c r="O1072" t="s">
        <v>150</v>
      </c>
      <c r="P1072">
        <v>2</v>
      </c>
    </row>
    <row r="1073" spans="1:16" x14ac:dyDescent="0.2">
      <c r="A1073">
        <v>445</v>
      </c>
      <c r="B1073">
        <v>193</v>
      </c>
      <c r="C1073" t="s">
        <v>24</v>
      </c>
      <c r="D1073" t="s">
        <v>94</v>
      </c>
      <c r="E1073">
        <v>40</v>
      </c>
      <c r="F1073" t="s">
        <v>15</v>
      </c>
      <c r="G1073" t="s">
        <v>91</v>
      </c>
      <c r="H1073" t="s">
        <v>126</v>
      </c>
      <c r="I1073">
        <v>8</v>
      </c>
      <c r="J1073">
        <v>2022</v>
      </c>
      <c r="K1073">
        <v>0.20440766140891189</v>
      </c>
      <c r="L1073">
        <v>1448</v>
      </c>
      <c r="M1073" t="s">
        <v>152</v>
      </c>
      <c r="N1073" t="s">
        <v>157</v>
      </c>
      <c r="O1073" t="s">
        <v>150</v>
      </c>
      <c r="P1073">
        <v>2</v>
      </c>
    </row>
    <row r="1074" spans="1:16" x14ac:dyDescent="0.2">
      <c r="A1074">
        <v>615</v>
      </c>
      <c r="B1074">
        <v>193</v>
      </c>
      <c r="C1074" t="s">
        <v>24</v>
      </c>
      <c r="D1074" t="s">
        <v>94</v>
      </c>
      <c r="E1074">
        <v>373</v>
      </c>
      <c r="F1074" t="s">
        <v>22</v>
      </c>
      <c r="G1074" t="s">
        <v>91</v>
      </c>
      <c r="H1074" t="s">
        <v>118</v>
      </c>
      <c r="I1074">
        <v>8</v>
      </c>
      <c r="J1074">
        <v>2022</v>
      </c>
      <c r="K1074">
        <v>0.10775577630201701</v>
      </c>
      <c r="L1074">
        <v>3527</v>
      </c>
      <c r="M1074" t="s">
        <v>154</v>
      </c>
      <c r="N1074" t="s">
        <v>155</v>
      </c>
      <c r="O1074" t="s">
        <v>156</v>
      </c>
    </row>
    <row r="1075" spans="1:16" x14ac:dyDescent="0.2">
      <c r="A1075">
        <v>1063</v>
      </c>
      <c r="B1075">
        <v>193</v>
      </c>
      <c r="C1075" t="s">
        <v>24</v>
      </c>
      <c r="D1075" t="s">
        <v>94</v>
      </c>
      <c r="E1075">
        <v>151</v>
      </c>
      <c r="F1075" t="s">
        <v>32</v>
      </c>
      <c r="G1075" t="s">
        <v>95</v>
      </c>
      <c r="H1075" t="s">
        <v>117</v>
      </c>
      <c r="I1075">
        <v>8</v>
      </c>
      <c r="J1075">
        <v>2022</v>
      </c>
      <c r="K1075">
        <v>0.3496268841514914</v>
      </c>
      <c r="L1075">
        <v>4588</v>
      </c>
      <c r="M1075" t="s">
        <v>266</v>
      </c>
      <c r="N1075" t="s">
        <v>155</v>
      </c>
      <c r="O1075" t="s">
        <v>156</v>
      </c>
      <c r="P1075">
        <v>2</v>
      </c>
    </row>
    <row r="1076" spans="1:16" x14ac:dyDescent="0.2">
      <c r="A1076">
        <v>1121</v>
      </c>
      <c r="B1076">
        <v>193</v>
      </c>
      <c r="C1076" t="s">
        <v>24</v>
      </c>
      <c r="D1076" t="s">
        <v>94</v>
      </c>
      <c r="E1076">
        <v>373</v>
      </c>
      <c r="F1076" t="s">
        <v>22</v>
      </c>
      <c r="G1076" t="s">
        <v>91</v>
      </c>
      <c r="H1076" t="s">
        <v>117</v>
      </c>
      <c r="I1076">
        <v>8</v>
      </c>
      <c r="J1076">
        <v>2022</v>
      </c>
      <c r="K1076">
        <v>0.10775577630201701</v>
      </c>
      <c r="L1076">
        <v>3527</v>
      </c>
      <c r="M1076" t="s">
        <v>266</v>
      </c>
      <c r="N1076" t="s">
        <v>155</v>
      </c>
      <c r="O1076" t="s">
        <v>156</v>
      </c>
      <c r="P1076">
        <v>2</v>
      </c>
    </row>
    <row r="1077" spans="1:16" x14ac:dyDescent="0.2">
      <c r="A1077">
        <v>1147</v>
      </c>
      <c r="B1077">
        <v>193</v>
      </c>
      <c r="C1077" t="s">
        <v>24</v>
      </c>
      <c r="D1077" t="s">
        <v>94</v>
      </c>
      <c r="H1077" t="s">
        <v>117</v>
      </c>
      <c r="I1077">
        <v>8</v>
      </c>
      <c r="J1077">
        <v>2022</v>
      </c>
      <c r="M1077" t="s">
        <v>266</v>
      </c>
      <c r="N1077" t="s">
        <v>155</v>
      </c>
      <c r="O1077" t="s">
        <v>156</v>
      </c>
      <c r="P1077">
        <v>2</v>
      </c>
    </row>
    <row r="1078" spans="1:16" x14ac:dyDescent="0.2">
      <c r="A1078">
        <v>1252</v>
      </c>
      <c r="B1078">
        <v>193</v>
      </c>
      <c r="C1078" t="s">
        <v>24</v>
      </c>
      <c r="D1078" t="s">
        <v>94</v>
      </c>
      <c r="E1078">
        <v>373</v>
      </c>
      <c r="F1078" t="s">
        <v>22</v>
      </c>
      <c r="G1078" t="s">
        <v>91</v>
      </c>
      <c r="H1078" t="s">
        <v>116</v>
      </c>
      <c r="I1078">
        <v>8</v>
      </c>
      <c r="J1078">
        <v>2022</v>
      </c>
      <c r="K1078">
        <v>0.10775577630201701</v>
      </c>
      <c r="L1078">
        <v>3527</v>
      </c>
      <c r="M1078" t="s">
        <v>149</v>
      </c>
      <c r="N1078">
        <v>1</v>
      </c>
      <c r="O1078" t="s">
        <v>150</v>
      </c>
      <c r="P1078">
        <v>1</v>
      </c>
    </row>
    <row r="1079" spans="1:16" x14ac:dyDescent="0.2">
      <c r="A1079">
        <v>1412</v>
      </c>
      <c r="B1079">
        <v>196</v>
      </c>
      <c r="C1079" t="s">
        <v>30</v>
      </c>
      <c r="D1079" t="s">
        <v>94</v>
      </c>
      <c r="E1079">
        <v>151</v>
      </c>
      <c r="F1079" t="s">
        <v>32</v>
      </c>
      <c r="G1079" t="s">
        <v>95</v>
      </c>
      <c r="H1079" t="s">
        <v>130</v>
      </c>
      <c r="I1079">
        <v>8</v>
      </c>
      <c r="J1079">
        <v>2022</v>
      </c>
      <c r="K1079">
        <v>0.27929671346451379</v>
      </c>
      <c r="L1079">
        <v>4588</v>
      </c>
      <c r="M1079" t="s">
        <v>149</v>
      </c>
      <c r="N1079" t="s">
        <v>157</v>
      </c>
      <c r="O1079" t="s">
        <v>153</v>
      </c>
      <c r="P1079">
        <v>2</v>
      </c>
    </row>
    <row r="1080" spans="1:16" x14ac:dyDescent="0.2">
      <c r="A1080">
        <v>126</v>
      </c>
      <c r="B1080">
        <v>206</v>
      </c>
      <c r="C1080" t="s">
        <v>17</v>
      </c>
      <c r="D1080" t="s">
        <v>94</v>
      </c>
      <c r="E1080">
        <v>151</v>
      </c>
      <c r="F1080" t="s">
        <v>32</v>
      </c>
      <c r="G1080" t="s">
        <v>95</v>
      </c>
      <c r="H1080" t="s">
        <v>131</v>
      </c>
      <c r="I1080">
        <v>8</v>
      </c>
      <c r="J1080">
        <v>2022</v>
      </c>
      <c r="K1080">
        <v>0.27929671346451379</v>
      </c>
      <c r="L1080">
        <v>4588</v>
      </c>
      <c r="M1080" t="s">
        <v>160</v>
      </c>
      <c r="N1080" t="s">
        <v>161</v>
      </c>
      <c r="O1080" t="s">
        <v>150</v>
      </c>
      <c r="P1080">
        <v>1</v>
      </c>
    </row>
    <row r="1081" spans="1:16" x14ac:dyDescent="0.2">
      <c r="A1081">
        <v>371</v>
      </c>
      <c r="B1081">
        <v>206</v>
      </c>
      <c r="C1081" t="s">
        <v>17</v>
      </c>
      <c r="D1081" t="s">
        <v>94</v>
      </c>
      <c r="E1081">
        <v>151</v>
      </c>
      <c r="F1081" t="s">
        <v>32</v>
      </c>
      <c r="G1081" t="s">
        <v>95</v>
      </c>
      <c r="H1081" t="s">
        <v>127</v>
      </c>
      <c r="I1081">
        <v>8</v>
      </c>
      <c r="J1081">
        <v>2022</v>
      </c>
      <c r="K1081">
        <v>0.27929671346451379</v>
      </c>
      <c r="L1081">
        <v>4588</v>
      </c>
      <c r="M1081" t="s">
        <v>149</v>
      </c>
      <c r="N1081" t="s">
        <v>161</v>
      </c>
      <c r="O1081" t="s">
        <v>150</v>
      </c>
      <c r="P1081">
        <v>1</v>
      </c>
    </row>
    <row r="1082" spans="1:16" x14ac:dyDescent="0.2">
      <c r="A1082">
        <v>402</v>
      </c>
      <c r="B1082">
        <v>206</v>
      </c>
      <c r="C1082" t="s">
        <v>17</v>
      </c>
      <c r="D1082" t="s">
        <v>94</v>
      </c>
      <c r="E1082">
        <v>151</v>
      </c>
      <c r="F1082" t="s">
        <v>32</v>
      </c>
      <c r="G1082" t="s">
        <v>95</v>
      </c>
      <c r="H1082" t="s">
        <v>126</v>
      </c>
      <c r="I1082">
        <v>8</v>
      </c>
      <c r="J1082">
        <v>2022</v>
      </c>
      <c r="K1082">
        <v>0.27929671346451379</v>
      </c>
      <c r="L1082">
        <v>4588</v>
      </c>
      <c r="M1082" t="s">
        <v>266</v>
      </c>
      <c r="N1082" t="s">
        <v>157</v>
      </c>
      <c r="O1082" t="s">
        <v>150</v>
      </c>
      <c r="P1082">
        <v>2</v>
      </c>
    </row>
    <row r="1083" spans="1:16" x14ac:dyDescent="0.2">
      <c r="A1083">
        <v>460</v>
      </c>
      <c r="B1083">
        <v>206</v>
      </c>
      <c r="C1083" t="s">
        <v>17</v>
      </c>
      <c r="D1083" t="s">
        <v>94</v>
      </c>
      <c r="E1083">
        <v>151</v>
      </c>
      <c r="F1083" t="s">
        <v>32</v>
      </c>
      <c r="G1083" t="s">
        <v>95</v>
      </c>
      <c r="H1083" t="s">
        <v>134</v>
      </c>
      <c r="I1083">
        <v>8</v>
      </c>
      <c r="J1083">
        <v>2022</v>
      </c>
      <c r="K1083">
        <v>0.27929671346451379</v>
      </c>
      <c r="L1083">
        <v>4588</v>
      </c>
      <c r="M1083" t="s">
        <v>149</v>
      </c>
      <c r="N1083" t="s">
        <v>161</v>
      </c>
      <c r="O1083" t="s">
        <v>150</v>
      </c>
      <c r="P1083">
        <v>1</v>
      </c>
    </row>
    <row r="1084" spans="1:16" x14ac:dyDescent="0.2">
      <c r="A1084">
        <v>610</v>
      </c>
      <c r="B1084">
        <v>206</v>
      </c>
      <c r="C1084" t="s">
        <v>17</v>
      </c>
      <c r="D1084" t="s">
        <v>94</v>
      </c>
      <c r="E1084">
        <v>40</v>
      </c>
      <c r="F1084" t="s">
        <v>15</v>
      </c>
      <c r="G1084" t="s">
        <v>91</v>
      </c>
      <c r="H1084" t="s">
        <v>118</v>
      </c>
      <c r="I1084">
        <v>8</v>
      </c>
      <c r="J1084">
        <v>2022</v>
      </c>
      <c r="K1084">
        <v>0.1134824452148437</v>
      </c>
      <c r="L1084">
        <v>1448</v>
      </c>
      <c r="M1084" t="s">
        <v>154</v>
      </c>
      <c r="N1084" t="s">
        <v>155</v>
      </c>
      <c r="O1084" t="s">
        <v>156</v>
      </c>
    </row>
    <row r="1085" spans="1:16" x14ac:dyDescent="0.2">
      <c r="A1085">
        <v>1203</v>
      </c>
      <c r="B1085">
        <v>206</v>
      </c>
      <c r="C1085" t="s">
        <v>17</v>
      </c>
      <c r="D1085" t="s">
        <v>94</v>
      </c>
      <c r="E1085">
        <v>151</v>
      </c>
      <c r="F1085" t="s">
        <v>32</v>
      </c>
      <c r="G1085" t="s">
        <v>95</v>
      </c>
      <c r="H1085" t="s">
        <v>116</v>
      </c>
      <c r="I1085">
        <v>8</v>
      </c>
      <c r="J1085">
        <v>2022</v>
      </c>
      <c r="K1085">
        <v>0.27929671346451379</v>
      </c>
      <c r="L1085">
        <v>4588</v>
      </c>
      <c r="M1085" t="s">
        <v>149</v>
      </c>
      <c r="N1085">
        <v>1</v>
      </c>
      <c r="O1085" t="s">
        <v>150</v>
      </c>
      <c r="P1085">
        <v>1</v>
      </c>
    </row>
    <row r="1086" spans="1:16" x14ac:dyDescent="0.2">
      <c r="A1086">
        <v>1204</v>
      </c>
      <c r="B1086">
        <v>206</v>
      </c>
      <c r="C1086" t="s">
        <v>17</v>
      </c>
      <c r="D1086" t="s">
        <v>94</v>
      </c>
      <c r="E1086">
        <v>151</v>
      </c>
      <c r="F1086" t="s">
        <v>32</v>
      </c>
      <c r="G1086" t="s">
        <v>95</v>
      </c>
      <c r="H1086" t="s">
        <v>116</v>
      </c>
      <c r="I1086">
        <v>8</v>
      </c>
      <c r="J1086">
        <v>2022</v>
      </c>
      <c r="K1086">
        <v>0.27929671346451379</v>
      </c>
      <c r="L1086">
        <v>4588</v>
      </c>
      <c r="M1086" t="s">
        <v>149</v>
      </c>
      <c r="N1086">
        <v>1</v>
      </c>
      <c r="O1086" t="s">
        <v>150</v>
      </c>
      <c r="P1086">
        <v>1</v>
      </c>
    </row>
    <row r="1087" spans="1:16" x14ac:dyDescent="0.2">
      <c r="A1087">
        <v>1205</v>
      </c>
      <c r="B1087">
        <v>206</v>
      </c>
      <c r="C1087" t="s">
        <v>17</v>
      </c>
      <c r="D1087" t="s">
        <v>94</v>
      </c>
      <c r="E1087">
        <v>151</v>
      </c>
      <c r="F1087" t="s">
        <v>32</v>
      </c>
      <c r="G1087" t="s">
        <v>95</v>
      </c>
      <c r="H1087" t="s">
        <v>116</v>
      </c>
      <c r="I1087">
        <v>8</v>
      </c>
      <c r="J1087">
        <v>2022</v>
      </c>
      <c r="K1087">
        <v>0.27929671346451379</v>
      </c>
      <c r="L1087">
        <v>4588</v>
      </c>
      <c r="M1087" t="s">
        <v>149</v>
      </c>
      <c r="N1087">
        <v>1</v>
      </c>
      <c r="O1087" t="s">
        <v>150</v>
      </c>
      <c r="P1087">
        <v>1</v>
      </c>
    </row>
    <row r="1088" spans="1:16" x14ac:dyDescent="0.2">
      <c r="A1088">
        <v>1287</v>
      </c>
      <c r="B1088">
        <v>206</v>
      </c>
      <c r="C1088" t="s">
        <v>17</v>
      </c>
      <c r="D1088" t="s">
        <v>94</v>
      </c>
      <c r="E1088">
        <v>251</v>
      </c>
      <c r="F1088" t="s">
        <v>11</v>
      </c>
      <c r="G1088" t="s">
        <v>91</v>
      </c>
      <c r="H1088" t="s">
        <v>142</v>
      </c>
      <c r="I1088">
        <v>8</v>
      </c>
      <c r="J1088">
        <v>2022</v>
      </c>
      <c r="K1088">
        <v>0.30583823892562761</v>
      </c>
      <c r="L1088">
        <v>2599</v>
      </c>
      <c r="M1088" t="s">
        <v>154</v>
      </c>
      <c r="N1088" t="s">
        <v>159</v>
      </c>
      <c r="O1088" t="s">
        <v>150</v>
      </c>
      <c r="P1088">
        <v>2</v>
      </c>
    </row>
    <row r="1089" spans="1:16" x14ac:dyDescent="0.2">
      <c r="A1089">
        <v>1337</v>
      </c>
      <c r="B1089">
        <v>206</v>
      </c>
      <c r="C1089" t="s">
        <v>17</v>
      </c>
      <c r="D1089" t="s">
        <v>94</v>
      </c>
      <c r="E1089">
        <v>151</v>
      </c>
      <c r="F1089" t="s">
        <v>32</v>
      </c>
      <c r="G1089" t="s">
        <v>95</v>
      </c>
      <c r="H1089" t="s">
        <v>121</v>
      </c>
      <c r="I1089">
        <v>8</v>
      </c>
      <c r="J1089">
        <v>2022</v>
      </c>
      <c r="K1089">
        <v>0.27929671346451379</v>
      </c>
      <c r="L1089">
        <v>4588</v>
      </c>
      <c r="M1089" t="s">
        <v>154</v>
      </c>
      <c r="N1089" t="s">
        <v>158</v>
      </c>
      <c r="O1089" t="s">
        <v>153</v>
      </c>
      <c r="P1089">
        <v>1</v>
      </c>
    </row>
    <row r="1090" spans="1:16" x14ac:dyDescent="0.2">
      <c r="A1090">
        <v>1411</v>
      </c>
      <c r="B1090">
        <v>206</v>
      </c>
      <c r="C1090" t="s">
        <v>17</v>
      </c>
      <c r="D1090" t="s">
        <v>94</v>
      </c>
      <c r="E1090">
        <v>151</v>
      </c>
      <c r="F1090" t="s">
        <v>32</v>
      </c>
      <c r="G1090" t="s">
        <v>95</v>
      </c>
      <c r="H1090" t="s">
        <v>130</v>
      </c>
      <c r="I1090">
        <v>8</v>
      </c>
      <c r="J1090">
        <v>2022</v>
      </c>
      <c r="K1090">
        <v>0.27929671346451379</v>
      </c>
      <c r="L1090">
        <v>4588</v>
      </c>
      <c r="M1090" t="s">
        <v>149</v>
      </c>
      <c r="N1090" t="s">
        <v>157</v>
      </c>
      <c r="O1090" t="s">
        <v>153</v>
      </c>
      <c r="P1090">
        <v>2</v>
      </c>
    </row>
    <row r="1091" spans="1:16" x14ac:dyDescent="0.2">
      <c r="A1091">
        <v>424</v>
      </c>
      <c r="B1091">
        <v>216</v>
      </c>
      <c r="C1091" t="s">
        <v>61</v>
      </c>
      <c r="D1091" t="s">
        <v>91</v>
      </c>
      <c r="E1091">
        <v>151</v>
      </c>
      <c r="F1091" t="s">
        <v>32</v>
      </c>
      <c r="G1091" t="s">
        <v>95</v>
      </c>
      <c r="H1091" t="s">
        <v>130</v>
      </c>
      <c r="I1091">
        <v>8</v>
      </c>
      <c r="J1091">
        <v>2022</v>
      </c>
      <c r="K1091">
        <v>0.3290462328548045</v>
      </c>
      <c r="L1091">
        <v>4588</v>
      </c>
      <c r="M1091" t="s">
        <v>266</v>
      </c>
      <c r="N1091" t="s">
        <v>157</v>
      </c>
      <c r="O1091" t="s">
        <v>153</v>
      </c>
      <c r="P1091">
        <v>2</v>
      </c>
    </row>
    <row r="1092" spans="1:16" x14ac:dyDescent="0.2">
      <c r="A1092">
        <v>429</v>
      </c>
      <c r="B1092">
        <v>216</v>
      </c>
      <c r="C1092" t="s">
        <v>61</v>
      </c>
      <c r="D1092" t="s">
        <v>91</v>
      </c>
      <c r="E1092">
        <v>151</v>
      </c>
      <c r="F1092" t="s">
        <v>32</v>
      </c>
      <c r="G1092" t="s">
        <v>95</v>
      </c>
      <c r="H1092" t="s">
        <v>124</v>
      </c>
      <c r="I1092">
        <v>8</v>
      </c>
      <c r="J1092">
        <v>2022</v>
      </c>
      <c r="K1092">
        <v>0.3290462328548045</v>
      </c>
      <c r="L1092">
        <v>4588</v>
      </c>
      <c r="M1092" t="s">
        <v>266</v>
      </c>
      <c r="N1092">
        <v>3</v>
      </c>
      <c r="O1092" t="s">
        <v>150</v>
      </c>
      <c r="P1092">
        <v>2</v>
      </c>
    </row>
    <row r="1093" spans="1:16" x14ac:dyDescent="0.2">
      <c r="A1093">
        <v>432</v>
      </c>
      <c r="B1093">
        <v>216</v>
      </c>
      <c r="C1093" t="s">
        <v>61</v>
      </c>
      <c r="D1093" t="s">
        <v>91</v>
      </c>
      <c r="E1093">
        <v>151</v>
      </c>
      <c r="F1093" t="s">
        <v>32</v>
      </c>
      <c r="G1093" t="s">
        <v>95</v>
      </c>
      <c r="H1093" t="s">
        <v>117</v>
      </c>
      <c r="I1093">
        <v>8</v>
      </c>
      <c r="J1093">
        <v>2022</v>
      </c>
      <c r="K1093">
        <v>0.3290462328548045</v>
      </c>
      <c r="L1093">
        <v>4588</v>
      </c>
      <c r="M1093" t="s">
        <v>149</v>
      </c>
      <c r="N1093" t="s">
        <v>155</v>
      </c>
      <c r="O1093" t="s">
        <v>156</v>
      </c>
      <c r="P1093">
        <v>2</v>
      </c>
    </row>
    <row r="1094" spans="1:16" x14ac:dyDescent="0.2">
      <c r="A1094">
        <v>456</v>
      </c>
      <c r="B1094">
        <v>216</v>
      </c>
      <c r="C1094" t="s">
        <v>61</v>
      </c>
      <c r="D1094" t="s">
        <v>91</v>
      </c>
      <c r="E1094">
        <v>373</v>
      </c>
      <c r="F1094" t="s">
        <v>22</v>
      </c>
      <c r="G1094" t="s">
        <v>91</v>
      </c>
      <c r="H1094" t="s">
        <v>116</v>
      </c>
      <c r="I1094">
        <v>8</v>
      </c>
      <c r="J1094">
        <v>2022</v>
      </c>
      <c r="K1094">
        <v>0.1721500000669472</v>
      </c>
      <c r="L1094">
        <v>3527</v>
      </c>
      <c r="M1094" t="s">
        <v>149</v>
      </c>
      <c r="N1094">
        <v>1</v>
      </c>
      <c r="O1094" t="s">
        <v>150</v>
      </c>
      <c r="P1094">
        <v>1</v>
      </c>
    </row>
    <row r="1095" spans="1:16" x14ac:dyDescent="0.2">
      <c r="A1095">
        <v>480</v>
      </c>
      <c r="B1095">
        <v>216</v>
      </c>
      <c r="C1095" t="s">
        <v>61</v>
      </c>
      <c r="D1095" t="s">
        <v>91</v>
      </c>
      <c r="E1095">
        <v>373</v>
      </c>
      <c r="F1095" t="s">
        <v>22</v>
      </c>
      <c r="G1095" t="s">
        <v>91</v>
      </c>
      <c r="H1095" t="s">
        <v>117</v>
      </c>
      <c r="I1095">
        <v>8</v>
      </c>
      <c r="J1095">
        <v>2022</v>
      </c>
      <c r="K1095">
        <v>0.1721500000669472</v>
      </c>
      <c r="L1095">
        <v>3527</v>
      </c>
      <c r="M1095" t="s">
        <v>266</v>
      </c>
      <c r="N1095" t="s">
        <v>155</v>
      </c>
      <c r="O1095" t="s">
        <v>156</v>
      </c>
      <c r="P1095">
        <v>2</v>
      </c>
    </row>
    <row r="1096" spans="1:16" x14ac:dyDescent="0.2">
      <c r="A1096">
        <v>70</v>
      </c>
      <c r="B1096">
        <v>227</v>
      </c>
      <c r="C1096" t="s">
        <v>14</v>
      </c>
      <c r="D1096" t="s">
        <v>92</v>
      </c>
      <c r="E1096">
        <v>151</v>
      </c>
      <c r="F1096" t="s">
        <v>32</v>
      </c>
      <c r="G1096" t="s">
        <v>95</v>
      </c>
      <c r="H1096" t="s">
        <v>131</v>
      </c>
      <c r="I1096">
        <v>8</v>
      </c>
      <c r="J1096">
        <v>2022</v>
      </c>
      <c r="K1096">
        <v>0.29402374259205688</v>
      </c>
      <c r="L1096">
        <v>4588</v>
      </c>
      <c r="M1096" t="s">
        <v>160</v>
      </c>
      <c r="N1096" t="s">
        <v>161</v>
      </c>
      <c r="O1096" t="s">
        <v>150</v>
      </c>
      <c r="P1096">
        <v>1</v>
      </c>
    </row>
    <row r="1097" spans="1:16" x14ac:dyDescent="0.2">
      <c r="A1097">
        <v>1187</v>
      </c>
      <c r="B1097">
        <v>248</v>
      </c>
      <c r="C1097" t="s">
        <v>68</v>
      </c>
      <c r="D1097" t="s">
        <v>93</v>
      </c>
      <c r="E1097">
        <v>40</v>
      </c>
      <c r="F1097" t="s">
        <v>15</v>
      </c>
      <c r="G1097" t="s">
        <v>91</v>
      </c>
      <c r="H1097" t="s">
        <v>116</v>
      </c>
      <c r="I1097">
        <v>8</v>
      </c>
      <c r="J1097">
        <v>2022</v>
      </c>
      <c r="K1097">
        <v>8.9050918201330029E-2</v>
      </c>
      <c r="L1097">
        <v>1448</v>
      </c>
      <c r="M1097" t="s">
        <v>149</v>
      </c>
      <c r="N1097">
        <v>1</v>
      </c>
      <c r="O1097" t="s">
        <v>150</v>
      </c>
      <c r="P1097">
        <v>1</v>
      </c>
    </row>
    <row r="1098" spans="1:16" x14ac:dyDescent="0.2">
      <c r="A1098">
        <v>1188</v>
      </c>
      <c r="B1098">
        <v>248</v>
      </c>
      <c r="C1098" t="s">
        <v>68</v>
      </c>
      <c r="D1098" t="s">
        <v>93</v>
      </c>
      <c r="E1098">
        <v>40</v>
      </c>
      <c r="F1098" t="s">
        <v>15</v>
      </c>
      <c r="G1098" t="s">
        <v>91</v>
      </c>
      <c r="H1098" t="s">
        <v>116</v>
      </c>
      <c r="I1098">
        <v>8</v>
      </c>
      <c r="J1098">
        <v>2022</v>
      </c>
      <c r="K1098">
        <v>8.9050918201330029E-2</v>
      </c>
      <c r="L1098">
        <v>1448</v>
      </c>
      <c r="M1098" t="s">
        <v>149</v>
      </c>
      <c r="N1098">
        <v>1</v>
      </c>
      <c r="O1098" t="s">
        <v>150</v>
      </c>
      <c r="P1098">
        <v>1</v>
      </c>
    </row>
    <row r="1099" spans="1:16" x14ac:dyDescent="0.2">
      <c r="A1099">
        <v>387</v>
      </c>
      <c r="B1099">
        <v>286</v>
      </c>
      <c r="C1099" t="s">
        <v>56</v>
      </c>
      <c r="D1099" t="s">
        <v>91</v>
      </c>
      <c r="E1099">
        <v>151</v>
      </c>
      <c r="F1099" t="s">
        <v>32</v>
      </c>
      <c r="G1099" t="s">
        <v>95</v>
      </c>
      <c r="H1099" t="s">
        <v>121</v>
      </c>
      <c r="I1099">
        <v>8</v>
      </c>
      <c r="J1099">
        <v>2022</v>
      </c>
      <c r="K1099">
        <v>0.17502463083671899</v>
      </c>
      <c r="L1099">
        <v>4588</v>
      </c>
      <c r="M1099" t="s">
        <v>160</v>
      </c>
      <c r="N1099" t="s">
        <v>158</v>
      </c>
      <c r="O1099" t="s">
        <v>153</v>
      </c>
      <c r="P1099">
        <v>1</v>
      </c>
    </row>
    <row r="1100" spans="1:16" x14ac:dyDescent="0.2">
      <c r="A1100">
        <v>389</v>
      </c>
      <c r="B1100">
        <v>286</v>
      </c>
      <c r="C1100" t="s">
        <v>56</v>
      </c>
      <c r="D1100" t="s">
        <v>91</v>
      </c>
      <c r="E1100">
        <v>151</v>
      </c>
      <c r="F1100" t="s">
        <v>32</v>
      </c>
      <c r="G1100" t="s">
        <v>95</v>
      </c>
      <c r="H1100" t="s">
        <v>126</v>
      </c>
      <c r="I1100">
        <v>8</v>
      </c>
      <c r="J1100">
        <v>2022</v>
      </c>
      <c r="K1100">
        <v>0.17502463083671899</v>
      </c>
      <c r="L1100">
        <v>4588</v>
      </c>
      <c r="M1100" t="s">
        <v>149</v>
      </c>
      <c r="N1100" t="s">
        <v>157</v>
      </c>
      <c r="O1100" t="s">
        <v>150</v>
      </c>
      <c r="P1100">
        <v>2</v>
      </c>
    </row>
    <row r="1101" spans="1:16" x14ac:dyDescent="0.2">
      <c r="A1101">
        <v>390</v>
      </c>
      <c r="B1101">
        <v>286</v>
      </c>
      <c r="C1101" t="s">
        <v>56</v>
      </c>
      <c r="D1101" t="s">
        <v>91</v>
      </c>
      <c r="E1101">
        <v>151</v>
      </c>
      <c r="F1101" t="s">
        <v>32</v>
      </c>
      <c r="G1101" t="s">
        <v>95</v>
      </c>
      <c r="H1101" t="s">
        <v>127</v>
      </c>
      <c r="I1101">
        <v>8</v>
      </c>
      <c r="J1101">
        <v>2022</v>
      </c>
      <c r="K1101">
        <v>0.17502463083671899</v>
      </c>
      <c r="L1101">
        <v>4588</v>
      </c>
      <c r="M1101" t="s">
        <v>149</v>
      </c>
      <c r="N1101" t="s">
        <v>161</v>
      </c>
      <c r="O1101" t="s">
        <v>150</v>
      </c>
      <c r="P1101">
        <v>1</v>
      </c>
    </row>
    <row r="1102" spans="1:16" x14ac:dyDescent="0.2">
      <c r="A1102">
        <v>393</v>
      </c>
      <c r="B1102">
        <v>286</v>
      </c>
      <c r="C1102" t="s">
        <v>56</v>
      </c>
      <c r="D1102" t="s">
        <v>91</v>
      </c>
      <c r="E1102">
        <v>373</v>
      </c>
      <c r="F1102" t="s">
        <v>22</v>
      </c>
      <c r="G1102" t="s">
        <v>91</v>
      </c>
      <c r="H1102" t="s">
        <v>116</v>
      </c>
      <c r="I1102">
        <v>8</v>
      </c>
      <c r="J1102">
        <v>2022</v>
      </c>
      <c r="K1102">
        <v>0.1880277640990278</v>
      </c>
      <c r="L1102">
        <v>3527</v>
      </c>
      <c r="M1102" t="s">
        <v>152</v>
      </c>
      <c r="N1102">
        <v>1</v>
      </c>
      <c r="O1102" t="s">
        <v>150</v>
      </c>
      <c r="P1102">
        <v>1</v>
      </c>
    </row>
    <row r="1103" spans="1:16" x14ac:dyDescent="0.2">
      <c r="A1103">
        <v>403</v>
      </c>
      <c r="B1103">
        <v>286</v>
      </c>
      <c r="C1103" t="s">
        <v>56</v>
      </c>
      <c r="D1103" t="s">
        <v>91</v>
      </c>
      <c r="E1103">
        <v>286</v>
      </c>
      <c r="F1103" t="s">
        <v>56</v>
      </c>
      <c r="G1103" t="s">
        <v>91</v>
      </c>
      <c r="H1103" t="s">
        <v>117</v>
      </c>
      <c r="I1103">
        <v>8</v>
      </c>
      <c r="J1103">
        <v>2022</v>
      </c>
      <c r="K1103">
        <v>0</v>
      </c>
      <c r="L1103">
        <v>656</v>
      </c>
      <c r="M1103" t="s">
        <v>160</v>
      </c>
      <c r="N1103" t="s">
        <v>155</v>
      </c>
      <c r="O1103" t="s">
        <v>156</v>
      </c>
      <c r="P1103">
        <v>2</v>
      </c>
    </row>
    <row r="1104" spans="1:16" x14ac:dyDescent="0.2">
      <c r="A1104">
        <v>404</v>
      </c>
      <c r="B1104">
        <v>286</v>
      </c>
      <c r="C1104" t="s">
        <v>56</v>
      </c>
      <c r="D1104" t="s">
        <v>91</v>
      </c>
      <c r="E1104">
        <v>373</v>
      </c>
      <c r="F1104" t="s">
        <v>22</v>
      </c>
      <c r="G1104" t="s">
        <v>91</v>
      </c>
      <c r="H1104" t="s">
        <v>131</v>
      </c>
      <c r="I1104">
        <v>8</v>
      </c>
      <c r="J1104">
        <v>2022</v>
      </c>
      <c r="K1104">
        <v>0.1880277640990278</v>
      </c>
      <c r="L1104">
        <v>3527</v>
      </c>
      <c r="M1104" t="s">
        <v>160</v>
      </c>
      <c r="N1104" t="s">
        <v>161</v>
      </c>
      <c r="O1104" t="s">
        <v>150</v>
      </c>
      <c r="P1104">
        <v>1</v>
      </c>
    </row>
    <row r="1105" spans="1:16" x14ac:dyDescent="0.2">
      <c r="A1105">
        <v>405</v>
      </c>
      <c r="B1105">
        <v>286</v>
      </c>
      <c r="C1105" t="s">
        <v>56</v>
      </c>
      <c r="D1105" t="s">
        <v>91</v>
      </c>
      <c r="E1105">
        <v>251</v>
      </c>
      <c r="F1105" t="s">
        <v>11</v>
      </c>
      <c r="G1105" t="s">
        <v>91</v>
      </c>
      <c r="H1105" t="s">
        <v>131</v>
      </c>
      <c r="I1105">
        <v>8</v>
      </c>
      <c r="J1105">
        <v>2022</v>
      </c>
      <c r="K1105">
        <v>0.15798051094264781</v>
      </c>
      <c r="L1105">
        <v>2599</v>
      </c>
      <c r="M1105" t="s">
        <v>149</v>
      </c>
      <c r="N1105" t="s">
        <v>161</v>
      </c>
      <c r="O1105" t="s">
        <v>150</v>
      </c>
      <c r="P1105">
        <v>1</v>
      </c>
    </row>
    <row r="1106" spans="1:16" x14ac:dyDescent="0.2">
      <c r="A1106">
        <v>198</v>
      </c>
      <c r="B1106">
        <v>292</v>
      </c>
      <c r="C1106" t="s">
        <v>20</v>
      </c>
      <c r="D1106" t="s">
        <v>94</v>
      </c>
      <c r="E1106">
        <v>286</v>
      </c>
      <c r="F1106" t="s">
        <v>56</v>
      </c>
      <c r="G1106" t="s">
        <v>91</v>
      </c>
      <c r="H1106" t="s">
        <v>131</v>
      </c>
      <c r="I1106">
        <v>8</v>
      </c>
      <c r="J1106">
        <v>2022</v>
      </c>
      <c r="K1106">
        <v>9.2122841332862054E-2</v>
      </c>
      <c r="L1106">
        <v>656</v>
      </c>
      <c r="M1106" t="s">
        <v>160</v>
      </c>
      <c r="N1106" t="s">
        <v>161</v>
      </c>
      <c r="O1106" t="s">
        <v>150</v>
      </c>
      <c r="P1106">
        <v>1</v>
      </c>
    </row>
    <row r="1107" spans="1:16" x14ac:dyDescent="0.2">
      <c r="A1107">
        <v>686</v>
      </c>
      <c r="B1107">
        <v>292</v>
      </c>
      <c r="C1107" t="s">
        <v>20</v>
      </c>
      <c r="D1107" t="s">
        <v>94</v>
      </c>
      <c r="E1107">
        <v>373</v>
      </c>
      <c r="F1107" t="s">
        <v>22</v>
      </c>
      <c r="G1107" t="s">
        <v>91</v>
      </c>
      <c r="H1107" t="s">
        <v>124</v>
      </c>
      <c r="I1107">
        <v>8</v>
      </c>
      <c r="J1107">
        <v>2022</v>
      </c>
      <c r="K1107">
        <v>0.18452246619043439</v>
      </c>
      <c r="L1107">
        <v>3527</v>
      </c>
      <c r="M1107" t="s">
        <v>160</v>
      </c>
      <c r="N1107">
        <v>3</v>
      </c>
      <c r="O1107" t="s">
        <v>150</v>
      </c>
      <c r="P1107">
        <v>2</v>
      </c>
    </row>
    <row r="1108" spans="1:16" x14ac:dyDescent="0.2">
      <c r="A1108">
        <v>1332</v>
      </c>
      <c r="B1108">
        <v>292</v>
      </c>
      <c r="C1108" t="s">
        <v>20</v>
      </c>
      <c r="D1108" t="s">
        <v>94</v>
      </c>
      <c r="E1108">
        <v>415</v>
      </c>
      <c r="F1108" t="s">
        <v>99</v>
      </c>
      <c r="G1108" t="s">
        <v>95</v>
      </c>
      <c r="H1108" t="s">
        <v>121</v>
      </c>
      <c r="I1108">
        <v>8</v>
      </c>
      <c r="J1108">
        <v>2022</v>
      </c>
      <c r="K1108">
        <v>0.42982376012958701</v>
      </c>
      <c r="M1108" t="s">
        <v>152</v>
      </c>
      <c r="N1108" t="s">
        <v>158</v>
      </c>
      <c r="O1108" t="s">
        <v>153</v>
      </c>
      <c r="P1108">
        <v>1</v>
      </c>
    </row>
    <row r="1109" spans="1:16" x14ac:dyDescent="0.2">
      <c r="A1109">
        <v>358</v>
      </c>
      <c r="B1109">
        <v>298</v>
      </c>
      <c r="C1109" t="s">
        <v>54</v>
      </c>
      <c r="D1109" t="s">
        <v>91</v>
      </c>
      <c r="E1109">
        <v>151</v>
      </c>
      <c r="F1109" t="s">
        <v>32</v>
      </c>
      <c r="G1109" t="s">
        <v>95</v>
      </c>
      <c r="H1109" t="s">
        <v>116</v>
      </c>
      <c r="I1109">
        <v>8</v>
      </c>
      <c r="J1109">
        <v>2022</v>
      </c>
      <c r="K1109">
        <v>0.15934567117232851</v>
      </c>
      <c r="L1109">
        <v>4588</v>
      </c>
      <c r="M1109" t="s">
        <v>266</v>
      </c>
      <c r="N1109">
        <v>1</v>
      </c>
      <c r="O1109" t="s">
        <v>150</v>
      </c>
      <c r="P1109">
        <v>1</v>
      </c>
    </row>
    <row r="1110" spans="1:16" x14ac:dyDescent="0.2">
      <c r="A1110">
        <v>360</v>
      </c>
      <c r="B1110">
        <v>298</v>
      </c>
      <c r="C1110" t="s">
        <v>54</v>
      </c>
      <c r="D1110" t="s">
        <v>91</v>
      </c>
      <c r="E1110">
        <v>151</v>
      </c>
      <c r="F1110" t="s">
        <v>32</v>
      </c>
      <c r="G1110" t="s">
        <v>95</v>
      </c>
      <c r="H1110" t="s">
        <v>117</v>
      </c>
      <c r="I1110">
        <v>8</v>
      </c>
      <c r="J1110">
        <v>2022</v>
      </c>
      <c r="K1110">
        <v>0.15934567117232851</v>
      </c>
      <c r="L1110">
        <v>4588</v>
      </c>
      <c r="M1110" t="s">
        <v>266</v>
      </c>
      <c r="N1110" t="s">
        <v>155</v>
      </c>
      <c r="O1110" t="s">
        <v>156</v>
      </c>
      <c r="P1110">
        <v>2</v>
      </c>
    </row>
    <row r="1111" spans="1:16" x14ac:dyDescent="0.2">
      <c r="A1111">
        <v>361</v>
      </c>
      <c r="B1111">
        <v>298</v>
      </c>
      <c r="C1111" t="s">
        <v>54</v>
      </c>
      <c r="D1111" t="s">
        <v>91</v>
      </c>
      <c r="E1111">
        <v>151</v>
      </c>
      <c r="F1111" t="s">
        <v>32</v>
      </c>
      <c r="G1111" t="s">
        <v>95</v>
      </c>
      <c r="H1111" t="s">
        <v>117</v>
      </c>
      <c r="I1111">
        <v>8</v>
      </c>
      <c r="J1111">
        <v>2022</v>
      </c>
      <c r="K1111">
        <v>0.15934567117232851</v>
      </c>
      <c r="L1111">
        <v>4588</v>
      </c>
      <c r="M1111" t="s">
        <v>149</v>
      </c>
      <c r="N1111" t="s">
        <v>155</v>
      </c>
      <c r="O1111" t="s">
        <v>156</v>
      </c>
      <c r="P1111">
        <v>2</v>
      </c>
    </row>
    <row r="1112" spans="1:16" x14ac:dyDescent="0.2">
      <c r="A1112">
        <v>608</v>
      </c>
      <c r="B1112">
        <v>409</v>
      </c>
      <c r="C1112" t="s">
        <v>34</v>
      </c>
      <c r="D1112" t="s">
        <v>94</v>
      </c>
      <c r="E1112">
        <v>40</v>
      </c>
      <c r="F1112" t="s">
        <v>15</v>
      </c>
      <c r="G1112" t="s">
        <v>91</v>
      </c>
      <c r="H1112" t="s">
        <v>118</v>
      </c>
      <c r="I1112">
        <v>8</v>
      </c>
      <c r="J1112">
        <v>2022</v>
      </c>
      <c r="L1112">
        <v>1448</v>
      </c>
      <c r="M1112" t="s">
        <v>154</v>
      </c>
      <c r="N1112" t="s">
        <v>155</v>
      </c>
      <c r="O1112" t="s">
        <v>156</v>
      </c>
    </row>
    <row r="1113" spans="1:16" x14ac:dyDescent="0.2">
      <c r="A1113">
        <v>1391</v>
      </c>
      <c r="B1113">
        <v>409</v>
      </c>
      <c r="C1113" t="s">
        <v>34</v>
      </c>
      <c r="D1113" t="s">
        <v>94</v>
      </c>
      <c r="E1113">
        <v>151</v>
      </c>
      <c r="F1113" t="s">
        <v>32</v>
      </c>
      <c r="G1113" t="s">
        <v>95</v>
      </c>
      <c r="H1113" t="s">
        <v>120</v>
      </c>
      <c r="I1113">
        <v>8</v>
      </c>
      <c r="J1113">
        <v>2022</v>
      </c>
      <c r="L1113">
        <v>4588</v>
      </c>
      <c r="M1113" t="s">
        <v>149</v>
      </c>
      <c r="N1113" t="s">
        <v>157</v>
      </c>
      <c r="O1113" t="s">
        <v>150</v>
      </c>
      <c r="P1113">
        <v>2</v>
      </c>
    </row>
    <row r="1114" spans="1:16" x14ac:dyDescent="0.2">
      <c r="A1114">
        <v>207</v>
      </c>
      <c r="B1114">
        <v>335</v>
      </c>
      <c r="C1114" t="s">
        <v>39</v>
      </c>
      <c r="D1114" t="s">
        <v>91</v>
      </c>
      <c r="E1114">
        <v>151</v>
      </c>
      <c r="F1114" t="s">
        <v>32</v>
      </c>
      <c r="G1114" t="s">
        <v>95</v>
      </c>
      <c r="H1114" t="s">
        <v>135</v>
      </c>
      <c r="I1114">
        <v>8</v>
      </c>
      <c r="J1114">
        <v>2022</v>
      </c>
      <c r="K1114">
        <v>7.7696508009112306E-2</v>
      </c>
      <c r="L1114">
        <v>4588</v>
      </c>
      <c r="M1114" t="s">
        <v>266</v>
      </c>
      <c r="N1114" t="s">
        <v>157</v>
      </c>
      <c r="O1114" t="s">
        <v>153</v>
      </c>
      <c r="P1114">
        <v>1</v>
      </c>
    </row>
    <row r="1115" spans="1:16" x14ac:dyDescent="0.2">
      <c r="A1115">
        <v>230</v>
      </c>
      <c r="B1115">
        <v>335</v>
      </c>
      <c r="C1115" t="s">
        <v>39</v>
      </c>
      <c r="D1115" t="s">
        <v>91</v>
      </c>
      <c r="E1115">
        <v>151</v>
      </c>
      <c r="F1115" t="s">
        <v>32</v>
      </c>
      <c r="G1115" t="s">
        <v>95</v>
      </c>
      <c r="H1115" t="s">
        <v>118</v>
      </c>
      <c r="I1115">
        <v>8</v>
      </c>
      <c r="J1115">
        <v>2022</v>
      </c>
      <c r="K1115">
        <v>7.7696508009112306E-2</v>
      </c>
      <c r="L1115">
        <v>4588</v>
      </c>
      <c r="M1115" t="s">
        <v>160</v>
      </c>
      <c r="N1115" t="s">
        <v>155</v>
      </c>
      <c r="O1115" t="s">
        <v>156</v>
      </c>
    </row>
    <row r="1116" spans="1:16" x14ac:dyDescent="0.2">
      <c r="A1116">
        <v>247</v>
      </c>
      <c r="B1116">
        <v>335</v>
      </c>
      <c r="C1116" t="s">
        <v>39</v>
      </c>
      <c r="D1116" t="s">
        <v>91</v>
      </c>
      <c r="E1116">
        <v>151</v>
      </c>
      <c r="F1116" t="s">
        <v>32</v>
      </c>
      <c r="G1116" t="s">
        <v>95</v>
      </c>
      <c r="H1116" t="s">
        <v>127</v>
      </c>
      <c r="I1116">
        <v>8</v>
      </c>
      <c r="J1116">
        <v>2022</v>
      </c>
      <c r="K1116">
        <v>7.7696508009112306E-2</v>
      </c>
      <c r="L1116">
        <v>4588</v>
      </c>
      <c r="M1116" t="s">
        <v>149</v>
      </c>
      <c r="N1116" t="s">
        <v>161</v>
      </c>
      <c r="O1116" t="s">
        <v>150</v>
      </c>
      <c r="P1116">
        <v>1</v>
      </c>
    </row>
    <row r="1117" spans="1:16" x14ac:dyDescent="0.2">
      <c r="A1117">
        <v>248</v>
      </c>
      <c r="B1117">
        <v>335</v>
      </c>
      <c r="C1117" t="s">
        <v>39</v>
      </c>
      <c r="D1117" t="s">
        <v>91</v>
      </c>
      <c r="E1117">
        <v>151</v>
      </c>
      <c r="F1117" t="s">
        <v>32</v>
      </c>
      <c r="G1117" t="s">
        <v>95</v>
      </c>
      <c r="H1117" t="s">
        <v>127</v>
      </c>
      <c r="I1117">
        <v>8</v>
      </c>
      <c r="J1117">
        <v>2022</v>
      </c>
      <c r="K1117">
        <v>7.7696508009112306E-2</v>
      </c>
      <c r="L1117">
        <v>4588</v>
      </c>
      <c r="M1117" t="s">
        <v>149</v>
      </c>
      <c r="N1117" t="s">
        <v>161</v>
      </c>
      <c r="O1117" t="s">
        <v>150</v>
      </c>
      <c r="P1117">
        <v>1</v>
      </c>
    </row>
    <row r="1118" spans="1:16" x14ac:dyDescent="0.2">
      <c r="A1118">
        <v>265</v>
      </c>
      <c r="B1118">
        <v>335</v>
      </c>
      <c r="C1118" t="s">
        <v>39</v>
      </c>
      <c r="D1118" t="s">
        <v>91</v>
      </c>
      <c r="E1118">
        <v>151</v>
      </c>
      <c r="F1118" t="s">
        <v>32</v>
      </c>
      <c r="G1118" t="s">
        <v>95</v>
      </c>
      <c r="H1118" t="s">
        <v>117</v>
      </c>
      <c r="I1118">
        <v>8</v>
      </c>
      <c r="J1118">
        <v>2022</v>
      </c>
      <c r="K1118">
        <v>7.7696508009112306E-2</v>
      </c>
      <c r="L1118">
        <v>4588</v>
      </c>
      <c r="M1118" t="s">
        <v>149</v>
      </c>
      <c r="N1118" t="s">
        <v>155</v>
      </c>
      <c r="O1118" t="s">
        <v>156</v>
      </c>
      <c r="P1118">
        <v>2</v>
      </c>
    </row>
    <row r="1119" spans="1:16" x14ac:dyDescent="0.2">
      <c r="A1119">
        <v>268</v>
      </c>
      <c r="B1119">
        <v>335</v>
      </c>
      <c r="C1119" t="s">
        <v>39</v>
      </c>
      <c r="D1119" t="s">
        <v>91</v>
      </c>
      <c r="E1119">
        <v>151</v>
      </c>
      <c r="F1119" t="s">
        <v>32</v>
      </c>
      <c r="G1119" t="s">
        <v>95</v>
      </c>
      <c r="H1119" t="s">
        <v>119</v>
      </c>
      <c r="I1119">
        <v>8</v>
      </c>
      <c r="J1119">
        <v>2022</v>
      </c>
      <c r="K1119">
        <v>7.7696508009112306E-2</v>
      </c>
      <c r="L1119">
        <v>4588</v>
      </c>
      <c r="M1119" t="s">
        <v>149</v>
      </c>
      <c r="N1119">
        <v>4</v>
      </c>
      <c r="O1119" t="s">
        <v>150</v>
      </c>
      <c r="P1119">
        <v>2</v>
      </c>
    </row>
    <row r="1120" spans="1:16" x14ac:dyDescent="0.2">
      <c r="A1120">
        <v>343</v>
      </c>
      <c r="B1120">
        <v>335</v>
      </c>
      <c r="C1120" t="s">
        <v>39</v>
      </c>
      <c r="D1120" t="s">
        <v>91</v>
      </c>
      <c r="E1120">
        <v>251</v>
      </c>
      <c r="F1120" t="s">
        <v>11</v>
      </c>
      <c r="G1120" t="s">
        <v>91</v>
      </c>
      <c r="H1120" t="s">
        <v>124</v>
      </c>
      <c r="I1120">
        <v>8</v>
      </c>
      <c r="J1120">
        <v>2022</v>
      </c>
      <c r="K1120">
        <v>4.5801877804738038E-2</v>
      </c>
      <c r="L1120">
        <v>2599</v>
      </c>
      <c r="M1120" t="s">
        <v>149</v>
      </c>
      <c r="N1120">
        <v>3</v>
      </c>
      <c r="O1120" t="s">
        <v>150</v>
      </c>
      <c r="P1120">
        <v>2</v>
      </c>
    </row>
    <row r="1121" spans="1:16" x14ac:dyDescent="0.2">
      <c r="A1121">
        <v>684</v>
      </c>
      <c r="B1121">
        <v>341</v>
      </c>
      <c r="C1121" t="s">
        <v>29</v>
      </c>
      <c r="D1121" t="s">
        <v>94</v>
      </c>
      <c r="E1121">
        <v>40</v>
      </c>
      <c r="F1121" t="s">
        <v>15</v>
      </c>
      <c r="G1121" t="s">
        <v>91</v>
      </c>
      <c r="H1121" t="s">
        <v>124</v>
      </c>
      <c r="I1121">
        <v>8</v>
      </c>
      <c r="J1121">
        <v>2022</v>
      </c>
      <c r="K1121">
        <v>6.8976193990173351E-2</v>
      </c>
      <c r="L1121">
        <v>1448</v>
      </c>
      <c r="M1121" t="s">
        <v>160</v>
      </c>
      <c r="N1121">
        <v>3</v>
      </c>
      <c r="O1121" t="s">
        <v>150</v>
      </c>
      <c r="P1121">
        <v>2</v>
      </c>
    </row>
    <row r="1122" spans="1:16" x14ac:dyDescent="0.2">
      <c r="A1122">
        <v>85</v>
      </c>
      <c r="B1122">
        <v>368</v>
      </c>
      <c r="C1122" t="s">
        <v>28</v>
      </c>
      <c r="D1122" t="s">
        <v>94</v>
      </c>
      <c r="E1122">
        <v>151</v>
      </c>
      <c r="F1122" t="s">
        <v>32</v>
      </c>
      <c r="G1122" t="s">
        <v>95</v>
      </c>
      <c r="H1122" t="s">
        <v>131</v>
      </c>
      <c r="I1122">
        <v>8</v>
      </c>
      <c r="J1122">
        <v>2022</v>
      </c>
      <c r="K1122">
        <v>0.29109157765673721</v>
      </c>
      <c r="L1122">
        <v>4588</v>
      </c>
      <c r="M1122" t="s">
        <v>160</v>
      </c>
      <c r="N1122" t="s">
        <v>161</v>
      </c>
      <c r="O1122" t="s">
        <v>150</v>
      </c>
      <c r="P1122">
        <v>1</v>
      </c>
    </row>
    <row r="1123" spans="1:16" x14ac:dyDescent="0.2">
      <c r="A1123">
        <v>194</v>
      </c>
      <c r="B1123">
        <v>368</v>
      </c>
      <c r="C1123" t="s">
        <v>28</v>
      </c>
      <c r="D1123" t="s">
        <v>94</v>
      </c>
      <c r="E1123">
        <v>373</v>
      </c>
      <c r="F1123" t="s">
        <v>22</v>
      </c>
      <c r="G1123" t="s">
        <v>91</v>
      </c>
      <c r="H1123" t="s">
        <v>131</v>
      </c>
      <c r="I1123">
        <v>8</v>
      </c>
      <c r="J1123">
        <v>2022</v>
      </c>
      <c r="K1123">
        <v>5.0896823551376792E-2</v>
      </c>
      <c r="L1123">
        <v>3527</v>
      </c>
      <c r="M1123" t="s">
        <v>160</v>
      </c>
      <c r="N1123" t="s">
        <v>161</v>
      </c>
      <c r="O1123" t="s">
        <v>150</v>
      </c>
      <c r="P1123">
        <v>1</v>
      </c>
    </row>
    <row r="1124" spans="1:16" x14ac:dyDescent="0.2">
      <c r="A1124">
        <v>251</v>
      </c>
      <c r="B1124">
        <v>368</v>
      </c>
      <c r="C1124" t="s">
        <v>28</v>
      </c>
      <c r="D1124" t="s">
        <v>94</v>
      </c>
      <c r="E1124">
        <v>415</v>
      </c>
      <c r="F1124" t="s">
        <v>99</v>
      </c>
      <c r="G1124" t="s">
        <v>95</v>
      </c>
      <c r="H1124" t="s">
        <v>128</v>
      </c>
      <c r="I1124">
        <v>8</v>
      </c>
      <c r="J1124">
        <v>2022</v>
      </c>
      <c r="K1124">
        <v>0.20971716550798489</v>
      </c>
      <c r="M1124" t="s">
        <v>149</v>
      </c>
      <c r="N1124" t="s">
        <v>158</v>
      </c>
      <c r="O1124" t="s">
        <v>153</v>
      </c>
      <c r="P1124">
        <v>1</v>
      </c>
    </row>
    <row r="1125" spans="1:16" x14ac:dyDescent="0.2">
      <c r="A1125">
        <v>254</v>
      </c>
      <c r="B1125">
        <v>368</v>
      </c>
      <c r="C1125" t="s">
        <v>28</v>
      </c>
      <c r="D1125" t="s">
        <v>94</v>
      </c>
      <c r="E1125">
        <v>415</v>
      </c>
      <c r="F1125" t="s">
        <v>99</v>
      </c>
      <c r="G1125" t="s">
        <v>95</v>
      </c>
      <c r="H1125" t="s">
        <v>128</v>
      </c>
      <c r="I1125">
        <v>8</v>
      </c>
      <c r="J1125">
        <v>2022</v>
      </c>
      <c r="K1125">
        <v>0.20971716550798489</v>
      </c>
      <c r="M1125" t="s">
        <v>149</v>
      </c>
      <c r="N1125" t="s">
        <v>158</v>
      </c>
      <c r="O1125" t="s">
        <v>153</v>
      </c>
      <c r="P1125">
        <v>1</v>
      </c>
    </row>
    <row r="1126" spans="1:16" x14ac:dyDescent="0.2">
      <c r="A1126">
        <v>560</v>
      </c>
      <c r="B1126">
        <v>368</v>
      </c>
      <c r="C1126" t="s">
        <v>28</v>
      </c>
      <c r="D1126" t="s">
        <v>94</v>
      </c>
      <c r="E1126">
        <v>415</v>
      </c>
      <c r="F1126" t="s">
        <v>99</v>
      </c>
      <c r="G1126" t="s">
        <v>95</v>
      </c>
      <c r="H1126" t="s">
        <v>118</v>
      </c>
      <c r="I1126">
        <v>8</v>
      </c>
      <c r="J1126">
        <v>2022</v>
      </c>
      <c r="K1126">
        <v>0.20971716550798489</v>
      </c>
      <c r="M1126" t="s">
        <v>152</v>
      </c>
      <c r="N1126" t="s">
        <v>155</v>
      </c>
      <c r="O1126" t="s">
        <v>156</v>
      </c>
    </row>
    <row r="1127" spans="1:16" x14ac:dyDescent="0.2">
      <c r="A1127">
        <v>682</v>
      </c>
      <c r="B1127">
        <v>368</v>
      </c>
      <c r="C1127" t="s">
        <v>28</v>
      </c>
      <c r="D1127" t="s">
        <v>94</v>
      </c>
      <c r="E1127">
        <v>40</v>
      </c>
      <c r="F1127" t="s">
        <v>15</v>
      </c>
      <c r="G1127" t="s">
        <v>91</v>
      </c>
      <c r="H1127" t="s">
        <v>124</v>
      </c>
      <c r="I1127">
        <v>8</v>
      </c>
      <c r="J1127">
        <v>2022</v>
      </c>
      <c r="K1127">
        <v>0.15645370695873589</v>
      </c>
      <c r="L1127">
        <v>1448</v>
      </c>
      <c r="M1127" t="s">
        <v>160</v>
      </c>
      <c r="N1127">
        <v>3</v>
      </c>
      <c r="O1127" t="s">
        <v>150</v>
      </c>
      <c r="P1127">
        <v>2</v>
      </c>
    </row>
    <row r="1128" spans="1:16" x14ac:dyDescent="0.2">
      <c r="A1128">
        <v>1064</v>
      </c>
      <c r="B1128">
        <v>368</v>
      </c>
      <c r="C1128" t="s">
        <v>28</v>
      </c>
      <c r="D1128" t="s">
        <v>94</v>
      </c>
      <c r="E1128">
        <v>415</v>
      </c>
      <c r="F1128" t="s">
        <v>99</v>
      </c>
      <c r="G1128" t="s">
        <v>95</v>
      </c>
      <c r="H1128" t="s">
        <v>117</v>
      </c>
      <c r="I1128">
        <v>8</v>
      </c>
      <c r="J1128">
        <v>2022</v>
      </c>
      <c r="K1128">
        <v>0.20971716550798489</v>
      </c>
      <c r="M1128" t="s">
        <v>266</v>
      </c>
      <c r="N1128" t="s">
        <v>155</v>
      </c>
      <c r="O1128" t="s">
        <v>156</v>
      </c>
      <c r="P1128">
        <v>2</v>
      </c>
    </row>
    <row r="1129" spans="1:16" x14ac:dyDescent="0.2">
      <c r="A1129">
        <v>1290</v>
      </c>
      <c r="B1129">
        <v>368</v>
      </c>
      <c r="C1129" t="s">
        <v>28</v>
      </c>
      <c r="D1129" t="s">
        <v>94</v>
      </c>
      <c r="E1129">
        <v>151</v>
      </c>
      <c r="F1129" t="s">
        <v>32</v>
      </c>
      <c r="G1129" t="s">
        <v>95</v>
      </c>
      <c r="H1129" t="s">
        <v>123</v>
      </c>
      <c r="I1129">
        <v>8</v>
      </c>
      <c r="J1129">
        <v>2022</v>
      </c>
      <c r="K1129">
        <v>0.29109157765673721</v>
      </c>
      <c r="L1129">
        <v>4588</v>
      </c>
      <c r="M1129" t="s">
        <v>154</v>
      </c>
      <c r="N1129" t="s">
        <v>159</v>
      </c>
      <c r="O1129" t="s">
        <v>150</v>
      </c>
      <c r="P1129">
        <v>2</v>
      </c>
    </row>
    <row r="1130" spans="1:16" x14ac:dyDescent="0.2">
      <c r="A1130">
        <v>1325</v>
      </c>
      <c r="B1130">
        <v>368</v>
      </c>
      <c r="C1130" t="s">
        <v>28</v>
      </c>
      <c r="D1130" t="s">
        <v>94</v>
      </c>
      <c r="E1130">
        <v>151</v>
      </c>
      <c r="F1130" t="s">
        <v>32</v>
      </c>
      <c r="G1130" t="s">
        <v>95</v>
      </c>
      <c r="H1130" t="s">
        <v>121</v>
      </c>
      <c r="I1130">
        <v>8</v>
      </c>
      <c r="J1130">
        <v>2022</v>
      </c>
      <c r="K1130">
        <v>0.29109157765673721</v>
      </c>
      <c r="L1130">
        <v>4588</v>
      </c>
      <c r="M1130" t="s">
        <v>152</v>
      </c>
      <c r="N1130" t="s">
        <v>158</v>
      </c>
      <c r="O1130" t="s">
        <v>153</v>
      </c>
      <c r="P1130">
        <v>1</v>
      </c>
    </row>
    <row r="1131" spans="1:16" x14ac:dyDescent="0.2">
      <c r="A1131">
        <v>1326</v>
      </c>
      <c r="B1131">
        <v>368</v>
      </c>
      <c r="C1131" t="s">
        <v>28</v>
      </c>
      <c r="D1131" t="s">
        <v>94</v>
      </c>
      <c r="E1131">
        <v>415</v>
      </c>
      <c r="F1131" t="s">
        <v>99</v>
      </c>
      <c r="G1131" t="s">
        <v>95</v>
      </c>
      <c r="H1131" t="s">
        <v>121</v>
      </c>
      <c r="I1131">
        <v>8</v>
      </c>
      <c r="J1131">
        <v>2022</v>
      </c>
      <c r="K1131">
        <v>0.20971716550798489</v>
      </c>
      <c r="M1131" t="s">
        <v>152</v>
      </c>
      <c r="N1131" t="s">
        <v>158</v>
      </c>
      <c r="O1131" t="s">
        <v>153</v>
      </c>
      <c r="P1131">
        <v>1</v>
      </c>
    </row>
    <row r="1132" spans="1:16" x14ac:dyDescent="0.2">
      <c r="A1132">
        <v>193</v>
      </c>
      <c r="B1132">
        <v>369</v>
      </c>
      <c r="C1132" t="s">
        <v>42</v>
      </c>
      <c r="D1132" t="s">
        <v>94</v>
      </c>
      <c r="E1132">
        <v>189</v>
      </c>
      <c r="F1132" t="s">
        <v>58</v>
      </c>
      <c r="G1132" t="s">
        <v>91</v>
      </c>
      <c r="H1132" t="s">
        <v>131</v>
      </c>
      <c r="I1132">
        <v>8</v>
      </c>
      <c r="J1132">
        <v>2022</v>
      </c>
      <c r="K1132">
        <v>9.2299018092389024E-2</v>
      </c>
      <c r="L1132">
        <v>1249</v>
      </c>
      <c r="M1132" t="s">
        <v>160</v>
      </c>
      <c r="N1132" t="s">
        <v>161</v>
      </c>
      <c r="O1132" t="s">
        <v>150</v>
      </c>
      <c r="P1132">
        <v>1</v>
      </c>
    </row>
    <row r="1133" spans="1:16" x14ac:dyDescent="0.2">
      <c r="A1133">
        <v>559</v>
      </c>
      <c r="B1133">
        <v>369</v>
      </c>
      <c r="C1133" t="s">
        <v>42</v>
      </c>
      <c r="D1133" t="s">
        <v>94</v>
      </c>
      <c r="E1133">
        <v>151</v>
      </c>
      <c r="F1133" t="s">
        <v>32</v>
      </c>
      <c r="G1133" t="s">
        <v>95</v>
      </c>
      <c r="H1133" t="s">
        <v>118</v>
      </c>
      <c r="I1133">
        <v>8</v>
      </c>
      <c r="J1133">
        <v>2022</v>
      </c>
      <c r="K1133">
        <v>0.3744120038827024</v>
      </c>
      <c r="L1133">
        <v>4588</v>
      </c>
      <c r="M1133" t="s">
        <v>154</v>
      </c>
      <c r="N1133" t="s">
        <v>155</v>
      </c>
      <c r="O1133" t="s">
        <v>156</v>
      </c>
    </row>
    <row r="1134" spans="1:16" x14ac:dyDescent="0.2">
      <c r="A1134">
        <v>50</v>
      </c>
      <c r="B1134">
        <v>373</v>
      </c>
      <c r="C1134" t="s">
        <v>22</v>
      </c>
      <c r="D1134" t="s">
        <v>91</v>
      </c>
      <c r="E1134">
        <v>151</v>
      </c>
      <c r="F1134" t="s">
        <v>32</v>
      </c>
      <c r="G1134" t="s">
        <v>95</v>
      </c>
      <c r="H1134" t="s">
        <v>117</v>
      </c>
      <c r="I1134">
        <v>8</v>
      </c>
      <c r="J1134">
        <v>2022</v>
      </c>
      <c r="K1134">
        <v>0.26711121156171791</v>
      </c>
      <c r="L1134">
        <v>4588</v>
      </c>
      <c r="M1134" t="s">
        <v>160</v>
      </c>
      <c r="N1134" t="s">
        <v>155</v>
      </c>
      <c r="O1134" t="s">
        <v>156</v>
      </c>
      <c r="P1134">
        <v>2</v>
      </c>
    </row>
    <row r="1135" spans="1:16" x14ac:dyDescent="0.2">
      <c r="A1135">
        <v>53</v>
      </c>
      <c r="B1135">
        <v>373</v>
      </c>
      <c r="C1135" t="s">
        <v>22</v>
      </c>
      <c r="D1135" t="s">
        <v>91</v>
      </c>
      <c r="E1135">
        <v>415</v>
      </c>
      <c r="F1135" t="s">
        <v>99</v>
      </c>
      <c r="G1135" t="s">
        <v>95</v>
      </c>
      <c r="H1135" t="s">
        <v>121</v>
      </c>
      <c r="I1135">
        <v>8</v>
      </c>
      <c r="J1135">
        <v>2022</v>
      </c>
      <c r="K1135">
        <v>0.25418604351989199</v>
      </c>
      <c r="M1135" t="s">
        <v>160</v>
      </c>
      <c r="N1135" t="s">
        <v>158</v>
      </c>
      <c r="O1135" t="s">
        <v>153</v>
      </c>
      <c r="P1135">
        <v>1</v>
      </c>
    </row>
    <row r="1136" spans="1:16" x14ac:dyDescent="0.2">
      <c r="A1136">
        <v>100</v>
      </c>
      <c r="B1136">
        <v>373</v>
      </c>
      <c r="C1136" t="s">
        <v>22</v>
      </c>
      <c r="D1136" t="s">
        <v>91</v>
      </c>
      <c r="E1136">
        <v>151</v>
      </c>
      <c r="F1136" t="s">
        <v>32</v>
      </c>
      <c r="G1136" t="s">
        <v>95</v>
      </c>
      <c r="H1136" t="s">
        <v>133</v>
      </c>
      <c r="I1136">
        <v>8</v>
      </c>
      <c r="J1136">
        <v>2022</v>
      </c>
      <c r="K1136">
        <v>0.26711121156171791</v>
      </c>
      <c r="L1136">
        <v>4588</v>
      </c>
      <c r="M1136" t="s">
        <v>149</v>
      </c>
      <c r="N1136" t="s">
        <v>157</v>
      </c>
      <c r="O1136" t="s">
        <v>150</v>
      </c>
      <c r="P1136">
        <v>1</v>
      </c>
    </row>
    <row r="1137" spans="1:16" x14ac:dyDescent="0.2">
      <c r="A1137">
        <v>104</v>
      </c>
      <c r="B1137">
        <v>373</v>
      </c>
      <c r="C1137" t="s">
        <v>22</v>
      </c>
      <c r="D1137" t="s">
        <v>91</v>
      </c>
      <c r="E1137">
        <v>151</v>
      </c>
      <c r="F1137" t="s">
        <v>32</v>
      </c>
      <c r="G1137" t="s">
        <v>95</v>
      </c>
      <c r="H1137" t="s">
        <v>128</v>
      </c>
      <c r="I1137">
        <v>8</v>
      </c>
      <c r="J1137">
        <v>2022</v>
      </c>
      <c r="K1137">
        <v>0.26711121156171791</v>
      </c>
      <c r="L1137">
        <v>4588</v>
      </c>
      <c r="M1137" t="s">
        <v>149</v>
      </c>
      <c r="N1137" t="s">
        <v>158</v>
      </c>
      <c r="O1137" t="s">
        <v>153</v>
      </c>
      <c r="P1137">
        <v>1</v>
      </c>
    </row>
    <row r="1138" spans="1:16" x14ac:dyDescent="0.2">
      <c r="A1138">
        <v>105</v>
      </c>
      <c r="B1138">
        <v>373</v>
      </c>
      <c r="C1138" t="s">
        <v>22</v>
      </c>
      <c r="D1138" t="s">
        <v>91</v>
      </c>
      <c r="E1138">
        <v>415</v>
      </c>
      <c r="F1138" t="s">
        <v>99</v>
      </c>
      <c r="G1138" t="s">
        <v>95</v>
      </c>
      <c r="H1138" t="s">
        <v>128</v>
      </c>
      <c r="I1138">
        <v>8</v>
      </c>
      <c r="J1138">
        <v>2022</v>
      </c>
      <c r="K1138">
        <v>0.25418604351989199</v>
      </c>
      <c r="M1138" t="s">
        <v>149</v>
      </c>
      <c r="N1138" t="s">
        <v>158</v>
      </c>
      <c r="O1138" t="s">
        <v>153</v>
      </c>
      <c r="P1138">
        <v>1</v>
      </c>
    </row>
    <row r="1139" spans="1:16" x14ac:dyDescent="0.2">
      <c r="A1139">
        <v>125</v>
      </c>
      <c r="B1139">
        <v>373</v>
      </c>
      <c r="C1139" t="s">
        <v>22</v>
      </c>
      <c r="D1139" t="s">
        <v>91</v>
      </c>
      <c r="E1139">
        <v>251</v>
      </c>
      <c r="F1139" t="s">
        <v>11</v>
      </c>
      <c r="G1139" t="s">
        <v>91</v>
      </c>
      <c r="H1139" t="s">
        <v>120</v>
      </c>
      <c r="I1139">
        <v>8</v>
      </c>
      <c r="J1139">
        <v>2022</v>
      </c>
      <c r="K1139">
        <v>0.29302935896817461</v>
      </c>
      <c r="L1139">
        <v>2599</v>
      </c>
      <c r="M1139" t="s">
        <v>160</v>
      </c>
      <c r="N1139" t="s">
        <v>157</v>
      </c>
      <c r="O1139" t="s">
        <v>150</v>
      </c>
      <c r="P1139">
        <v>2</v>
      </c>
    </row>
    <row r="1140" spans="1:16" x14ac:dyDescent="0.2">
      <c r="A1140">
        <v>140</v>
      </c>
      <c r="B1140">
        <v>373</v>
      </c>
      <c r="C1140" t="s">
        <v>22</v>
      </c>
      <c r="D1140" t="s">
        <v>91</v>
      </c>
      <c r="E1140">
        <v>40</v>
      </c>
      <c r="F1140" t="s">
        <v>15</v>
      </c>
      <c r="G1140" t="s">
        <v>91</v>
      </c>
      <c r="H1140" t="s">
        <v>116</v>
      </c>
      <c r="I1140">
        <v>8</v>
      </c>
      <c r="J1140">
        <v>2022</v>
      </c>
      <c r="K1140">
        <v>0.1068786381090721</v>
      </c>
      <c r="L1140">
        <v>1448</v>
      </c>
      <c r="M1140" t="s">
        <v>160</v>
      </c>
      <c r="N1140">
        <v>1</v>
      </c>
      <c r="O1140" t="s">
        <v>150</v>
      </c>
      <c r="P1140">
        <v>1</v>
      </c>
    </row>
    <row r="1141" spans="1:16" x14ac:dyDescent="0.2">
      <c r="A1141">
        <v>146</v>
      </c>
      <c r="B1141">
        <v>373</v>
      </c>
      <c r="C1141" t="s">
        <v>22</v>
      </c>
      <c r="D1141" t="s">
        <v>91</v>
      </c>
      <c r="E1141">
        <v>40</v>
      </c>
      <c r="F1141" t="s">
        <v>15</v>
      </c>
      <c r="G1141" t="s">
        <v>91</v>
      </c>
      <c r="H1141" t="s">
        <v>116</v>
      </c>
      <c r="I1141">
        <v>8</v>
      </c>
      <c r="J1141">
        <v>2022</v>
      </c>
      <c r="K1141">
        <v>0.1068786381090721</v>
      </c>
      <c r="L1141">
        <v>1448</v>
      </c>
      <c r="M1141" t="s">
        <v>149</v>
      </c>
      <c r="N1141">
        <v>1</v>
      </c>
      <c r="O1141" t="s">
        <v>150</v>
      </c>
      <c r="P1141">
        <v>1</v>
      </c>
    </row>
    <row r="1142" spans="1:16" x14ac:dyDescent="0.2">
      <c r="A1142">
        <v>147</v>
      </c>
      <c r="B1142">
        <v>373</v>
      </c>
      <c r="C1142" t="s">
        <v>22</v>
      </c>
      <c r="D1142" t="s">
        <v>91</v>
      </c>
      <c r="E1142">
        <v>251</v>
      </c>
      <c r="F1142" t="s">
        <v>11</v>
      </c>
      <c r="G1142" t="s">
        <v>91</v>
      </c>
      <c r="H1142" t="s">
        <v>116</v>
      </c>
      <c r="I1142">
        <v>8</v>
      </c>
      <c r="J1142">
        <v>2022</v>
      </c>
      <c r="K1142">
        <v>0.29302935896817461</v>
      </c>
      <c r="L1142">
        <v>2599</v>
      </c>
      <c r="M1142" t="s">
        <v>149</v>
      </c>
      <c r="N1142">
        <v>1</v>
      </c>
      <c r="O1142" t="s">
        <v>150</v>
      </c>
      <c r="P1142">
        <v>1</v>
      </c>
    </row>
    <row r="1143" spans="1:16" x14ac:dyDescent="0.2">
      <c r="A1143">
        <v>4</v>
      </c>
      <c r="B1143">
        <v>251</v>
      </c>
      <c r="C1143" t="s">
        <v>11</v>
      </c>
      <c r="D1143" t="s">
        <v>91</v>
      </c>
      <c r="E1143">
        <v>151</v>
      </c>
      <c r="F1143" t="s">
        <v>32</v>
      </c>
      <c r="G1143" t="s">
        <v>95</v>
      </c>
      <c r="H1143" t="s">
        <v>120</v>
      </c>
      <c r="I1143">
        <v>8</v>
      </c>
      <c r="J1143">
        <v>2022</v>
      </c>
      <c r="K1143">
        <v>6.2420152462245873E-2</v>
      </c>
      <c r="L1143">
        <v>4588</v>
      </c>
      <c r="M1143" t="s">
        <v>152</v>
      </c>
      <c r="N1143" t="s">
        <v>157</v>
      </c>
      <c r="O1143" t="s">
        <v>150</v>
      </c>
      <c r="P1143">
        <v>2</v>
      </c>
    </row>
    <row r="1144" spans="1:16" x14ac:dyDescent="0.2">
      <c r="A1144">
        <v>27</v>
      </c>
      <c r="B1144">
        <v>251</v>
      </c>
      <c r="C1144" t="s">
        <v>11</v>
      </c>
      <c r="D1144" t="s">
        <v>91</v>
      </c>
      <c r="E1144">
        <v>151</v>
      </c>
      <c r="F1144" t="s">
        <v>32</v>
      </c>
      <c r="G1144" t="s">
        <v>95</v>
      </c>
      <c r="H1144" t="s">
        <v>122</v>
      </c>
      <c r="I1144">
        <v>8</v>
      </c>
      <c r="J1144">
        <v>2022</v>
      </c>
      <c r="K1144">
        <v>6.2420152462245873E-2</v>
      </c>
      <c r="L1144">
        <v>4588</v>
      </c>
      <c r="N1144" t="s">
        <v>159</v>
      </c>
      <c r="O1144" t="s">
        <v>156</v>
      </c>
      <c r="P1144">
        <v>2</v>
      </c>
    </row>
    <row r="1145" spans="1:16" x14ac:dyDescent="0.2">
      <c r="A1145">
        <v>190</v>
      </c>
      <c r="B1145">
        <v>4</v>
      </c>
      <c r="C1145" t="s">
        <v>33</v>
      </c>
      <c r="D1145" t="s">
        <v>91</v>
      </c>
      <c r="E1145">
        <v>373</v>
      </c>
      <c r="F1145" t="s">
        <v>22</v>
      </c>
      <c r="G1145" t="s">
        <v>91</v>
      </c>
      <c r="H1145" t="s">
        <v>131</v>
      </c>
      <c r="I1145">
        <v>9</v>
      </c>
      <c r="J1145">
        <v>2022</v>
      </c>
      <c r="K1145">
        <v>1.294723880099535E-2</v>
      </c>
      <c r="L1145">
        <v>3527</v>
      </c>
      <c r="M1145" t="s">
        <v>152</v>
      </c>
      <c r="N1145" t="s">
        <v>161</v>
      </c>
      <c r="O1145" t="s">
        <v>150</v>
      </c>
      <c r="P1145">
        <v>1</v>
      </c>
    </row>
    <row r="1146" spans="1:16" x14ac:dyDescent="0.2">
      <c r="A1146">
        <v>192</v>
      </c>
      <c r="B1146">
        <v>4</v>
      </c>
      <c r="C1146" t="s">
        <v>33</v>
      </c>
      <c r="D1146" t="s">
        <v>91</v>
      </c>
      <c r="E1146">
        <v>373</v>
      </c>
      <c r="F1146" t="s">
        <v>22</v>
      </c>
      <c r="G1146" t="s">
        <v>91</v>
      </c>
      <c r="H1146" t="s">
        <v>131</v>
      </c>
      <c r="I1146">
        <v>9</v>
      </c>
      <c r="J1146">
        <v>2022</v>
      </c>
      <c r="K1146">
        <v>1.294723880099535E-2</v>
      </c>
      <c r="L1146">
        <v>3527</v>
      </c>
      <c r="M1146" t="s">
        <v>160</v>
      </c>
      <c r="N1146" t="s">
        <v>161</v>
      </c>
      <c r="O1146" t="s">
        <v>150</v>
      </c>
      <c r="P1146">
        <v>1</v>
      </c>
    </row>
    <row r="1147" spans="1:16" x14ac:dyDescent="0.2">
      <c r="A1147">
        <v>348</v>
      </c>
      <c r="B1147">
        <v>4</v>
      </c>
      <c r="C1147" t="s">
        <v>33</v>
      </c>
      <c r="D1147" t="s">
        <v>91</v>
      </c>
      <c r="E1147">
        <v>151</v>
      </c>
      <c r="F1147" t="s">
        <v>32</v>
      </c>
      <c r="G1147" t="s">
        <v>95</v>
      </c>
      <c r="H1147" t="s">
        <v>133</v>
      </c>
      <c r="I1147">
        <v>9</v>
      </c>
      <c r="J1147">
        <v>2022</v>
      </c>
      <c r="K1147">
        <v>0.27929671346451379</v>
      </c>
      <c r="L1147">
        <v>4588</v>
      </c>
      <c r="M1147" t="s">
        <v>149</v>
      </c>
      <c r="N1147" t="s">
        <v>157</v>
      </c>
      <c r="O1147" t="s">
        <v>150</v>
      </c>
      <c r="P1147">
        <v>1</v>
      </c>
    </row>
    <row r="1148" spans="1:16" x14ac:dyDescent="0.2">
      <c r="A1148">
        <v>450</v>
      </c>
      <c r="B1148">
        <v>4</v>
      </c>
      <c r="C1148" t="s">
        <v>33</v>
      </c>
      <c r="D1148" t="s">
        <v>91</v>
      </c>
      <c r="E1148">
        <v>151</v>
      </c>
      <c r="F1148" t="s">
        <v>32</v>
      </c>
      <c r="G1148" t="s">
        <v>95</v>
      </c>
      <c r="H1148" t="s">
        <v>136</v>
      </c>
      <c r="I1148">
        <v>9</v>
      </c>
      <c r="J1148">
        <v>2022</v>
      </c>
      <c r="K1148">
        <v>0.27929671346451379</v>
      </c>
      <c r="L1148">
        <v>4588</v>
      </c>
      <c r="M1148" t="s">
        <v>149</v>
      </c>
      <c r="N1148">
        <v>4</v>
      </c>
      <c r="O1148" t="s">
        <v>150</v>
      </c>
      <c r="P1148">
        <v>1</v>
      </c>
    </row>
    <row r="1149" spans="1:16" x14ac:dyDescent="0.2">
      <c r="A1149">
        <v>1052</v>
      </c>
      <c r="B1149">
        <v>4</v>
      </c>
      <c r="C1149" t="s">
        <v>33</v>
      </c>
      <c r="D1149" t="s">
        <v>91</v>
      </c>
      <c r="E1149">
        <v>151</v>
      </c>
      <c r="F1149" t="s">
        <v>32</v>
      </c>
      <c r="G1149" t="s">
        <v>95</v>
      </c>
      <c r="H1149" t="s">
        <v>117</v>
      </c>
      <c r="I1149">
        <v>9</v>
      </c>
      <c r="J1149">
        <v>2022</v>
      </c>
      <c r="K1149">
        <v>0.27929671346451379</v>
      </c>
      <c r="L1149">
        <v>4588</v>
      </c>
      <c r="M1149" t="s">
        <v>266</v>
      </c>
      <c r="N1149" t="s">
        <v>155</v>
      </c>
      <c r="O1149" t="s">
        <v>156</v>
      </c>
      <c r="P1149">
        <v>2</v>
      </c>
    </row>
    <row r="1150" spans="1:16" x14ac:dyDescent="0.2">
      <c r="A1150">
        <v>1071</v>
      </c>
      <c r="B1150">
        <v>4</v>
      </c>
      <c r="C1150" t="s">
        <v>33</v>
      </c>
      <c r="D1150" t="s">
        <v>91</v>
      </c>
      <c r="E1150">
        <v>151</v>
      </c>
      <c r="F1150" t="s">
        <v>32</v>
      </c>
      <c r="G1150" t="s">
        <v>95</v>
      </c>
      <c r="H1150" t="s">
        <v>117</v>
      </c>
      <c r="I1150">
        <v>9</v>
      </c>
      <c r="J1150">
        <v>2022</v>
      </c>
      <c r="K1150">
        <v>0.27929671346451379</v>
      </c>
      <c r="L1150">
        <v>4588</v>
      </c>
      <c r="M1150" t="s">
        <v>266</v>
      </c>
      <c r="N1150" t="s">
        <v>155</v>
      </c>
      <c r="O1150" t="s">
        <v>156</v>
      </c>
      <c r="P1150">
        <v>2</v>
      </c>
    </row>
    <row r="1151" spans="1:16" x14ac:dyDescent="0.2">
      <c r="A1151">
        <v>1072</v>
      </c>
      <c r="B1151">
        <v>4</v>
      </c>
      <c r="C1151" t="s">
        <v>33</v>
      </c>
      <c r="D1151" t="s">
        <v>91</v>
      </c>
      <c r="E1151">
        <v>151</v>
      </c>
      <c r="F1151" t="s">
        <v>32</v>
      </c>
      <c r="G1151" t="s">
        <v>95</v>
      </c>
      <c r="H1151" t="s">
        <v>117</v>
      </c>
      <c r="I1151">
        <v>9</v>
      </c>
      <c r="J1151">
        <v>2022</v>
      </c>
      <c r="K1151">
        <v>0.27929671346451379</v>
      </c>
      <c r="L1151">
        <v>4588</v>
      </c>
      <c r="M1151" t="s">
        <v>266</v>
      </c>
      <c r="N1151" t="s">
        <v>155</v>
      </c>
      <c r="O1151" t="s">
        <v>156</v>
      </c>
      <c r="P1151">
        <v>2</v>
      </c>
    </row>
    <row r="1152" spans="1:16" x14ac:dyDescent="0.2">
      <c r="A1152">
        <v>1082</v>
      </c>
      <c r="B1152">
        <v>4</v>
      </c>
      <c r="C1152" t="s">
        <v>33</v>
      </c>
      <c r="D1152" t="s">
        <v>91</v>
      </c>
      <c r="E1152">
        <v>151</v>
      </c>
      <c r="F1152" t="s">
        <v>32</v>
      </c>
      <c r="G1152" t="s">
        <v>95</v>
      </c>
      <c r="H1152" t="s">
        <v>117</v>
      </c>
      <c r="I1152">
        <v>9</v>
      </c>
      <c r="J1152">
        <v>2022</v>
      </c>
      <c r="K1152">
        <v>0.27929671346451379</v>
      </c>
      <c r="L1152">
        <v>4588</v>
      </c>
      <c r="M1152" t="s">
        <v>266</v>
      </c>
      <c r="N1152" t="s">
        <v>155</v>
      </c>
      <c r="O1152" t="s">
        <v>156</v>
      </c>
      <c r="P1152">
        <v>2</v>
      </c>
    </row>
    <row r="1153" spans="1:16" x14ac:dyDescent="0.2">
      <c r="A1153">
        <v>1159</v>
      </c>
      <c r="B1153">
        <v>4</v>
      </c>
      <c r="C1153" t="s">
        <v>33</v>
      </c>
      <c r="D1153" t="s">
        <v>91</v>
      </c>
      <c r="E1153">
        <v>151</v>
      </c>
      <c r="F1153" t="s">
        <v>32</v>
      </c>
      <c r="G1153" t="s">
        <v>95</v>
      </c>
      <c r="H1153" t="s">
        <v>140</v>
      </c>
      <c r="I1153">
        <v>9</v>
      </c>
      <c r="J1153">
        <v>2022</v>
      </c>
      <c r="K1153">
        <v>0.27929671346451379</v>
      </c>
      <c r="L1153">
        <v>4588</v>
      </c>
      <c r="M1153" t="s">
        <v>160</v>
      </c>
      <c r="N1153" t="s">
        <v>161</v>
      </c>
      <c r="O1153" t="s">
        <v>150</v>
      </c>
      <c r="P1153">
        <v>1</v>
      </c>
    </row>
    <row r="1154" spans="1:16" x14ac:dyDescent="0.2">
      <c r="A1154">
        <v>1291</v>
      </c>
      <c r="B1154">
        <v>4</v>
      </c>
      <c r="C1154" t="s">
        <v>33</v>
      </c>
      <c r="D1154" t="s">
        <v>91</v>
      </c>
      <c r="E1154">
        <v>151</v>
      </c>
      <c r="F1154" t="s">
        <v>32</v>
      </c>
      <c r="G1154" t="s">
        <v>95</v>
      </c>
      <c r="H1154" t="s">
        <v>123</v>
      </c>
      <c r="I1154">
        <v>9</v>
      </c>
      <c r="J1154">
        <v>2022</v>
      </c>
      <c r="K1154">
        <v>0.27929671346451379</v>
      </c>
      <c r="L1154">
        <v>4588</v>
      </c>
      <c r="M1154" t="s">
        <v>152</v>
      </c>
      <c r="N1154" t="s">
        <v>159</v>
      </c>
      <c r="O1154" t="s">
        <v>150</v>
      </c>
      <c r="P1154">
        <v>2</v>
      </c>
    </row>
    <row r="1155" spans="1:16" x14ac:dyDescent="0.2">
      <c r="A1155">
        <v>1103</v>
      </c>
      <c r="B1155">
        <v>18</v>
      </c>
      <c r="C1155" t="s">
        <v>64</v>
      </c>
      <c r="D1155" t="s">
        <v>94</v>
      </c>
      <c r="E1155">
        <v>189</v>
      </c>
      <c r="F1155" t="s">
        <v>58</v>
      </c>
      <c r="G1155" t="s">
        <v>91</v>
      </c>
      <c r="H1155" t="s">
        <v>117</v>
      </c>
      <c r="I1155">
        <v>9</v>
      </c>
      <c r="J1155">
        <v>2022</v>
      </c>
      <c r="K1155">
        <v>6.5750352246737573E-2</v>
      </c>
      <c r="L1155">
        <v>1249</v>
      </c>
      <c r="M1155" t="s">
        <v>152</v>
      </c>
      <c r="N1155" t="s">
        <v>155</v>
      </c>
      <c r="O1155" t="s">
        <v>156</v>
      </c>
      <c r="P1155">
        <v>2</v>
      </c>
    </row>
    <row r="1156" spans="1:16" x14ac:dyDescent="0.2">
      <c r="A1156">
        <v>0</v>
      </c>
      <c r="B1156">
        <v>31</v>
      </c>
      <c r="C1156" t="s">
        <v>10</v>
      </c>
      <c r="D1156" t="s">
        <v>91</v>
      </c>
      <c r="E1156">
        <v>40</v>
      </c>
      <c r="F1156" t="s">
        <v>15</v>
      </c>
      <c r="G1156" t="s">
        <v>91</v>
      </c>
      <c r="H1156" t="s">
        <v>116</v>
      </c>
      <c r="I1156">
        <v>9</v>
      </c>
      <c r="J1156">
        <v>2022</v>
      </c>
      <c r="K1156">
        <v>5.8503237251369161E-2</v>
      </c>
      <c r="L1156">
        <v>1448</v>
      </c>
      <c r="M1156" t="s">
        <v>266</v>
      </c>
      <c r="N1156">
        <v>1</v>
      </c>
      <c r="O1156" t="s">
        <v>150</v>
      </c>
      <c r="P1156">
        <v>1</v>
      </c>
    </row>
    <row r="1157" spans="1:16" x14ac:dyDescent="0.2">
      <c r="A1157">
        <v>222</v>
      </c>
      <c r="B1157">
        <v>33</v>
      </c>
      <c r="C1157" t="s">
        <v>19</v>
      </c>
      <c r="D1157" t="s">
        <v>94</v>
      </c>
      <c r="E1157">
        <v>40</v>
      </c>
      <c r="F1157" t="s">
        <v>15</v>
      </c>
      <c r="G1157" t="s">
        <v>91</v>
      </c>
      <c r="H1157" t="s">
        <v>131</v>
      </c>
      <c r="I1157">
        <v>9</v>
      </c>
      <c r="J1157">
        <v>2022</v>
      </c>
      <c r="K1157">
        <v>0.1032614290705354</v>
      </c>
      <c r="L1157">
        <v>1448</v>
      </c>
      <c r="M1157" t="s">
        <v>160</v>
      </c>
      <c r="N1157" t="s">
        <v>161</v>
      </c>
      <c r="O1157" t="s">
        <v>150</v>
      </c>
      <c r="P1157">
        <v>1</v>
      </c>
    </row>
    <row r="1158" spans="1:16" x14ac:dyDescent="0.2">
      <c r="A1158">
        <v>449</v>
      </c>
      <c r="B1158">
        <v>33</v>
      </c>
      <c r="C1158" t="s">
        <v>19</v>
      </c>
      <c r="D1158" t="s">
        <v>94</v>
      </c>
      <c r="E1158">
        <v>40</v>
      </c>
      <c r="F1158" t="s">
        <v>15</v>
      </c>
      <c r="G1158" t="s">
        <v>91</v>
      </c>
      <c r="H1158" t="s">
        <v>126</v>
      </c>
      <c r="I1158">
        <v>9</v>
      </c>
      <c r="J1158">
        <v>2022</v>
      </c>
      <c r="K1158">
        <v>0.1032614290705354</v>
      </c>
      <c r="L1158">
        <v>1448</v>
      </c>
      <c r="M1158" t="s">
        <v>149</v>
      </c>
      <c r="N1158" t="s">
        <v>157</v>
      </c>
      <c r="O1158" t="s">
        <v>150</v>
      </c>
      <c r="P1158">
        <v>2</v>
      </c>
    </row>
    <row r="1159" spans="1:16" x14ac:dyDescent="0.2">
      <c r="A1159">
        <v>1140</v>
      </c>
      <c r="B1159">
        <v>33</v>
      </c>
      <c r="C1159" t="s">
        <v>19</v>
      </c>
      <c r="D1159" t="s">
        <v>94</v>
      </c>
      <c r="E1159">
        <v>40</v>
      </c>
      <c r="F1159" t="s">
        <v>15</v>
      </c>
      <c r="G1159" t="s">
        <v>91</v>
      </c>
      <c r="H1159" t="s">
        <v>117</v>
      </c>
      <c r="I1159">
        <v>9</v>
      </c>
      <c r="J1159">
        <v>2022</v>
      </c>
      <c r="K1159">
        <v>0.1032614290705354</v>
      </c>
      <c r="L1159">
        <v>1448</v>
      </c>
      <c r="M1159" t="s">
        <v>266</v>
      </c>
      <c r="N1159" t="s">
        <v>155</v>
      </c>
      <c r="O1159" t="s">
        <v>156</v>
      </c>
      <c r="P1159">
        <v>2</v>
      </c>
    </row>
    <row r="1160" spans="1:16" x14ac:dyDescent="0.2">
      <c r="A1160">
        <v>1273</v>
      </c>
      <c r="B1160">
        <v>33</v>
      </c>
      <c r="C1160" t="s">
        <v>19</v>
      </c>
      <c r="D1160" t="s">
        <v>94</v>
      </c>
      <c r="E1160">
        <v>40</v>
      </c>
      <c r="F1160" t="s">
        <v>15</v>
      </c>
      <c r="G1160" t="s">
        <v>91</v>
      </c>
      <c r="H1160" t="s">
        <v>116</v>
      </c>
      <c r="I1160">
        <v>9</v>
      </c>
      <c r="J1160">
        <v>2022</v>
      </c>
      <c r="K1160">
        <v>0.1032614290705354</v>
      </c>
      <c r="L1160">
        <v>1448</v>
      </c>
      <c r="M1160" t="s">
        <v>149</v>
      </c>
      <c r="N1160">
        <v>1</v>
      </c>
      <c r="O1160" t="s">
        <v>150</v>
      </c>
      <c r="P1160">
        <v>1</v>
      </c>
    </row>
    <row r="1161" spans="1:16" x14ac:dyDescent="0.2">
      <c r="A1161">
        <v>1093</v>
      </c>
      <c r="B1161">
        <v>36</v>
      </c>
      <c r="C1161" t="s">
        <v>78</v>
      </c>
      <c r="D1161" t="s">
        <v>94</v>
      </c>
      <c r="E1161">
        <v>373</v>
      </c>
      <c r="F1161" t="s">
        <v>84</v>
      </c>
      <c r="G1161" t="s">
        <v>91</v>
      </c>
      <c r="H1161" t="s">
        <v>117</v>
      </c>
      <c r="I1161">
        <v>9</v>
      </c>
      <c r="J1161">
        <v>2022</v>
      </c>
      <c r="K1161">
        <v>1.294723880099535E-2</v>
      </c>
      <c r="L1161">
        <v>3527</v>
      </c>
      <c r="M1161" t="s">
        <v>266</v>
      </c>
      <c r="N1161" t="s">
        <v>155</v>
      </c>
      <c r="O1161" t="s">
        <v>156</v>
      </c>
      <c r="P1161">
        <v>2</v>
      </c>
    </row>
    <row r="1162" spans="1:16" x14ac:dyDescent="0.2">
      <c r="A1162">
        <v>1158</v>
      </c>
      <c r="B1162">
        <v>402</v>
      </c>
      <c r="C1162" t="s">
        <v>81</v>
      </c>
      <c r="D1162" t="s">
        <v>94</v>
      </c>
      <c r="H1162" t="s">
        <v>139</v>
      </c>
      <c r="I1162">
        <v>9</v>
      </c>
      <c r="J1162">
        <v>2022</v>
      </c>
      <c r="M1162" t="s">
        <v>149</v>
      </c>
      <c r="N1162">
        <v>3</v>
      </c>
      <c r="O1162" t="s">
        <v>150</v>
      </c>
      <c r="P1162">
        <v>1</v>
      </c>
    </row>
    <row r="1163" spans="1:16" x14ac:dyDescent="0.2">
      <c r="A1163">
        <v>18</v>
      </c>
      <c r="B1163">
        <v>40</v>
      </c>
      <c r="C1163" t="s">
        <v>15</v>
      </c>
      <c r="D1163" t="s">
        <v>91</v>
      </c>
      <c r="E1163">
        <v>151</v>
      </c>
      <c r="F1163" t="s">
        <v>32</v>
      </c>
      <c r="G1163" t="s">
        <v>95</v>
      </c>
      <c r="H1163" t="s">
        <v>121</v>
      </c>
      <c r="I1163">
        <v>9</v>
      </c>
      <c r="J1163">
        <v>2022</v>
      </c>
      <c r="K1163">
        <v>0.27442428860160772</v>
      </c>
      <c r="L1163">
        <v>4588</v>
      </c>
      <c r="M1163" t="s">
        <v>149</v>
      </c>
      <c r="N1163" t="s">
        <v>158</v>
      </c>
      <c r="O1163" t="s">
        <v>153</v>
      </c>
      <c r="P1163">
        <v>1</v>
      </c>
    </row>
    <row r="1164" spans="1:16" x14ac:dyDescent="0.2">
      <c r="A1164">
        <v>35</v>
      </c>
      <c r="B1164">
        <v>40</v>
      </c>
      <c r="C1164" t="s">
        <v>15</v>
      </c>
      <c r="D1164" t="s">
        <v>91</v>
      </c>
      <c r="E1164">
        <v>151</v>
      </c>
      <c r="F1164" t="s">
        <v>32</v>
      </c>
      <c r="G1164" t="s">
        <v>95</v>
      </c>
      <c r="H1164" t="s">
        <v>121</v>
      </c>
      <c r="I1164">
        <v>9</v>
      </c>
      <c r="J1164">
        <v>2022</v>
      </c>
      <c r="K1164">
        <v>0.27442428860160772</v>
      </c>
      <c r="L1164">
        <v>4588</v>
      </c>
      <c r="M1164" t="s">
        <v>154</v>
      </c>
      <c r="N1164" t="s">
        <v>158</v>
      </c>
      <c r="O1164" t="s">
        <v>153</v>
      </c>
      <c r="P1164">
        <v>1</v>
      </c>
    </row>
    <row r="1165" spans="1:16" x14ac:dyDescent="0.2">
      <c r="A1165">
        <v>102</v>
      </c>
      <c r="B1165">
        <v>40</v>
      </c>
      <c r="C1165" t="s">
        <v>15</v>
      </c>
      <c r="D1165" t="s">
        <v>91</v>
      </c>
      <c r="E1165">
        <v>151</v>
      </c>
      <c r="F1165" t="s">
        <v>32</v>
      </c>
      <c r="G1165" t="s">
        <v>95</v>
      </c>
      <c r="H1165" t="s">
        <v>118</v>
      </c>
      <c r="I1165">
        <v>9</v>
      </c>
      <c r="J1165">
        <v>2022</v>
      </c>
      <c r="K1165">
        <v>0.27442428860160772</v>
      </c>
      <c r="L1165">
        <v>4588</v>
      </c>
      <c r="M1165" t="s">
        <v>154</v>
      </c>
      <c r="N1165" t="s">
        <v>155</v>
      </c>
      <c r="O1165" t="s">
        <v>156</v>
      </c>
    </row>
    <row r="1166" spans="1:16" x14ac:dyDescent="0.2">
      <c r="A1166">
        <v>103</v>
      </c>
      <c r="B1166">
        <v>40</v>
      </c>
      <c r="C1166" t="s">
        <v>15</v>
      </c>
      <c r="D1166" t="s">
        <v>91</v>
      </c>
      <c r="E1166">
        <v>151</v>
      </c>
      <c r="F1166" t="s">
        <v>32</v>
      </c>
      <c r="G1166" t="s">
        <v>95</v>
      </c>
      <c r="H1166" t="s">
        <v>118</v>
      </c>
      <c r="I1166">
        <v>9</v>
      </c>
      <c r="J1166">
        <v>2022</v>
      </c>
      <c r="K1166">
        <v>0.27442428860160772</v>
      </c>
      <c r="L1166">
        <v>4588</v>
      </c>
      <c r="M1166" t="s">
        <v>149</v>
      </c>
      <c r="N1166" t="s">
        <v>155</v>
      </c>
      <c r="O1166" t="s">
        <v>156</v>
      </c>
    </row>
    <row r="1167" spans="1:16" x14ac:dyDescent="0.2">
      <c r="A1167">
        <v>178</v>
      </c>
      <c r="B1167">
        <v>40</v>
      </c>
      <c r="C1167" t="s">
        <v>15</v>
      </c>
      <c r="D1167" t="s">
        <v>91</v>
      </c>
      <c r="E1167">
        <v>151</v>
      </c>
      <c r="F1167" t="s">
        <v>32</v>
      </c>
      <c r="G1167" t="s">
        <v>95</v>
      </c>
      <c r="H1167" t="s">
        <v>118</v>
      </c>
      <c r="I1167">
        <v>9</v>
      </c>
      <c r="J1167">
        <v>2022</v>
      </c>
      <c r="K1167">
        <v>0.27442428860160772</v>
      </c>
      <c r="L1167">
        <v>4588</v>
      </c>
      <c r="M1167" t="s">
        <v>149</v>
      </c>
      <c r="N1167" t="s">
        <v>155</v>
      </c>
      <c r="O1167" t="s">
        <v>156</v>
      </c>
    </row>
    <row r="1168" spans="1:16" x14ac:dyDescent="0.2">
      <c r="A1168">
        <v>179</v>
      </c>
      <c r="B1168">
        <v>40</v>
      </c>
      <c r="C1168" t="s">
        <v>15</v>
      </c>
      <c r="D1168" t="s">
        <v>91</v>
      </c>
      <c r="E1168">
        <v>151</v>
      </c>
      <c r="F1168" t="s">
        <v>32</v>
      </c>
      <c r="G1168" t="s">
        <v>95</v>
      </c>
      <c r="H1168" t="s">
        <v>119</v>
      </c>
      <c r="I1168">
        <v>9</v>
      </c>
      <c r="J1168">
        <v>2022</v>
      </c>
      <c r="K1168">
        <v>0.27442428860160772</v>
      </c>
      <c r="L1168">
        <v>4588</v>
      </c>
      <c r="M1168" t="s">
        <v>266</v>
      </c>
      <c r="N1168">
        <v>4</v>
      </c>
      <c r="O1168" t="s">
        <v>150</v>
      </c>
      <c r="P1168">
        <v>2</v>
      </c>
    </row>
    <row r="1169" spans="1:16" x14ac:dyDescent="0.2">
      <c r="A1169">
        <v>183</v>
      </c>
      <c r="B1169">
        <v>40</v>
      </c>
      <c r="C1169" t="s">
        <v>15</v>
      </c>
      <c r="D1169" t="s">
        <v>91</v>
      </c>
      <c r="E1169">
        <v>151</v>
      </c>
      <c r="F1169" t="s">
        <v>32</v>
      </c>
      <c r="G1169" t="s">
        <v>95</v>
      </c>
      <c r="H1169" t="s">
        <v>131</v>
      </c>
      <c r="I1169">
        <v>9</v>
      </c>
      <c r="J1169">
        <v>2022</v>
      </c>
      <c r="K1169">
        <v>0.27442428860160772</v>
      </c>
      <c r="L1169">
        <v>4588</v>
      </c>
      <c r="M1169" t="s">
        <v>160</v>
      </c>
      <c r="N1169" t="s">
        <v>161</v>
      </c>
      <c r="O1169" t="s">
        <v>150</v>
      </c>
      <c r="P1169">
        <v>1</v>
      </c>
    </row>
    <row r="1170" spans="1:16" x14ac:dyDescent="0.2">
      <c r="A1170">
        <v>191</v>
      </c>
      <c r="B1170">
        <v>40</v>
      </c>
      <c r="C1170" t="s">
        <v>15</v>
      </c>
      <c r="D1170" t="s">
        <v>91</v>
      </c>
      <c r="E1170">
        <v>151</v>
      </c>
      <c r="F1170" t="s">
        <v>32</v>
      </c>
      <c r="G1170" t="s">
        <v>95</v>
      </c>
      <c r="H1170" t="s">
        <v>122</v>
      </c>
      <c r="I1170">
        <v>9</v>
      </c>
      <c r="J1170">
        <v>2022</v>
      </c>
      <c r="K1170">
        <v>0.27442428860160772</v>
      </c>
      <c r="L1170">
        <v>4588</v>
      </c>
      <c r="M1170" t="s">
        <v>160</v>
      </c>
      <c r="N1170" t="s">
        <v>159</v>
      </c>
      <c r="O1170" t="s">
        <v>156</v>
      </c>
      <c r="P1170">
        <v>2</v>
      </c>
    </row>
    <row r="1171" spans="1:16" x14ac:dyDescent="0.2">
      <c r="A1171">
        <v>203</v>
      </c>
      <c r="B1171">
        <v>40</v>
      </c>
      <c r="C1171" t="s">
        <v>15</v>
      </c>
      <c r="D1171" t="s">
        <v>91</v>
      </c>
      <c r="E1171">
        <v>373</v>
      </c>
      <c r="F1171" t="s">
        <v>22</v>
      </c>
      <c r="G1171" t="s">
        <v>91</v>
      </c>
      <c r="H1171" t="s">
        <v>117</v>
      </c>
      <c r="I1171">
        <v>9</v>
      </c>
      <c r="J1171">
        <v>2022</v>
      </c>
      <c r="K1171">
        <v>0.1068786381090721</v>
      </c>
      <c r="L1171">
        <v>3527</v>
      </c>
      <c r="M1171" t="s">
        <v>149</v>
      </c>
      <c r="N1171" t="s">
        <v>155</v>
      </c>
      <c r="O1171" t="s">
        <v>156</v>
      </c>
      <c r="P1171">
        <v>2</v>
      </c>
    </row>
    <row r="1172" spans="1:16" x14ac:dyDescent="0.2">
      <c r="A1172">
        <v>397</v>
      </c>
      <c r="B1172">
        <v>49</v>
      </c>
      <c r="C1172" t="s">
        <v>23</v>
      </c>
      <c r="D1172" t="s">
        <v>93</v>
      </c>
      <c r="E1172">
        <v>189</v>
      </c>
      <c r="F1172" t="s">
        <v>58</v>
      </c>
      <c r="G1172" t="s">
        <v>91</v>
      </c>
      <c r="H1172" t="s">
        <v>126</v>
      </c>
      <c r="I1172">
        <v>9</v>
      </c>
      <c r="J1172">
        <v>2022</v>
      </c>
      <c r="K1172">
        <v>7.8282551785818638E-2</v>
      </c>
      <c r="L1172">
        <v>1249</v>
      </c>
      <c r="M1172" t="s">
        <v>152</v>
      </c>
      <c r="N1172" t="s">
        <v>157</v>
      </c>
      <c r="O1172" t="s">
        <v>150</v>
      </c>
      <c r="P1172">
        <v>2</v>
      </c>
    </row>
    <row r="1173" spans="1:16" x14ac:dyDescent="0.2">
      <c r="A1173">
        <v>1189</v>
      </c>
      <c r="B1173">
        <v>49</v>
      </c>
      <c r="C1173" t="s">
        <v>23</v>
      </c>
      <c r="D1173" t="s">
        <v>93</v>
      </c>
      <c r="E1173">
        <v>414</v>
      </c>
      <c r="F1173" t="s">
        <v>90</v>
      </c>
      <c r="G1173" t="s">
        <v>91</v>
      </c>
      <c r="H1173" t="s">
        <v>116</v>
      </c>
      <c r="I1173">
        <v>9</v>
      </c>
      <c r="J1173">
        <v>2022</v>
      </c>
      <c r="K1173">
        <v>0.13524028252266079</v>
      </c>
      <c r="M1173" t="s">
        <v>149</v>
      </c>
      <c r="N1173">
        <v>1</v>
      </c>
      <c r="O1173" t="s">
        <v>150</v>
      </c>
      <c r="P1173">
        <v>1</v>
      </c>
    </row>
    <row r="1174" spans="1:16" x14ac:dyDescent="0.2">
      <c r="A1174">
        <v>1190</v>
      </c>
      <c r="B1174">
        <v>49</v>
      </c>
      <c r="C1174" t="s">
        <v>23</v>
      </c>
      <c r="D1174" t="s">
        <v>93</v>
      </c>
      <c r="E1174">
        <v>414</v>
      </c>
      <c r="F1174" t="s">
        <v>90</v>
      </c>
      <c r="G1174" t="s">
        <v>91</v>
      </c>
      <c r="H1174" t="s">
        <v>116</v>
      </c>
      <c r="I1174">
        <v>9</v>
      </c>
      <c r="J1174">
        <v>2022</v>
      </c>
      <c r="K1174">
        <v>0.13524028252266079</v>
      </c>
      <c r="M1174" t="s">
        <v>149</v>
      </c>
      <c r="N1174">
        <v>1</v>
      </c>
      <c r="O1174" t="s">
        <v>150</v>
      </c>
      <c r="P1174">
        <v>1</v>
      </c>
    </row>
    <row r="1175" spans="1:16" x14ac:dyDescent="0.2">
      <c r="A1175">
        <v>187</v>
      </c>
      <c r="B1175">
        <v>58</v>
      </c>
      <c r="C1175" t="s">
        <v>35</v>
      </c>
      <c r="D1175" t="s">
        <v>94</v>
      </c>
      <c r="E1175">
        <v>210</v>
      </c>
      <c r="F1175" t="s">
        <v>63</v>
      </c>
      <c r="G1175" t="s">
        <v>91</v>
      </c>
      <c r="H1175" t="s">
        <v>131</v>
      </c>
      <c r="I1175">
        <v>9</v>
      </c>
      <c r="J1175">
        <v>2022</v>
      </c>
      <c r="K1175">
        <v>0.2035670014815987</v>
      </c>
      <c r="L1175">
        <v>2578</v>
      </c>
      <c r="M1175" t="s">
        <v>160</v>
      </c>
      <c r="N1175" t="s">
        <v>161</v>
      </c>
      <c r="O1175" t="s">
        <v>150</v>
      </c>
      <c r="P1175">
        <v>1</v>
      </c>
    </row>
    <row r="1176" spans="1:16" x14ac:dyDescent="0.2">
      <c r="A1176">
        <v>1296</v>
      </c>
      <c r="B1176">
        <v>58</v>
      </c>
      <c r="C1176" t="s">
        <v>35</v>
      </c>
      <c r="D1176" t="s">
        <v>94</v>
      </c>
      <c r="E1176">
        <v>210</v>
      </c>
      <c r="F1176" t="s">
        <v>63</v>
      </c>
      <c r="G1176" t="s">
        <v>91</v>
      </c>
      <c r="H1176" t="s">
        <v>144</v>
      </c>
      <c r="I1176">
        <v>9</v>
      </c>
      <c r="J1176">
        <v>2022</v>
      </c>
      <c r="K1176">
        <v>0.2035670014815987</v>
      </c>
      <c r="L1176">
        <v>2578</v>
      </c>
      <c r="M1176" t="s">
        <v>160</v>
      </c>
      <c r="N1176" t="s">
        <v>159</v>
      </c>
      <c r="O1176" t="s">
        <v>153</v>
      </c>
      <c r="P1176">
        <v>1</v>
      </c>
    </row>
    <row r="1177" spans="1:16" x14ac:dyDescent="0.2">
      <c r="A1177">
        <v>25</v>
      </c>
      <c r="B1177">
        <v>75</v>
      </c>
      <c r="C1177" t="s">
        <v>18</v>
      </c>
      <c r="D1177" t="s">
        <v>94</v>
      </c>
      <c r="E1177">
        <v>151</v>
      </c>
      <c r="F1177" t="s">
        <v>32</v>
      </c>
      <c r="G1177" t="s">
        <v>95</v>
      </c>
      <c r="H1177" t="s">
        <v>122</v>
      </c>
      <c r="I1177">
        <v>9</v>
      </c>
      <c r="J1177">
        <v>2022</v>
      </c>
      <c r="K1177">
        <v>2.0793532237213069E-2</v>
      </c>
      <c r="L1177">
        <v>4588</v>
      </c>
      <c r="M1177" t="s">
        <v>266</v>
      </c>
      <c r="N1177" t="s">
        <v>159</v>
      </c>
      <c r="O1177" t="s">
        <v>156</v>
      </c>
      <c r="P1177">
        <v>2</v>
      </c>
    </row>
    <row r="1178" spans="1:16" x14ac:dyDescent="0.2">
      <c r="A1178">
        <v>462</v>
      </c>
      <c r="B1178">
        <v>75</v>
      </c>
      <c r="C1178" t="s">
        <v>18</v>
      </c>
      <c r="D1178" t="s">
        <v>94</v>
      </c>
      <c r="E1178">
        <v>151</v>
      </c>
      <c r="F1178" t="s">
        <v>32</v>
      </c>
      <c r="G1178" t="s">
        <v>95</v>
      </c>
      <c r="H1178" t="s">
        <v>134</v>
      </c>
      <c r="I1178">
        <v>9</v>
      </c>
      <c r="J1178">
        <v>2022</v>
      </c>
      <c r="K1178">
        <v>2.0793532237213069E-2</v>
      </c>
      <c r="L1178">
        <v>4588</v>
      </c>
      <c r="M1178" t="s">
        <v>149</v>
      </c>
      <c r="N1178" t="s">
        <v>161</v>
      </c>
      <c r="O1178" t="s">
        <v>150</v>
      </c>
      <c r="P1178">
        <v>1</v>
      </c>
    </row>
    <row r="1179" spans="1:16" x14ac:dyDescent="0.2">
      <c r="A1179">
        <v>941</v>
      </c>
      <c r="B1179">
        <v>75</v>
      </c>
      <c r="C1179" t="s">
        <v>18</v>
      </c>
      <c r="D1179" t="s">
        <v>94</v>
      </c>
      <c r="E1179">
        <v>151</v>
      </c>
      <c r="F1179" t="s">
        <v>32</v>
      </c>
      <c r="G1179" t="s">
        <v>95</v>
      </c>
      <c r="H1179" t="s">
        <v>132</v>
      </c>
      <c r="I1179">
        <v>9</v>
      </c>
      <c r="J1179">
        <v>2022</v>
      </c>
      <c r="K1179">
        <v>2.0793532237213069E-2</v>
      </c>
      <c r="L1179">
        <v>4588</v>
      </c>
      <c r="M1179" t="s">
        <v>160</v>
      </c>
      <c r="N1179">
        <v>0</v>
      </c>
      <c r="O1179" t="s">
        <v>150</v>
      </c>
      <c r="P1179">
        <v>0</v>
      </c>
    </row>
    <row r="1180" spans="1:16" x14ac:dyDescent="0.2">
      <c r="A1180">
        <v>1046</v>
      </c>
      <c r="B1180">
        <v>75</v>
      </c>
      <c r="C1180" t="s">
        <v>18</v>
      </c>
      <c r="D1180" t="s">
        <v>94</v>
      </c>
      <c r="E1180">
        <v>151</v>
      </c>
      <c r="F1180" t="s">
        <v>32</v>
      </c>
      <c r="G1180" t="s">
        <v>95</v>
      </c>
      <c r="H1180" t="s">
        <v>117</v>
      </c>
      <c r="I1180">
        <v>9</v>
      </c>
      <c r="J1180">
        <v>2022</v>
      </c>
      <c r="K1180">
        <v>2.0793532237213069E-2</v>
      </c>
      <c r="L1180">
        <v>4588</v>
      </c>
      <c r="M1180" t="s">
        <v>266</v>
      </c>
      <c r="N1180" t="s">
        <v>155</v>
      </c>
      <c r="O1180" t="s">
        <v>156</v>
      </c>
      <c r="P1180">
        <v>2</v>
      </c>
    </row>
    <row r="1181" spans="1:16" x14ac:dyDescent="0.2">
      <c r="A1181">
        <v>1349</v>
      </c>
      <c r="B1181">
        <v>75</v>
      </c>
      <c r="C1181" t="s">
        <v>18</v>
      </c>
      <c r="D1181" t="s">
        <v>94</v>
      </c>
      <c r="E1181">
        <v>151</v>
      </c>
      <c r="F1181" t="s">
        <v>32</v>
      </c>
      <c r="G1181" t="s">
        <v>95</v>
      </c>
      <c r="H1181" t="s">
        <v>121</v>
      </c>
      <c r="I1181">
        <v>9</v>
      </c>
      <c r="J1181">
        <v>2022</v>
      </c>
      <c r="K1181">
        <v>2.0793532237213069E-2</v>
      </c>
      <c r="L1181">
        <v>4588</v>
      </c>
      <c r="M1181" t="s">
        <v>152</v>
      </c>
      <c r="N1181" t="s">
        <v>158</v>
      </c>
      <c r="O1181" t="s">
        <v>153</v>
      </c>
      <c r="P1181">
        <v>1</v>
      </c>
    </row>
    <row r="1182" spans="1:16" x14ac:dyDescent="0.2">
      <c r="A1182">
        <v>82</v>
      </c>
      <c r="B1182">
        <v>78</v>
      </c>
      <c r="C1182" t="s">
        <v>27</v>
      </c>
      <c r="D1182" t="s">
        <v>93</v>
      </c>
      <c r="E1182">
        <v>286</v>
      </c>
      <c r="F1182" t="s">
        <v>56</v>
      </c>
      <c r="G1182" t="s">
        <v>91</v>
      </c>
      <c r="H1182" t="s">
        <v>131</v>
      </c>
      <c r="I1182">
        <v>9</v>
      </c>
      <c r="J1182">
        <v>2022</v>
      </c>
      <c r="K1182">
        <v>4.3753445374050293E-2</v>
      </c>
      <c r="L1182">
        <v>656</v>
      </c>
      <c r="M1182" t="s">
        <v>160</v>
      </c>
      <c r="N1182" t="s">
        <v>161</v>
      </c>
      <c r="O1182" t="s">
        <v>150</v>
      </c>
      <c r="P1182">
        <v>1</v>
      </c>
    </row>
    <row r="1183" spans="1:16" x14ac:dyDescent="0.2">
      <c r="A1183">
        <v>998</v>
      </c>
      <c r="B1183">
        <v>78</v>
      </c>
      <c r="C1183" t="s">
        <v>27</v>
      </c>
      <c r="D1183" t="s">
        <v>93</v>
      </c>
      <c r="E1183">
        <v>40</v>
      </c>
      <c r="F1183" t="s">
        <v>15</v>
      </c>
      <c r="G1183" t="s">
        <v>91</v>
      </c>
      <c r="H1183" t="s">
        <v>117</v>
      </c>
      <c r="I1183">
        <v>9</v>
      </c>
      <c r="J1183">
        <v>2022</v>
      </c>
      <c r="K1183">
        <v>0.14868269832434861</v>
      </c>
      <c r="L1183">
        <v>1448</v>
      </c>
      <c r="M1183" t="s">
        <v>266</v>
      </c>
      <c r="N1183" t="s">
        <v>155</v>
      </c>
      <c r="O1183" t="s">
        <v>156</v>
      </c>
      <c r="P1183">
        <v>2</v>
      </c>
    </row>
    <row r="1184" spans="1:16" x14ac:dyDescent="0.2">
      <c r="A1184">
        <v>367</v>
      </c>
      <c r="B1184">
        <v>83</v>
      </c>
      <c r="C1184" t="s">
        <v>55</v>
      </c>
      <c r="D1184" t="s">
        <v>92</v>
      </c>
      <c r="E1184">
        <v>286</v>
      </c>
      <c r="F1184" t="s">
        <v>56</v>
      </c>
      <c r="G1184" t="s">
        <v>91</v>
      </c>
      <c r="H1184" t="s">
        <v>127</v>
      </c>
      <c r="I1184">
        <v>9</v>
      </c>
      <c r="J1184">
        <v>2022</v>
      </c>
      <c r="K1184">
        <v>8.8145082314216097E-2</v>
      </c>
      <c r="L1184">
        <v>656</v>
      </c>
      <c r="M1184" t="s">
        <v>149</v>
      </c>
      <c r="N1184" t="s">
        <v>161</v>
      </c>
      <c r="O1184" t="s">
        <v>150</v>
      </c>
      <c r="P1184">
        <v>1</v>
      </c>
    </row>
    <row r="1185" spans="1:16" x14ac:dyDescent="0.2">
      <c r="A1185">
        <v>294</v>
      </c>
      <c r="B1185">
        <v>84</v>
      </c>
      <c r="C1185" t="s">
        <v>25</v>
      </c>
      <c r="D1185" t="s">
        <v>94</v>
      </c>
      <c r="E1185">
        <v>151</v>
      </c>
      <c r="F1185" t="s">
        <v>32</v>
      </c>
      <c r="G1185" t="s">
        <v>95</v>
      </c>
      <c r="H1185" t="s">
        <v>119</v>
      </c>
      <c r="I1185">
        <v>9</v>
      </c>
      <c r="J1185">
        <v>2022</v>
      </c>
      <c r="K1185">
        <v>8.6406135249451704E-2</v>
      </c>
      <c r="L1185">
        <v>4588</v>
      </c>
      <c r="M1185" t="s">
        <v>149</v>
      </c>
      <c r="N1185">
        <v>4</v>
      </c>
      <c r="O1185" t="s">
        <v>150</v>
      </c>
      <c r="P1185">
        <v>2</v>
      </c>
    </row>
    <row r="1186" spans="1:16" x14ac:dyDescent="0.2">
      <c r="A1186">
        <v>420</v>
      </c>
      <c r="B1186">
        <v>84</v>
      </c>
      <c r="C1186" t="s">
        <v>25</v>
      </c>
      <c r="D1186" t="s">
        <v>94</v>
      </c>
      <c r="E1186">
        <v>151</v>
      </c>
      <c r="F1186" t="s">
        <v>32</v>
      </c>
      <c r="G1186" t="s">
        <v>95</v>
      </c>
      <c r="H1186" t="s">
        <v>126</v>
      </c>
      <c r="I1186">
        <v>9</v>
      </c>
      <c r="J1186">
        <v>2022</v>
      </c>
      <c r="K1186">
        <v>8.6406135249451704E-2</v>
      </c>
      <c r="L1186">
        <v>4588</v>
      </c>
      <c r="M1186" t="s">
        <v>152</v>
      </c>
      <c r="N1186" t="s">
        <v>157</v>
      </c>
      <c r="O1186" t="s">
        <v>150</v>
      </c>
      <c r="P1186">
        <v>2</v>
      </c>
    </row>
    <row r="1187" spans="1:16" x14ac:dyDescent="0.2">
      <c r="A1187">
        <v>185</v>
      </c>
      <c r="B1187">
        <v>96</v>
      </c>
      <c r="C1187" t="s">
        <v>41</v>
      </c>
      <c r="D1187" t="s">
        <v>94</v>
      </c>
      <c r="E1187">
        <v>40</v>
      </c>
      <c r="F1187" t="s">
        <v>15</v>
      </c>
      <c r="G1187" t="s">
        <v>91</v>
      </c>
      <c r="H1187" t="s">
        <v>131</v>
      </c>
      <c r="I1187">
        <v>9</v>
      </c>
      <c r="J1187">
        <v>2022</v>
      </c>
      <c r="K1187">
        <v>1.90774256386898E-3</v>
      </c>
      <c r="L1187">
        <v>1448</v>
      </c>
      <c r="M1187" t="s">
        <v>160</v>
      </c>
      <c r="N1187" t="s">
        <v>161</v>
      </c>
      <c r="O1187" t="s">
        <v>150</v>
      </c>
      <c r="P1187">
        <v>1</v>
      </c>
    </row>
    <row r="1188" spans="1:16" x14ac:dyDescent="0.2">
      <c r="A1188">
        <v>218</v>
      </c>
      <c r="B1188">
        <v>96</v>
      </c>
      <c r="C1188" t="s">
        <v>41</v>
      </c>
      <c r="D1188" t="s">
        <v>94</v>
      </c>
      <c r="E1188">
        <v>40</v>
      </c>
      <c r="F1188" t="s">
        <v>15</v>
      </c>
      <c r="G1188" t="s">
        <v>91</v>
      </c>
      <c r="H1188" t="s">
        <v>131</v>
      </c>
      <c r="I1188">
        <v>9</v>
      </c>
      <c r="J1188">
        <v>2022</v>
      </c>
      <c r="K1188">
        <v>1.90774256386898E-3</v>
      </c>
      <c r="L1188">
        <v>1448</v>
      </c>
      <c r="M1188" t="s">
        <v>160</v>
      </c>
      <c r="N1188" t="s">
        <v>161</v>
      </c>
      <c r="O1188" t="s">
        <v>150</v>
      </c>
      <c r="P1188">
        <v>1</v>
      </c>
    </row>
    <row r="1189" spans="1:16" x14ac:dyDescent="0.2">
      <c r="A1189">
        <v>373</v>
      </c>
      <c r="B1189">
        <v>96</v>
      </c>
      <c r="C1189" t="s">
        <v>41</v>
      </c>
      <c r="D1189" t="s">
        <v>94</v>
      </c>
      <c r="E1189">
        <v>151</v>
      </c>
      <c r="F1189" t="s">
        <v>32</v>
      </c>
      <c r="G1189" t="s">
        <v>95</v>
      </c>
      <c r="H1189" t="s">
        <v>127</v>
      </c>
      <c r="I1189">
        <v>9</v>
      </c>
      <c r="J1189">
        <v>2022</v>
      </c>
      <c r="K1189">
        <v>0.27624869324029039</v>
      </c>
      <c r="L1189">
        <v>4588</v>
      </c>
      <c r="M1189" t="s">
        <v>149</v>
      </c>
      <c r="N1189" t="s">
        <v>161</v>
      </c>
      <c r="O1189" t="s">
        <v>150</v>
      </c>
      <c r="P1189">
        <v>1</v>
      </c>
    </row>
    <row r="1190" spans="1:16" x14ac:dyDescent="0.2">
      <c r="A1190">
        <v>628</v>
      </c>
      <c r="B1190">
        <v>96</v>
      </c>
      <c r="C1190" t="s">
        <v>41</v>
      </c>
      <c r="D1190" t="s">
        <v>94</v>
      </c>
      <c r="E1190">
        <v>40</v>
      </c>
      <c r="F1190" t="s">
        <v>15</v>
      </c>
      <c r="G1190" t="s">
        <v>91</v>
      </c>
      <c r="H1190" t="s">
        <v>118</v>
      </c>
      <c r="I1190">
        <v>9</v>
      </c>
      <c r="J1190">
        <v>2022</v>
      </c>
      <c r="K1190">
        <v>1.90774256386898E-3</v>
      </c>
      <c r="L1190">
        <v>1448</v>
      </c>
      <c r="M1190" t="s">
        <v>160</v>
      </c>
      <c r="N1190" t="s">
        <v>155</v>
      </c>
      <c r="O1190" t="s">
        <v>156</v>
      </c>
    </row>
    <row r="1191" spans="1:16" x14ac:dyDescent="0.2">
      <c r="A1191">
        <v>699</v>
      </c>
      <c r="B1191">
        <v>96</v>
      </c>
      <c r="C1191" t="s">
        <v>41</v>
      </c>
      <c r="D1191" t="s">
        <v>94</v>
      </c>
      <c r="E1191">
        <v>40</v>
      </c>
      <c r="F1191" t="s">
        <v>15</v>
      </c>
      <c r="G1191" t="s">
        <v>91</v>
      </c>
      <c r="H1191" t="s">
        <v>124</v>
      </c>
      <c r="I1191">
        <v>9</v>
      </c>
      <c r="J1191">
        <v>2022</v>
      </c>
      <c r="K1191">
        <v>1.90774256386898E-3</v>
      </c>
      <c r="L1191">
        <v>1448</v>
      </c>
      <c r="M1191" t="s">
        <v>152</v>
      </c>
      <c r="N1191">
        <v>3</v>
      </c>
      <c r="O1191" t="s">
        <v>150</v>
      </c>
      <c r="P1191">
        <v>2</v>
      </c>
    </row>
    <row r="1192" spans="1:16" x14ac:dyDescent="0.2">
      <c r="A1192">
        <v>1110</v>
      </c>
      <c r="B1192">
        <v>96</v>
      </c>
      <c r="C1192" t="s">
        <v>41</v>
      </c>
      <c r="D1192" t="s">
        <v>94</v>
      </c>
      <c r="E1192">
        <v>40</v>
      </c>
      <c r="F1192" t="s">
        <v>15</v>
      </c>
      <c r="G1192" t="s">
        <v>91</v>
      </c>
      <c r="H1192" t="s">
        <v>117</v>
      </c>
      <c r="I1192">
        <v>9</v>
      </c>
      <c r="J1192">
        <v>2022</v>
      </c>
      <c r="K1192">
        <v>1.90774256386898E-3</v>
      </c>
      <c r="L1192">
        <v>1448</v>
      </c>
      <c r="M1192" t="s">
        <v>266</v>
      </c>
      <c r="N1192" t="s">
        <v>155</v>
      </c>
      <c r="O1192" t="s">
        <v>156</v>
      </c>
      <c r="P1192">
        <v>2</v>
      </c>
    </row>
    <row r="1193" spans="1:16" x14ac:dyDescent="0.2">
      <c r="A1193">
        <v>1283</v>
      </c>
      <c r="B1193">
        <v>96</v>
      </c>
      <c r="C1193" t="s">
        <v>41</v>
      </c>
      <c r="D1193" t="s">
        <v>94</v>
      </c>
      <c r="H1193" t="s">
        <v>116</v>
      </c>
      <c r="I1193">
        <v>9</v>
      </c>
      <c r="J1193">
        <v>2022</v>
      </c>
      <c r="M1193" t="s">
        <v>160</v>
      </c>
      <c r="N1193">
        <v>1</v>
      </c>
      <c r="O1193" t="s">
        <v>150</v>
      </c>
      <c r="P1193">
        <v>1</v>
      </c>
    </row>
    <row r="1194" spans="1:16" x14ac:dyDescent="0.2">
      <c r="A1194">
        <v>1095</v>
      </c>
      <c r="B1194">
        <v>110</v>
      </c>
      <c r="C1194" t="s">
        <v>48</v>
      </c>
      <c r="D1194" t="s">
        <v>94</v>
      </c>
      <c r="E1194">
        <v>373</v>
      </c>
      <c r="F1194" t="s">
        <v>22</v>
      </c>
      <c r="G1194" t="s">
        <v>91</v>
      </c>
      <c r="H1194" t="s">
        <v>117</v>
      </c>
      <c r="I1194">
        <v>9</v>
      </c>
      <c r="J1194">
        <v>2022</v>
      </c>
      <c r="K1194">
        <v>9.8675390943688657E-2</v>
      </c>
      <c r="L1194">
        <v>3527</v>
      </c>
      <c r="M1194" t="s">
        <v>266</v>
      </c>
      <c r="N1194" t="s">
        <v>155</v>
      </c>
      <c r="O1194" t="s">
        <v>156</v>
      </c>
      <c r="P1194">
        <v>2</v>
      </c>
    </row>
    <row r="1195" spans="1:16" x14ac:dyDescent="0.2">
      <c r="A1195">
        <v>1265</v>
      </c>
      <c r="B1195">
        <v>110</v>
      </c>
      <c r="C1195" t="s">
        <v>48</v>
      </c>
      <c r="D1195" t="s">
        <v>94</v>
      </c>
      <c r="E1195">
        <v>373</v>
      </c>
      <c r="F1195" t="s">
        <v>22</v>
      </c>
      <c r="G1195" t="s">
        <v>91</v>
      </c>
      <c r="H1195" t="s">
        <v>116</v>
      </c>
      <c r="I1195">
        <v>9</v>
      </c>
      <c r="J1195">
        <v>2022</v>
      </c>
      <c r="K1195">
        <v>9.8675390943688657E-2</v>
      </c>
      <c r="L1195">
        <v>3527</v>
      </c>
      <c r="M1195" t="s">
        <v>149</v>
      </c>
      <c r="N1195">
        <v>1</v>
      </c>
      <c r="O1195" t="s">
        <v>150</v>
      </c>
      <c r="P1195">
        <v>1</v>
      </c>
    </row>
    <row r="1196" spans="1:16" x14ac:dyDescent="0.2">
      <c r="A1196">
        <v>1295</v>
      </c>
      <c r="B1196">
        <v>110</v>
      </c>
      <c r="C1196" t="s">
        <v>48</v>
      </c>
      <c r="D1196" t="s">
        <v>94</v>
      </c>
      <c r="E1196">
        <v>40</v>
      </c>
      <c r="F1196" t="s">
        <v>15</v>
      </c>
      <c r="G1196" t="s">
        <v>91</v>
      </c>
      <c r="H1196" t="s">
        <v>144</v>
      </c>
      <c r="I1196">
        <v>9</v>
      </c>
      <c r="J1196">
        <v>2022</v>
      </c>
      <c r="K1196">
        <v>7.0328735112896057E-2</v>
      </c>
      <c r="L1196">
        <v>1448</v>
      </c>
      <c r="M1196" t="s">
        <v>160</v>
      </c>
      <c r="N1196" t="s">
        <v>159</v>
      </c>
      <c r="O1196" t="s">
        <v>153</v>
      </c>
      <c r="P1196">
        <v>1</v>
      </c>
    </row>
    <row r="1197" spans="1:16" x14ac:dyDescent="0.2">
      <c r="A1197">
        <v>1406</v>
      </c>
      <c r="B1197">
        <v>110</v>
      </c>
      <c r="C1197" t="s">
        <v>48</v>
      </c>
      <c r="D1197" t="s">
        <v>94</v>
      </c>
      <c r="E1197">
        <v>373</v>
      </c>
      <c r="F1197" t="s">
        <v>22</v>
      </c>
      <c r="G1197" t="s">
        <v>91</v>
      </c>
      <c r="H1197" t="s">
        <v>120</v>
      </c>
      <c r="I1197">
        <v>9</v>
      </c>
      <c r="J1197">
        <v>2022</v>
      </c>
      <c r="K1197">
        <v>9.8675390943688657E-2</v>
      </c>
      <c r="L1197">
        <v>3527</v>
      </c>
      <c r="M1197" t="s">
        <v>149</v>
      </c>
      <c r="N1197" t="s">
        <v>157</v>
      </c>
      <c r="O1197" t="s">
        <v>150</v>
      </c>
      <c r="P1197">
        <v>2</v>
      </c>
    </row>
    <row r="1198" spans="1:16" x14ac:dyDescent="0.2">
      <c r="A1198">
        <v>66</v>
      </c>
      <c r="B1198">
        <v>430</v>
      </c>
      <c r="C1198" t="s">
        <v>12</v>
      </c>
      <c r="D1198" t="s">
        <v>12</v>
      </c>
      <c r="E1198">
        <v>189</v>
      </c>
      <c r="F1198" t="s">
        <v>58</v>
      </c>
      <c r="G1198" t="s">
        <v>91</v>
      </c>
      <c r="H1198" t="s">
        <v>131</v>
      </c>
      <c r="I1198">
        <v>9</v>
      </c>
      <c r="J1198">
        <v>2022</v>
      </c>
      <c r="L1198">
        <v>1249</v>
      </c>
      <c r="M1198" t="s">
        <v>160</v>
      </c>
      <c r="N1198" t="s">
        <v>161</v>
      </c>
      <c r="O1198" t="s">
        <v>150</v>
      </c>
      <c r="P1198">
        <v>1</v>
      </c>
    </row>
    <row r="1199" spans="1:16" x14ac:dyDescent="0.2">
      <c r="A1199">
        <v>287</v>
      </c>
      <c r="B1199">
        <v>430</v>
      </c>
      <c r="C1199" t="s">
        <v>12</v>
      </c>
      <c r="D1199" t="s">
        <v>12</v>
      </c>
      <c r="E1199">
        <v>415</v>
      </c>
      <c r="F1199" t="s">
        <v>99</v>
      </c>
      <c r="G1199" t="s">
        <v>95</v>
      </c>
      <c r="H1199" t="s">
        <v>119</v>
      </c>
      <c r="I1199">
        <v>9</v>
      </c>
      <c r="J1199">
        <v>2022</v>
      </c>
      <c r="M1199" t="s">
        <v>149</v>
      </c>
      <c r="N1199">
        <v>4</v>
      </c>
      <c r="O1199" t="s">
        <v>150</v>
      </c>
      <c r="P1199">
        <v>2</v>
      </c>
    </row>
    <row r="1200" spans="1:16" x14ac:dyDescent="0.2">
      <c r="A1200">
        <v>354</v>
      </c>
      <c r="B1200">
        <v>430</v>
      </c>
      <c r="C1200" t="s">
        <v>12</v>
      </c>
      <c r="D1200" t="s">
        <v>12</v>
      </c>
      <c r="E1200">
        <v>151</v>
      </c>
      <c r="F1200" t="s">
        <v>32</v>
      </c>
      <c r="G1200" t="s">
        <v>95</v>
      </c>
      <c r="H1200" t="s">
        <v>127</v>
      </c>
      <c r="I1200">
        <v>9</v>
      </c>
      <c r="J1200">
        <v>2022</v>
      </c>
      <c r="L1200">
        <v>4588</v>
      </c>
      <c r="M1200" t="s">
        <v>149</v>
      </c>
      <c r="N1200" t="s">
        <v>161</v>
      </c>
      <c r="O1200" t="s">
        <v>150</v>
      </c>
      <c r="P1200">
        <v>1</v>
      </c>
    </row>
    <row r="1201" spans="1:16" x14ac:dyDescent="0.2">
      <c r="A1201">
        <v>464</v>
      </c>
      <c r="B1201">
        <v>430</v>
      </c>
      <c r="C1201" t="s">
        <v>12</v>
      </c>
      <c r="D1201" t="s">
        <v>12</v>
      </c>
      <c r="E1201">
        <v>151</v>
      </c>
      <c r="F1201" t="s">
        <v>32</v>
      </c>
      <c r="G1201" t="s">
        <v>95</v>
      </c>
      <c r="H1201" t="s">
        <v>118</v>
      </c>
      <c r="I1201">
        <v>9</v>
      </c>
      <c r="J1201">
        <v>2022</v>
      </c>
      <c r="L1201">
        <v>4588</v>
      </c>
      <c r="M1201" t="s">
        <v>160</v>
      </c>
      <c r="N1201" t="s">
        <v>155</v>
      </c>
      <c r="O1201" t="s">
        <v>156</v>
      </c>
    </row>
    <row r="1202" spans="1:16" x14ac:dyDescent="0.2">
      <c r="A1202">
        <v>476</v>
      </c>
      <c r="B1202">
        <v>430</v>
      </c>
      <c r="C1202" t="s">
        <v>12</v>
      </c>
      <c r="D1202" t="s">
        <v>12</v>
      </c>
      <c r="E1202">
        <v>251</v>
      </c>
      <c r="F1202" t="s">
        <v>38</v>
      </c>
      <c r="G1202" t="s">
        <v>91</v>
      </c>
      <c r="H1202" t="s">
        <v>118</v>
      </c>
      <c r="I1202">
        <v>9</v>
      </c>
      <c r="J1202">
        <v>2022</v>
      </c>
      <c r="L1202">
        <v>2599</v>
      </c>
      <c r="M1202" t="s">
        <v>149</v>
      </c>
      <c r="N1202" t="s">
        <v>155</v>
      </c>
      <c r="O1202" t="s">
        <v>156</v>
      </c>
    </row>
    <row r="1203" spans="1:16" x14ac:dyDescent="0.2">
      <c r="A1203">
        <v>482</v>
      </c>
      <c r="B1203">
        <v>430</v>
      </c>
      <c r="C1203" t="s">
        <v>12</v>
      </c>
      <c r="D1203" t="s">
        <v>12</v>
      </c>
      <c r="E1203">
        <v>424</v>
      </c>
      <c r="F1203" t="s">
        <v>107</v>
      </c>
      <c r="G1203" t="s">
        <v>91</v>
      </c>
      <c r="H1203" t="s">
        <v>118</v>
      </c>
      <c r="I1203">
        <v>9</v>
      </c>
      <c r="J1203">
        <v>2022</v>
      </c>
      <c r="M1203" t="s">
        <v>154</v>
      </c>
      <c r="N1203" t="s">
        <v>155</v>
      </c>
      <c r="O1203" t="s">
        <v>156</v>
      </c>
    </row>
    <row r="1204" spans="1:16" x14ac:dyDescent="0.2">
      <c r="A1204">
        <v>483</v>
      </c>
      <c r="B1204">
        <v>430</v>
      </c>
      <c r="C1204" t="s">
        <v>12</v>
      </c>
      <c r="D1204" t="s">
        <v>12</v>
      </c>
      <c r="E1204">
        <v>189</v>
      </c>
      <c r="F1204" t="s">
        <v>58</v>
      </c>
      <c r="G1204" t="s">
        <v>91</v>
      </c>
      <c r="H1204" t="s">
        <v>118</v>
      </c>
      <c r="I1204">
        <v>9</v>
      </c>
      <c r="J1204">
        <v>2022</v>
      </c>
      <c r="L1204">
        <v>1249</v>
      </c>
      <c r="M1204" t="s">
        <v>154</v>
      </c>
      <c r="N1204" t="s">
        <v>155</v>
      </c>
      <c r="O1204" t="s">
        <v>156</v>
      </c>
    </row>
    <row r="1205" spans="1:16" x14ac:dyDescent="0.2">
      <c r="A1205">
        <v>484</v>
      </c>
      <c r="B1205">
        <v>430</v>
      </c>
      <c r="C1205" t="s">
        <v>12</v>
      </c>
      <c r="D1205" t="s">
        <v>12</v>
      </c>
      <c r="E1205">
        <v>373</v>
      </c>
      <c r="F1205" t="s">
        <v>22</v>
      </c>
      <c r="G1205" t="s">
        <v>91</v>
      </c>
      <c r="H1205" t="s">
        <v>118</v>
      </c>
      <c r="I1205">
        <v>9</v>
      </c>
      <c r="J1205">
        <v>2022</v>
      </c>
      <c r="L1205">
        <v>3527</v>
      </c>
      <c r="M1205" t="s">
        <v>154</v>
      </c>
      <c r="N1205" t="s">
        <v>155</v>
      </c>
      <c r="O1205" t="s">
        <v>156</v>
      </c>
    </row>
    <row r="1206" spans="1:16" x14ac:dyDescent="0.2">
      <c r="A1206">
        <v>485</v>
      </c>
      <c r="B1206">
        <v>430</v>
      </c>
      <c r="C1206" t="s">
        <v>12</v>
      </c>
      <c r="D1206" t="s">
        <v>12</v>
      </c>
      <c r="E1206">
        <v>429</v>
      </c>
      <c r="F1206" t="s">
        <v>108</v>
      </c>
      <c r="G1206" t="s">
        <v>91</v>
      </c>
      <c r="H1206" t="s">
        <v>118</v>
      </c>
      <c r="I1206">
        <v>9</v>
      </c>
      <c r="J1206">
        <v>2022</v>
      </c>
      <c r="M1206" t="s">
        <v>149</v>
      </c>
      <c r="N1206" t="s">
        <v>155</v>
      </c>
      <c r="O1206" t="s">
        <v>156</v>
      </c>
    </row>
    <row r="1207" spans="1:16" x14ac:dyDescent="0.2">
      <c r="A1207">
        <v>487</v>
      </c>
      <c r="B1207">
        <v>430</v>
      </c>
      <c r="C1207" t="s">
        <v>12</v>
      </c>
      <c r="D1207" t="s">
        <v>12</v>
      </c>
      <c r="E1207">
        <v>373</v>
      </c>
      <c r="F1207" t="s">
        <v>22</v>
      </c>
      <c r="G1207" t="s">
        <v>91</v>
      </c>
      <c r="H1207" t="s">
        <v>118</v>
      </c>
      <c r="I1207">
        <v>9</v>
      </c>
      <c r="J1207">
        <v>2022</v>
      </c>
      <c r="L1207">
        <v>3527</v>
      </c>
      <c r="M1207" t="s">
        <v>154</v>
      </c>
      <c r="N1207" t="s">
        <v>155</v>
      </c>
      <c r="O1207" t="s">
        <v>156</v>
      </c>
    </row>
    <row r="1208" spans="1:16" x14ac:dyDescent="0.2">
      <c r="A1208">
        <v>488</v>
      </c>
      <c r="B1208">
        <v>430</v>
      </c>
      <c r="C1208" t="s">
        <v>12</v>
      </c>
      <c r="D1208" t="s">
        <v>12</v>
      </c>
      <c r="E1208">
        <v>373</v>
      </c>
      <c r="F1208" t="s">
        <v>22</v>
      </c>
      <c r="G1208" t="s">
        <v>91</v>
      </c>
      <c r="H1208" t="s">
        <v>118</v>
      </c>
      <c r="I1208">
        <v>9</v>
      </c>
      <c r="J1208">
        <v>2022</v>
      </c>
      <c r="L1208">
        <v>3527</v>
      </c>
      <c r="M1208" t="s">
        <v>154</v>
      </c>
      <c r="N1208" t="s">
        <v>155</v>
      </c>
      <c r="O1208" t="s">
        <v>156</v>
      </c>
    </row>
    <row r="1209" spans="1:16" x14ac:dyDescent="0.2">
      <c r="A1209">
        <v>489</v>
      </c>
      <c r="B1209">
        <v>430</v>
      </c>
      <c r="C1209" t="s">
        <v>12</v>
      </c>
      <c r="D1209" t="s">
        <v>12</v>
      </c>
      <c r="E1209">
        <v>373</v>
      </c>
      <c r="F1209" t="s">
        <v>22</v>
      </c>
      <c r="G1209" t="s">
        <v>91</v>
      </c>
      <c r="H1209" t="s">
        <v>118</v>
      </c>
      <c r="I1209">
        <v>9</v>
      </c>
      <c r="J1209">
        <v>2022</v>
      </c>
      <c r="L1209">
        <v>3527</v>
      </c>
      <c r="M1209" t="s">
        <v>154</v>
      </c>
      <c r="N1209" t="s">
        <v>155</v>
      </c>
      <c r="O1209" t="s">
        <v>156</v>
      </c>
    </row>
    <row r="1210" spans="1:16" x14ac:dyDescent="0.2">
      <c r="A1210">
        <v>710</v>
      </c>
      <c r="B1210">
        <v>430</v>
      </c>
      <c r="C1210" t="s">
        <v>12</v>
      </c>
      <c r="D1210" t="s">
        <v>12</v>
      </c>
      <c r="E1210">
        <v>151</v>
      </c>
      <c r="F1210" t="s">
        <v>32</v>
      </c>
      <c r="G1210" t="s">
        <v>95</v>
      </c>
      <c r="H1210" t="s">
        <v>132</v>
      </c>
      <c r="I1210">
        <v>9</v>
      </c>
      <c r="J1210">
        <v>2022</v>
      </c>
      <c r="L1210">
        <v>4588</v>
      </c>
      <c r="M1210" t="s">
        <v>266</v>
      </c>
      <c r="N1210">
        <v>0</v>
      </c>
      <c r="O1210" t="s">
        <v>150</v>
      </c>
      <c r="P1210">
        <v>0</v>
      </c>
    </row>
    <row r="1211" spans="1:16" x14ac:dyDescent="0.2">
      <c r="A1211">
        <v>713</v>
      </c>
      <c r="B1211">
        <v>430</v>
      </c>
      <c r="C1211" t="s">
        <v>12</v>
      </c>
      <c r="D1211" t="s">
        <v>12</v>
      </c>
      <c r="E1211">
        <v>151</v>
      </c>
      <c r="F1211" t="s">
        <v>32</v>
      </c>
      <c r="G1211" t="s">
        <v>95</v>
      </c>
      <c r="H1211" t="s">
        <v>132</v>
      </c>
      <c r="I1211">
        <v>9</v>
      </c>
      <c r="J1211">
        <v>2022</v>
      </c>
      <c r="L1211">
        <v>4588</v>
      </c>
      <c r="M1211" t="s">
        <v>160</v>
      </c>
      <c r="N1211">
        <v>0</v>
      </c>
      <c r="O1211" t="s">
        <v>150</v>
      </c>
      <c r="P1211">
        <v>0</v>
      </c>
    </row>
    <row r="1212" spans="1:16" x14ac:dyDescent="0.2">
      <c r="A1212">
        <v>714</v>
      </c>
      <c r="B1212">
        <v>430</v>
      </c>
      <c r="C1212" t="s">
        <v>12</v>
      </c>
      <c r="D1212" t="s">
        <v>12</v>
      </c>
      <c r="E1212">
        <v>151</v>
      </c>
      <c r="F1212" t="s">
        <v>32</v>
      </c>
      <c r="G1212" t="s">
        <v>95</v>
      </c>
      <c r="H1212" t="s">
        <v>132</v>
      </c>
      <c r="I1212">
        <v>9</v>
      </c>
      <c r="J1212">
        <v>2022</v>
      </c>
      <c r="L1212">
        <v>4588</v>
      </c>
      <c r="M1212" t="s">
        <v>160</v>
      </c>
      <c r="N1212">
        <v>0</v>
      </c>
      <c r="O1212" t="s">
        <v>150</v>
      </c>
      <c r="P1212">
        <v>0</v>
      </c>
    </row>
    <row r="1213" spans="1:16" x14ac:dyDescent="0.2">
      <c r="A1213">
        <v>715</v>
      </c>
      <c r="B1213">
        <v>430</v>
      </c>
      <c r="C1213" t="s">
        <v>12</v>
      </c>
      <c r="D1213" t="s">
        <v>12</v>
      </c>
      <c r="E1213">
        <v>151</v>
      </c>
      <c r="F1213" t="s">
        <v>32</v>
      </c>
      <c r="G1213" t="s">
        <v>95</v>
      </c>
      <c r="H1213" t="s">
        <v>132</v>
      </c>
      <c r="I1213">
        <v>9</v>
      </c>
      <c r="J1213">
        <v>2022</v>
      </c>
      <c r="L1213">
        <v>4588</v>
      </c>
      <c r="M1213" t="s">
        <v>160</v>
      </c>
      <c r="N1213">
        <v>0</v>
      </c>
      <c r="O1213" t="s">
        <v>150</v>
      </c>
      <c r="P1213">
        <v>0</v>
      </c>
    </row>
    <row r="1214" spans="1:16" x14ac:dyDescent="0.2">
      <c r="A1214">
        <v>751</v>
      </c>
      <c r="B1214">
        <v>430</v>
      </c>
      <c r="C1214" t="s">
        <v>12</v>
      </c>
      <c r="D1214" t="s">
        <v>12</v>
      </c>
      <c r="E1214">
        <v>251</v>
      </c>
      <c r="F1214" t="s">
        <v>11</v>
      </c>
      <c r="G1214" t="s">
        <v>91</v>
      </c>
      <c r="H1214" t="s">
        <v>132</v>
      </c>
      <c r="I1214">
        <v>9</v>
      </c>
      <c r="J1214">
        <v>2022</v>
      </c>
      <c r="L1214">
        <v>2599</v>
      </c>
      <c r="M1214" t="s">
        <v>160</v>
      </c>
      <c r="N1214">
        <v>0</v>
      </c>
      <c r="O1214" t="s">
        <v>150</v>
      </c>
      <c r="P1214">
        <v>0</v>
      </c>
    </row>
    <row r="1215" spans="1:16" x14ac:dyDescent="0.2">
      <c r="A1215">
        <v>752</v>
      </c>
      <c r="B1215">
        <v>430</v>
      </c>
      <c r="C1215" t="s">
        <v>12</v>
      </c>
      <c r="D1215" t="s">
        <v>12</v>
      </c>
      <c r="E1215">
        <v>373</v>
      </c>
      <c r="F1215" t="s">
        <v>84</v>
      </c>
      <c r="G1215" t="s">
        <v>91</v>
      </c>
      <c r="H1215" t="s">
        <v>132</v>
      </c>
      <c r="I1215">
        <v>9</v>
      </c>
      <c r="J1215">
        <v>2022</v>
      </c>
      <c r="L1215">
        <v>3527</v>
      </c>
      <c r="M1215" t="s">
        <v>160</v>
      </c>
      <c r="N1215">
        <v>0</v>
      </c>
      <c r="O1215" t="s">
        <v>150</v>
      </c>
      <c r="P1215">
        <v>0</v>
      </c>
    </row>
    <row r="1216" spans="1:16" x14ac:dyDescent="0.2">
      <c r="A1216">
        <v>753</v>
      </c>
      <c r="B1216">
        <v>430</v>
      </c>
      <c r="C1216" t="s">
        <v>12</v>
      </c>
      <c r="D1216" t="s">
        <v>12</v>
      </c>
      <c r="E1216">
        <v>251</v>
      </c>
      <c r="F1216" t="s">
        <v>11</v>
      </c>
      <c r="G1216" t="s">
        <v>91</v>
      </c>
      <c r="H1216" t="s">
        <v>132</v>
      </c>
      <c r="I1216">
        <v>9</v>
      </c>
      <c r="J1216">
        <v>2022</v>
      </c>
      <c r="L1216">
        <v>2599</v>
      </c>
      <c r="M1216" t="s">
        <v>160</v>
      </c>
      <c r="N1216">
        <v>0</v>
      </c>
      <c r="O1216" t="s">
        <v>150</v>
      </c>
      <c r="P1216">
        <v>0</v>
      </c>
    </row>
    <row r="1217" spans="1:16" x14ac:dyDescent="0.2">
      <c r="A1217">
        <v>754</v>
      </c>
      <c r="B1217">
        <v>430</v>
      </c>
      <c r="C1217" t="s">
        <v>12</v>
      </c>
      <c r="D1217" t="s">
        <v>12</v>
      </c>
      <c r="E1217">
        <v>251</v>
      </c>
      <c r="F1217" t="s">
        <v>11</v>
      </c>
      <c r="G1217" t="s">
        <v>91</v>
      </c>
      <c r="H1217" t="s">
        <v>132</v>
      </c>
      <c r="I1217">
        <v>9</v>
      </c>
      <c r="J1217">
        <v>2022</v>
      </c>
      <c r="L1217">
        <v>2599</v>
      </c>
      <c r="M1217" t="s">
        <v>160</v>
      </c>
      <c r="N1217">
        <v>0</v>
      </c>
      <c r="O1217" t="s">
        <v>150</v>
      </c>
      <c r="P1217">
        <v>0</v>
      </c>
    </row>
    <row r="1218" spans="1:16" x14ac:dyDescent="0.2">
      <c r="A1218">
        <v>755</v>
      </c>
      <c r="B1218">
        <v>430</v>
      </c>
      <c r="C1218" t="s">
        <v>12</v>
      </c>
      <c r="D1218" t="s">
        <v>12</v>
      </c>
      <c r="E1218">
        <v>118</v>
      </c>
      <c r="F1218" t="s">
        <v>43</v>
      </c>
      <c r="G1218" t="s">
        <v>91</v>
      </c>
      <c r="H1218" t="s">
        <v>132</v>
      </c>
      <c r="I1218">
        <v>9</v>
      </c>
      <c r="J1218">
        <v>2022</v>
      </c>
      <c r="L1218">
        <v>678</v>
      </c>
      <c r="M1218" t="s">
        <v>160</v>
      </c>
      <c r="N1218">
        <v>0</v>
      </c>
      <c r="O1218" t="s">
        <v>150</v>
      </c>
      <c r="P1218">
        <v>0</v>
      </c>
    </row>
    <row r="1219" spans="1:16" x14ac:dyDescent="0.2">
      <c r="A1219">
        <v>756</v>
      </c>
      <c r="B1219">
        <v>430</v>
      </c>
      <c r="C1219" t="s">
        <v>12</v>
      </c>
      <c r="D1219" t="s">
        <v>12</v>
      </c>
      <c r="E1219">
        <v>286</v>
      </c>
      <c r="F1219" t="s">
        <v>56</v>
      </c>
      <c r="G1219" t="s">
        <v>91</v>
      </c>
      <c r="H1219" t="s">
        <v>132</v>
      </c>
      <c r="I1219">
        <v>9</v>
      </c>
      <c r="J1219">
        <v>2022</v>
      </c>
      <c r="L1219">
        <v>656</v>
      </c>
      <c r="M1219" t="s">
        <v>160</v>
      </c>
      <c r="N1219">
        <v>0</v>
      </c>
      <c r="O1219" t="s">
        <v>150</v>
      </c>
      <c r="P1219">
        <v>0</v>
      </c>
    </row>
    <row r="1220" spans="1:16" x14ac:dyDescent="0.2">
      <c r="A1220">
        <v>757</v>
      </c>
      <c r="B1220">
        <v>430</v>
      </c>
      <c r="C1220" t="s">
        <v>12</v>
      </c>
      <c r="D1220" t="s">
        <v>12</v>
      </c>
      <c r="E1220">
        <v>251</v>
      </c>
      <c r="F1220" t="s">
        <v>38</v>
      </c>
      <c r="G1220" t="s">
        <v>91</v>
      </c>
      <c r="H1220" t="s">
        <v>132</v>
      </c>
      <c r="I1220">
        <v>9</v>
      </c>
      <c r="J1220">
        <v>2022</v>
      </c>
      <c r="L1220">
        <v>2599</v>
      </c>
      <c r="M1220" t="s">
        <v>160</v>
      </c>
      <c r="N1220">
        <v>0</v>
      </c>
      <c r="O1220" t="s">
        <v>150</v>
      </c>
      <c r="P1220">
        <v>0</v>
      </c>
    </row>
    <row r="1221" spans="1:16" x14ac:dyDescent="0.2">
      <c r="A1221">
        <v>759</v>
      </c>
      <c r="B1221">
        <v>430</v>
      </c>
      <c r="C1221" t="s">
        <v>12</v>
      </c>
      <c r="D1221" t="s">
        <v>12</v>
      </c>
      <c r="E1221">
        <v>251</v>
      </c>
      <c r="F1221" t="s">
        <v>38</v>
      </c>
      <c r="G1221" t="s">
        <v>91</v>
      </c>
      <c r="H1221" t="s">
        <v>132</v>
      </c>
      <c r="I1221">
        <v>9</v>
      </c>
      <c r="J1221">
        <v>2022</v>
      </c>
      <c r="L1221">
        <v>2599</v>
      </c>
      <c r="M1221" t="s">
        <v>149</v>
      </c>
      <c r="N1221">
        <v>0</v>
      </c>
      <c r="O1221" t="s">
        <v>150</v>
      </c>
      <c r="P1221">
        <v>0</v>
      </c>
    </row>
    <row r="1222" spans="1:16" x14ac:dyDescent="0.2">
      <c r="A1222">
        <v>761</v>
      </c>
      <c r="B1222">
        <v>430</v>
      </c>
      <c r="C1222" t="s">
        <v>12</v>
      </c>
      <c r="D1222" t="s">
        <v>12</v>
      </c>
      <c r="E1222">
        <v>286</v>
      </c>
      <c r="F1222" t="s">
        <v>56</v>
      </c>
      <c r="G1222" t="s">
        <v>91</v>
      </c>
      <c r="H1222" t="s">
        <v>132</v>
      </c>
      <c r="I1222">
        <v>9</v>
      </c>
      <c r="J1222">
        <v>2022</v>
      </c>
      <c r="L1222">
        <v>656</v>
      </c>
      <c r="M1222" t="s">
        <v>160</v>
      </c>
      <c r="N1222">
        <v>0</v>
      </c>
      <c r="O1222" t="s">
        <v>150</v>
      </c>
      <c r="P1222">
        <v>0</v>
      </c>
    </row>
    <row r="1223" spans="1:16" x14ac:dyDescent="0.2">
      <c r="A1223">
        <v>765</v>
      </c>
      <c r="B1223">
        <v>430</v>
      </c>
      <c r="C1223" t="s">
        <v>12</v>
      </c>
      <c r="D1223" t="s">
        <v>12</v>
      </c>
      <c r="E1223">
        <v>373</v>
      </c>
      <c r="F1223" t="s">
        <v>22</v>
      </c>
      <c r="G1223" t="s">
        <v>91</v>
      </c>
      <c r="H1223" t="s">
        <v>132</v>
      </c>
      <c r="I1223">
        <v>9</v>
      </c>
      <c r="J1223">
        <v>2022</v>
      </c>
      <c r="L1223">
        <v>3527</v>
      </c>
      <c r="M1223" t="s">
        <v>160</v>
      </c>
      <c r="N1223">
        <v>0</v>
      </c>
      <c r="O1223" t="s">
        <v>150</v>
      </c>
      <c r="P1223">
        <v>0</v>
      </c>
    </row>
    <row r="1224" spans="1:16" x14ac:dyDescent="0.2">
      <c r="A1224">
        <v>767</v>
      </c>
      <c r="B1224">
        <v>430</v>
      </c>
      <c r="C1224" t="s">
        <v>12</v>
      </c>
      <c r="D1224" t="s">
        <v>12</v>
      </c>
      <c r="E1224">
        <v>40</v>
      </c>
      <c r="F1224" t="s">
        <v>15</v>
      </c>
      <c r="G1224" t="s">
        <v>91</v>
      </c>
      <c r="H1224" t="s">
        <v>132</v>
      </c>
      <c r="I1224">
        <v>9</v>
      </c>
      <c r="J1224">
        <v>2022</v>
      </c>
      <c r="L1224">
        <v>1448</v>
      </c>
      <c r="M1224" t="s">
        <v>160</v>
      </c>
      <c r="N1224">
        <v>0</v>
      </c>
      <c r="O1224" t="s">
        <v>150</v>
      </c>
      <c r="P1224">
        <v>0</v>
      </c>
    </row>
    <row r="1225" spans="1:16" x14ac:dyDescent="0.2">
      <c r="A1225">
        <v>768</v>
      </c>
      <c r="B1225">
        <v>430</v>
      </c>
      <c r="C1225" t="s">
        <v>12</v>
      </c>
      <c r="D1225" t="s">
        <v>12</v>
      </c>
      <c r="E1225">
        <v>233</v>
      </c>
      <c r="F1225" t="s">
        <v>59</v>
      </c>
      <c r="G1225" t="s">
        <v>91</v>
      </c>
      <c r="H1225" t="s">
        <v>132</v>
      </c>
      <c r="I1225">
        <v>9</v>
      </c>
      <c r="J1225">
        <v>2022</v>
      </c>
      <c r="L1225">
        <v>1492</v>
      </c>
      <c r="M1225" t="s">
        <v>149</v>
      </c>
      <c r="N1225">
        <v>0</v>
      </c>
      <c r="O1225" t="s">
        <v>150</v>
      </c>
      <c r="P1225">
        <v>0</v>
      </c>
    </row>
    <row r="1226" spans="1:16" x14ac:dyDescent="0.2">
      <c r="A1226">
        <v>772</v>
      </c>
      <c r="B1226">
        <v>430</v>
      </c>
      <c r="C1226" t="s">
        <v>12</v>
      </c>
      <c r="D1226" t="s">
        <v>12</v>
      </c>
      <c r="E1226">
        <v>373</v>
      </c>
      <c r="F1226" t="s">
        <v>22</v>
      </c>
      <c r="G1226" t="s">
        <v>91</v>
      </c>
      <c r="H1226" t="s">
        <v>132</v>
      </c>
      <c r="I1226">
        <v>9</v>
      </c>
      <c r="J1226">
        <v>2022</v>
      </c>
      <c r="L1226">
        <v>3527</v>
      </c>
      <c r="M1226" t="s">
        <v>160</v>
      </c>
      <c r="N1226">
        <v>0</v>
      </c>
      <c r="O1226" t="s">
        <v>150</v>
      </c>
      <c r="P1226">
        <v>0</v>
      </c>
    </row>
    <row r="1227" spans="1:16" x14ac:dyDescent="0.2">
      <c r="A1227">
        <v>773</v>
      </c>
      <c r="B1227">
        <v>430</v>
      </c>
      <c r="C1227" t="s">
        <v>12</v>
      </c>
      <c r="D1227" t="s">
        <v>12</v>
      </c>
      <c r="E1227">
        <v>373</v>
      </c>
      <c r="F1227" t="s">
        <v>22</v>
      </c>
      <c r="G1227" t="s">
        <v>91</v>
      </c>
      <c r="H1227" t="s">
        <v>132</v>
      </c>
      <c r="I1227">
        <v>9</v>
      </c>
      <c r="J1227">
        <v>2022</v>
      </c>
      <c r="L1227">
        <v>3527</v>
      </c>
      <c r="M1227" t="s">
        <v>160</v>
      </c>
      <c r="N1227">
        <v>0</v>
      </c>
      <c r="O1227" t="s">
        <v>150</v>
      </c>
      <c r="P1227">
        <v>0</v>
      </c>
    </row>
    <row r="1228" spans="1:16" x14ac:dyDescent="0.2">
      <c r="A1228">
        <v>774</v>
      </c>
      <c r="B1228">
        <v>430</v>
      </c>
      <c r="C1228" t="s">
        <v>12</v>
      </c>
      <c r="D1228" t="s">
        <v>12</v>
      </c>
      <c r="E1228">
        <v>373</v>
      </c>
      <c r="F1228" t="s">
        <v>22</v>
      </c>
      <c r="G1228" t="s">
        <v>91</v>
      </c>
      <c r="H1228" t="s">
        <v>132</v>
      </c>
      <c r="I1228">
        <v>9</v>
      </c>
      <c r="J1228">
        <v>2022</v>
      </c>
      <c r="L1228">
        <v>3527</v>
      </c>
      <c r="M1228" t="s">
        <v>266</v>
      </c>
      <c r="N1228">
        <v>0</v>
      </c>
      <c r="O1228" t="s">
        <v>150</v>
      </c>
      <c r="P1228">
        <v>0</v>
      </c>
    </row>
    <row r="1229" spans="1:16" x14ac:dyDescent="0.2">
      <c r="A1229">
        <v>776</v>
      </c>
      <c r="B1229">
        <v>430</v>
      </c>
      <c r="C1229" t="s">
        <v>12</v>
      </c>
      <c r="D1229" t="s">
        <v>12</v>
      </c>
      <c r="E1229">
        <v>233</v>
      </c>
      <c r="F1229" t="s">
        <v>59</v>
      </c>
      <c r="G1229" t="s">
        <v>91</v>
      </c>
      <c r="H1229" t="s">
        <v>132</v>
      </c>
      <c r="I1229">
        <v>9</v>
      </c>
      <c r="J1229">
        <v>2022</v>
      </c>
      <c r="L1229">
        <v>1492</v>
      </c>
      <c r="M1229" t="s">
        <v>160</v>
      </c>
      <c r="N1229">
        <v>0</v>
      </c>
      <c r="O1229" t="s">
        <v>150</v>
      </c>
      <c r="P1229">
        <v>0</v>
      </c>
    </row>
    <row r="1230" spans="1:16" x14ac:dyDescent="0.2">
      <c r="A1230">
        <v>777</v>
      </c>
      <c r="B1230">
        <v>430</v>
      </c>
      <c r="C1230" t="s">
        <v>12</v>
      </c>
      <c r="D1230" t="s">
        <v>12</v>
      </c>
      <c r="E1230">
        <v>373</v>
      </c>
      <c r="F1230" t="s">
        <v>22</v>
      </c>
      <c r="G1230" t="s">
        <v>91</v>
      </c>
      <c r="H1230" t="s">
        <v>132</v>
      </c>
      <c r="I1230">
        <v>9</v>
      </c>
      <c r="J1230">
        <v>2022</v>
      </c>
      <c r="L1230">
        <v>3527</v>
      </c>
      <c r="M1230" t="s">
        <v>160</v>
      </c>
      <c r="N1230">
        <v>0</v>
      </c>
      <c r="O1230" t="s">
        <v>150</v>
      </c>
      <c r="P1230">
        <v>0</v>
      </c>
    </row>
    <row r="1231" spans="1:16" x14ac:dyDescent="0.2">
      <c r="A1231">
        <v>778</v>
      </c>
      <c r="B1231">
        <v>430</v>
      </c>
      <c r="C1231" t="s">
        <v>12</v>
      </c>
      <c r="D1231" t="s">
        <v>12</v>
      </c>
      <c r="E1231">
        <v>286</v>
      </c>
      <c r="F1231" t="s">
        <v>56</v>
      </c>
      <c r="G1231" t="s">
        <v>91</v>
      </c>
      <c r="H1231" t="s">
        <v>132</v>
      </c>
      <c r="I1231">
        <v>9</v>
      </c>
      <c r="J1231">
        <v>2022</v>
      </c>
      <c r="L1231">
        <v>656</v>
      </c>
      <c r="M1231" t="s">
        <v>160</v>
      </c>
      <c r="N1231">
        <v>0</v>
      </c>
      <c r="O1231" t="s">
        <v>150</v>
      </c>
      <c r="P1231">
        <v>0</v>
      </c>
    </row>
    <row r="1232" spans="1:16" x14ac:dyDescent="0.2">
      <c r="A1232">
        <v>779</v>
      </c>
      <c r="B1232">
        <v>430</v>
      </c>
      <c r="C1232" t="s">
        <v>12</v>
      </c>
      <c r="D1232" t="s">
        <v>12</v>
      </c>
      <c r="E1232">
        <v>373</v>
      </c>
      <c r="F1232" t="s">
        <v>22</v>
      </c>
      <c r="G1232" t="s">
        <v>91</v>
      </c>
      <c r="H1232" t="s">
        <v>132</v>
      </c>
      <c r="I1232">
        <v>9</v>
      </c>
      <c r="J1232">
        <v>2022</v>
      </c>
      <c r="L1232">
        <v>3527</v>
      </c>
      <c r="M1232" t="s">
        <v>160</v>
      </c>
      <c r="N1232">
        <v>0</v>
      </c>
      <c r="O1232" t="s">
        <v>150</v>
      </c>
      <c r="P1232">
        <v>0</v>
      </c>
    </row>
    <row r="1233" spans="1:16" x14ac:dyDescent="0.2">
      <c r="A1233">
        <v>780</v>
      </c>
      <c r="B1233">
        <v>430</v>
      </c>
      <c r="C1233" t="s">
        <v>12</v>
      </c>
      <c r="D1233" t="s">
        <v>12</v>
      </c>
      <c r="E1233">
        <v>40</v>
      </c>
      <c r="F1233" t="s">
        <v>15</v>
      </c>
      <c r="G1233" t="s">
        <v>91</v>
      </c>
      <c r="H1233" t="s">
        <v>132</v>
      </c>
      <c r="I1233">
        <v>9</v>
      </c>
      <c r="J1233">
        <v>2022</v>
      </c>
      <c r="L1233">
        <v>1448</v>
      </c>
      <c r="M1233" t="s">
        <v>160</v>
      </c>
      <c r="N1233">
        <v>0</v>
      </c>
      <c r="O1233" t="s">
        <v>150</v>
      </c>
      <c r="P1233">
        <v>0</v>
      </c>
    </row>
    <row r="1234" spans="1:16" x14ac:dyDescent="0.2">
      <c r="A1234">
        <v>781</v>
      </c>
      <c r="B1234">
        <v>430</v>
      </c>
      <c r="C1234" t="s">
        <v>12</v>
      </c>
      <c r="D1234" t="s">
        <v>12</v>
      </c>
      <c r="E1234">
        <v>373</v>
      </c>
      <c r="F1234" t="s">
        <v>22</v>
      </c>
      <c r="G1234" t="s">
        <v>91</v>
      </c>
      <c r="H1234" t="s">
        <v>132</v>
      </c>
      <c r="I1234">
        <v>9</v>
      </c>
      <c r="J1234">
        <v>2022</v>
      </c>
      <c r="L1234">
        <v>3527</v>
      </c>
      <c r="M1234" t="s">
        <v>160</v>
      </c>
      <c r="N1234">
        <v>0</v>
      </c>
      <c r="O1234" t="s">
        <v>150</v>
      </c>
      <c r="P1234">
        <v>0</v>
      </c>
    </row>
    <row r="1235" spans="1:16" x14ac:dyDescent="0.2">
      <c r="A1235">
        <v>782</v>
      </c>
      <c r="B1235">
        <v>430</v>
      </c>
      <c r="C1235" t="s">
        <v>12</v>
      </c>
      <c r="D1235" t="s">
        <v>12</v>
      </c>
      <c r="E1235">
        <v>373</v>
      </c>
      <c r="F1235" t="s">
        <v>22</v>
      </c>
      <c r="G1235" t="s">
        <v>91</v>
      </c>
      <c r="H1235" t="s">
        <v>132</v>
      </c>
      <c r="I1235">
        <v>9</v>
      </c>
      <c r="J1235">
        <v>2022</v>
      </c>
      <c r="L1235">
        <v>3527</v>
      </c>
      <c r="M1235" t="s">
        <v>160</v>
      </c>
      <c r="N1235">
        <v>0</v>
      </c>
      <c r="O1235" t="s">
        <v>150</v>
      </c>
      <c r="P1235">
        <v>0</v>
      </c>
    </row>
    <row r="1236" spans="1:16" x14ac:dyDescent="0.2">
      <c r="A1236">
        <v>783</v>
      </c>
      <c r="B1236">
        <v>430</v>
      </c>
      <c r="C1236" t="s">
        <v>12</v>
      </c>
      <c r="D1236" t="s">
        <v>12</v>
      </c>
      <c r="E1236">
        <v>373</v>
      </c>
      <c r="F1236" t="s">
        <v>22</v>
      </c>
      <c r="G1236" t="s">
        <v>91</v>
      </c>
      <c r="H1236" t="s">
        <v>132</v>
      </c>
      <c r="I1236">
        <v>9</v>
      </c>
      <c r="J1236">
        <v>2022</v>
      </c>
      <c r="L1236">
        <v>3527</v>
      </c>
      <c r="M1236" t="s">
        <v>160</v>
      </c>
      <c r="N1236">
        <v>0</v>
      </c>
      <c r="O1236" t="s">
        <v>150</v>
      </c>
      <c r="P1236">
        <v>0</v>
      </c>
    </row>
    <row r="1237" spans="1:16" x14ac:dyDescent="0.2">
      <c r="A1237">
        <v>784</v>
      </c>
      <c r="B1237">
        <v>430</v>
      </c>
      <c r="C1237" t="s">
        <v>12</v>
      </c>
      <c r="D1237" t="s">
        <v>12</v>
      </c>
      <c r="E1237">
        <v>373</v>
      </c>
      <c r="F1237" t="s">
        <v>22</v>
      </c>
      <c r="G1237" t="s">
        <v>91</v>
      </c>
      <c r="H1237" t="s">
        <v>132</v>
      </c>
      <c r="I1237">
        <v>9</v>
      </c>
      <c r="J1237">
        <v>2022</v>
      </c>
      <c r="L1237">
        <v>3527</v>
      </c>
      <c r="M1237" t="s">
        <v>160</v>
      </c>
      <c r="N1237">
        <v>0</v>
      </c>
      <c r="O1237" t="s">
        <v>150</v>
      </c>
      <c r="P1237">
        <v>0</v>
      </c>
    </row>
    <row r="1238" spans="1:16" x14ac:dyDescent="0.2">
      <c r="A1238">
        <v>785</v>
      </c>
      <c r="B1238">
        <v>430</v>
      </c>
      <c r="C1238" t="s">
        <v>12</v>
      </c>
      <c r="D1238" t="s">
        <v>12</v>
      </c>
      <c r="E1238">
        <v>373</v>
      </c>
      <c r="F1238" t="s">
        <v>22</v>
      </c>
      <c r="G1238" t="s">
        <v>91</v>
      </c>
      <c r="H1238" t="s">
        <v>132</v>
      </c>
      <c r="I1238">
        <v>9</v>
      </c>
      <c r="J1238">
        <v>2022</v>
      </c>
      <c r="L1238">
        <v>3527</v>
      </c>
      <c r="M1238" t="s">
        <v>160</v>
      </c>
      <c r="N1238">
        <v>0</v>
      </c>
      <c r="O1238" t="s">
        <v>150</v>
      </c>
      <c r="P1238">
        <v>0</v>
      </c>
    </row>
    <row r="1239" spans="1:16" x14ac:dyDescent="0.2">
      <c r="A1239">
        <v>786</v>
      </c>
      <c r="B1239">
        <v>430</v>
      </c>
      <c r="C1239" t="s">
        <v>12</v>
      </c>
      <c r="D1239" t="s">
        <v>12</v>
      </c>
      <c r="E1239">
        <v>373</v>
      </c>
      <c r="F1239" t="s">
        <v>22</v>
      </c>
      <c r="G1239" t="s">
        <v>91</v>
      </c>
      <c r="H1239" t="s">
        <v>132</v>
      </c>
      <c r="I1239">
        <v>9</v>
      </c>
      <c r="J1239">
        <v>2022</v>
      </c>
      <c r="L1239">
        <v>3527</v>
      </c>
      <c r="M1239" t="s">
        <v>160</v>
      </c>
      <c r="N1239">
        <v>0</v>
      </c>
      <c r="O1239" t="s">
        <v>150</v>
      </c>
      <c r="P1239">
        <v>0</v>
      </c>
    </row>
    <row r="1240" spans="1:16" x14ac:dyDescent="0.2">
      <c r="A1240">
        <v>787</v>
      </c>
      <c r="B1240">
        <v>430</v>
      </c>
      <c r="C1240" t="s">
        <v>12</v>
      </c>
      <c r="D1240" t="s">
        <v>12</v>
      </c>
      <c r="E1240">
        <v>373</v>
      </c>
      <c r="F1240" t="s">
        <v>22</v>
      </c>
      <c r="G1240" t="s">
        <v>91</v>
      </c>
      <c r="H1240" t="s">
        <v>132</v>
      </c>
      <c r="I1240">
        <v>9</v>
      </c>
      <c r="J1240">
        <v>2022</v>
      </c>
      <c r="L1240">
        <v>3527</v>
      </c>
      <c r="M1240" t="s">
        <v>160</v>
      </c>
      <c r="N1240">
        <v>0</v>
      </c>
      <c r="O1240" t="s">
        <v>150</v>
      </c>
      <c r="P1240">
        <v>0</v>
      </c>
    </row>
    <row r="1241" spans="1:16" x14ac:dyDescent="0.2">
      <c r="A1241">
        <v>788</v>
      </c>
      <c r="B1241">
        <v>430</v>
      </c>
      <c r="C1241" t="s">
        <v>12</v>
      </c>
      <c r="D1241" t="s">
        <v>12</v>
      </c>
      <c r="E1241">
        <v>373</v>
      </c>
      <c r="F1241" t="s">
        <v>22</v>
      </c>
      <c r="G1241" t="s">
        <v>91</v>
      </c>
      <c r="H1241" t="s">
        <v>132</v>
      </c>
      <c r="I1241">
        <v>9</v>
      </c>
      <c r="J1241">
        <v>2022</v>
      </c>
      <c r="L1241">
        <v>3527</v>
      </c>
      <c r="M1241" t="s">
        <v>152</v>
      </c>
      <c r="N1241">
        <v>0</v>
      </c>
      <c r="O1241" t="s">
        <v>150</v>
      </c>
      <c r="P1241">
        <v>0</v>
      </c>
    </row>
    <row r="1242" spans="1:16" x14ac:dyDescent="0.2">
      <c r="A1242">
        <v>791</v>
      </c>
      <c r="B1242">
        <v>430</v>
      </c>
      <c r="C1242" t="s">
        <v>12</v>
      </c>
      <c r="D1242" t="s">
        <v>12</v>
      </c>
      <c r="E1242">
        <v>373</v>
      </c>
      <c r="F1242" t="s">
        <v>22</v>
      </c>
      <c r="G1242" t="s">
        <v>91</v>
      </c>
      <c r="H1242" t="s">
        <v>132</v>
      </c>
      <c r="I1242">
        <v>9</v>
      </c>
      <c r="J1242">
        <v>2022</v>
      </c>
      <c r="L1242">
        <v>3527</v>
      </c>
      <c r="M1242" t="s">
        <v>266</v>
      </c>
      <c r="N1242">
        <v>0</v>
      </c>
      <c r="O1242" t="s">
        <v>150</v>
      </c>
      <c r="P1242">
        <v>0</v>
      </c>
    </row>
    <row r="1243" spans="1:16" x14ac:dyDescent="0.2">
      <c r="A1243">
        <v>794</v>
      </c>
      <c r="B1243">
        <v>430</v>
      </c>
      <c r="C1243" t="s">
        <v>12</v>
      </c>
      <c r="D1243" t="s">
        <v>12</v>
      </c>
      <c r="E1243">
        <v>373</v>
      </c>
      <c r="F1243" t="s">
        <v>22</v>
      </c>
      <c r="G1243" t="s">
        <v>91</v>
      </c>
      <c r="H1243" t="s">
        <v>132</v>
      </c>
      <c r="I1243">
        <v>9</v>
      </c>
      <c r="J1243">
        <v>2022</v>
      </c>
      <c r="L1243">
        <v>3527</v>
      </c>
      <c r="M1243" t="s">
        <v>160</v>
      </c>
      <c r="N1243">
        <v>0</v>
      </c>
      <c r="O1243" t="s">
        <v>150</v>
      </c>
      <c r="P1243">
        <v>0</v>
      </c>
    </row>
    <row r="1244" spans="1:16" x14ac:dyDescent="0.2">
      <c r="A1244">
        <v>795</v>
      </c>
      <c r="B1244">
        <v>430</v>
      </c>
      <c r="C1244" t="s">
        <v>12</v>
      </c>
      <c r="D1244" t="s">
        <v>12</v>
      </c>
      <c r="E1244">
        <v>189</v>
      </c>
      <c r="F1244" t="s">
        <v>58</v>
      </c>
      <c r="G1244" t="s">
        <v>91</v>
      </c>
      <c r="H1244" t="s">
        <v>132</v>
      </c>
      <c r="I1244">
        <v>9</v>
      </c>
      <c r="J1244">
        <v>2022</v>
      </c>
      <c r="L1244">
        <v>1249</v>
      </c>
      <c r="M1244" t="s">
        <v>160</v>
      </c>
      <c r="N1244">
        <v>0</v>
      </c>
      <c r="O1244" t="s">
        <v>150</v>
      </c>
      <c r="P1244">
        <v>0</v>
      </c>
    </row>
    <row r="1245" spans="1:16" x14ac:dyDescent="0.2">
      <c r="A1245">
        <v>796</v>
      </c>
      <c r="B1245">
        <v>430</v>
      </c>
      <c r="C1245" t="s">
        <v>12</v>
      </c>
      <c r="D1245" t="s">
        <v>12</v>
      </c>
      <c r="E1245">
        <v>373</v>
      </c>
      <c r="F1245" t="s">
        <v>22</v>
      </c>
      <c r="G1245" t="s">
        <v>91</v>
      </c>
      <c r="H1245" t="s">
        <v>132</v>
      </c>
      <c r="I1245">
        <v>9</v>
      </c>
      <c r="J1245">
        <v>2022</v>
      </c>
      <c r="L1245">
        <v>3527</v>
      </c>
      <c r="M1245" t="s">
        <v>160</v>
      </c>
      <c r="N1245">
        <v>0</v>
      </c>
      <c r="O1245" t="s">
        <v>150</v>
      </c>
      <c r="P1245">
        <v>0</v>
      </c>
    </row>
    <row r="1246" spans="1:16" x14ac:dyDescent="0.2">
      <c r="A1246">
        <v>797</v>
      </c>
      <c r="B1246">
        <v>430</v>
      </c>
      <c r="C1246" t="s">
        <v>12</v>
      </c>
      <c r="D1246" t="s">
        <v>12</v>
      </c>
      <c r="E1246">
        <v>40</v>
      </c>
      <c r="F1246" t="s">
        <v>15</v>
      </c>
      <c r="G1246" t="s">
        <v>91</v>
      </c>
      <c r="H1246" t="s">
        <v>132</v>
      </c>
      <c r="I1246">
        <v>9</v>
      </c>
      <c r="J1246">
        <v>2022</v>
      </c>
      <c r="L1246">
        <v>1448</v>
      </c>
      <c r="M1246" t="s">
        <v>160</v>
      </c>
      <c r="N1246">
        <v>0</v>
      </c>
      <c r="O1246" t="s">
        <v>150</v>
      </c>
      <c r="P1246">
        <v>0</v>
      </c>
    </row>
    <row r="1247" spans="1:16" x14ac:dyDescent="0.2">
      <c r="A1247">
        <v>799</v>
      </c>
      <c r="B1247">
        <v>430</v>
      </c>
      <c r="C1247" t="s">
        <v>12</v>
      </c>
      <c r="D1247" t="s">
        <v>12</v>
      </c>
      <c r="E1247">
        <v>40</v>
      </c>
      <c r="F1247" t="s">
        <v>15</v>
      </c>
      <c r="G1247" t="s">
        <v>91</v>
      </c>
      <c r="H1247" t="s">
        <v>132</v>
      </c>
      <c r="I1247">
        <v>9</v>
      </c>
      <c r="J1247">
        <v>2022</v>
      </c>
      <c r="L1247">
        <v>1448</v>
      </c>
      <c r="M1247" t="s">
        <v>160</v>
      </c>
      <c r="N1247">
        <v>0</v>
      </c>
      <c r="O1247" t="s">
        <v>150</v>
      </c>
      <c r="P1247">
        <v>0</v>
      </c>
    </row>
    <row r="1248" spans="1:16" x14ac:dyDescent="0.2">
      <c r="A1248">
        <v>800</v>
      </c>
      <c r="B1248">
        <v>430</v>
      </c>
      <c r="C1248" t="s">
        <v>12</v>
      </c>
      <c r="D1248" t="s">
        <v>12</v>
      </c>
      <c r="E1248">
        <v>40</v>
      </c>
      <c r="F1248" t="s">
        <v>15</v>
      </c>
      <c r="G1248" t="s">
        <v>91</v>
      </c>
      <c r="H1248" t="s">
        <v>132</v>
      </c>
      <c r="I1248">
        <v>9</v>
      </c>
      <c r="J1248">
        <v>2022</v>
      </c>
      <c r="L1248">
        <v>1448</v>
      </c>
      <c r="M1248" t="s">
        <v>160</v>
      </c>
      <c r="N1248">
        <v>0</v>
      </c>
      <c r="O1248" t="s">
        <v>150</v>
      </c>
      <c r="P1248">
        <v>0</v>
      </c>
    </row>
    <row r="1249" spans="1:16" x14ac:dyDescent="0.2">
      <c r="A1249">
        <v>801</v>
      </c>
      <c r="B1249">
        <v>430</v>
      </c>
      <c r="C1249" t="s">
        <v>12</v>
      </c>
      <c r="D1249" t="s">
        <v>12</v>
      </c>
      <c r="E1249">
        <v>373</v>
      </c>
      <c r="F1249" t="s">
        <v>22</v>
      </c>
      <c r="G1249" t="s">
        <v>91</v>
      </c>
      <c r="H1249" t="s">
        <v>132</v>
      </c>
      <c r="I1249">
        <v>9</v>
      </c>
      <c r="J1249">
        <v>2022</v>
      </c>
      <c r="L1249">
        <v>3527</v>
      </c>
      <c r="M1249" t="s">
        <v>160</v>
      </c>
      <c r="N1249">
        <v>0</v>
      </c>
      <c r="O1249" t="s">
        <v>150</v>
      </c>
      <c r="P1249">
        <v>0</v>
      </c>
    </row>
    <row r="1250" spans="1:16" x14ac:dyDescent="0.2">
      <c r="A1250">
        <v>802</v>
      </c>
      <c r="B1250">
        <v>430</v>
      </c>
      <c r="C1250" t="s">
        <v>12</v>
      </c>
      <c r="D1250" t="s">
        <v>12</v>
      </c>
      <c r="E1250">
        <v>373</v>
      </c>
      <c r="F1250" t="s">
        <v>22</v>
      </c>
      <c r="G1250" t="s">
        <v>91</v>
      </c>
      <c r="H1250" t="s">
        <v>132</v>
      </c>
      <c r="I1250">
        <v>9</v>
      </c>
      <c r="J1250">
        <v>2022</v>
      </c>
      <c r="L1250">
        <v>3527</v>
      </c>
      <c r="M1250" t="s">
        <v>160</v>
      </c>
      <c r="N1250">
        <v>0</v>
      </c>
      <c r="O1250" t="s">
        <v>150</v>
      </c>
      <c r="P1250">
        <v>0</v>
      </c>
    </row>
    <row r="1251" spans="1:16" x14ac:dyDescent="0.2">
      <c r="A1251">
        <v>803</v>
      </c>
      <c r="B1251">
        <v>430</v>
      </c>
      <c r="C1251" t="s">
        <v>12</v>
      </c>
      <c r="D1251" t="s">
        <v>12</v>
      </c>
      <c r="E1251">
        <v>373</v>
      </c>
      <c r="F1251" t="s">
        <v>22</v>
      </c>
      <c r="G1251" t="s">
        <v>91</v>
      </c>
      <c r="H1251" t="s">
        <v>132</v>
      </c>
      <c r="I1251">
        <v>9</v>
      </c>
      <c r="J1251">
        <v>2022</v>
      </c>
      <c r="L1251">
        <v>3527</v>
      </c>
      <c r="M1251" t="s">
        <v>266</v>
      </c>
      <c r="N1251">
        <v>0</v>
      </c>
      <c r="O1251" t="s">
        <v>150</v>
      </c>
      <c r="P1251">
        <v>0</v>
      </c>
    </row>
    <row r="1252" spans="1:16" x14ac:dyDescent="0.2">
      <c r="A1252">
        <v>805</v>
      </c>
      <c r="B1252">
        <v>430</v>
      </c>
      <c r="C1252" t="s">
        <v>12</v>
      </c>
      <c r="D1252" t="s">
        <v>12</v>
      </c>
      <c r="E1252">
        <v>40</v>
      </c>
      <c r="F1252" t="s">
        <v>15</v>
      </c>
      <c r="G1252" t="s">
        <v>91</v>
      </c>
      <c r="H1252" t="s">
        <v>132</v>
      </c>
      <c r="I1252">
        <v>9</v>
      </c>
      <c r="J1252">
        <v>2022</v>
      </c>
      <c r="L1252">
        <v>1448</v>
      </c>
      <c r="M1252" t="s">
        <v>160</v>
      </c>
      <c r="N1252">
        <v>0</v>
      </c>
      <c r="O1252" t="s">
        <v>150</v>
      </c>
      <c r="P1252">
        <v>0</v>
      </c>
    </row>
    <row r="1253" spans="1:16" x14ac:dyDescent="0.2">
      <c r="A1253">
        <v>870</v>
      </c>
      <c r="B1253">
        <v>430</v>
      </c>
      <c r="C1253" t="s">
        <v>12</v>
      </c>
      <c r="D1253" t="s">
        <v>12</v>
      </c>
      <c r="E1253">
        <v>4</v>
      </c>
      <c r="F1253" t="s">
        <v>33</v>
      </c>
      <c r="G1253" t="s">
        <v>91</v>
      </c>
      <c r="H1253" t="s">
        <v>132</v>
      </c>
      <c r="I1253">
        <v>9</v>
      </c>
      <c r="J1253">
        <v>2022</v>
      </c>
      <c r="L1253">
        <v>954</v>
      </c>
      <c r="M1253" t="s">
        <v>160</v>
      </c>
      <c r="N1253">
        <v>0</v>
      </c>
      <c r="O1253" t="s">
        <v>150</v>
      </c>
      <c r="P1253">
        <v>0</v>
      </c>
    </row>
    <row r="1254" spans="1:16" x14ac:dyDescent="0.2">
      <c r="A1254">
        <v>871</v>
      </c>
      <c r="B1254">
        <v>430</v>
      </c>
      <c r="C1254" t="s">
        <v>12</v>
      </c>
      <c r="D1254" t="s">
        <v>12</v>
      </c>
      <c r="E1254">
        <v>4</v>
      </c>
      <c r="F1254" t="s">
        <v>33</v>
      </c>
      <c r="G1254" t="s">
        <v>91</v>
      </c>
      <c r="H1254" t="s">
        <v>132</v>
      </c>
      <c r="I1254">
        <v>9</v>
      </c>
      <c r="J1254">
        <v>2022</v>
      </c>
      <c r="L1254">
        <v>954</v>
      </c>
      <c r="M1254" t="s">
        <v>266</v>
      </c>
      <c r="N1254">
        <v>0</v>
      </c>
      <c r="O1254" t="s">
        <v>150</v>
      </c>
      <c r="P1254">
        <v>0</v>
      </c>
    </row>
    <row r="1255" spans="1:16" x14ac:dyDescent="0.2">
      <c r="A1255">
        <v>873</v>
      </c>
      <c r="B1255">
        <v>430</v>
      </c>
      <c r="C1255" t="s">
        <v>12</v>
      </c>
      <c r="D1255" t="s">
        <v>12</v>
      </c>
      <c r="E1255">
        <v>4</v>
      </c>
      <c r="F1255" t="s">
        <v>33</v>
      </c>
      <c r="G1255" t="s">
        <v>91</v>
      </c>
      <c r="H1255" t="s">
        <v>132</v>
      </c>
      <c r="I1255">
        <v>9</v>
      </c>
      <c r="J1255">
        <v>2022</v>
      </c>
      <c r="L1255">
        <v>954</v>
      </c>
      <c r="M1255" t="s">
        <v>160</v>
      </c>
      <c r="N1255">
        <v>0</v>
      </c>
      <c r="O1255" t="s">
        <v>150</v>
      </c>
      <c r="P1255">
        <v>0</v>
      </c>
    </row>
    <row r="1256" spans="1:16" x14ac:dyDescent="0.2">
      <c r="A1256">
        <v>874</v>
      </c>
      <c r="B1256">
        <v>430</v>
      </c>
      <c r="C1256" t="s">
        <v>12</v>
      </c>
      <c r="D1256" t="s">
        <v>12</v>
      </c>
      <c r="E1256">
        <v>289</v>
      </c>
      <c r="F1256" t="s">
        <v>69</v>
      </c>
      <c r="G1256" t="s">
        <v>94</v>
      </c>
      <c r="H1256" t="s">
        <v>132</v>
      </c>
      <c r="I1256">
        <v>9</v>
      </c>
      <c r="J1256">
        <v>2022</v>
      </c>
      <c r="L1256">
        <v>401</v>
      </c>
      <c r="M1256" t="s">
        <v>160</v>
      </c>
      <c r="N1256">
        <v>0</v>
      </c>
      <c r="O1256" t="s">
        <v>150</v>
      </c>
      <c r="P1256">
        <v>0</v>
      </c>
    </row>
    <row r="1257" spans="1:16" x14ac:dyDescent="0.2">
      <c r="A1257">
        <v>875</v>
      </c>
      <c r="B1257">
        <v>430</v>
      </c>
      <c r="C1257" t="s">
        <v>12</v>
      </c>
      <c r="D1257" t="s">
        <v>12</v>
      </c>
      <c r="E1257">
        <v>169</v>
      </c>
      <c r="F1257" t="s">
        <v>26</v>
      </c>
      <c r="G1257" t="s">
        <v>91</v>
      </c>
      <c r="H1257" t="s">
        <v>132</v>
      </c>
      <c r="I1257">
        <v>9</v>
      </c>
      <c r="J1257">
        <v>2022</v>
      </c>
      <c r="L1257">
        <v>476</v>
      </c>
      <c r="M1257" t="s">
        <v>160</v>
      </c>
      <c r="N1257">
        <v>0</v>
      </c>
      <c r="O1257" t="s">
        <v>150</v>
      </c>
      <c r="P1257">
        <v>0</v>
      </c>
    </row>
    <row r="1258" spans="1:16" x14ac:dyDescent="0.2">
      <c r="A1258">
        <v>876</v>
      </c>
      <c r="B1258">
        <v>430</v>
      </c>
      <c r="C1258" t="s">
        <v>12</v>
      </c>
      <c r="D1258" t="s">
        <v>12</v>
      </c>
      <c r="E1258">
        <v>422</v>
      </c>
      <c r="F1258" t="s">
        <v>111</v>
      </c>
      <c r="G1258" t="s">
        <v>94</v>
      </c>
      <c r="H1258" t="s">
        <v>132</v>
      </c>
      <c r="I1258">
        <v>9</v>
      </c>
      <c r="J1258">
        <v>2022</v>
      </c>
      <c r="M1258" t="s">
        <v>160</v>
      </c>
      <c r="N1258">
        <v>0</v>
      </c>
      <c r="O1258" t="s">
        <v>150</v>
      </c>
      <c r="P1258">
        <v>0</v>
      </c>
    </row>
    <row r="1259" spans="1:16" x14ac:dyDescent="0.2">
      <c r="A1259">
        <v>879</v>
      </c>
      <c r="B1259">
        <v>430</v>
      </c>
      <c r="C1259" t="s">
        <v>12</v>
      </c>
      <c r="D1259" t="s">
        <v>12</v>
      </c>
      <c r="E1259">
        <v>4</v>
      </c>
      <c r="F1259" t="s">
        <v>33</v>
      </c>
      <c r="G1259" t="s">
        <v>91</v>
      </c>
      <c r="H1259" t="s">
        <v>132</v>
      </c>
      <c r="I1259">
        <v>9</v>
      </c>
      <c r="J1259">
        <v>2022</v>
      </c>
      <c r="L1259">
        <v>954</v>
      </c>
      <c r="M1259" t="s">
        <v>160</v>
      </c>
      <c r="N1259">
        <v>0</v>
      </c>
      <c r="O1259" t="s">
        <v>150</v>
      </c>
      <c r="P1259">
        <v>0</v>
      </c>
    </row>
    <row r="1260" spans="1:16" x14ac:dyDescent="0.2">
      <c r="A1260">
        <v>881</v>
      </c>
      <c r="B1260">
        <v>430</v>
      </c>
      <c r="C1260" t="s">
        <v>12</v>
      </c>
      <c r="D1260" t="s">
        <v>12</v>
      </c>
      <c r="E1260">
        <v>169</v>
      </c>
      <c r="F1260" t="s">
        <v>26</v>
      </c>
      <c r="G1260" t="s">
        <v>91</v>
      </c>
      <c r="H1260" t="s">
        <v>132</v>
      </c>
      <c r="I1260">
        <v>9</v>
      </c>
      <c r="J1260">
        <v>2022</v>
      </c>
      <c r="L1260">
        <v>476</v>
      </c>
      <c r="M1260" t="s">
        <v>149</v>
      </c>
      <c r="N1260">
        <v>0</v>
      </c>
      <c r="O1260" t="s">
        <v>150</v>
      </c>
      <c r="P1260">
        <v>0</v>
      </c>
    </row>
    <row r="1261" spans="1:16" x14ac:dyDescent="0.2">
      <c r="A1261">
        <v>883</v>
      </c>
      <c r="B1261">
        <v>430</v>
      </c>
      <c r="C1261" t="s">
        <v>12</v>
      </c>
      <c r="D1261" t="s">
        <v>12</v>
      </c>
      <c r="E1261">
        <v>169</v>
      </c>
      <c r="F1261" t="s">
        <v>26</v>
      </c>
      <c r="G1261" t="s">
        <v>91</v>
      </c>
      <c r="H1261" t="s">
        <v>132</v>
      </c>
      <c r="I1261">
        <v>9</v>
      </c>
      <c r="J1261">
        <v>2022</v>
      </c>
      <c r="L1261">
        <v>476</v>
      </c>
      <c r="M1261" t="s">
        <v>160</v>
      </c>
      <c r="N1261">
        <v>0</v>
      </c>
      <c r="O1261" t="s">
        <v>150</v>
      </c>
      <c r="P1261">
        <v>0</v>
      </c>
    </row>
    <row r="1262" spans="1:16" x14ac:dyDescent="0.2">
      <c r="A1262">
        <v>921</v>
      </c>
      <c r="B1262">
        <v>430</v>
      </c>
      <c r="C1262" t="s">
        <v>12</v>
      </c>
      <c r="D1262" t="s">
        <v>12</v>
      </c>
      <c r="E1262">
        <v>248</v>
      </c>
      <c r="F1262" t="s">
        <v>68</v>
      </c>
      <c r="G1262" t="s">
        <v>93</v>
      </c>
      <c r="H1262" t="s">
        <v>132</v>
      </c>
      <c r="I1262">
        <v>9</v>
      </c>
      <c r="J1262">
        <v>2022</v>
      </c>
      <c r="L1262">
        <v>48</v>
      </c>
      <c r="M1262" t="s">
        <v>160</v>
      </c>
      <c r="N1262">
        <v>0</v>
      </c>
      <c r="O1262" t="s">
        <v>150</v>
      </c>
      <c r="P1262">
        <v>0</v>
      </c>
    </row>
    <row r="1263" spans="1:16" x14ac:dyDescent="0.2">
      <c r="A1263">
        <v>923</v>
      </c>
      <c r="B1263">
        <v>430</v>
      </c>
      <c r="C1263" t="s">
        <v>12</v>
      </c>
      <c r="D1263" t="s">
        <v>12</v>
      </c>
      <c r="E1263">
        <v>40</v>
      </c>
      <c r="F1263" t="s">
        <v>15</v>
      </c>
      <c r="G1263" t="s">
        <v>91</v>
      </c>
      <c r="H1263" t="s">
        <v>132</v>
      </c>
      <c r="I1263">
        <v>9</v>
      </c>
      <c r="J1263">
        <v>2022</v>
      </c>
      <c r="L1263">
        <v>1448</v>
      </c>
      <c r="M1263" t="s">
        <v>160</v>
      </c>
      <c r="N1263">
        <v>0</v>
      </c>
      <c r="O1263" t="s">
        <v>150</v>
      </c>
      <c r="P1263">
        <v>0</v>
      </c>
    </row>
    <row r="1264" spans="1:16" x14ac:dyDescent="0.2">
      <c r="A1264">
        <v>925</v>
      </c>
      <c r="B1264">
        <v>430</v>
      </c>
      <c r="C1264" t="s">
        <v>12</v>
      </c>
      <c r="D1264" t="s">
        <v>12</v>
      </c>
      <c r="H1264" t="s">
        <v>132</v>
      </c>
      <c r="I1264">
        <v>9</v>
      </c>
      <c r="J1264">
        <v>2022</v>
      </c>
      <c r="M1264" t="s">
        <v>160</v>
      </c>
      <c r="N1264">
        <v>0</v>
      </c>
      <c r="O1264" t="s">
        <v>150</v>
      </c>
      <c r="P1264">
        <v>0</v>
      </c>
    </row>
    <row r="1265" spans="1:16" x14ac:dyDescent="0.2">
      <c r="A1265">
        <v>958</v>
      </c>
      <c r="B1265">
        <v>430</v>
      </c>
      <c r="C1265" t="s">
        <v>12</v>
      </c>
      <c r="D1265" t="s">
        <v>12</v>
      </c>
      <c r="E1265">
        <v>151</v>
      </c>
      <c r="F1265" t="s">
        <v>32</v>
      </c>
      <c r="G1265" t="s">
        <v>95</v>
      </c>
      <c r="H1265" t="s">
        <v>117</v>
      </c>
      <c r="I1265">
        <v>9</v>
      </c>
      <c r="J1265">
        <v>2022</v>
      </c>
      <c r="L1265">
        <v>4588</v>
      </c>
      <c r="M1265" t="s">
        <v>266</v>
      </c>
      <c r="N1265" t="s">
        <v>155</v>
      </c>
      <c r="O1265" t="s">
        <v>156</v>
      </c>
      <c r="P1265">
        <v>2</v>
      </c>
    </row>
    <row r="1266" spans="1:16" x14ac:dyDescent="0.2">
      <c r="A1266">
        <v>962</v>
      </c>
      <c r="B1266">
        <v>430</v>
      </c>
      <c r="C1266" t="s">
        <v>12</v>
      </c>
      <c r="D1266" t="s">
        <v>12</v>
      </c>
      <c r="E1266">
        <v>151</v>
      </c>
      <c r="F1266" t="s">
        <v>32</v>
      </c>
      <c r="G1266" t="s">
        <v>95</v>
      </c>
      <c r="H1266" t="s">
        <v>117</v>
      </c>
      <c r="I1266">
        <v>9</v>
      </c>
      <c r="J1266">
        <v>2022</v>
      </c>
      <c r="L1266">
        <v>4588</v>
      </c>
      <c r="M1266" t="s">
        <v>266</v>
      </c>
      <c r="N1266" t="s">
        <v>155</v>
      </c>
      <c r="O1266" t="s">
        <v>156</v>
      </c>
      <c r="P1266">
        <v>2</v>
      </c>
    </row>
    <row r="1267" spans="1:16" x14ac:dyDescent="0.2">
      <c r="A1267">
        <v>966</v>
      </c>
      <c r="B1267">
        <v>430</v>
      </c>
      <c r="C1267" t="s">
        <v>12</v>
      </c>
      <c r="D1267" t="s">
        <v>12</v>
      </c>
      <c r="E1267">
        <v>189</v>
      </c>
      <c r="F1267" t="s">
        <v>58</v>
      </c>
      <c r="G1267" t="s">
        <v>91</v>
      </c>
      <c r="H1267" t="s">
        <v>117</v>
      </c>
      <c r="I1267">
        <v>9</v>
      </c>
      <c r="J1267">
        <v>2022</v>
      </c>
      <c r="L1267">
        <v>1249</v>
      </c>
      <c r="M1267" t="s">
        <v>266</v>
      </c>
      <c r="N1267" t="s">
        <v>155</v>
      </c>
      <c r="O1267" t="s">
        <v>156</v>
      </c>
      <c r="P1267">
        <v>2</v>
      </c>
    </row>
    <row r="1268" spans="1:16" x14ac:dyDescent="0.2">
      <c r="A1268">
        <v>1161</v>
      </c>
      <c r="B1268">
        <v>430</v>
      </c>
      <c r="C1268" t="s">
        <v>12</v>
      </c>
      <c r="D1268" t="s">
        <v>12</v>
      </c>
      <c r="E1268">
        <v>151</v>
      </c>
      <c r="F1268" t="s">
        <v>32</v>
      </c>
      <c r="G1268" t="s">
        <v>95</v>
      </c>
      <c r="H1268" t="s">
        <v>116</v>
      </c>
      <c r="I1268">
        <v>9</v>
      </c>
      <c r="J1268">
        <v>2022</v>
      </c>
      <c r="L1268">
        <v>4588</v>
      </c>
      <c r="M1268" t="s">
        <v>149</v>
      </c>
      <c r="N1268">
        <v>1</v>
      </c>
      <c r="O1268" t="s">
        <v>150</v>
      </c>
      <c r="P1268">
        <v>1</v>
      </c>
    </row>
    <row r="1269" spans="1:16" x14ac:dyDescent="0.2">
      <c r="A1269">
        <v>1163</v>
      </c>
      <c r="B1269">
        <v>430</v>
      </c>
      <c r="C1269" t="s">
        <v>12</v>
      </c>
      <c r="D1269" t="s">
        <v>12</v>
      </c>
      <c r="E1269">
        <v>40</v>
      </c>
      <c r="F1269" t="s">
        <v>15</v>
      </c>
      <c r="G1269" t="s">
        <v>91</v>
      </c>
      <c r="H1269" t="s">
        <v>116</v>
      </c>
      <c r="I1269">
        <v>9</v>
      </c>
      <c r="J1269">
        <v>2022</v>
      </c>
      <c r="L1269">
        <v>1448</v>
      </c>
      <c r="M1269" t="s">
        <v>149</v>
      </c>
      <c r="N1269">
        <v>1</v>
      </c>
      <c r="O1269" t="s">
        <v>150</v>
      </c>
      <c r="P1269">
        <v>1</v>
      </c>
    </row>
    <row r="1270" spans="1:16" x14ac:dyDescent="0.2">
      <c r="A1270">
        <v>1297</v>
      </c>
      <c r="B1270">
        <v>430</v>
      </c>
      <c r="C1270" t="s">
        <v>12</v>
      </c>
      <c r="D1270" t="s">
        <v>12</v>
      </c>
      <c r="E1270">
        <v>151</v>
      </c>
      <c r="F1270" t="s">
        <v>32</v>
      </c>
      <c r="G1270" t="s">
        <v>95</v>
      </c>
      <c r="H1270" t="s">
        <v>138</v>
      </c>
      <c r="I1270">
        <v>9</v>
      </c>
      <c r="J1270">
        <v>2022</v>
      </c>
      <c r="L1270">
        <v>4588</v>
      </c>
      <c r="M1270" t="s">
        <v>160</v>
      </c>
      <c r="N1270">
        <v>3</v>
      </c>
      <c r="O1270" t="s">
        <v>150</v>
      </c>
      <c r="P1270">
        <v>1</v>
      </c>
    </row>
    <row r="1271" spans="1:16" x14ac:dyDescent="0.2">
      <c r="A1271">
        <v>1314</v>
      </c>
      <c r="B1271">
        <v>430</v>
      </c>
      <c r="C1271" t="s">
        <v>12</v>
      </c>
      <c r="D1271" t="s">
        <v>12</v>
      </c>
      <c r="E1271">
        <v>151</v>
      </c>
      <c r="F1271" t="s">
        <v>32</v>
      </c>
      <c r="G1271" t="s">
        <v>95</v>
      </c>
      <c r="H1271" t="s">
        <v>121</v>
      </c>
      <c r="I1271">
        <v>9</v>
      </c>
      <c r="J1271">
        <v>2022</v>
      </c>
      <c r="L1271">
        <v>4588</v>
      </c>
      <c r="M1271" t="s">
        <v>152</v>
      </c>
      <c r="N1271" t="s">
        <v>158</v>
      </c>
      <c r="O1271" t="s">
        <v>153</v>
      </c>
      <c r="P1271">
        <v>1</v>
      </c>
    </row>
    <row r="1272" spans="1:16" x14ac:dyDescent="0.2">
      <c r="A1272">
        <v>1374</v>
      </c>
      <c r="B1272">
        <v>430</v>
      </c>
      <c r="C1272" t="s">
        <v>12</v>
      </c>
      <c r="D1272" t="s">
        <v>12</v>
      </c>
      <c r="E1272">
        <v>151</v>
      </c>
      <c r="F1272" t="s">
        <v>32</v>
      </c>
      <c r="G1272" t="s">
        <v>95</v>
      </c>
      <c r="H1272" t="s">
        <v>120</v>
      </c>
      <c r="I1272">
        <v>9</v>
      </c>
      <c r="J1272">
        <v>2022</v>
      </c>
      <c r="L1272">
        <v>4588</v>
      </c>
      <c r="M1272" t="s">
        <v>149</v>
      </c>
      <c r="N1272" t="s">
        <v>157</v>
      </c>
      <c r="O1272" t="s">
        <v>150</v>
      </c>
      <c r="P1272">
        <v>2</v>
      </c>
    </row>
    <row r="1273" spans="1:16" x14ac:dyDescent="0.2">
      <c r="A1273">
        <v>1416</v>
      </c>
      <c r="B1273">
        <v>430</v>
      </c>
      <c r="C1273" t="s">
        <v>12</v>
      </c>
      <c r="D1273" t="s">
        <v>12</v>
      </c>
      <c r="E1273">
        <v>40</v>
      </c>
      <c r="F1273" t="s">
        <v>15</v>
      </c>
      <c r="G1273" t="s">
        <v>91</v>
      </c>
      <c r="H1273" t="s">
        <v>125</v>
      </c>
      <c r="I1273">
        <v>9</v>
      </c>
      <c r="J1273">
        <v>2022</v>
      </c>
      <c r="L1273">
        <v>1448</v>
      </c>
      <c r="M1273" t="s">
        <v>149</v>
      </c>
      <c r="N1273" t="s">
        <v>158</v>
      </c>
      <c r="O1273" t="s">
        <v>150</v>
      </c>
      <c r="P1273">
        <v>2</v>
      </c>
    </row>
    <row r="1274" spans="1:16" x14ac:dyDescent="0.2">
      <c r="A1274">
        <v>1445</v>
      </c>
      <c r="B1274">
        <v>430</v>
      </c>
      <c r="C1274" t="s">
        <v>12</v>
      </c>
      <c r="D1274" t="s">
        <v>12</v>
      </c>
      <c r="E1274">
        <v>40</v>
      </c>
      <c r="F1274" t="s">
        <v>15</v>
      </c>
      <c r="G1274" t="s">
        <v>91</v>
      </c>
      <c r="I1274">
        <v>9</v>
      </c>
      <c r="J1274">
        <v>2022</v>
      </c>
      <c r="L1274">
        <v>1448</v>
      </c>
    </row>
    <row r="1275" spans="1:16" x14ac:dyDescent="0.2">
      <c r="A1275">
        <v>210</v>
      </c>
      <c r="B1275">
        <v>118</v>
      </c>
      <c r="C1275" t="s">
        <v>43</v>
      </c>
      <c r="D1275" t="s">
        <v>91</v>
      </c>
      <c r="E1275">
        <v>151</v>
      </c>
      <c r="F1275" t="s">
        <v>32</v>
      </c>
      <c r="G1275" t="s">
        <v>95</v>
      </c>
      <c r="H1275" t="s">
        <v>120</v>
      </c>
      <c r="I1275">
        <v>9</v>
      </c>
      <c r="J1275">
        <v>2022</v>
      </c>
      <c r="K1275">
        <v>0.1132834056043515</v>
      </c>
      <c r="L1275">
        <v>4588</v>
      </c>
      <c r="M1275" t="s">
        <v>160</v>
      </c>
      <c r="N1275" t="s">
        <v>157</v>
      </c>
      <c r="O1275" t="s">
        <v>150</v>
      </c>
      <c r="P1275">
        <v>2</v>
      </c>
    </row>
    <row r="1276" spans="1:16" x14ac:dyDescent="0.2">
      <c r="A1276">
        <v>241</v>
      </c>
      <c r="B1276">
        <v>118</v>
      </c>
      <c r="C1276" t="s">
        <v>43</v>
      </c>
      <c r="D1276" t="s">
        <v>91</v>
      </c>
      <c r="E1276">
        <v>151</v>
      </c>
      <c r="F1276" t="s">
        <v>32</v>
      </c>
      <c r="G1276" t="s">
        <v>95</v>
      </c>
      <c r="H1276" t="s">
        <v>118</v>
      </c>
      <c r="I1276">
        <v>9</v>
      </c>
      <c r="J1276">
        <v>2022</v>
      </c>
      <c r="K1276">
        <v>0.1132834056043515</v>
      </c>
      <c r="L1276">
        <v>4588</v>
      </c>
      <c r="M1276" t="s">
        <v>152</v>
      </c>
      <c r="N1276" t="s">
        <v>155</v>
      </c>
      <c r="O1276" t="s">
        <v>156</v>
      </c>
    </row>
    <row r="1277" spans="1:16" x14ac:dyDescent="0.2">
      <c r="A1277">
        <v>259</v>
      </c>
      <c r="B1277">
        <v>118</v>
      </c>
      <c r="C1277" t="s">
        <v>43</v>
      </c>
      <c r="D1277" t="s">
        <v>91</v>
      </c>
      <c r="E1277">
        <v>151</v>
      </c>
      <c r="F1277" t="s">
        <v>32</v>
      </c>
      <c r="G1277" t="s">
        <v>95</v>
      </c>
      <c r="H1277" t="s">
        <v>118</v>
      </c>
      <c r="I1277">
        <v>9</v>
      </c>
      <c r="J1277">
        <v>2022</v>
      </c>
      <c r="K1277">
        <v>0.1132834056043515</v>
      </c>
      <c r="L1277">
        <v>4588</v>
      </c>
      <c r="M1277" t="s">
        <v>149</v>
      </c>
      <c r="N1277" t="s">
        <v>155</v>
      </c>
      <c r="O1277" t="s">
        <v>156</v>
      </c>
    </row>
    <row r="1278" spans="1:16" x14ac:dyDescent="0.2">
      <c r="A1278">
        <v>266</v>
      </c>
      <c r="B1278">
        <v>118</v>
      </c>
      <c r="C1278" t="s">
        <v>43</v>
      </c>
      <c r="D1278" t="s">
        <v>91</v>
      </c>
      <c r="E1278">
        <v>151</v>
      </c>
      <c r="F1278" t="s">
        <v>32</v>
      </c>
      <c r="G1278" t="s">
        <v>95</v>
      </c>
      <c r="H1278" t="s">
        <v>136</v>
      </c>
      <c r="I1278">
        <v>9</v>
      </c>
      <c r="J1278">
        <v>2022</v>
      </c>
      <c r="K1278">
        <v>0.1132834056043515</v>
      </c>
      <c r="L1278">
        <v>4588</v>
      </c>
      <c r="M1278" t="s">
        <v>149</v>
      </c>
      <c r="N1278">
        <v>4</v>
      </c>
      <c r="O1278" t="s">
        <v>150</v>
      </c>
      <c r="P1278">
        <v>1</v>
      </c>
    </row>
    <row r="1279" spans="1:16" x14ac:dyDescent="0.2">
      <c r="A1279">
        <v>267</v>
      </c>
      <c r="B1279">
        <v>118</v>
      </c>
      <c r="C1279" t="s">
        <v>43</v>
      </c>
      <c r="D1279" t="s">
        <v>91</v>
      </c>
      <c r="E1279">
        <v>151</v>
      </c>
      <c r="F1279" t="s">
        <v>32</v>
      </c>
      <c r="G1279" t="s">
        <v>95</v>
      </c>
      <c r="H1279" t="s">
        <v>119</v>
      </c>
      <c r="I1279">
        <v>9</v>
      </c>
      <c r="J1279">
        <v>2022</v>
      </c>
      <c r="K1279">
        <v>0.1132834056043515</v>
      </c>
      <c r="L1279">
        <v>4588</v>
      </c>
      <c r="M1279" t="s">
        <v>149</v>
      </c>
      <c r="N1279">
        <v>4</v>
      </c>
      <c r="O1279" t="s">
        <v>150</v>
      </c>
      <c r="P1279">
        <v>2</v>
      </c>
    </row>
    <row r="1280" spans="1:16" x14ac:dyDescent="0.2">
      <c r="A1280">
        <v>271</v>
      </c>
      <c r="B1280">
        <v>118</v>
      </c>
      <c r="C1280" t="s">
        <v>43</v>
      </c>
      <c r="D1280" t="s">
        <v>91</v>
      </c>
      <c r="E1280">
        <v>151</v>
      </c>
      <c r="F1280" t="s">
        <v>32</v>
      </c>
      <c r="G1280" t="s">
        <v>95</v>
      </c>
      <c r="H1280" t="s">
        <v>117</v>
      </c>
      <c r="I1280">
        <v>9</v>
      </c>
      <c r="J1280">
        <v>2022</v>
      </c>
      <c r="K1280">
        <v>0.1132834056043515</v>
      </c>
      <c r="L1280">
        <v>4588</v>
      </c>
      <c r="M1280" t="s">
        <v>149</v>
      </c>
      <c r="N1280" t="s">
        <v>155</v>
      </c>
      <c r="O1280" t="s">
        <v>156</v>
      </c>
      <c r="P1280">
        <v>2</v>
      </c>
    </row>
    <row r="1281" spans="1:16" x14ac:dyDescent="0.2">
      <c r="A1281">
        <v>304</v>
      </c>
      <c r="B1281">
        <v>118</v>
      </c>
      <c r="C1281" t="s">
        <v>43</v>
      </c>
      <c r="D1281" t="s">
        <v>91</v>
      </c>
      <c r="E1281">
        <v>151</v>
      </c>
      <c r="F1281" t="s">
        <v>32</v>
      </c>
      <c r="G1281" t="s">
        <v>95</v>
      </c>
      <c r="H1281" t="s">
        <v>117</v>
      </c>
      <c r="I1281">
        <v>9</v>
      </c>
      <c r="J1281">
        <v>2022</v>
      </c>
      <c r="K1281">
        <v>0.1132834056043515</v>
      </c>
      <c r="L1281">
        <v>4588</v>
      </c>
      <c r="M1281" t="s">
        <v>160</v>
      </c>
      <c r="N1281" t="s">
        <v>155</v>
      </c>
      <c r="O1281" t="s">
        <v>156</v>
      </c>
      <c r="P1281">
        <v>2</v>
      </c>
    </row>
    <row r="1282" spans="1:16" x14ac:dyDescent="0.2">
      <c r="A1282">
        <v>321</v>
      </c>
      <c r="B1282">
        <v>118</v>
      </c>
      <c r="C1282" t="s">
        <v>43</v>
      </c>
      <c r="D1282" t="s">
        <v>91</v>
      </c>
      <c r="E1282">
        <v>251</v>
      </c>
      <c r="F1282" t="s">
        <v>11</v>
      </c>
      <c r="G1282" t="s">
        <v>91</v>
      </c>
      <c r="H1282" t="s">
        <v>117</v>
      </c>
      <c r="I1282">
        <v>9</v>
      </c>
      <c r="J1282">
        <v>2022</v>
      </c>
      <c r="K1282">
        <v>5.1680869106952673E-2</v>
      </c>
      <c r="L1282">
        <v>2599</v>
      </c>
      <c r="M1282" t="s">
        <v>149</v>
      </c>
      <c r="N1282" t="s">
        <v>155</v>
      </c>
      <c r="O1282" t="s">
        <v>156</v>
      </c>
      <c r="P1282">
        <v>2</v>
      </c>
    </row>
    <row r="1283" spans="1:16" x14ac:dyDescent="0.2">
      <c r="A1283">
        <v>363</v>
      </c>
      <c r="B1283">
        <v>118</v>
      </c>
      <c r="C1283" t="s">
        <v>43</v>
      </c>
      <c r="D1283" t="s">
        <v>91</v>
      </c>
      <c r="E1283">
        <v>251</v>
      </c>
      <c r="F1283" t="s">
        <v>38</v>
      </c>
      <c r="G1283" t="s">
        <v>91</v>
      </c>
      <c r="H1283" t="s">
        <v>124</v>
      </c>
      <c r="I1283">
        <v>9</v>
      </c>
      <c r="J1283">
        <v>2022</v>
      </c>
      <c r="K1283">
        <v>5.1680869106952673E-2</v>
      </c>
      <c r="L1283">
        <v>2599</v>
      </c>
      <c r="M1283" t="s">
        <v>149</v>
      </c>
      <c r="N1283">
        <v>3</v>
      </c>
      <c r="O1283" t="s">
        <v>150</v>
      </c>
      <c r="P1283">
        <v>2</v>
      </c>
    </row>
    <row r="1284" spans="1:16" x14ac:dyDescent="0.2">
      <c r="A1284">
        <v>386</v>
      </c>
      <c r="B1284">
        <v>118</v>
      </c>
      <c r="C1284" t="s">
        <v>43</v>
      </c>
      <c r="D1284" t="s">
        <v>91</v>
      </c>
      <c r="E1284">
        <v>251</v>
      </c>
      <c r="F1284" t="s">
        <v>11</v>
      </c>
      <c r="G1284" t="s">
        <v>91</v>
      </c>
      <c r="H1284" t="s">
        <v>118</v>
      </c>
      <c r="I1284">
        <v>9</v>
      </c>
      <c r="J1284">
        <v>2022</v>
      </c>
      <c r="K1284">
        <v>5.1680869106952673E-2</v>
      </c>
      <c r="L1284">
        <v>2599</v>
      </c>
      <c r="M1284" t="s">
        <v>152</v>
      </c>
      <c r="N1284" t="s">
        <v>155</v>
      </c>
      <c r="O1284" t="s">
        <v>156</v>
      </c>
    </row>
    <row r="1285" spans="1:16" x14ac:dyDescent="0.2">
      <c r="A1285">
        <v>388</v>
      </c>
      <c r="B1285">
        <v>118</v>
      </c>
      <c r="C1285" t="s">
        <v>43</v>
      </c>
      <c r="D1285" t="s">
        <v>91</v>
      </c>
      <c r="H1285" t="s">
        <v>124</v>
      </c>
      <c r="I1285">
        <v>9</v>
      </c>
      <c r="J1285">
        <v>2022</v>
      </c>
      <c r="M1285" t="s">
        <v>152</v>
      </c>
      <c r="N1285">
        <v>3</v>
      </c>
      <c r="O1285" t="s">
        <v>150</v>
      </c>
      <c r="P1285">
        <v>2</v>
      </c>
    </row>
    <row r="1286" spans="1:16" x14ac:dyDescent="0.2">
      <c r="A1286">
        <v>182</v>
      </c>
      <c r="B1286">
        <v>140</v>
      </c>
      <c r="C1286" t="s">
        <v>40</v>
      </c>
      <c r="D1286" t="s">
        <v>94</v>
      </c>
      <c r="E1286">
        <v>373</v>
      </c>
      <c r="F1286" t="s">
        <v>84</v>
      </c>
      <c r="G1286" t="s">
        <v>91</v>
      </c>
      <c r="H1286" t="s">
        <v>131</v>
      </c>
      <c r="I1286">
        <v>9</v>
      </c>
      <c r="J1286">
        <v>2022</v>
      </c>
      <c r="K1286">
        <v>1.1486316243686611E-2</v>
      </c>
      <c r="L1286">
        <v>3527</v>
      </c>
      <c r="M1286" t="s">
        <v>160</v>
      </c>
      <c r="N1286" t="s">
        <v>161</v>
      </c>
      <c r="O1286" t="s">
        <v>150</v>
      </c>
      <c r="P1286">
        <v>1</v>
      </c>
    </row>
    <row r="1287" spans="1:16" x14ac:dyDescent="0.2">
      <c r="A1287">
        <v>184</v>
      </c>
      <c r="B1287">
        <v>140</v>
      </c>
      <c r="C1287" t="s">
        <v>40</v>
      </c>
      <c r="D1287" t="s">
        <v>94</v>
      </c>
      <c r="E1287">
        <v>373</v>
      </c>
      <c r="F1287" t="s">
        <v>22</v>
      </c>
      <c r="G1287" t="s">
        <v>91</v>
      </c>
      <c r="H1287" t="s">
        <v>131</v>
      </c>
      <c r="I1287">
        <v>9</v>
      </c>
      <c r="J1287">
        <v>2022</v>
      </c>
      <c r="K1287">
        <v>1.1486316243686611E-2</v>
      </c>
      <c r="L1287">
        <v>3527</v>
      </c>
      <c r="M1287" t="s">
        <v>160</v>
      </c>
      <c r="N1287" t="s">
        <v>161</v>
      </c>
      <c r="O1287" t="s">
        <v>150</v>
      </c>
      <c r="P1287">
        <v>1</v>
      </c>
    </row>
    <row r="1288" spans="1:16" x14ac:dyDescent="0.2">
      <c r="A1288">
        <v>216</v>
      </c>
      <c r="B1288">
        <v>140</v>
      </c>
      <c r="C1288" t="s">
        <v>40</v>
      </c>
      <c r="D1288" t="s">
        <v>94</v>
      </c>
      <c r="E1288">
        <v>373</v>
      </c>
      <c r="F1288" t="s">
        <v>22</v>
      </c>
      <c r="G1288" t="s">
        <v>91</v>
      </c>
      <c r="H1288" t="s">
        <v>131</v>
      </c>
      <c r="I1288">
        <v>9</v>
      </c>
      <c r="J1288">
        <v>2022</v>
      </c>
      <c r="K1288">
        <v>1.1486316243686611E-2</v>
      </c>
      <c r="L1288">
        <v>3527</v>
      </c>
      <c r="M1288" t="s">
        <v>160</v>
      </c>
      <c r="N1288" t="s">
        <v>161</v>
      </c>
      <c r="O1288" t="s">
        <v>150</v>
      </c>
      <c r="P1288">
        <v>1</v>
      </c>
    </row>
    <row r="1289" spans="1:16" x14ac:dyDescent="0.2">
      <c r="A1289">
        <v>1157</v>
      </c>
      <c r="B1289">
        <v>140</v>
      </c>
      <c r="C1289" t="s">
        <v>40</v>
      </c>
      <c r="D1289" t="s">
        <v>94</v>
      </c>
      <c r="E1289">
        <v>373</v>
      </c>
      <c r="F1289" t="s">
        <v>22</v>
      </c>
      <c r="G1289" t="s">
        <v>91</v>
      </c>
      <c r="H1289" t="s">
        <v>139</v>
      </c>
      <c r="I1289">
        <v>9</v>
      </c>
      <c r="J1289">
        <v>2022</v>
      </c>
      <c r="K1289">
        <v>1.1486316243686611E-2</v>
      </c>
      <c r="L1289">
        <v>3527</v>
      </c>
      <c r="M1289" t="s">
        <v>149</v>
      </c>
      <c r="N1289">
        <v>3</v>
      </c>
      <c r="O1289" t="s">
        <v>150</v>
      </c>
      <c r="P1289">
        <v>1</v>
      </c>
    </row>
    <row r="1290" spans="1:16" x14ac:dyDescent="0.2">
      <c r="A1290">
        <v>541</v>
      </c>
      <c r="B1290">
        <v>151</v>
      </c>
      <c r="C1290" t="s">
        <v>32</v>
      </c>
      <c r="D1290" t="s">
        <v>95</v>
      </c>
      <c r="E1290">
        <v>151</v>
      </c>
      <c r="F1290" t="s">
        <v>32</v>
      </c>
      <c r="G1290" t="s">
        <v>95</v>
      </c>
      <c r="H1290" t="s">
        <v>119</v>
      </c>
      <c r="I1290">
        <v>9</v>
      </c>
      <c r="J1290">
        <v>2022</v>
      </c>
      <c r="K1290">
        <v>0</v>
      </c>
      <c r="L1290">
        <v>4588</v>
      </c>
      <c r="M1290" t="s">
        <v>149</v>
      </c>
      <c r="N1290">
        <v>4</v>
      </c>
      <c r="O1290" t="s">
        <v>150</v>
      </c>
      <c r="P1290">
        <v>2</v>
      </c>
    </row>
    <row r="1291" spans="1:16" x14ac:dyDescent="0.2">
      <c r="A1291">
        <v>760</v>
      </c>
      <c r="B1291">
        <v>151</v>
      </c>
      <c r="C1291" t="s">
        <v>32</v>
      </c>
      <c r="D1291" t="s">
        <v>95</v>
      </c>
      <c r="E1291">
        <v>40</v>
      </c>
      <c r="F1291" t="s">
        <v>15</v>
      </c>
      <c r="G1291" t="s">
        <v>91</v>
      </c>
      <c r="H1291" t="s">
        <v>130</v>
      </c>
      <c r="I1291">
        <v>9</v>
      </c>
      <c r="J1291">
        <v>2022</v>
      </c>
      <c r="K1291">
        <v>0.27442428860160772</v>
      </c>
      <c r="L1291">
        <v>1448</v>
      </c>
      <c r="M1291" t="s">
        <v>160</v>
      </c>
      <c r="N1291" t="s">
        <v>157</v>
      </c>
      <c r="O1291" t="s">
        <v>153</v>
      </c>
      <c r="P1291">
        <v>2</v>
      </c>
    </row>
    <row r="1292" spans="1:16" x14ac:dyDescent="0.2">
      <c r="A1292">
        <v>769</v>
      </c>
      <c r="B1292">
        <v>151</v>
      </c>
      <c r="C1292" t="s">
        <v>32</v>
      </c>
      <c r="D1292" t="s">
        <v>95</v>
      </c>
      <c r="E1292">
        <v>40</v>
      </c>
      <c r="F1292" t="s">
        <v>15</v>
      </c>
      <c r="G1292" t="s">
        <v>91</v>
      </c>
      <c r="H1292" t="s">
        <v>120</v>
      </c>
      <c r="I1292">
        <v>9</v>
      </c>
      <c r="J1292">
        <v>2022</v>
      </c>
      <c r="K1292">
        <v>0.27442428860160772</v>
      </c>
      <c r="L1292">
        <v>1448</v>
      </c>
      <c r="M1292" t="s">
        <v>160</v>
      </c>
      <c r="N1292" t="s">
        <v>157</v>
      </c>
      <c r="O1292" t="s">
        <v>150</v>
      </c>
      <c r="P1292">
        <v>2</v>
      </c>
    </row>
    <row r="1293" spans="1:16" x14ac:dyDescent="0.2">
      <c r="A1293">
        <v>789</v>
      </c>
      <c r="B1293">
        <v>151</v>
      </c>
      <c r="C1293" t="s">
        <v>32</v>
      </c>
      <c r="D1293" t="s">
        <v>95</v>
      </c>
      <c r="E1293">
        <v>286</v>
      </c>
      <c r="F1293" t="s">
        <v>56</v>
      </c>
      <c r="G1293" t="s">
        <v>91</v>
      </c>
      <c r="H1293" t="s">
        <v>121</v>
      </c>
      <c r="I1293">
        <v>9</v>
      </c>
      <c r="J1293">
        <v>2022</v>
      </c>
      <c r="K1293">
        <v>0.17502463083671899</v>
      </c>
      <c r="L1293">
        <v>656</v>
      </c>
      <c r="M1293" t="s">
        <v>152</v>
      </c>
      <c r="N1293" t="s">
        <v>158</v>
      </c>
      <c r="O1293" t="s">
        <v>153</v>
      </c>
      <c r="P1293">
        <v>1</v>
      </c>
    </row>
    <row r="1294" spans="1:16" x14ac:dyDescent="0.2">
      <c r="A1294">
        <v>1116</v>
      </c>
      <c r="B1294">
        <v>151</v>
      </c>
      <c r="C1294" t="s">
        <v>32</v>
      </c>
      <c r="D1294" t="s">
        <v>95</v>
      </c>
      <c r="E1294">
        <v>40</v>
      </c>
      <c r="F1294" t="s">
        <v>15</v>
      </c>
      <c r="G1294" t="s">
        <v>91</v>
      </c>
      <c r="H1294" t="s">
        <v>126</v>
      </c>
      <c r="I1294">
        <v>9</v>
      </c>
      <c r="J1294">
        <v>2022</v>
      </c>
      <c r="K1294">
        <v>0.27442428860160772</v>
      </c>
      <c r="L1294">
        <v>1448</v>
      </c>
      <c r="M1294" t="s">
        <v>152</v>
      </c>
      <c r="N1294" t="s">
        <v>157</v>
      </c>
      <c r="O1294" t="s">
        <v>150</v>
      </c>
      <c r="P1294">
        <v>2</v>
      </c>
    </row>
    <row r="1295" spans="1:16" x14ac:dyDescent="0.2">
      <c r="A1295">
        <v>1117</v>
      </c>
      <c r="B1295">
        <v>151</v>
      </c>
      <c r="C1295" t="s">
        <v>32</v>
      </c>
      <c r="D1295" t="s">
        <v>95</v>
      </c>
      <c r="E1295">
        <v>40</v>
      </c>
      <c r="F1295" t="s">
        <v>15</v>
      </c>
      <c r="G1295" t="s">
        <v>91</v>
      </c>
      <c r="H1295" t="s">
        <v>126</v>
      </c>
      <c r="I1295">
        <v>9</v>
      </c>
      <c r="J1295">
        <v>2022</v>
      </c>
      <c r="K1295">
        <v>0.27442428860160772</v>
      </c>
      <c r="L1295">
        <v>1448</v>
      </c>
      <c r="M1295" t="s">
        <v>266</v>
      </c>
      <c r="N1295" t="s">
        <v>157</v>
      </c>
      <c r="O1295" t="s">
        <v>150</v>
      </c>
      <c r="P1295">
        <v>2</v>
      </c>
    </row>
    <row r="1296" spans="1:16" x14ac:dyDescent="0.2">
      <c r="A1296">
        <v>334</v>
      </c>
      <c r="B1296">
        <v>166</v>
      </c>
      <c r="C1296" t="s">
        <v>16</v>
      </c>
      <c r="D1296" t="s">
        <v>93</v>
      </c>
      <c r="E1296">
        <v>151</v>
      </c>
      <c r="F1296" t="s">
        <v>32</v>
      </c>
      <c r="G1296" t="s">
        <v>95</v>
      </c>
      <c r="H1296" t="s">
        <v>133</v>
      </c>
      <c r="I1296">
        <v>9</v>
      </c>
      <c r="J1296">
        <v>2022</v>
      </c>
      <c r="K1296">
        <v>0.20443615967554621</v>
      </c>
      <c r="L1296">
        <v>4588</v>
      </c>
      <c r="M1296" t="s">
        <v>149</v>
      </c>
      <c r="N1296" t="s">
        <v>157</v>
      </c>
      <c r="O1296" t="s">
        <v>150</v>
      </c>
      <c r="P1296">
        <v>1</v>
      </c>
    </row>
    <row r="1297" spans="1:16" x14ac:dyDescent="0.2">
      <c r="A1297">
        <v>540</v>
      </c>
      <c r="B1297">
        <v>166</v>
      </c>
      <c r="C1297" t="s">
        <v>16</v>
      </c>
      <c r="D1297" t="s">
        <v>93</v>
      </c>
      <c r="E1297">
        <v>151</v>
      </c>
      <c r="F1297" t="s">
        <v>32</v>
      </c>
      <c r="G1297" t="s">
        <v>95</v>
      </c>
      <c r="H1297" t="s">
        <v>118</v>
      </c>
      <c r="I1297">
        <v>9</v>
      </c>
      <c r="J1297">
        <v>2022</v>
      </c>
      <c r="K1297">
        <v>0.20443615967554621</v>
      </c>
      <c r="L1297">
        <v>4588</v>
      </c>
      <c r="M1297" t="s">
        <v>149</v>
      </c>
      <c r="N1297" t="s">
        <v>155</v>
      </c>
      <c r="O1297" t="s">
        <v>156</v>
      </c>
    </row>
    <row r="1298" spans="1:16" x14ac:dyDescent="0.2">
      <c r="A1298">
        <v>641</v>
      </c>
      <c r="B1298">
        <v>166</v>
      </c>
      <c r="C1298" t="s">
        <v>16</v>
      </c>
      <c r="D1298" t="s">
        <v>93</v>
      </c>
      <c r="E1298">
        <v>151</v>
      </c>
      <c r="F1298" t="s">
        <v>32</v>
      </c>
      <c r="G1298" t="s">
        <v>95</v>
      </c>
      <c r="H1298" t="s">
        <v>124</v>
      </c>
      <c r="I1298">
        <v>9</v>
      </c>
      <c r="J1298">
        <v>2022</v>
      </c>
      <c r="K1298">
        <v>0.20443615967554621</v>
      </c>
      <c r="L1298">
        <v>4588</v>
      </c>
      <c r="M1298" t="s">
        <v>160</v>
      </c>
      <c r="N1298">
        <v>3</v>
      </c>
      <c r="O1298" t="s">
        <v>150</v>
      </c>
      <c r="P1298">
        <v>2</v>
      </c>
    </row>
    <row r="1299" spans="1:16" x14ac:dyDescent="0.2">
      <c r="A1299">
        <v>985</v>
      </c>
      <c r="B1299">
        <v>166</v>
      </c>
      <c r="C1299" t="s">
        <v>16</v>
      </c>
      <c r="D1299" t="s">
        <v>93</v>
      </c>
      <c r="E1299">
        <v>151</v>
      </c>
      <c r="F1299" t="s">
        <v>32</v>
      </c>
      <c r="G1299" t="s">
        <v>95</v>
      </c>
      <c r="H1299" t="s">
        <v>117</v>
      </c>
      <c r="I1299">
        <v>9</v>
      </c>
      <c r="J1299">
        <v>2022</v>
      </c>
      <c r="K1299">
        <v>0.20443615967554621</v>
      </c>
      <c r="L1299">
        <v>4588</v>
      </c>
      <c r="M1299" t="s">
        <v>266</v>
      </c>
      <c r="N1299" t="s">
        <v>155</v>
      </c>
      <c r="O1299" t="s">
        <v>156</v>
      </c>
      <c r="P1299">
        <v>2</v>
      </c>
    </row>
    <row r="1300" spans="1:16" x14ac:dyDescent="0.2">
      <c r="A1300">
        <v>1304</v>
      </c>
      <c r="B1300">
        <v>166</v>
      </c>
      <c r="C1300" t="s">
        <v>16</v>
      </c>
      <c r="D1300" t="s">
        <v>93</v>
      </c>
      <c r="E1300">
        <v>373</v>
      </c>
      <c r="F1300" t="s">
        <v>22</v>
      </c>
      <c r="G1300" t="s">
        <v>91</v>
      </c>
      <c r="H1300" t="s">
        <v>138</v>
      </c>
      <c r="I1300">
        <v>9</v>
      </c>
      <c r="J1300">
        <v>2022</v>
      </c>
      <c r="K1300">
        <v>9.9127707791303088E-2</v>
      </c>
      <c r="L1300">
        <v>3527</v>
      </c>
      <c r="M1300" t="s">
        <v>160</v>
      </c>
      <c r="N1300">
        <v>3</v>
      </c>
      <c r="O1300" t="s">
        <v>150</v>
      </c>
      <c r="P1300">
        <v>1</v>
      </c>
    </row>
    <row r="1301" spans="1:16" x14ac:dyDescent="0.2">
      <c r="A1301">
        <v>44</v>
      </c>
      <c r="B1301">
        <v>169</v>
      </c>
      <c r="C1301" t="s">
        <v>26</v>
      </c>
      <c r="D1301" t="s">
        <v>91</v>
      </c>
      <c r="E1301">
        <v>40</v>
      </c>
      <c r="F1301" t="s">
        <v>15</v>
      </c>
      <c r="G1301" t="s">
        <v>91</v>
      </c>
      <c r="H1301" t="s">
        <v>129</v>
      </c>
      <c r="I1301">
        <v>9</v>
      </c>
      <c r="J1301">
        <v>2022</v>
      </c>
      <c r="K1301">
        <v>0.1152878034471323</v>
      </c>
      <c r="L1301">
        <v>1448</v>
      </c>
      <c r="M1301" t="s">
        <v>160</v>
      </c>
      <c r="N1301" t="s">
        <v>158</v>
      </c>
      <c r="O1301" t="s">
        <v>150</v>
      </c>
      <c r="P1301">
        <v>1</v>
      </c>
    </row>
    <row r="1302" spans="1:16" x14ac:dyDescent="0.2">
      <c r="A1302">
        <v>167</v>
      </c>
      <c r="B1302">
        <v>169</v>
      </c>
      <c r="C1302" t="s">
        <v>26</v>
      </c>
      <c r="D1302" t="s">
        <v>91</v>
      </c>
      <c r="E1302">
        <v>286</v>
      </c>
      <c r="F1302" t="s">
        <v>56</v>
      </c>
      <c r="G1302" t="s">
        <v>91</v>
      </c>
      <c r="H1302" t="s">
        <v>131</v>
      </c>
      <c r="I1302">
        <v>9</v>
      </c>
      <c r="J1302">
        <v>2022</v>
      </c>
      <c r="K1302">
        <v>2.034657716504568E-2</v>
      </c>
      <c r="L1302">
        <v>656</v>
      </c>
      <c r="M1302" t="s">
        <v>266</v>
      </c>
      <c r="N1302" t="s">
        <v>161</v>
      </c>
      <c r="O1302" t="s">
        <v>150</v>
      </c>
      <c r="P1302">
        <v>1</v>
      </c>
    </row>
    <row r="1303" spans="1:16" x14ac:dyDescent="0.2">
      <c r="A1303">
        <v>175</v>
      </c>
      <c r="B1303">
        <v>169</v>
      </c>
      <c r="C1303" t="s">
        <v>26</v>
      </c>
      <c r="D1303" t="s">
        <v>91</v>
      </c>
      <c r="E1303">
        <v>286</v>
      </c>
      <c r="F1303" t="s">
        <v>56</v>
      </c>
      <c r="G1303" t="s">
        <v>91</v>
      </c>
      <c r="H1303" t="s">
        <v>131</v>
      </c>
      <c r="I1303">
        <v>9</v>
      </c>
      <c r="J1303">
        <v>2022</v>
      </c>
      <c r="K1303">
        <v>2.034657716504568E-2</v>
      </c>
      <c r="L1303">
        <v>656</v>
      </c>
      <c r="M1303" t="s">
        <v>160</v>
      </c>
      <c r="N1303" t="s">
        <v>161</v>
      </c>
      <c r="O1303" t="s">
        <v>150</v>
      </c>
      <c r="P1303">
        <v>1</v>
      </c>
    </row>
    <row r="1304" spans="1:16" x14ac:dyDescent="0.2">
      <c r="A1304">
        <v>213</v>
      </c>
      <c r="B1304">
        <v>169</v>
      </c>
      <c r="C1304" t="s">
        <v>26</v>
      </c>
      <c r="D1304" t="s">
        <v>91</v>
      </c>
      <c r="E1304">
        <v>40</v>
      </c>
      <c r="F1304" t="s">
        <v>15</v>
      </c>
      <c r="G1304" t="s">
        <v>91</v>
      </c>
      <c r="H1304" t="s">
        <v>131</v>
      </c>
      <c r="I1304">
        <v>9</v>
      </c>
      <c r="J1304">
        <v>2022</v>
      </c>
      <c r="K1304">
        <v>0.1152878034471323</v>
      </c>
      <c r="L1304">
        <v>1448</v>
      </c>
      <c r="M1304" t="s">
        <v>160</v>
      </c>
      <c r="N1304" t="s">
        <v>161</v>
      </c>
      <c r="O1304" t="s">
        <v>150</v>
      </c>
      <c r="P1304">
        <v>1</v>
      </c>
    </row>
    <row r="1305" spans="1:16" x14ac:dyDescent="0.2">
      <c r="A1305">
        <v>214</v>
      </c>
      <c r="B1305">
        <v>169</v>
      </c>
      <c r="C1305" t="s">
        <v>26</v>
      </c>
      <c r="D1305" t="s">
        <v>91</v>
      </c>
      <c r="E1305">
        <v>286</v>
      </c>
      <c r="F1305" t="s">
        <v>56</v>
      </c>
      <c r="G1305" t="s">
        <v>91</v>
      </c>
      <c r="H1305" t="s">
        <v>131</v>
      </c>
      <c r="I1305">
        <v>9</v>
      </c>
      <c r="J1305">
        <v>2022</v>
      </c>
      <c r="K1305">
        <v>2.034657716504568E-2</v>
      </c>
      <c r="L1305">
        <v>656</v>
      </c>
      <c r="M1305" t="s">
        <v>160</v>
      </c>
      <c r="N1305" t="s">
        <v>161</v>
      </c>
      <c r="O1305" t="s">
        <v>150</v>
      </c>
      <c r="P1305">
        <v>1</v>
      </c>
    </row>
    <row r="1306" spans="1:16" x14ac:dyDescent="0.2">
      <c r="A1306">
        <v>346</v>
      </c>
      <c r="B1306">
        <v>169</v>
      </c>
      <c r="C1306" t="s">
        <v>26</v>
      </c>
      <c r="D1306" t="s">
        <v>91</v>
      </c>
      <c r="E1306">
        <v>151</v>
      </c>
      <c r="F1306" t="s">
        <v>32</v>
      </c>
      <c r="G1306" t="s">
        <v>95</v>
      </c>
      <c r="H1306" t="s">
        <v>133</v>
      </c>
      <c r="I1306">
        <v>9</v>
      </c>
      <c r="J1306">
        <v>2022</v>
      </c>
      <c r="K1306">
        <v>0.19510900824637201</v>
      </c>
      <c r="L1306">
        <v>4588</v>
      </c>
      <c r="M1306" t="s">
        <v>149</v>
      </c>
      <c r="N1306" t="s">
        <v>157</v>
      </c>
      <c r="O1306" t="s">
        <v>150</v>
      </c>
      <c r="P1306">
        <v>1</v>
      </c>
    </row>
    <row r="1307" spans="1:16" x14ac:dyDescent="0.2">
      <c r="A1307">
        <v>419</v>
      </c>
      <c r="B1307">
        <v>169</v>
      </c>
      <c r="C1307" t="s">
        <v>26</v>
      </c>
      <c r="D1307" t="s">
        <v>91</v>
      </c>
      <c r="E1307">
        <v>151</v>
      </c>
      <c r="F1307" t="s">
        <v>32</v>
      </c>
      <c r="G1307" t="s">
        <v>95</v>
      </c>
      <c r="H1307" t="s">
        <v>126</v>
      </c>
      <c r="I1307">
        <v>9</v>
      </c>
      <c r="J1307">
        <v>2022</v>
      </c>
      <c r="K1307">
        <v>0.19510900824637201</v>
      </c>
      <c r="L1307">
        <v>4588</v>
      </c>
      <c r="M1307" t="s">
        <v>152</v>
      </c>
      <c r="N1307" t="s">
        <v>157</v>
      </c>
      <c r="O1307" t="s">
        <v>150</v>
      </c>
      <c r="P1307">
        <v>2</v>
      </c>
    </row>
    <row r="1308" spans="1:16" x14ac:dyDescent="0.2">
      <c r="A1308">
        <v>588</v>
      </c>
      <c r="B1308">
        <v>169</v>
      </c>
      <c r="C1308" t="s">
        <v>26</v>
      </c>
      <c r="D1308" t="s">
        <v>91</v>
      </c>
      <c r="E1308">
        <v>151</v>
      </c>
      <c r="F1308" t="s">
        <v>32</v>
      </c>
      <c r="G1308" t="s">
        <v>95</v>
      </c>
      <c r="H1308" t="s">
        <v>118</v>
      </c>
      <c r="I1308">
        <v>9</v>
      </c>
      <c r="J1308">
        <v>2022</v>
      </c>
      <c r="K1308">
        <v>0.19510900824637201</v>
      </c>
      <c r="L1308">
        <v>4588</v>
      </c>
      <c r="M1308" t="s">
        <v>154</v>
      </c>
      <c r="N1308" t="s">
        <v>155</v>
      </c>
      <c r="O1308" t="s">
        <v>156</v>
      </c>
    </row>
    <row r="1309" spans="1:16" x14ac:dyDescent="0.2">
      <c r="A1309">
        <v>589</v>
      </c>
      <c r="B1309">
        <v>169</v>
      </c>
      <c r="C1309" t="s">
        <v>26</v>
      </c>
      <c r="D1309" t="s">
        <v>91</v>
      </c>
      <c r="E1309">
        <v>151</v>
      </c>
      <c r="F1309" t="s">
        <v>32</v>
      </c>
      <c r="G1309" t="s">
        <v>95</v>
      </c>
      <c r="H1309" t="s">
        <v>118</v>
      </c>
      <c r="I1309">
        <v>9</v>
      </c>
      <c r="J1309">
        <v>2022</v>
      </c>
      <c r="K1309">
        <v>0.19510900824637201</v>
      </c>
      <c r="L1309">
        <v>4588</v>
      </c>
      <c r="M1309" t="s">
        <v>154</v>
      </c>
      <c r="N1309" t="s">
        <v>155</v>
      </c>
      <c r="O1309" t="s">
        <v>156</v>
      </c>
    </row>
    <row r="1310" spans="1:16" x14ac:dyDescent="0.2">
      <c r="A1310">
        <v>623</v>
      </c>
      <c r="B1310">
        <v>169</v>
      </c>
      <c r="C1310" t="s">
        <v>26</v>
      </c>
      <c r="D1310" t="s">
        <v>91</v>
      </c>
      <c r="E1310">
        <v>40</v>
      </c>
      <c r="F1310" t="s">
        <v>15</v>
      </c>
      <c r="G1310" t="s">
        <v>91</v>
      </c>
      <c r="H1310" t="s">
        <v>118</v>
      </c>
      <c r="I1310">
        <v>9</v>
      </c>
      <c r="J1310">
        <v>2022</v>
      </c>
      <c r="K1310">
        <v>0.1152878034471323</v>
      </c>
      <c r="L1310">
        <v>1448</v>
      </c>
      <c r="M1310" t="s">
        <v>154</v>
      </c>
      <c r="N1310" t="s">
        <v>155</v>
      </c>
      <c r="O1310" t="s">
        <v>156</v>
      </c>
    </row>
    <row r="1311" spans="1:16" x14ac:dyDescent="0.2">
      <c r="A1311">
        <v>693</v>
      </c>
      <c r="B1311">
        <v>169</v>
      </c>
      <c r="C1311" t="s">
        <v>26</v>
      </c>
      <c r="D1311" t="s">
        <v>91</v>
      </c>
      <c r="E1311">
        <v>40</v>
      </c>
      <c r="F1311" t="s">
        <v>15</v>
      </c>
      <c r="G1311" t="s">
        <v>91</v>
      </c>
      <c r="H1311" t="s">
        <v>124</v>
      </c>
      <c r="I1311">
        <v>9</v>
      </c>
      <c r="J1311">
        <v>2022</v>
      </c>
      <c r="K1311">
        <v>0.1152878034471323</v>
      </c>
      <c r="L1311">
        <v>1448</v>
      </c>
      <c r="M1311" t="s">
        <v>160</v>
      </c>
      <c r="N1311">
        <v>3</v>
      </c>
      <c r="O1311" t="s">
        <v>150</v>
      </c>
      <c r="P1311">
        <v>2</v>
      </c>
    </row>
    <row r="1312" spans="1:16" x14ac:dyDescent="0.2">
      <c r="A1312">
        <v>694</v>
      </c>
      <c r="B1312">
        <v>169</v>
      </c>
      <c r="C1312" t="s">
        <v>26</v>
      </c>
      <c r="D1312" t="s">
        <v>91</v>
      </c>
      <c r="E1312">
        <v>40</v>
      </c>
      <c r="F1312" t="s">
        <v>15</v>
      </c>
      <c r="G1312" t="s">
        <v>91</v>
      </c>
      <c r="H1312" t="s">
        <v>124</v>
      </c>
      <c r="I1312">
        <v>9</v>
      </c>
      <c r="J1312">
        <v>2022</v>
      </c>
      <c r="K1312">
        <v>0.1152878034471323</v>
      </c>
      <c r="L1312">
        <v>1448</v>
      </c>
      <c r="M1312" t="s">
        <v>160</v>
      </c>
      <c r="N1312">
        <v>3</v>
      </c>
      <c r="O1312" t="s">
        <v>150</v>
      </c>
      <c r="P1312">
        <v>2</v>
      </c>
    </row>
    <row r="1313" spans="1:16" x14ac:dyDescent="0.2">
      <c r="A1313">
        <v>1122</v>
      </c>
      <c r="B1313">
        <v>169</v>
      </c>
      <c r="C1313" t="s">
        <v>26</v>
      </c>
      <c r="D1313" t="s">
        <v>91</v>
      </c>
      <c r="E1313">
        <v>40</v>
      </c>
      <c r="F1313" t="s">
        <v>15</v>
      </c>
      <c r="G1313" t="s">
        <v>91</v>
      </c>
      <c r="H1313" t="s">
        <v>117</v>
      </c>
      <c r="I1313">
        <v>9</v>
      </c>
      <c r="J1313">
        <v>2022</v>
      </c>
      <c r="K1313">
        <v>0.1152878034471323</v>
      </c>
      <c r="L1313">
        <v>1448</v>
      </c>
      <c r="M1313" t="s">
        <v>266</v>
      </c>
      <c r="N1313" t="s">
        <v>155</v>
      </c>
      <c r="O1313" t="s">
        <v>156</v>
      </c>
      <c r="P1313">
        <v>2</v>
      </c>
    </row>
    <row r="1314" spans="1:16" x14ac:dyDescent="0.2">
      <c r="A1314">
        <v>1155</v>
      </c>
      <c r="B1314">
        <v>169</v>
      </c>
      <c r="C1314" t="s">
        <v>26</v>
      </c>
      <c r="D1314" t="s">
        <v>91</v>
      </c>
      <c r="E1314">
        <v>286</v>
      </c>
      <c r="F1314" t="s">
        <v>56</v>
      </c>
      <c r="G1314" t="s">
        <v>91</v>
      </c>
      <c r="H1314" t="s">
        <v>139</v>
      </c>
      <c r="I1314">
        <v>9</v>
      </c>
      <c r="J1314">
        <v>2022</v>
      </c>
      <c r="K1314">
        <v>2.034657716504568E-2</v>
      </c>
      <c r="L1314">
        <v>656</v>
      </c>
      <c r="M1314" t="s">
        <v>149</v>
      </c>
      <c r="N1314">
        <v>3</v>
      </c>
      <c r="O1314" t="s">
        <v>150</v>
      </c>
      <c r="P1314">
        <v>1</v>
      </c>
    </row>
    <row r="1315" spans="1:16" x14ac:dyDescent="0.2">
      <c r="A1315">
        <v>1156</v>
      </c>
      <c r="B1315">
        <v>169</v>
      </c>
      <c r="C1315" t="s">
        <v>26</v>
      </c>
      <c r="D1315" t="s">
        <v>91</v>
      </c>
      <c r="E1315">
        <v>286</v>
      </c>
      <c r="F1315" t="s">
        <v>56</v>
      </c>
      <c r="G1315" t="s">
        <v>91</v>
      </c>
      <c r="H1315" t="s">
        <v>139</v>
      </c>
      <c r="I1315">
        <v>9</v>
      </c>
      <c r="J1315">
        <v>2022</v>
      </c>
      <c r="K1315">
        <v>2.034657716504568E-2</v>
      </c>
      <c r="L1315">
        <v>656</v>
      </c>
      <c r="M1315" t="s">
        <v>149</v>
      </c>
      <c r="N1315">
        <v>3</v>
      </c>
      <c r="O1315" t="s">
        <v>150</v>
      </c>
      <c r="P1315">
        <v>1</v>
      </c>
    </row>
    <row r="1316" spans="1:16" x14ac:dyDescent="0.2">
      <c r="A1316">
        <v>1261</v>
      </c>
      <c r="B1316">
        <v>169</v>
      </c>
      <c r="C1316" t="s">
        <v>26</v>
      </c>
      <c r="D1316" t="s">
        <v>91</v>
      </c>
      <c r="E1316">
        <v>286</v>
      </c>
      <c r="F1316" t="s">
        <v>56</v>
      </c>
      <c r="G1316" t="s">
        <v>91</v>
      </c>
      <c r="H1316" t="s">
        <v>116</v>
      </c>
      <c r="I1316">
        <v>9</v>
      </c>
      <c r="J1316">
        <v>2022</v>
      </c>
      <c r="K1316">
        <v>2.034657716504568E-2</v>
      </c>
      <c r="L1316">
        <v>656</v>
      </c>
      <c r="M1316" t="s">
        <v>149</v>
      </c>
      <c r="N1316">
        <v>1</v>
      </c>
      <c r="O1316" t="s">
        <v>150</v>
      </c>
      <c r="P1316">
        <v>1</v>
      </c>
    </row>
    <row r="1317" spans="1:16" x14ac:dyDescent="0.2">
      <c r="A1317">
        <v>1405</v>
      </c>
      <c r="B1317">
        <v>169</v>
      </c>
      <c r="C1317" t="s">
        <v>26</v>
      </c>
      <c r="D1317" t="s">
        <v>91</v>
      </c>
      <c r="E1317">
        <v>40</v>
      </c>
      <c r="F1317" t="s">
        <v>15</v>
      </c>
      <c r="G1317" t="s">
        <v>91</v>
      </c>
      <c r="H1317" t="s">
        <v>120</v>
      </c>
      <c r="I1317">
        <v>9</v>
      </c>
      <c r="J1317">
        <v>2022</v>
      </c>
      <c r="K1317">
        <v>0.1152878034471323</v>
      </c>
      <c r="L1317">
        <v>1448</v>
      </c>
      <c r="M1317" t="s">
        <v>149</v>
      </c>
      <c r="N1317" t="s">
        <v>157</v>
      </c>
      <c r="O1317" t="s">
        <v>150</v>
      </c>
      <c r="P1317">
        <v>2</v>
      </c>
    </row>
    <row r="1318" spans="1:16" x14ac:dyDescent="0.2">
      <c r="A1318">
        <v>1415</v>
      </c>
      <c r="B1318">
        <v>169</v>
      </c>
      <c r="C1318" t="s">
        <v>26</v>
      </c>
      <c r="D1318" t="s">
        <v>91</v>
      </c>
      <c r="E1318">
        <v>40</v>
      </c>
      <c r="F1318" t="s">
        <v>15</v>
      </c>
      <c r="G1318" t="s">
        <v>91</v>
      </c>
      <c r="H1318" t="s">
        <v>130</v>
      </c>
      <c r="I1318">
        <v>9</v>
      </c>
      <c r="J1318">
        <v>2022</v>
      </c>
      <c r="K1318">
        <v>0.1152878034471323</v>
      </c>
      <c r="L1318">
        <v>1448</v>
      </c>
      <c r="M1318" t="s">
        <v>149</v>
      </c>
      <c r="N1318" t="s">
        <v>157</v>
      </c>
      <c r="O1318" t="s">
        <v>153</v>
      </c>
      <c r="P1318">
        <v>2</v>
      </c>
    </row>
    <row r="1319" spans="1:16" x14ac:dyDescent="0.2">
      <c r="A1319">
        <v>89</v>
      </c>
      <c r="B1319">
        <v>170</v>
      </c>
      <c r="C1319" t="s">
        <v>31</v>
      </c>
      <c r="D1319" t="s">
        <v>94</v>
      </c>
      <c r="E1319">
        <v>151</v>
      </c>
      <c r="F1319" t="s">
        <v>32</v>
      </c>
      <c r="G1319" t="s">
        <v>95</v>
      </c>
      <c r="H1319" t="s">
        <v>131</v>
      </c>
      <c r="I1319">
        <v>9</v>
      </c>
      <c r="J1319">
        <v>2022</v>
      </c>
      <c r="K1319">
        <v>0.15429273204454369</v>
      </c>
      <c r="L1319">
        <v>4588</v>
      </c>
      <c r="M1319" t="s">
        <v>160</v>
      </c>
      <c r="N1319" t="s">
        <v>161</v>
      </c>
      <c r="O1319" t="s">
        <v>150</v>
      </c>
      <c r="P1319">
        <v>1</v>
      </c>
    </row>
    <row r="1320" spans="1:16" x14ac:dyDescent="0.2">
      <c r="A1320">
        <v>584</v>
      </c>
      <c r="B1320">
        <v>170</v>
      </c>
      <c r="C1320" t="s">
        <v>31</v>
      </c>
      <c r="D1320" t="s">
        <v>94</v>
      </c>
      <c r="E1320">
        <v>428</v>
      </c>
      <c r="F1320" t="s">
        <v>102</v>
      </c>
      <c r="G1320" t="s">
        <v>95</v>
      </c>
      <c r="H1320" t="s">
        <v>118</v>
      </c>
      <c r="I1320">
        <v>9</v>
      </c>
      <c r="J1320">
        <v>2022</v>
      </c>
      <c r="K1320">
        <v>3.237146887538362E-2</v>
      </c>
      <c r="M1320" t="s">
        <v>154</v>
      </c>
      <c r="N1320" t="s">
        <v>155</v>
      </c>
      <c r="O1320" t="s">
        <v>156</v>
      </c>
    </row>
    <row r="1321" spans="1:16" x14ac:dyDescent="0.2">
      <c r="A1321">
        <v>1073</v>
      </c>
      <c r="B1321">
        <v>170</v>
      </c>
      <c r="C1321" t="s">
        <v>31</v>
      </c>
      <c r="D1321" t="s">
        <v>94</v>
      </c>
      <c r="E1321">
        <v>428</v>
      </c>
      <c r="F1321" t="s">
        <v>102</v>
      </c>
      <c r="G1321" t="s">
        <v>95</v>
      </c>
      <c r="H1321" t="s">
        <v>117</v>
      </c>
      <c r="I1321">
        <v>9</v>
      </c>
      <c r="J1321">
        <v>2022</v>
      </c>
      <c r="K1321">
        <v>3.237146887538362E-2</v>
      </c>
      <c r="M1321" t="s">
        <v>266</v>
      </c>
      <c r="N1321" t="s">
        <v>155</v>
      </c>
      <c r="O1321" t="s">
        <v>156</v>
      </c>
      <c r="P1321">
        <v>2</v>
      </c>
    </row>
    <row r="1322" spans="1:16" x14ac:dyDescent="0.2">
      <c r="A1322">
        <v>1141</v>
      </c>
      <c r="B1322">
        <v>170</v>
      </c>
      <c r="C1322" t="s">
        <v>31</v>
      </c>
      <c r="D1322" t="s">
        <v>94</v>
      </c>
      <c r="E1322">
        <v>286</v>
      </c>
      <c r="F1322" t="s">
        <v>56</v>
      </c>
      <c r="G1322" t="s">
        <v>91</v>
      </c>
      <c r="H1322" t="s">
        <v>117</v>
      </c>
      <c r="I1322">
        <v>9</v>
      </c>
      <c r="J1322">
        <v>2022</v>
      </c>
      <c r="K1322">
        <v>7.6050053475460719E-2</v>
      </c>
      <c r="L1322">
        <v>656</v>
      </c>
      <c r="M1322" t="s">
        <v>266</v>
      </c>
      <c r="N1322" t="s">
        <v>155</v>
      </c>
      <c r="O1322" t="s">
        <v>156</v>
      </c>
      <c r="P1322">
        <v>2</v>
      </c>
    </row>
    <row r="1323" spans="1:16" x14ac:dyDescent="0.2">
      <c r="A1323">
        <v>616</v>
      </c>
      <c r="B1323">
        <v>178</v>
      </c>
      <c r="C1323" t="s">
        <v>70</v>
      </c>
      <c r="D1323" t="s">
        <v>94</v>
      </c>
      <c r="E1323">
        <v>210</v>
      </c>
      <c r="F1323" t="s">
        <v>63</v>
      </c>
      <c r="G1323" t="s">
        <v>91</v>
      </c>
      <c r="H1323" t="s">
        <v>118</v>
      </c>
      <c r="I1323">
        <v>9</v>
      </c>
      <c r="J1323">
        <v>2022</v>
      </c>
      <c r="K1323">
        <v>9.0403819004345465E-2</v>
      </c>
      <c r="L1323">
        <v>2578</v>
      </c>
      <c r="M1323" t="s">
        <v>149</v>
      </c>
      <c r="N1323" t="s">
        <v>155</v>
      </c>
      <c r="O1323" t="s">
        <v>156</v>
      </c>
    </row>
    <row r="1324" spans="1:16" x14ac:dyDescent="0.2">
      <c r="A1324">
        <v>407</v>
      </c>
      <c r="B1324">
        <v>189</v>
      </c>
      <c r="C1324" t="s">
        <v>58</v>
      </c>
      <c r="D1324" t="s">
        <v>91</v>
      </c>
      <c r="E1324">
        <v>406</v>
      </c>
      <c r="F1324" t="s">
        <v>72</v>
      </c>
      <c r="G1324" t="s">
        <v>96</v>
      </c>
      <c r="H1324" t="s">
        <v>117</v>
      </c>
      <c r="I1324">
        <v>9</v>
      </c>
      <c r="J1324">
        <v>2022</v>
      </c>
      <c r="K1324">
        <v>0.32834777054063508</v>
      </c>
      <c r="M1324" t="s">
        <v>149</v>
      </c>
      <c r="N1324" t="s">
        <v>155</v>
      </c>
      <c r="O1324" t="s">
        <v>156</v>
      </c>
      <c r="P1324">
        <v>2</v>
      </c>
    </row>
    <row r="1325" spans="1:16" x14ac:dyDescent="0.2">
      <c r="A1325">
        <v>416</v>
      </c>
      <c r="B1325">
        <v>189</v>
      </c>
      <c r="C1325" t="s">
        <v>58</v>
      </c>
      <c r="D1325" t="s">
        <v>91</v>
      </c>
      <c r="E1325">
        <v>151</v>
      </c>
      <c r="F1325" t="s">
        <v>32</v>
      </c>
      <c r="G1325" t="s">
        <v>95</v>
      </c>
      <c r="H1325" t="s">
        <v>138</v>
      </c>
      <c r="I1325">
        <v>9</v>
      </c>
      <c r="J1325">
        <v>2022</v>
      </c>
      <c r="K1325">
        <v>0.41981078011475531</v>
      </c>
      <c r="L1325">
        <v>4588</v>
      </c>
      <c r="M1325" t="s">
        <v>152</v>
      </c>
      <c r="N1325">
        <v>3</v>
      </c>
      <c r="O1325" t="s">
        <v>150</v>
      </c>
      <c r="P1325">
        <v>1</v>
      </c>
    </row>
    <row r="1326" spans="1:16" x14ac:dyDescent="0.2">
      <c r="A1326">
        <v>430</v>
      </c>
      <c r="B1326">
        <v>189</v>
      </c>
      <c r="C1326" t="s">
        <v>58</v>
      </c>
      <c r="D1326" t="s">
        <v>91</v>
      </c>
      <c r="E1326">
        <v>151</v>
      </c>
      <c r="F1326" t="s">
        <v>32</v>
      </c>
      <c r="G1326" t="s">
        <v>95</v>
      </c>
      <c r="H1326" t="s">
        <v>117</v>
      </c>
      <c r="I1326">
        <v>9</v>
      </c>
      <c r="J1326">
        <v>2022</v>
      </c>
      <c r="K1326">
        <v>0.41981078011475531</v>
      </c>
      <c r="L1326">
        <v>4588</v>
      </c>
      <c r="M1326" t="s">
        <v>152</v>
      </c>
      <c r="N1326" t="s">
        <v>155</v>
      </c>
      <c r="O1326" t="s">
        <v>156</v>
      </c>
      <c r="P1326">
        <v>2</v>
      </c>
    </row>
    <row r="1327" spans="1:16" x14ac:dyDescent="0.2">
      <c r="A1327">
        <v>300</v>
      </c>
      <c r="B1327">
        <v>193</v>
      </c>
      <c r="C1327" t="s">
        <v>24</v>
      </c>
      <c r="D1327" t="s">
        <v>94</v>
      </c>
      <c r="E1327">
        <v>373</v>
      </c>
      <c r="F1327" t="s">
        <v>22</v>
      </c>
      <c r="G1327" t="s">
        <v>91</v>
      </c>
      <c r="H1327" t="s">
        <v>119</v>
      </c>
      <c r="I1327">
        <v>9</v>
      </c>
      <c r="J1327">
        <v>2022</v>
      </c>
      <c r="K1327">
        <v>0.10775577630201701</v>
      </c>
      <c r="L1327">
        <v>3527</v>
      </c>
      <c r="M1327" t="s">
        <v>149</v>
      </c>
      <c r="N1327">
        <v>4</v>
      </c>
      <c r="O1327" t="s">
        <v>150</v>
      </c>
      <c r="P1327">
        <v>2</v>
      </c>
    </row>
    <row r="1328" spans="1:16" x14ac:dyDescent="0.2">
      <c r="A1328">
        <v>614</v>
      </c>
      <c r="B1328">
        <v>193</v>
      </c>
      <c r="C1328" t="s">
        <v>24</v>
      </c>
      <c r="D1328" t="s">
        <v>94</v>
      </c>
      <c r="E1328">
        <v>373</v>
      </c>
      <c r="F1328" t="s">
        <v>22</v>
      </c>
      <c r="G1328" t="s">
        <v>91</v>
      </c>
      <c r="H1328" t="s">
        <v>118</v>
      </c>
      <c r="I1328">
        <v>9</v>
      </c>
      <c r="J1328">
        <v>2022</v>
      </c>
      <c r="K1328">
        <v>0.10775577630201701</v>
      </c>
      <c r="L1328">
        <v>3527</v>
      </c>
      <c r="M1328" t="s">
        <v>154</v>
      </c>
      <c r="N1328" t="s">
        <v>155</v>
      </c>
      <c r="O1328" t="s">
        <v>156</v>
      </c>
    </row>
    <row r="1329" spans="1:16" x14ac:dyDescent="0.2">
      <c r="A1329">
        <v>1096</v>
      </c>
      <c r="B1329">
        <v>193</v>
      </c>
      <c r="C1329" t="s">
        <v>24</v>
      </c>
      <c r="D1329" t="s">
        <v>94</v>
      </c>
      <c r="E1329">
        <v>40</v>
      </c>
      <c r="F1329" t="s">
        <v>15</v>
      </c>
      <c r="G1329" t="s">
        <v>91</v>
      </c>
      <c r="H1329" t="s">
        <v>117</v>
      </c>
      <c r="I1329">
        <v>9</v>
      </c>
      <c r="J1329">
        <v>2022</v>
      </c>
      <c r="K1329">
        <v>0.20440766140891189</v>
      </c>
      <c r="L1329">
        <v>1448</v>
      </c>
      <c r="M1329" t="s">
        <v>266</v>
      </c>
      <c r="N1329" t="s">
        <v>155</v>
      </c>
      <c r="O1329" t="s">
        <v>156</v>
      </c>
      <c r="P1329">
        <v>2</v>
      </c>
    </row>
    <row r="1330" spans="1:16" x14ac:dyDescent="0.2">
      <c r="A1330">
        <v>1282</v>
      </c>
      <c r="B1330">
        <v>193</v>
      </c>
      <c r="C1330" t="s">
        <v>24</v>
      </c>
      <c r="D1330" t="s">
        <v>94</v>
      </c>
      <c r="H1330" t="s">
        <v>116</v>
      </c>
      <c r="I1330">
        <v>9</v>
      </c>
      <c r="J1330">
        <v>2022</v>
      </c>
      <c r="M1330" t="s">
        <v>149</v>
      </c>
      <c r="N1330">
        <v>1</v>
      </c>
      <c r="O1330" t="s">
        <v>150</v>
      </c>
      <c r="P1330">
        <v>1</v>
      </c>
    </row>
    <row r="1331" spans="1:16" x14ac:dyDescent="0.2">
      <c r="A1331">
        <v>286</v>
      </c>
      <c r="B1331">
        <v>196</v>
      </c>
      <c r="C1331" t="s">
        <v>30</v>
      </c>
      <c r="D1331" t="s">
        <v>94</v>
      </c>
      <c r="E1331">
        <v>373</v>
      </c>
      <c r="F1331" t="s">
        <v>22</v>
      </c>
      <c r="G1331" t="s">
        <v>91</v>
      </c>
      <c r="H1331" t="s">
        <v>128</v>
      </c>
      <c r="I1331">
        <v>9</v>
      </c>
      <c r="J1331">
        <v>2022</v>
      </c>
      <c r="K1331">
        <v>1.294723880099535E-2</v>
      </c>
      <c r="L1331">
        <v>3527</v>
      </c>
      <c r="M1331" t="s">
        <v>149</v>
      </c>
      <c r="N1331" t="s">
        <v>158</v>
      </c>
      <c r="O1331" t="s">
        <v>153</v>
      </c>
      <c r="P1331">
        <v>1</v>
      </c>
    </row>
    <row r="1332" spans="1:16" x14ac:dyDescent="0.2">
      <c r="A1332">
        <v>344</v>
      </c>
      <c r="B1332">
        <v>196</v>
      </c>
      <c r="C1332" t="s">
        <v>30</v>
      </c>
      <c r="D1332" t="s">
        <v>94</v>
      </c>
      <c r="E1332">
        <v>151</v>
      </c>
      <c r="F1332" t="s">
        <v>32</v>
      </c>
      <c r="G1332" t="s">
        <v>95</v>
      </c>
      <c r="H1332" t="s">
        <v>133</v>
      </c>
      <c r="I1332">
        <v>9</v>
      </c>
      <c r="J1332">
        <v>2022</v>
      </c>
      <c r="K1332">
        <v>0.27929671346451379</v>
      </c>
      <c r="L1332">
        <v>4588</v>
      </c>
      <c r="M1332" t="s">
        <v>160</v>
      </c>
      <c r="N1332" t="s">
        <v>157</v>
      </c>
      <c r="O1332" t="s">
        <v>150</v>
      </c>
      <c r="P1332">
        <v>1</v>
      </c>
    </row>
    <row r="1333" spans="1:16" x14ac:dyDescent="0.2">
      <c r="A1333">
        <v>1342</v>
      </c>
      <c r="B1333">
        <v>196</v>
      </c>
      <c r="C1333" t="s">
        <v>30</v>
      </c>
      <c r="D1333" t="s">
        <v>94</v>
      </c>
      <c r="E1333">
        <v>151</v>
      </c>
      <c r="F1333" t="s">
        <v>32</v>
      </c>
      <c r="G1333" t="s">
        <v>95</v>
      </c>
      <c r="H1333" t="s">
        <v>121</v>
      </c>
      <c r="I1333">
        <v>9</v>
      </c>
      <c r="J1333">
        <v>2022</v>
      </c>
      <c r="K1333">
        <v>0.27929671346451379</v>
      </c>
      <c r="L1333">
        <v>4588</v>
      </c>
      <c r="M1333" t="s">
        <v>152</v>
      </c>
      <c r="N1333" t="s">
        <v>158</v>
      </c>
      <c r="O1333" t="s">
        <v>153</v>
      </c>
      <c r="P1333">
        <v>1</v>
      </c>
    </row>
    <row r="1334" spans="1:16" x14ac:dyDescent="0.2">
      <c r="A1334">
        <v>1403</v>
      </c>
      <c r="B1334">
        <v>201</v>
      </c>
      <c r="C1334" t="s">
        <v>37</v>
      </c>
      <c r="D1334" t="s">
        <v>94</v>
      </c>
      <c r="E1334">
        <v>40</v>
      </c>
      <c r="F1334" t="s">
        <v>15</v>
      </c>
      <c r="G1334" t="s">
        <v>91</v>
      </c>
      <c r="H1334" t="s">
        <v>120</v>
      </c>
      <c r="I1334">
        <v>9</v>
      </c>
      <c r="J1334">
        <v>2022</v>
      </c>
      <c r="K1334">
        <v>3.673481447414513E-2</v>
      </c>
      <c r="L1334">
        <v>1448</v>
      </c>
      <c r="M1334" t="s">
        <v>149</v>
      </c>
      <c r="N1334" t="s">
        <v>157</v>
      </c>
      <c r="O1334" t="s">
        <v>150</v>
      </c>
      <c r="P1334">
        <v>2</v>
      </c>
    </row>
    <row r="1335" spans="1:16" x14ac:dyDescent="0.2">
      <c r="A1335">
        <v>340</v>
      </c>
      <c r="B1335">
        <v>206</v>
      </c>
      <c r="C1335" t="s">
        <v>17</v>
      </c>
      <c r="D1335" t="s">
        <v>94</v>
      </c>
      <c r="E1335">
        <v>151</v>
      </c>
      <c r="F1335" t="s">
        <v>32</v>
      </c>
      <c r="G1335" t="s">
        <v>95</v>
      </c>
      <c r="H1335" t="s">
        <v>133</v>
      </c>
      <c r="I1335">
        <v>9</v>
      </c>
      <c r="J1335">
        <v>2022</v>
      </c>
      <c r="K1335">
        <v>0.27929671346451379</v>
      </c>
      <c r="L1335">
        <v>4588</v>
      </c>
      <c r="M1335" t="s">
        <v>149</v>
      </c>
      <c r="N1335" t="s">
        <v>157</v>
      </c>
      <c r="O1335" t="s">
        <v>150</v>
      </c>
      <c r="P1335">
        <v>1</v>
      </c>
    </row>
    <row r="1336" spans="1:16" x14ac:dyDescent="0.2">
      <c r="A1336">
        <v>341</v>
      </c>
      <c r="B1336">
        <v>206</v>
      </c>
      <c r="C1336" t="s">
        <v>17</v>
      </c>
      <c r="D1336" t="s">
        <v>94</v>
      </c>
      <c r="E1336">
        <v>151</v>
      </c>
      <c r="F1336" t="s">
        <v>32</v>
      </c>
      <c r="G1336" t="s">
        <v>95</v>
      </c>
      <c r="H1336" t="s">
        <v>133</v>
      </c>
      <c r="I1336">
        <v>9</v>
      </c>
      <c r="J1336">
        <v>2022</v>
      </c>
      <c r="K1336">
        <v>0.27929671346451379</v>
      </c>
      <c r="L1336">
        <v>4588</v>
      </c>
      <c r="M1336" t="s">
        <v>149</v>
      </c>
      <c r="N1336" t="s">
        <v>157</v>
      </c>
      <c r="O1336" t="s">
        <v>150</v>
      </c>
      <c r="P1336">
        <v>1</v>
      </c>
    </row>
    <row r="1337" spans="1:16" x14ac:dyDescent="0.2">
      <c r="A1337">
        <v>572</v>
      </c>
      <c r="B1337">
        <v>206</v>
      </c>
      <c r="C1337" t="s">
        <v>17</v>
      </c>
      <c r="D1337" t="s">
        <v>94</v>
      </c>
      <c r="E1337">
        <v>151</v>
      </c>
      <c r="F1337" t="s">
        <v>32</v>
      </c>
      <c r="G1337" t="s">
        <v>95</v>
      </c>
      <c r="H1337" t="s">
        <v>118</v>
      </c>
      <c r="I1337">
        <v>9</v>
      </c>
      <c r="J1337">
        <v>2022</v>
      </c>
      <c r="K1337">
        <v>0.27929671346451379</v>
      </c>
      <c r="L1337">
        <v>4588</v>
      </c>
      <c r="M1337" t="s">
        <v>154</v>
      </c>
      <c r="N1337" t="s">
        <v>155</v>
      </c>
      <c r="O1337" t="s">
        <v>156</v>
      </c>
    </row>
    <row r="1338" spans="1:16" x14ac:dyDescent="0.2">
      <c r="A1338">
        <v>609</v>
      </c>
      <c r="B1338">
        <v>206</v>
      </c>
      <c r="C1338" t="s">
        <v>17</v>
      </c>
      <c r="D1338" t="s">
        <v>94</v>
      </c>
      <c r="E1338">
        <v>373</v>
      </c>
      <c r="F1338" t="s">
        <v>22</v>
      </c>
      <c r="G1338" t="s">
        <v>91</v>
      </c>
      <c r="H1338" t="s">
        <v>118</v>
      </c>
      <c r="I1338">
        <v>9</v>
      </c>
      <c r="J1338">
        <v>2022</v>
      </c>
      <c r="K1338">
        <v>1.294723880099535E-2</v>
      </c>
      <c r="L1338">
        <v>3527</v>
      </c>
      <c r="M1338" t="s">
        <v>154</v>
      </c>
      <c r="N1338" t="s">
        <v>155</v>
      </c>
      <c r="O1338" t="s">
        <v>156</v>
      </c>
    </row>
    <row r="1339" spans="1:16" x14ac:dyDescent="0.2">
      <c r="A1339">
        <v>1043</v>
      </c>
      <c r="B1339">
        <v>206</v>
      </c>
      <c r="C1339" t="s">
        <v>17</v>
      </c>
      <c r="D1339" t="s">
        <v>94</v>
      </c>
      <c r="E1339">
        <v>151</v>
      </c>
      <c r="F1339" t="s">
        <v>32</v>
      </c>
      <c r="G1339" t="s">
        <v>95</v>
      </c>
      <c r="H1339" t="s">
        <v>117</v>
      </c>
      <c r="I1339">
        <v>9</v>
      </c>
      <c r="J1339">
        <v>2022</v>
      </c>
      <c r="K1339">
        <v>0.27929671346451379</v>
      </c>
      <c r="L1339">
        <v>4588</v>
      </c>
      <c r="M1339" t="s">
        <v>266</v>
      </c>
      <c r="N1339" t="s">
        <v>155</v>
      </c>
      <c r="O1339" t="s">
        <v>156</v>
      </c>
      <c r="P1339">
        <v>2</v>
      </c>
    </row>
    <row r="1340" spans="1:16" x14ac:dyDescent="0.2">
      <c r="A1340">
        <v>1044</v>
      </c>
      <c r="B1340">
        <v>206</v>
      </c>
      <c r="C1340" t="s">
        <v>17</v>
      </c>
      <c r="D1340" t="s">
        <v>94</v>
      </c>
      <c r="E1340">
        <v>151</v>
      </c>
      <c r="F1340" t="s">
        <v>32</v>
      </c>
      <c r="G1340" t="s">
        <v>95</v>
      </c>
      <c r="H1340" t="s">
        <v>117</v>
      </c>
      <c r="I1340">
        <v>9</v>
      </c>
      <c r="J1340">
        <v>2022</v>
      </c>
      <c r="K1340">
        <v>0.27929671346451379</v>
      </c>
      <c r="L1340">
        <v>4588</v>
      </c>
      <c r="M1340" t="s">
        <v>266</v>
      </c>
      <c r="N1340" t="s">
        <v>155</v>
      </c>
      <c r="O1340" t="s">
        <v>156</v>
      </c>
      <c r="P1340">
        <v>2</v>
      </c>
    </row>
    <row r="1341" spans="1:16" x14ac:dyDescent="0.2">
      <c r="A1341">
        <v>1058</v>
      </c>
      <c r="B1341">
        <v>206</v>
      </c>
      <c r="C1341" t="s">
        <v>17</v>
      </c>
      <c r="D1341" t="s">
        <v>94</v>
      </c>
      <c r="E1341">
        <v>151</v>
      </c>
      <c r="F1341" t="s">
        <v>32</v>
      </c>
      <c r="G1341" t="s">
        <v>95</v>
      </c>
      <c r="H1341" t="s">
        <v>117</v>
      </c>
      <c r="I1341">
        <v>9</v>
      </c>
      <c r="J1341">
        <v>2022</v>
      </c>
      <c r="K1341">
        <v>0.27929671346451379</v>
      </c>
      <c r="L1341">
        <v>4588</v>
      </c>
      <c r="M1341" t="s">
        <v>266</v>
      </c>
      <c r="N1341" t="s">
        <v>155</v>
      </c>
      <c r="O1341" t="s">
        <v>156</v>
      </c>
      <c r="P1341">
        <v>2</v>
      </c>
    </row>
    <row r="1342" spans="1:16" x14ac:dyDescent="0.2">
      <c r="A1342">
        <v>1202</v>
      </c>
      <c r="B1342">
        <v>206</v>
      </c>
      <c r="C1342" t="s">
        <v>17</v>
      </c>
      <c r="D1342" t="s">
        <v>94</v>
      </c>
      <c r="E1342">
        <v>151</v>
      </c>
      <c r="F1342" t="s">
        <v>32</v>
      </c>
      <c r="G1342" t="s">
        <v>95</v>
      </c>
      <c r="H1342" t="s">
        <v>116</v>
      </c>
      <c r="I1342">
        <v>9</v>
      </c>
      <c r="J1342">
        <v>2022</v>
      </c>
      <c r="K1342">
        <v>0.27929671346451379</v>
      </c>
      <c r="L1342">
        <v>4588</v>
      </c>
      <c r="M1342" t="s">
        <v>149</v>
      </c>
      <c r="N1342">
        <v>1</v>
      </c>
      <c r="O1342" t="s">
        <v>150</v>
      </c>
      <c r="P1342">
        <v>1</v>
      </c>
    </row>
    <row r="1343" spans="1:16" x14ac:dyDescent="0.2">
      <c r="A1343">
        <v>438</v>
      </c>
      <c r="B1343">
        <v>210</v>
      </c>
      <c r="C1343" t="s">
        <v>63</v>
      </c>
      <c r="D1343" t="s">
        <v>91</v>
      </c>
      <c r="E1343">
        <v>151</v>
      </c>
      <c r="F1343" t="s">
        <v>32</v>
      </c>
      <c r="G1343" t="s">
        <v>95</v>
      </c>
      <c r="H1343" t="s">
        <v>124</v>
      </c>
      <c r="I1343">
        <v>9</v>
      </c>
      <c r="J1343">
        <v>2022</v>
      </c>
      <c r="K1343">
        <v>0.19712776176201069</v>
      </c>
      <c r="L1343">
        <v>4588</v>
      </c>
      <c r="M1343" t="s">
        <v>149</v>
      </c>
      <c r="N1343">
        <v>3</v>
      </c>
      <c r="O1343" t="s">
        <v>150</v>
      </c>
      <c r="P1343">
        <v>2</v>
      </c>
    </row>
    <row r="1344" spans="1:16" x14ac:dyDescent="0.2">
      <c r="A1344">
        <v>441</v>
      </c>
      <c r="B1344">
        <v>210</v>
      </c>
      <c r="C1344" t="s">
        <v>63</v>
      </c>
      <c r="D1344" t="s">
        <v>91</v>
      </c>
      <c r="E1344">
        <v>210</v>
      </c>
      <c r="F1344" t="s">
        <v>63</v>
      </c>
      <c r="G1344" t="s">
        <v>91</v>
      </c>
      <c r="H1344" t="s">
        <v>127</v>
      </c>
      <c r="I1344">
        <v>9</v>
      </c>
      <c r="J1344">
        <v>2022</v>
      </c>
      <c r="K1344">
        <v>0</v>
      </c>
      <c r="L1344">
        <v>2578</v>
      </c>
      <c r="M1344" t="s">
        <v>152</v>
      </c>
      <c r="N1344" t="s">
        <v>161</v>
      </c>
      <c r="O1344" t="s">
        <v>150</v>
      </c>
      <c r="P1344">
        <v>1</v>
      </c>
    </row>
    <row r="1345" spans="1:16" x14ac:dyDescent="0.2">
      <c r="A1345">
        <v>477</v>
      </c>
      <c r="B1345">
        <v>216</v>
      </c>
      <c r="C1345" t="s">
        <v>61</v>
      </c>
      <c r="D1345" t="s">
        <v>91</v>
      </c>
      <c r="E1345">
        <v>151</v>
      </c>
      <c r="F1345" t="s">
        <v>32</v>
      </c>
      <c r="G1345" t="s">
        <v>95</v>
      </c>
      <c r="H1345" t="s">
        <v>130</v>
      </c>
      <c r="I1345">
        <v>9</v>
      </c>
      <c r="J1345">
        <v>2022</v>
      </c>
      <c r="K1345">
        <v>0.3290462328548045</v>
      </c>
      <c r="L1345">
        <v>4588</v>
      </c>
      <c r="M1345" t="s">
        <v>149</v>
      </c>
      <c r="N1345" t="s">
        <v>157</v>
      </c>
      <c r="O1345" t="s">
        <v>153</v>
      </c>
      <c r="P1345">
        <v>2</v>
      </c>
    </row>
    <row r="1346" spans="1:16" x14ac:dyDescent="0.2">
      <c r="A1346">
        <v>478</v>
      </c>
      <c r="B1346">
        <v>216</v>
      </c>
      <c r="C1346" t="s">
        <v>61</v>
      </c>
      <c r="D1346" t="s">
        <v>91</v>
      </c>
      <c r="E1346">
        <v>151</v>
      </c>
      <c r="F1346" t="s">
        <v>32</v>
      </c>
      <c r="G1346" t="s">
        <v>95</v>
      </c>
      <c r="H1346" t="s">
        <v>136</v>
      </c>
      <c r="I1346">
        <v>9</v>
      </c>
      <c r="J1346">
        <v>2022</v>
      </c>
      <c r="K1346">
        <v>0.3290462328548045</v>
      </c>
      <c r="L1346">
        <v>4588</v>
      </c>
      <c r="M1346" t="s">
        <v>160</v>
      </c>
      <c r="N1346">
        <v>4</v>
      </c>
      <c r="O1346" t="s">
        <v>150</v>
      </c>
      <c r="P1346">
        <v>1</v>
      </c>
    </row>
    <row r="1347" spans="1:16" x14ac:dyDescent="0.2">
      <c r="A1347">
        <v>486</v>
      </c>
      <c r="B1347">
        <v>216</v>
      </c>
      <c r="C1347" t="s">
        <v>61</v>
      </c>
      <c r="D1347" t="s">
        <v>91</v>
      </c>
      <c r="E1347">
        <v>151</v>
      </c>
      <c r="F1347" t="s">
        <v>32</v>
      </c>
      <c r="G1347" t="s">
        <v>95</v>
      </c>
      <c r="H1347" t="s">
        <v>128</v>
      </c>
      <c r="I1347">
        <v>9</v>
      </c>
      <c r="J1347">
        <v>2022</v>
      </c>
      <c r="K1347">
        <v>0.3290462328548045</v>
      </c>
      <c r="L1347">
        <v>4588</v>
      </c>
      <c r="M1347" t="s">
        <v>154</v>
      </c>
      <c r="N1347" t="s">
        <v>158</v>
      </c>
      <c r="O1347" t="s">
        <v>153</v>
      </c>
      <c r="P1347">
        <v>1</v>
      </c>
    </row>
    <row r="1348" spans="1:16" x14ac:dyDescent="0.2">
      <c r="A1348">
        <v>494</v>
      </c>
      <c r="B1348">
        <v>216</v>
      </c>
      <c r="C1348" t="s">
        <v>61</v>
      </c>
      <c r="D1348" t="s">
        <v>91</v>
      </c>
      <c r="E1348">
        <v>40</v>
      </c>
      <c r="F1348" t="s">
        <v>15</v>
      </c>
      <c r="G1348" t="s">
        <v>91</v>
      </c>
      <c r="H1348" t="s">
        <v>130</v>
      </c>
      <c r="I1348">
        <v>9</v>
      </c>
      <c r="J1348">
        <v>2022</v>
      </c>
      <c r="K1348">
        <v>7.1216965704809371E-2</v>
      </c>
      <c r="L1348">
        <v>1448</v>
      </c>
      <c r="M1348" t="s">
        <v>154</v>
      </c>
      <c r="N1348" t="s">
        <v>157</v>
      </c>
      <c r="O1348" t="s">
        <v>153</v>
      </c>
      <c r="P1348">
        <v>2</v>
      </c>
    </row>
    <row r="1349" spans="1:16" x14ac:dyDescent="0.2">
      <c r="A1349">
        <v>505</v>
      </c>
      <c r="B1349">
        <v>216</v>
      </c>
      <c r="C1349" t="s">
        <v>61</v>
      </c>
      <c r="D1349" t="s">
        <v>91</v>
      </c>
      <c r="E1349">
        <v>40</v>
      </c>
      <c r="F1349" t="s">
        <v>15</v>
      </c>
      <c r="G1349" t="s">
        <v>91</v>
      </c>
      <c r="H1349" t="s">
        <v>119</v>
      </c>
      <c r="I1349">
        <v>9</v>
      </c>
      <c r="J1349">
        <v>2022</v>
      </c>
      <c r="K1349">
        <v>7.1216965704809371E-2</v>
      </c>
      <c r="L1349">
        <v>1448</v>
      </c>
      <c r="M1349" t="s">
        <v>160</v>
      </c>
      <c r="N1349">
        <v>4</v>
      </c>
      <c r="O1349" t="s">
        <v>150</v>
      </c>
      <c r="P1349">
        <v>2</v>
      </c>
    </row>
    <row r="1350" spans="1:16" x14ac:dyDescent="0.2">
      <c r="A1350">
        <v>506</v>
      </c>
      <c r="B1350">
        <v>216</v>
      </c>
      <c r="C1350" t="s">
        <v>61</v>
      </c>
      <c r="D1350" t="s">
        <v>91</v>
      </c>
      <c r="E1350">
        <v>373</v>
      </c>
      <c r="F1350" t="s">
        <v>22</v>
      </c>
      <c r="G1350" t="s">
        <v>91</v>
      </c>
      <c r="H1350" t="s">
        <v>131</v>
      </c>
      <c r="I1350">
        <v>9</v>
      </c>
      <c r="J1350">
        <v>2022</v>
      </c>
      <c r="K1350">
        <v>0.1721500000669472</v>
      </c>
      <c r="L1350">
        <v>3527</v>
      </c>
      <c r="M1350" t="s">
        <v>154</v>
      </c>
      <c r="N1350" t="s">
        <v>161</v>
      </c>
      <c r="O1350" t="s">
        <v>150</v>
      </c>
      <c r="P1350">
        <v>1</v>
      </c>
    </row>
    <row r="1351" spans="1:16" x14ac:dyDescent="0.2">
      <c r="A1351">
        <v>526</v>
      </c>
      <c r="B1351">
        <v>216</v>
      </c>
      <c r="C1351" t="s">
        <v>61</v>
      </c>
      <c r="D1351" t="s">
        <v>91</v>
      </c>
      <c r="E1351">
        <v>40</v>
      </c>
      <c r="F1351" t="s">
        <v>15</v>
      </c>
      <c r="G1351" t="s">
        <v>91</v>
      </c>
      <c r="H1351" t="s">
        <v>129</v>
      </c>
      <c r="I1351">
        <v>9</v>
      </c>
      <c r="J1351">
        <v>2022</v>
      </c>
      <c r="K1351">
        <v>7.1216965704809371E-2</v>
      </c>
      <c r="L1351">
        <v>1448</v>
      </c>
      <c r="M1351" t="s">
        <v>149</v>
      </c>
      <c r="N1351" t="s">
        <v>158</v>
      </c>
      <c r="O1351" t="s">
        <v>150</v>
      </c>
      <c r="P1351">
        <v>1</v>
      </c>
    </row>
    <row r="1352" spans="1:16" x14ac:dyDescent="0.2">
      <c r="A1352">
        <v>527</v>
      </c>
      <c r="B1352">
        <v>216</v>
      </c>
      <c r="C1352" t="s">
        <v>61</v>
      </c>
      <c r="D1352" t="s">
        <v>91</v>
      </c>
      <c r="H1352" t="s">
        <v>116</v>
      </c>
      <c r="I1352">
        <v>9</v>
      </c>
      <c r="J1352">
        <v>2022</v>
      </c>
      <c r="M1352" t="s">
        <v>154</v>
      </c>
      <c r="N1352">
        <v>1</v>
      </c>
      <c r="O1352" t="s">
        <v>150</v>
      </c>
      <c r="P1352">
        <v>1</v>
      </c>
    </row>
    <row r="1353" spans="1:16" x14ac:dyDescent="0.2">
      <c r="A1353">
        <v>238</v>
      </c>
      <c r="B1353">
        <v>227</v>
      </c>
      <c r="C1353" t="s">
        <v>14</v>
      </c>
      <c r="D1353" t="s">
        <v>92</v>
      </c>
      <c r="E1353">
        <v>414</v>
      </c>
      <c r="F1353" t="s">
        <v>90</v>
      </c>
      <c r="G1353" t="s">
        <v>91</v>
      </c>
      <c r="H1353" t="s">
        <v>128</v>
      </c>
      <c r="I1353">
        <v>9</v>
      </c>
      <c r="J1353">
        <v>2022</v>
      </c>
      <c r="K1353">
        <v>6.3209467399965455E-2</v>
      </c>
      <c r="M1353" t="s">
        <v>154</v>
      </c>
      <c r="N1353" t="s">
        <v>158</v>
      </c>
      <c r="O1353" t="s">
        <v>153</v>
      </c>
      <c r="P1353">
        <v>1</v>
      </c>
    </row>
    <row r="1354" spans="1:16" x14ac:dyDescent="0.2">
      <c r="A1354">
        <v>364</v>
      </c>
      <c r="B1354">
        <v>227</v>
      </c>
      <c r="C1354" t="s">
        <v>14</v>
      </c>
      <c r="D1354" t="s">
        <v>92</v>
      </c>
      <c r="E1354">
        <v>151</v>
      </c>
      <c r="F1354" t="s">
        <v>32</v>
      </c>
      <c r="G1354" t="s">
        <v>95</v>
      </c>
      <c r="H1354" t="s">
        <v>127</v>
      </c>
      <c r="I1354">
        <v>9</v>
      </c>
      <c r="J1354">
        <v>2022</v>
      </c>
      <c r="K1354">
        <v>0.29402374259205688</v>
      </c>
      <c r="L1354">
        <v>4588</v>
      </c>
      <c r="M1354" t="s">
        <v>160</v>
      </c>
      <c r="N1354" t="s">
        <v>161</v>
      </c>
      <c r="O1354" t="s">
        <v>150</v>
      </c>
      <c r="P1354">
        <v>1</v>
      </c>
    </row>
    <row r="1355" spans="1:16" x14ac:dyDescent="0.2">
      <c r="A1355">
        <v>366</v>
      </c>
      <c r="B1355">
        <v>227</v>
      </c>
      <c r="C1355" t="s">
        <v>14</v>
      </c>
      <c r="D1355" t="s">
        <v>92</v>
      </c>
      <c r="E1355">
        <v>210</v>
      </c>
      <c r="F1355" t="s">
        <v>63</v>
      </c>
      <c r="G1355" t="s">
        <v>91</v>
      </c>
      <c r="H1355" t="s">
        <v>127</v>
      </c>
      <c r="I1355">
        <v>9</v>
      </c>
      <c r="J1355">
        <v>2022</v>
      </c>
      <c r="K1355">
        <v>0.12638045583815499</v>
      </c>
      <c r="L1355">
        <v>2578</v>
      </c>
      <c r="M1355" t="s">
        <v>149</v>
      </c>
      <c r="N1355" t="s">
        <v>161</v>
      </c>
      <c r="O1355" t="s">
        <v>150</v>
      </c>
      <c r="P1355">
        <v>1</v>
      </c>
    </row>
    <row r="1356" spans="1:16" x14ac:dyDescent="0.2">
      <c r="A1356">
        <v>531</v>
      </c>
      <c r="B1356">
        <v>227</v>
      </c>
      <c r="C1356" t="s">
        <v>14</v>
      </c>
      <c r="D1356" t="s">
        <v>92</v>
      </c>
      <c r="E1356">
        <v>151</v>
      </c>
      <c r="F1356" t="s">
        <v>32</v>
      </c>
      <c r="G1356" t="s">
        <v>95</v>
      </c>
      <c r="H1356" t="s">
        <v>118</v>
      </c>
      <c r="I1356">
        <v>9</v>
      </c>
      <c r="J1356">
        <v>2022</v>
      </c>
      <c r="K1356">
        <v>0.29402374259205688</v>
      </c>
      <c r="L1356">
        <v>4588</v>
      </c>
      <c r="M1356" t="s">
        <v>149</v>
      </c>
      <c r="N1356" t="s">
        <v>155</v>
      </c>
      <c r="O1356" t="s">
        <v>156</v>
      </c>
    </row>
    <row r="1357" spans="1:16" x14ac:dyDescent="0.2">
      <c r="A1357">
        <v>640</v>
      </c>
      <c r="B1357">
        <v>227</v>
      </c>
      <c r="C1357" t="s">
        <v>14</v>
      </c>
      <c r="D1357" t="s">
        <v>92</v>
      </c>
      <c r="E1357">
        <v>151</v>
      </c>
      <c r="F1357" t="s">
        <v>32</v>
      </c>
      <c r="G1357" t="s">
        <v>95</v>
      </c>
      <c r="H1357" t="s">
        <v>124</v>
      </c>
      <c r="I1357">
        <v>9</v>
      </c>
      <c r="J1357">
        <v>2022</v>
      </c>
      <c r="K1357">
        <v>0.29402374259205688</v>
      </c>
      <c r="L1357">
        <v>4588</v>
      </c>
      <c r="M1357" t="s">
        <v>160</v>
      </c>
      <c r="N1357">
        <v>3</v>
      </c>
      <c r="O1357" t="s">
        <v>150</v>
      </c>
      <c r="P1357">
        <v>2</v>
      </c>
    </row>
    <row r="1358" spans="1:16" x14ac:dyDescent="0.2">
      <c r="A1358">
        <v>978</v>
      </c>
      <c r="B1358">
        <v>227</v>
      </c>
      <c r="C1358" t="s">
        <v>14</v>
      </c>
      <c r="D1358" t="s">
        <v>92</v>
      </c>
      <c r="E1358">
        <v>414</v>
      </c>
      <c r="F1358" t="s">
        <v>90</v>
      </c>
      <c r="G1358" t="s">
        <v>91</v>
      </c>
      <c r="H1358" t="s">
        <v>117</v>
      </c>
      <c r="I1358">
        <v>9</v>
      </c>
      <c r="J1358">
        <v>2022</v>
      </c>
      <c r="K1358">
        <v>6.3209467399965455E-2</v>
      </c>
      <c r="M1358" t="s">
        <v>266</v>
      </c>
      <c r="N1358" t="s">
        <v>155</v>
      </c>
      <c r="O1358" t="s">
        <v>156</v>
      </c>
      <c r="P1358">
        <v>2</v>
      </c>
    </row>
    <row r="1359" spans="1:16" x14ac:dyDescent="0.2">
      <c r="A1359">
        <v>979</v>
      </c>
      <c r="B1359">
        <v>227</v>
      </c>
      <c r="C1359" t="s">
        <v>14</v>
      </c>
      <c r="D1359" t="s">
        <v>92</v>
      </c>
      <c r="H1359" t="s">
        <v>117</v>
      </c>
      <c r="I1359">
        <v>9</v>
      </c>
      <c r="J1359">
        <v>2022</v>
      </c>
      <c r="M1359" t="s">
        <v>266</v>
      </c>
      <c r="N1359" t="s">
        <v>155</v>
      </c>
      <c r="O1359" t="s">
        <v>156</v>
      </c>
      <c r="P1359">
        <v>2</v>
      </c>
    </row>
    <row r="1360" spans="1:16" x14ac:dyDescent="0.2">
      <c r="A1360">
        <v>1302</v>
      </c>
      <c r="B1360">
        <v>227</v>
      </c>
      <c r="C1360" t="s">
        <v>14</v>
      </c>
      <c r="D1360" t="s">
        <v>92</v>
      </c>
      <c r="E1360">
        <v>414</v>
      </c>
      <c r="F1360" t="s">
        <v>90</v>
      </c>
      <c r="G1360" t="s">
        <v>91</v>
      </c>
      <c r="H1360" t="s">
        <v>138</v>
      </c>
      <c r="I1360">
        <v>9</v>
      </c>
      <c r="J1360">
        <v>2022</v>
      </c>
      <c r="K1360">
        <v>6.3209467399965455E-2</v>
      </c>
      <c r="M1360" t="s">
        <v>160</v>
      </c>
      <c r="N1360">
        <v>3</v>
      </c>
      <c r="O1360" t="s">
        <v>150</v>
      </c>
      <c r="P1360">
        <v>1</v>
      </c>
    </row>
    <row r="1361" spans="1:16" x14ac:dyDescent="0.2">
      <c r="A1361">
        <v>1318</v>
      </c>
      <c r="B1361">
        <v>227</v>
      </c>
      <c r="C1361" t="s">
        <v>14</v>
      </c>
      <c r="D1361" t="s">
        <v>92</v>
      </c>
      <c r="E1361">
        <v>151</v>
      </c>
      <c r="F1361" t="s">
        <v>32</v>
      </c>
      <c r="G1361" t="s">
        <v>95</v>
      </c>
      <c r="H1361" t="s">
        <v>121</v>
      </c>
      <c r="I1361">
        <v>9</v>
      </c>
      <c r="J1361">
        <v>2022</v>
      </c>
      <c r="K1361">
        <v>0.29402374259205688</v>
      </c>
      <c r="L1361">
        <v>4588</v>
      </c>
      <c r="M1361" t="s">
        <v>152</v>
      </c>
      <c r="N1361" t="s">
        <v>158</v>
      </c>
      <c r="O1361" t="s">
        <v>153</v>
      </c>
      <c r="P1361">
        <v>1</v>
      </c>
    </row>
    <row r="1362" spans="1:16" x14ac:dyDescent="0.2">
      <c r="A1362">
        <v>546</v>
      </c>
      <c r="B1362">
        <v>235</v>
      </c>
      <c r="C1362" t="s">
        <v>57</v>
      </c>
      <c r="D1362" t="s">
        <v>91</v>
      </c>
      <c r="E1362">
        <v>189</v>
      </c>
      <c r="F1362" t="s">
        <v>58</v>
      </c>
      <c r="G1362" t="s">
        <v>91</v>
      </c>
      <c r="H1362" t="s">
        <v>139</v>
      </c>
      <c r="I1362">
        <v>9</v>
      </c>
      <c r="J1362">
        <v>2022</v>
      </c>
      <c r="K1362">
        <v>0.10125069474181191</v>
      </c>
      <c r="L1362">
        <v>1249</v>
      </c>
      <c r="M1362" t="s">
        <v>149</v>
      </c>
      <c r="N1362">
        <v>3</v>
      </c>
      <c r="O1362" t="s">
        <v>150</v>
      </c>
      <c r="P1362">
        <v>1</v>
      </c>
    </row>
    <row r="1363" spans="1:16" x14ac:dyDescent="0.2">
      <c r="A1363">
        <v>234</v>
      </c>
      <c r="B1363">
        <v>260</v>
      </c>
      <c r="C1363" t="s">
        <v>46</v>
      </c>
      <c r="D1363" t="s">
        <v>94</v>
      </c>
      <c r="H1363" t="s">
        <v>131</v>
      </c>
      <c r="I1363">
        <v>9</v>
      </c>
      <c r="J1363">
        <v>2022</v>
      </c>
      <c r="M1363" t="s">
        <v>149</v>
      </c>
      <c r="N1363" t="s">
        <v>161</v>
      </c>
      <c r="O1363" t="s">
        <v>150</v>
      </c>
      <c r="P1363">
        <v>1</v>
      </c>
    </row>
    <row r="1364" spans="1:16" x14ac:dyDescent="0.2">
      <c r="A1364">
        <v>659</v>
      </c>
      <c r="B1364">
        <v>286</v>
      </c>
      <c r="C1364" t="s">
        <v>56</v>
      </c>
      <c r="D1364" t="s">
        <v>91</v>
      </c>
      <c r="E1364">
        <v>151</v>
      </c>
      <c r="F1364" t="s">
        <v>32</v>
      </c>
      <c r="G1364" t="s">
        <v>95</v>
      </c>
      <c r="H1364" t="s">
        <v>121</v>
      </c>
      <c r="I1364">
        <v>9</v>
      </c>
      <c r="J1364">
        <v>2022</v>
      </c>
      <c r="K1364">
        <v>0.17502463083671899</v>
      </c>
      <c r="L1364">
        <v>4588</v>
      </c>
      <c r="M1364" t="s">
        <v>154</v>
      </c>
      <c r="N1364" t="s">
        <v>158</v>
      </c>
      <c r="O1364" t="s">
        <v>153</v>
      </c>
      <c r="P1364">
        <v>1</v>
      </c>
    </row>
    <row r="1365" spans="1:16" x14ac:dyDescent="0.2">
      <c r="A1365">
        <v>660</v>
      </c>
      <c r="B1365">
        <v>286</v>
      </c>
      <c r="C1365" t="s">
        <v>56</v>
      </c>
      <c r="D1365" t="s">
        <v>91</v>
      </c>
      <c r="E1365">
        <v>151</v>
      </c>
      <c r="F1365" t="s">
        <v>32</v>
      </c>
      <c r="G1365" t="s">
        <v>95</v>
      </c>
      <c r="H1365" t="s">
        <v>118</v>
      </c>
      <c r="I1365">
        <v>9</v>
      </c>
      <c r="J1365">
        <v>2022</v>
      </c>
      <c r="K1365">
        <v>0.17502463083671899</v>
      </c>
      <c r="L1365">
        <v>4588</v>
      </c>
      <c r="M1365" t="s">
        <v>160</v>
      </c>
      <c r="N1365" t="s">
        <v>155</v>
      </c>
      <c r="O1365" t="s">
        <v>156</v>
      </c>
    </row>
    <row r="1366" spans="1:16" x14ac:dyDescent="0.2">
      <c r="A1366">
        <v>1331</v>
      </c>
      <c r="B1366">
        <v>292</v>
      </c>
      <c r="C1366" t="s">
        <v>20</v>
      </c>
      <c r="D1366" t="s">
        <v>94</v>
      </c>
      <c r="E1366">
        <v>151</v>
      </c>
      <c r="F1366" t="s">
        <v>32</v>
      </c>
      <c r="G1366" t="s">
        <v>95</v>
      </c>
      <c r="H1366" t="s">
        <v>121</v>
      </c>
      <c r="I1366">
        <v>9</v>
      </c>
      <c r="J1366">
        <v>2022</v>
      </c>
      <c r="K1366">
        <v>0.26588016438931428</v>
      </c>
      <c r="L1366">
        <v>4588</v>
      </c>
      <c r="M1366" t="s">
        <v>152</v>
      </c>
      <c r="N1366" t="s">
        <v>158</v>
      </c>
      <c r="O1366" t="s">
        <v>153</v>
      </c>
      <c r="P1366">
        <v>1</v>
      </c>
    </row>
    <row r="1367" spans="1:16" x14ac:dyDescent="0.2">
      <c r="A1367">
        <v>697</v>
      </c>
      <c r="B1367">
        <v>298</v>
      </c>
      <c r="C1367" t="s">
        <v>54</v>
      </c>
      <c r="D1367" t="s">
        <v>91</v>
      </c>
      <c r="E1367">
        <v>151</v>
      </c>
      <c r="F1367" t="s">
        <v>32</v>
      </c>
      <c r="G1367" t="s">
        <v>95</v>
      </c>
      <c r="H1367" t="s">
        <v>124</v>
      </c>
      <c r="I1367">
        <v>9</v>
      </c>
      <c r="J1367">
        <v>2022</v>
      </c>
      <c r="K1367">
        <v>0.15934567117232851</v>
      </c>
      <c r="L1367">
        <v>4588</v>
      </c>
      <c r="M1367" t="s">
        <v>152</v>
      </c>
      <c r="N1367">
        <v>3</v>
      </c>
      <c r="O1367" t="s">
        <v>150</v>
      </c>
      <c r="P1367">
        <v>2</v>
      </c>
    </row>
    <row r="1368" spans="1:16" x14ac:dyDescent="0.2">
      <c r="A1368">
        <v>712</v>
      </c>
      <c r="B1368">
        <v>298</v>
      </c>
      <c r="C1368" t="s">
        <v>54</v>
      </c>
      <c r="D1368" t="s">
        <v>91</v>
      </c>
      <c r="H1368" t="s">
        <v>131</v>
      </c>
      <c r="I1368">
        <v>9</v>
      </c>
      <c r="J1368">
        <v>2022</v>
      </c>
      <c r="M1368" t="s">
        <v>160</v>
      </c>
      <c r="N1368" t="s">
        <v>161</v>
      </c>
      <c r="O1368" t="s">
        <v>150</v>
      </c>
      <c r="P1368">
        <v>1</v>
      </c>
    </row>
    <row r="1369" spans="1:16" x14ac:dyDescent="0.2">
      <c r="A1369">
        <v>1194</v>
      </c>
      <c r="B1369">
        <v>409</v>
      </c>
      <c r="C1369" t="s">
        <v>34</v>
      </c>
      <c r="D1369" t="s">
        <v>94</v>
      </c>
      <c r="E1369">
        <v>151</v>
      </c>
      <c r="F1369" t="s">
        <v>32</v>
      </c>
      <c r="G1369" t="s">
        <v>95</v>
      </c>
      <c r="H1369" t="s">
        <v>116</v>
      </c>
      <c r="I1369">
        <v>9</v>
      </c>
      <c r="J1369">
        <v>2022</v>
      </c>
      <c r="L1369">
        <v>4588</v>
      </c>
      <c r="M1369" t="s">
        <v>149</v>
      </c>
      <c r="N1369">
        <v>1</v>
      </c>
      <c r="O1369" t="s">
        <v>150</v>
      </c>
      <c r="P1369">
        <v>1</v>
      </c>
    </row>
    <row r="1370" spans="1:16" x14ac:dyDescent="0.2">
      <c r="A1370">
        <v>745</v>
      </c>
      <c r="B1370">
        <v>335</v>
      </c>
      <c r="C1370" t="s">
        <v>39</v>
      </c>
      <c r="D1370" t="s">
        <v>91</v>
      </c>
      <c r="E1370">
        <v>151</v>
      </c>
      <c r="F1370" t="s">
        <v>32</v>
      </c>
      <c r="G1370" t="s">
        <v>95</v>
      </c>
      <c r="H1370" t="s">
        <v>120</v>
      </c>
      <c r="I1370">
        <v>9</v>
      </c>
      <c r="J1370">
        <v>2022</v>
      </c>
      <c r="K1370">
        <v>7.7696508009112306E-2</v>
      </c>
      <c r="L1370">
        <v>4588</v>
      </c>
      <c r="M1370" t="s">
        <v>266</v>
      </c>
      <c r="N1370" t="s">
        <v>157</v>
      </c>
      <c r="O1370" t="s">
        <v>150</v>
      </c>
      <c r="P1370">
        <v>2</v>
      </c>
    </row>
    <row r="1371" spans="1:16" x14ac:dyDescent="0.2">
      <c r="A1371">
        <v>798</v>
      </c>
      <c r="B1371">
        <v>335</v>
      </c>
      <c r="C1371" t="s">
        <v>39</v>
      </c>
      <c r="D1371" t="s">
        <v>91</v>
      </c>
      <c r="E1371">
        <v>151</v>
      </c>
      <c r="F1371" t="s">
        <v>32</v>
      </c>
      <c r="G1371" t="s">
        <v>95</v>
      </c>
      <c r="H1371" t="s">
        <v>138</v>
      </c>
      <c r="I1371">
        <v>9</v>
      </c>
      <c r="J1371">
        <v>2022</v>
      </c>
      <c r="K1371">
        <v>7.7696508009112306E-2</v>
      </c>
      <c r="L1371">
        <v>4588</v>
      </c>
      <c r="M1371" t="s">
        <v>160</v>
      </c>
      <c r="N1371">
        <v>3</v>
      </c>
      <c r="O1371" t="s">
        <v>150</v>
      </c>
      <c r="P1371">
        <v>1</v>
      </c>
    </row>
    <row r="1372" spans="1:16" x14ac:dyDescent="0.2">
      <c r="A1372">
        <v>877</v>
      </c>
      <c r="B1372">
        <v>335</v>
      </c>
      <c r="C1372" t="s">
        <v>39</v>
      </c>
      <c r="D1372" t="s">
        <v>91</v>
      </c>
      <c r="E1372">
        <v>151</v>
      </c>
      <c r="F1372" t="s">
        <v>32</v>
      </c>
      <c r="G1372" t="s">
        <v>95</v>
      </c>
      <c r="H1372" t="s">
        <v>138</v>
      </c>
      <c r="I1372">
        <v>9</v>
      </c>
      <c r="J1372">
        <v>2022</v>
      </c>
      <c r="K1372">
        <v>7.7696508009112306E-2</v>
      </c>
      <c r="L1372">
        <v>4588</v>
      </c>
      <c r="M1372" t="s">
        <v>149</v>
      </c>
      <c r="N1372">
        <v>3</v>
      </c>
      <c r="O1372" t="s">
        <v>150</v>
      </c>
      <c r="P1372">
        <v>1</v>
      </c>
    </row>
    <row r="1373" spans="1:16" x14ac:dyDescent="0.2">
      <c r="A1373">
        <v>882</v>
      </c>
      <c r="B1373">
        <v>335</v>
      </c>
      <c r="C1373" t="s">
        <v>39</v>
      </c>
      <c r="D1373" t="s">
        <v>91</v>
      </c>
      <c r="E1373">
        <v>151</v>
      </c>
      <c r="F1373" t="s">
        <v>32</v>
      </c>
      <c r="G1373" t="s">
        <v>95</v>
      </c>
      <c r="H1373" t="s">
        <v>116</v>
      </c>
      <c r="I1373">
        <v>9</v>
      </c>
      <c r="J1373">
        <v>2022</v>
      </c>
      <c r="K1373">
        <v>7.7696508009112306E-2</v>
      </c>
      <c r="L1373">
        <v>4588</v>
      </c>
      <c r="M1373" t="s">
        <v>160</v>
      </c>
      <c r="N1373">
        <v>1</v>
      </c>
      <c r="O1373" t="s">
        <v>150</v>
      </c>
      <c r="P1373">
        <v>1</v>
      </c>
    </row>
    <row r="1374" spans="1:16" x14ac:dyDescent="0.2">
      <c r="A1374">
        <v>903</v>
      </c>
      <c r="B1374">
        <v>335</v>
      </c>
      <c r="C1374" t="s">
        <v>39</v>
      </c>
      <c r="D1374" t="s">
        <v>91</v>
      </c>
      <c r="E1374">
        <v>151</v>
      </c>
      <c r="F1374" t="s">
        <v>32</v>
      </c>
      <c r="G1374" t="s">
        <v>95</v>
      </c>
      <c r="H1374" t="s">
        <v>124</v>
      </c>
      <c r="I1374">
        <v>9</v>
      </c>
      <c r="J1374">
        <v>2022</v>
      </c>
      <c r="K1374">
        <v>7.7696508009112306E-2</v>
      </c>
      <c r="L1374">
        <v>4588</v>
      </c>
      <c r="M1374" t="s">
        <v>160</v>
      </c>
      <c r="N1374">
        <v>3</v>
      </c>
      <c r="O1374" t="s">
        <v>150</v>
      </c>
      <c r="P1374">
        <v>2</v>
      </c>
    </row>
    <row r="1375" spans="1:16" x14ac:dyDescent="0.2">
      <c r="A1375">
        <v>1067</v>
      </c>
      <c r="B1375">
        <v>335</v>
      </c>
      <c r="C1375" t="s">
        <v>39</v>
      </c>
      <c r="D1375" t="s">
        <v>91</v>
      </c>
      <c r="E1375">
        <v>151</v>
      </c>
      <c r="F1375" t="s">
        <v>32</v>
      </c>
      <c r="G1375" t="s">
        <v>95</v>
      </c>
      <c r="H1375" t="s">
        <v>126</v>
      </c>
      <c r="I1375">
        <v>9</v>
      </c>
      <c r="J1375">
        <v>2022</v>
      </c>
      <c r="K1375">
        <v>7.7696508009112306E-2</v>
      </c>
      <c r="L1375">
        <v>4588</v>
      </c>
      <c r="M1375" t="s">
        <v>266</v>
      </c>
      <c r="N1375" t="s">
        <v>157</v>
      </c>
      <c r="O1375" t="s">
        <v>150</v>
      </c>
      <c r="P1375">
        <v>2</v>
      </c>
    </row>
    <row r="1376" spans="1:16" x14ac:dyDescent="0.2">
      <c r="A1376">
        <v>1068</v>
      </c>
      <c r="B1376">
        <v>335</v>
      </c>
      <c r="C1376" t="s">
        <v>39</v>
      </c>
      <c r="D1376" t="s">
        <v>91</v>
      </c>
      <c r="E1376">
        <v>151</v>
      </c>
      <c r="F1376" t="s">
        <v>32</v>
      </c>
      <c r="G1376" t="s">
        <v>95</v>
      </c>
      <c r="H1376" t="s">
        <v>117</v>
      </c>
      <c r="I1376">
        <v>9</v>
      </c>
      <c r="J1376">
        <v>2022</v>
      </c>
      <c r="K1376">
        <v>7.7696508009112306E-2</v>
      </c>
      <c r="L1376">
        <v>4588</v>
      </c>
      <c r="M1376" t="s">
        <v>152</v>
      </c>
      <c r="N1376" t="s">
        <v>155</v>
      </c>
      <c r="O1376" t="s">
        <v>156</v>
      </c>
      <c r="P1376">
        <v>2</v>
      </c>
    </row>
    <row r="1377" spans="1:16" x14ac:dyDescent="0.2">
      <c r="A1377">
        <v>1184</v>
      </c>
      <c r="B1377">
        <v>335</v>
      </c>
      <c r="C1377" t="s">
        <v>39</v>
      </c>
      <c r="D1377" t="s">
        <v>91</v>
      </c>
      <c r="E1377">
        <v>151</v>
      </c>
      <c r="F1377" t="s">
        <v>32</v>
      </c>
      <c r="G1377" t="s">
        <v>95</v>
      </c>
      <c r="H1377" t="s">
        <v>119</v>
      </c>
      <c r="I1377">
        <v>9</v>
      </c>
      <c r="J1377">
        <v>2022</v>
      </c>
      <c r="K1377">
        <v>7.7696508009112306E-2</v>
      </c>
      <c r="L1377">
        <v>4588</v>
      </c>
      <c r="M1377" t="s">
        <v>149</v>
      </c>
      <c r="N1377">
        <v>4</v>
      </c>
      <c r="O1377" t="s">
        <v>150</v>
      </c>
      <c r="P1377">
        <v>2</v>
      </c>
    </row>
    <row r="1378" spans="1:16" x14ac:dyDescent="0.2">
      <c r="A1378">
        <v>1195</v>
      </c>
      <c r="B1378">
        <v>335</v>
      </c>
      <c r="C1378" t="s">
        <v>39</v>
      </c>
      <c r="D1378" t="s">
        <v>91</v>
      </c>
      <c r="E1378">
        <v>151</v>
      </c>
      <c r="F1378" t="s">
        <v>32</v>
      </c>
      <c r="G1378" t="s">
        <v>95</v>
      </c>
      <c r="H1378" t="s">
        <v>119</v>
      </c>
      <c r="I1378">
        <v>9</v>
      </c>
      <c r="J1378">
        <v>2022</v>
      </c>
      <c r="K1378">
        <v>7.7696508009112306E-2</v>
      </c>
      <c r="L1378">
        <v>4588</v>
      </c>
      <c r="M1378" t="s">
        <v>149</v>
      </c>
      <c r="N1378">
        <v>4</v>
      </c>
      <c r="O1378" t="s">
        <v>150</v>
      </c>
      <c r="P1378">
        <v>2</v>
      </c>
    </row>
    <row r="1379" spans="1:16" x14ac:dyDescent="0.2">
      <c r="A1379">
        <v>1196</v>
      </c>
      <c r="B1379">
        <v>335</v>
      </c>
      <c r="C1379" t="s">
        <v>39</v>
      </c>
      <c r="D1379" t="s">
        <v>91</v>
      </c>
      <c r="E1379">
        <v>151</v>
      </c>
      <c r="F1379" t="s">
        <v>32</v>
      </c>
      <c r="G1379" t="s">
        <v>95</v>
      </c>
      <c r="H1379" t="s">
        <v>128</v>
      </c>
      <c r="I1379">
        <v>9</v>
      </c>
      <c r="J1379">
        <v>2022</v>
      </c>
      <c r="K1379">
        <v>7.7696508009112306E-2</v>
      </c>
      <c r="L1379">
        <v>4588</v>
      </c>
      <c r="M1379" t="s">
        <v>154</v>
      </c>
      <c r="N1379" t="s">
        <v>158</v>
      </c>
      <c r="O1379" t="s">
        <v>153</v>
      </c>
      <c r="P1379">
        <v>1</v>
      </c>
    </row>
    <row r="1380" spans="1:16" x14ac:dyDescent="0.2">
      <c r="A1380">
        <v>1216</v>
      </c>
      <c r="B1380">
        <v>335</v>
      </c>
      <c r="C1380" t="s">
        <v>39</v>
      </c>
      <c r="D1380" t="s">
        <v>91</v>
      </c>
      <c r="E1380">
        <v>151</v>
      </c>
      <c r="F1380" t="s">
        <v>32</v>
      </c>
      <c r="G1380" t="s">
        <v>95</v>
      </c>
      <c r="H1380" t="s">
        <v>131</v>
      </c>
      <c r="I1380">
        <v>9</v>
      </c>
      <c r="J1380">
        <v>2022</v>
      </c>
      <c r="K1380">
        <v>7.7696508009112306E-2</v>
      </c>
      <c r="L1380">
        <v>4588</v>
      </c>
      <c r="M1380" t="s">
        <v>149</v>
      </c>
      <c r="N1380" t="s">
        <v>161</v>
      </c>
      <c r="O1380" t="s">
        <v>150</v>
      </c>
      <c r="P1380">
        <v>1</v>
      </c>
    </row>
    <row r="1381" spans="1:16" x14ac:dyDescent="0.2">
      <c r="A1381">
        <v>1239</v>
      </c>
      <c r="B1381">
        <v>335</v>
      </c>
      <c r="C1381" t="s">
        <v>39</v>
      </c>
      <c r="D1381" t="s">
        <v>91</v>
      </c>
      <c r="E1381">
        <v>251</v>
      </c>
      <c r="F1381" t="s">
        <v>11</v>
      </c>
      <c r="G1381" t="s">
        <v>91</v>
      </c>
      <c r="H1381" t="s">
        <v>124</v>
      </c>
      <c r="I1381">
        <v>9</v>
      </c>
      <c r="J1381">
        <v>2022</v>
      </c>
      <c r="K1381">
        <v>4.5801877804738038E-2</v>
      </c>
      <c r="L1381">
        <v>2599</v>
      </c>
      <c r="M1381" t="s">
        <v>160</v>
      </c>
      <c r="N1381">
        <v>3</v>
      </c>
      <c r="O1381" t="s">
        <v>150</v>
      </c>
      <c r="P1381">
        <v>2</v>
      </c>
    </row>
    <row r="1382" spans="1:16" x14ac:dyDescent="0.2">
      <c r="A1382">
        <v>569</v>
      </c>
      <c r="B1382">
        <v>341</v>
      </c>
      <c r="C1382" t="s">
        <v>29</v>
      </c>
      <c r="D1382" t="s">
        <v>94</v>
      </c>
      <c r="E1382">
        <v>151</v>
      </c>
      <c r="F1382" t="s">
        <v>32</v>
      </c>
      <c r="G1382" t="s">
        <v>95</v>
      </c>
      <c r="H1382" t="s">
        <v>118</v>
      </c>
      <c r="I1382">
        <v>9</v>
      </c>
      <c r="J1382">
        <v>2022</v>
      </c>
      <c r="K1382">
        <v>0.23799276702792599</v>
      </c>
      <c r="L1382">
        <v>4588</v>
      </c>
      <c r="M1382" t="s">
        <v>154</v>
      </c>
      <c r="N1382" t="s">
        <v>155</v>
      </c>
      <c r="O1382" t="s">
        <v>156</v>
      </c>
    </row>
    <row r="1383" spans="1:16" x14ac:dyDescent="0.2">
      <c r="A1383">
        <v>1101</v>
      </c>
      <c r="B1383">
        <v>341</v>
      </c>
      <c r="C1383" t="s">
        <v>29</v>
      </c>
      <c r="D1383" t="s">
        <v>94</v>
      </c>
      <c r="E1383">
        <v>40</v>
      </c>
      <c r="F1383" t="s">
        <v>15</v>
      </c>
      <c r="G1383" t="s">
        <v>91</v>
      </c>
      <c r="H1383" t="s">
        <v>117</v>
      </c>
      <c r="I1383">
        <v>9</v>
      </c>
      <c r="J1383">
        <v>2022</v>
      </c>
      <c r="K1383">
        <v>6.8976193990173351E-2</v>
      </c>
      <c r="L1383">
        <v>1448</v>
      </c>
      <c r="M1383" t="s">
        <v>152</v>
      </c>
      <c r="N1383" t="s">
        <v>155</v>
      </c>
      <c r="O1383" t="s">
        <v>156</v>
      </c>
      <c r="P1383">
        <v>2</v>
      </c>
    </row>
    <row r="1384" spans="1:16" x14ac:dyDescent="0.2">
      <c r="A1384">
        <v>1139</v>
      </c>
      <c r="B1384">
        <v>341</v>
      </c>
      <c r="C1384" t="s">
        <v>29</v>
      </c>
      <c r="D1384" t="s">
        <v>94</v>
      </c>
      <c r="E1384">
        <v>40</v>
      </c>
      <c r="F1384" t="s">
        <v>15</v>
      </c>
      <c r="G1384" t="s">
        <v>91</v>
      </c>
      <c r="H1384" t="s">
        <v>117</v>
      </c>
      <c r="I1384">
        <v>9</v>
      </c>
      <c r="J1384">
        <v>2022</v>
      </c>
      <c r="K1384">
        <v>6.8976193990173351E-2</v>
      </c>
      <c r="L1384">
        <v>1448</v>
      </c>
      <c r="M1384" t="s">
        <v>266</v>
      </c>
      <c r="N1384" t="s">
        <v>155</v>
      </c>
      <c r="O1384" t="s">
        <v>156</v>
      </c>
      <c r="P1384">
        <v>2</v>
      </c>
    </row>
    <row r="1385" spans="1:16" x14ac:dyDescent="0.2">
      <c r="A1385">
        <v>1249</v>
      </c>
      <c r="B1385">
        <v>341</v>
      </c>
      <c r="C1385" t="s">
        <v>29</v>
      </c>
      <c r="D1385" t="s">
        <v>94</v>
      </c>
      <c r="E1385">
        <v>40</v>
      </c>
      <c r="F1385" t="s">
        <v>15</v>
      </c>
      <c r="G1385" t="s">
        <v>91</v>
      </c>
      <c r="H1385" t="s">
        <v>116</v>
      </c>
      <c r="I1385">
        <v>9</v>
      </c>
      <c r="J1385">
        <v>2022</v>
      </c>
      <c r="K1385">
        <v>6.8976193990173351E-2</v>
      </c>
      <c r="L1385">
        <v>1448</v>
      </c>
      <c r="M1385" t="s">
        <v>149</v>
      </c>
      <c r="N1385">
        <v>1</v>
      </c>
      <c r="O1385" t="s">
        <v>150</v>
      </c>
      <c r="P1385">
        <v>1</v>
      </c>
    </row>
    <row r="1386" spans="1:16" x14ac:dyDescent="0.2">
      <c r="A1386">
        <v>1426</v>
      </c>
      <c r="B1386">
        <v>341</v>
      </c>
      <c r="C1386" t="s">
        <v>29</v>
      </c>
      <c r="D1386" t="s">
        <v>94</v>
      </c>
      <c r="E1386">
        <v>40</v>
      </c>
      <c r="F1386" t="s">
        <v>15</v>
      </c>
      <c r="G1386" t="s">
        <v>91</v>
      </c>
      <c r="H1386" t="s">
        <v>125</v>
      </c>
      <c r="I1386">
        <v>9</v>
      </c>
      <c r="J1386">
        <v>2022</v>
      </c>
      <c r="K1386">
        <v>6.8976193990173351E-2</v>
      </c>
      <c r="L1386">
        <v>1448</v>
      </c>
      <c r="M1386" t="s">
        <v>149</v>
      </c>
      <c r="N1386" t="s">
        <v>158</v>
      </c>
      <c r="O1386" t="s">
        <v>150</v>
      </c>
      <c r="P1386">
        <v>2</v>
      </c>
    </row>
    <row r="1387" spans="1:16" x14ac:dyDescent="0.2">
      <c r="A1387">
        <v>437</v>
      </c>
      <c r="B1387">
        <v>347</v>
      </c>
      <c r="C1387" t="s">
        <v>62</v>
      </c>
      <c r="D1387" t="s">
        <v>94</v>
      </c>
      <c r="E1387">
        <v>251</v>
      </c>
      <c r="F1387" t="s">
        <v>11</v>
      </c>
      <c r="G1387" t="s">
        <v>91</v>
      </c>
      <c r="H1387" t="s">
        <v>126</v>
      </c>
      <c r="I1387">
        <v>9</v>
      </c>
      <c r="J1387">
        <v>2022</v>
      </c>
      <c r="K1387">
        <v>8.0735200656208792E-3</v>
      </c>
      <c r="L1387">
        <v>2599</v>
      </c>
      <c r="M1387" t="s">
        <v>160</v>
      </c>
      <c r="N1387" t="s">
        <v>157</v>
      </c>
      <c r="O1387" t="s">
        <v>150</v>
      </c>
      <c r="P1387">
        <v>2</v>
      </c>
    </row>
    <row r="1388" spans="1:16" x14ac:dyDescent="0.2">
      <c r="A1388">
        <v>568</v>
      </c>
      <c r="B1388">
        <v>347</v>
      </c>
      <c r="C1388" t="s">
        <v>62</v>
      </c>
      <c r="D1388" t="s">
        <v>94</v>
      </c>
      <c r="E1388">
        <v>151</v>
      </c>
      <c r="F1388" t="s">
        <v>32</v>
      </c>
      <c r="G1388" t="s">
        <v>95</v>
      </c>
      <c r="H1388" t="s">
        <v>118</v>
      </c>
      <c r="I1388">
        <v>9</v>
      </c>
      <c r="J1388">
        <v>2022</v>
      </c>
      <c r="K1388">
        <v>6.8489441758565903E-2</v>
      </c>
      <c r="L1388">
        <v>4588</v>
      </c>
      <c r="M1388" t="s">
        <v>154</v>
      </c>
      <c r="N1388" t="s">
        <v>155</v>
      </c>
      <c r="O1388" t="s">
        <v>156</v>
      </c>
    </row>
    <row r="1389" spans="1:16" x14ac:dyDescent="0.2">
      <c r="A1389">
        <v>155</v>
      </c>
      <c r="B1389">
        <v>361</v>
      </c>
      <c r="C1389" t="s">
        <v>36</v>
      </c>
      <c r="D1389" t="s">
        <v>94</v>
      </c>
      <c r="E1389">
        <v>298</v>
      </c>
      <c r="F1389" t="s">
        <v>54</v>
      </c>
      <c r="G1389" t="s">
        <v>91</v>
      </c>
      <c r="H1389" t="s">
        <v>131</v>
      </c>
      <c r="I1389">
        <v>9</v>
      </c>
      <c r="J1389">
        <v>2022</v>
      </c>
      <c r="K1389">
        <v>5.7564731366696598E-2</v>
      </c>
      <c r="L1389">
        <v>1722</v>
      </c>
      <c r="M1389" t="s">
        <v>160</v>
      </c>
      <c r="N1389" t="s">
        <v>161</v>
      </c>
      <c r="O1389" t="s">
        <v>150</v>
      </c>
      <c r="P1389">
        <v>1</v>
      </c>
    </row>
    <row r="1390" spans="1:16" x14ac:dyDescent="0.2">
      <c r="A1390">
        <v>233</v>
      </c>
      <c r="B1390">
        <v>361</v>
      </c>
      <c r="C1390" t="s">
        <v>36</v>
      </c>
      <c r="D1390" t="s">
        <v>94</v>
      </c>
      <c r="H1390" t="s">
        <v>131</v>
      </c>
      <c r="I1390">
        <v>9</v>
      </c>
      <c r="J1390">
        <v>2022</v>
      </c>
      <c r="M1390" t="s">
        <v>160</v>
      </c>
      <c r="N1390" t="s">
        <v>161</v>
      </c>
      <c r="O1390" t="s">
        <v>150</v>
      </c>
      <c r="P1390">
        <v>1</v>
      </c>
    </row>
    <row r="1391" spans="1:16" x14ac:dyDescent="0.2">
      <c r="A1391">
        <v>683</v>
      </c>
      <c r="B1391">
        <v>361</v>
      </c>
      <c r="C1391" t="s">
        <v>36</v>
      </c>
      <c r="D1391" t="s">
        <v>94</v>
      </c>
      <c r="E1391">
        <v>298</v>
      </c>
      <c r="F1391" t="s">
        <v>54</v>
      </c>
      <c r="G1391" t="s">
        <v>91</v>
      </c>
      <c r="H1391" t="s">
        <v>124</v>
      </c>
      <c r="I1391">
        <v>9</v>
      </c>
      <c r="J1391">
        <v>2022</v>
      </c>
      <c r="K1391">
        <v>5.7564731366696598E-2</v>
      </c>
      <c r="L1391">
        <v>1722</v>
      </c>
      <c r="M1391" t="s">
        <v>160</v>
      </c>
      <c r="N1391">
        <v>3</v>
      </c>
      <c r="O1391" t="s">
        <v>150</v>
      </c>
      <c r="P1391">
        <v>2</v>
      </c>
    </row>
    <row r="1392" spans="1:16" x14ac:dyDescent="0.2">
      <c r="A1392">
        <v>1146</v>
      </c>
      <c r="B1392">
        <v>368</v>
      </c>
      <c r="C1392" t="s">
        <v>28</v>
      </c>
      <c r="D1392" t="s">
        <v>94</v>
      </c>
      <c r="H1392" t="s">
        <v>117</v>
      </c>
      <c r="I1392">
        <v>9</v>
      </c>
      <c r="J1392">
        <v>2022</v>
      </c>
      <c r="M1392" t="s">
        <v>266</v>
      </c>
      <c r="N1392" t="s">
        <v>155</v>
      </c>
      <c r="O1392" t="s">
        <v>156</v>
      </c>
      <c r="P1392">
        <v>2</v>
      </c>
    </row>
    <row r="1393" spans="1:16" x14ac:dyDescent="0.2">
      <c r="A1393">
        <v>1248</v>
      </c>
      <c r="B1393">
        <v>368</v>
      </c>
      <c r="C1393" t="s">
        <v>28</v>
      </c>
      <c r="D1393" t="s">
        <v>94</v>
      </c>
      <c r="E1393">
        <v>373</v>
      </c>
      <c r="F1393" t="s">
        <v>22</v>
      </c>
      <c r="G1393" t="s">
        <v>91</v>
      </c>
      <c r="H1393" t="s">
        <v>116</v>
      </c>
      <c r="I1393">
        <v>9</v>
      </c>
      <c r="J1393">
        <v>2022</v>
      </c>
      <c r="K1393">
        <v>5.0896823551376792E-2</v>
      </c>
      <c r="L1393">
        <v>3527</v>
      </c>
      <c r="M1393" t="s">
        <v>149</v>
      </c>
      <c r="N1393">
        <v>1</v>
      </c>
      <c r="O1393" t="s">
        <v>150</v>
      </c>
      <c r="P1393">
        <v>1</v>
      </c>
    </row>
    <row r="1394" spans="1:16" x14ac:dyDescent="0.2">
      <c r="A1394">
        <v>1414</v>
      </c>
      <c r="B1394">
        <v>368</v>
      </c>
      <c r="C1394" t="s">
        <v>28</v>
      </c>
      <c r="D1394" t="s">
        <v>94</v>
      </c>
      <c r="E1394">
        <v>40</v>
      </c>
      <c r="F1394" t="s">
        <v>15</v>
      </c>
      <c r="G1394" t="s">
        <v>91</v>
      </c>
      <c r="H1394" t="s">
        <v>130</v>
      </c>
      <c r="I1394">
        <v>9</v>
      </c>
      <c r="J1394">
        <v>2022</v>
      </c>
      <c r="K1394">
        <v>0.15645370695873589</v>
      </c>
      <c r="L1394">
        <v>1448</v>
      </c>
      <c r="M1394" t="s">
        <v>149</v>
      </c>
      <c r="N1394" t="s">
        <v>157</v>
      </c>
      <c r="O1394" t="s">
        <v>153</v>
      </c>
      <c r="P1394">
        <v>2</v>
      </c>
    </row>
    <row r="1395" spans="1:16" x14ac:dyDescent="0.2">
      <c r="A1395">
        <v>250</v>
      </c>
      <c r="B1395">
        <v>369</v>
      </c>
      <c r="C1395" t="s">
        <v>42</v>
      </c>
      <c r="D1395" t="s">
        <v>94</v>
      </c>
      <c r="E1395">
        <v>151</v>
      </c>
      <c r="F1395" t="s">
        <v>32</v>
      </c>
      <c r="G1395" t="s">
        <v>95</v>
      </c>
      <c r="H1395" t="s">
        <v>128</v>
      </c>
      <c r="I1395">
        <v>9</v>
      </c>
      <c r="J1395">
        <v>2022</v>
      </c>
      <c r="K1395">
        <v>0.3744120038827024</v>
      </c>
      <c r="L1395">
        <v>4588</v>
      </c>
      <c r="M1395" t="s">
        <v>149</v>
      </c>
      <c r="N1395" t="s">
        <v>158</v>
      </c>
      <c r="O1395" t="s">
        <v>153</v>
      </c>
      <c r="P1395">
        <v>1</v>
      </c>
    </row>
    <row r="1396" spans="1:16" x14ac:dyDescent="0.2">
      <c r="A1396">
        <v>1246</v>
      </c>
      <c r="B1396">
        <v>369</v>
      </c>
      <c r="C1396" t="s">
        <v>42</v>
      </c>
      <c r="D1396" t="s">
        <v>94</v>
      </c>
      <c r="E1396">
        <v>414</v>
      </c>
      <c r="F1396" t="s">
        <v>90</v>
      </c>
      <c r="G1396" t="s">
        <v>91</v>
      </c>
      <c r="H1396" t="s">
        <v>116</v>
      </c>
      <c r="I1396">
        <v>9</v>
      </c>
      <c r="J1396">
        <v>2022</v>
      </c>
      <c r="K1396">
        <v>0.12069921624283871</v>
      </c>
      <c r="M1396" t="s">
        <v>149</v>
      </c>
      <c r="N1396">
        <v>1</v>
      </c>
      <c r="O1396" t="s">
        <v>150</v>
      </c>
      <c r="P1396">
        <v>1</v>
      </c>
    </row>
    <row r="1397" spans="1:16" x14ac:dyDescent="0.2">
      <c r="A1397">
        <v>1247</v>
      </c>
      <c r="B1397">
        <v>369</v>
      </c>
      <c r="C1397" t="s">
        <v>42</v>
      </c>
      <c r="D1397" t="s">
        <v>94</v>
      </c>
      <c r="E1397">
        <v>189</v>
      </c>
      <c r="F1397" t="s">
        <v>58</v>
      </c>
      <c r="G1397" t="s">
        <v>91</v>
      </c>
      <c r="H1397" t="s">
        <v>116</v>
      </c>
      <c r="I1397">
        <v>9</v>
      </c>
      <c r="J1397">
        <v>2022</v>
      </c>
      <c r="K1397">
        <v>9.2299018092389024E-2</v>
      </c>
      <c r="L1397">
        <v>1249</v>
      </c>
      <c r="M1397" t="s">
        <v>149</v>
      </c>
      <c r="N1397">
        <v>1</v>
      </c>
      <c r="O1397" t="s">
        <v>150</v>
      </c>
      <c r="P1397">
        <v>1</v>
      </c>
    </row>
    <row r="1398" spans="1:16" x14ac:dyDescent="0.2">
      <c r="A1398">
        <v>1241</v>
      </c>
      <c r="B1398">
        <v>373</v>
      </c>
      <c r="C1398" t="s">
        <v>84</v>
      </c>
      <c r="D1398" t="s">
        <v>91</v>
      </c>
      <c r="E1398">
        <v>151</v>
      </c>
      <c r="F1398" t="s">
        <v>32</v>
      </c>
      <c r="G1398" t="s">
        <v>95</v>
      </c>
      <c r="H1398" t="s">
        <v>117</v>
      </c>
      <c r="I1398">
        <v>9</v>
      </c>
      <c r="J1398">
        <v>2022</v>
      </c>
      <c r="K1398">
        <v>0.26711121156171791</v>
      </c>
      <c r="L1398">
        <v>4588</v>
      </c>
      <c r="N1398" t="s">
        <v>155</v>
      </c>
      <c r="O1398" t="s">
        <v>156</v>
      </c>
      <c r="P1398">
        <v>2</v>
      </c>
    </row>
    <row r="1399" spans="1:16" x14ac:dyDescent="0.2">
      <c r="A1399">
        <v>1257</v>
      </c>
      <c r="B1399">
        <v>373</v>
      </c>
      <c r="C1399" t="s">
        <v>22</v>
      </c>
      <c r="D1399" t="s">
        <v>91</v>
      </c>
      <c r="E1399">
        <v>415</v>
      </c>
      <c r="F1399" t="s">
        <v>99</v>
      </c>
      <c r="G1399" t="s">
        <v>95</v>
      </c>
      <c r="H1399" t="s">
        <v>128</v>
      </c>
      <c r="I1399">
        <v>9</v>
      </c>
      <c r="J1399">
        <v>2022</v>
      </c>
      <c r="K1399">
        <v>0.25418604351989199</v>
      </c>
      <c r="M1399" t="s">
        <v>160</v>
      </c>
      <c r="N1399" t="s">
        <v>158</v>
      </c>
      <c r="O1399" t="s">
        <v>153</v>
      </c>
      <c r="P1399">
        <v>1</v>
      </c>
    </row>
    <row r="1400" spans="1:16" x14ac:dyDescent="0.2">
      <c r="A1400">
        <v>1364</v>
      </c>
      <c r="B1400">
        <v>373</v>
      </c>
      <c r="C1400" t="s">
        <v>22</v>
      </c>
      <c r="D1400" t="s">
        <v>91</v>
      </c>
      <c r="E1400">
        <v>151</v>
      </c>
      <c r="F1400" t="s">
        <v>32</v>
      </c>
      <c r="G1400" t="s">
        <v>95</v>
      </c>
      <c r="H1400" t="s">
        <v>128</v>
      </c>
      <c r="I1400">
        <v>9</v>
      </c>
      <c r="J1400">
        <v>2022</v>
      </c>
      <c r="K1400">
        <v>0.26711121156171791</v>
      </c>
      <c r="L1400">
        <v>4588</v>
      </c>
      <c r="M1400" t="s">
        <v>152</v>
      </c>
      <c r="N1400" t="s">
        <v>158</v>
      </c>
      <c r="O1400" t="s">
        <v>153</v>
      </c>
      <c r="P1400">
        <v>1</v>
      </c>
    </row>
    <row r="1401" spans="1:16" x14ac:dyDescent="0.2">
      <c r="A1401">
        <v>1004</v>
      </c>
      <c r="B1401">
        <v>377</v>
      </c>
      <c r="C1401" t="s">
        <v>77</v>
      </c>
      <c r="D1401" t="s">
        <v>93</v>
      </c>
      <c r="E1401">
        <v>251</v>
      </c>
      <c r="F1401" t="s">
        <v>11</v>
      </c>
      <c r="G1401" t="s">
        <v>91</v>
      </c>
      <c r="H1401" t="s">
        <v>117</v>
      </c>
      <c r="I1401">
        <v>9</v>
      </c>
      <c r="J1401">
        <v>2022</v>
      </c>
      <c r="K1401">
        <v>0.10015861331832419</v>
      </c>
      <c r="L1401">
        <v>2599</v>
      </c>
      <c r="M1401" t="s">
        <v>266</v>
      </c>
      <c r="N1401" t="s">
        <v>155</v>
      </c>
      <c r="O1401" t="s">
        <v>156</v>
      </c>
      <c r="P1401">
        <v>2</v>
      </c>
    </row>
    <row r="1402" spans="1:16" x14ac:dyDescent="0.2">
      <c r="A1402">
        <v>1389</v>
      </c>
      <c r="B1402">
        <v>251</v>
      </c>
      <c r="C1402" t="s">
        <v>11</v>
      </c>
      <c r="D1402" t="s">
        <v>91</v>
      </c>
      <c r="E1402">
        <v>151</v>
      </c>
      <c r="F1402" t="s">
        <v>32</v>
      </c>
      <c r="G1402" t="s">
        <v>95</v>
      </c>
      <c r="H1402" t="s">
        <v>133</v>
      </c>
      <c r="I1402">
        <v>9</v>
      </c>
      <c r="J1402">
        <v>2022</v>
      </c>
      <c r="K1402">
        <v>6.2420152462245873E-2</v>
      </c>
      <c r="L1402">
        <v>4588</v>
      </c>
      <c r="M1402" t="s">
        <v>149</v>
      </c>
      <c r="N1402" t="s">
        <v>157</v>
      </c>
      <c r="O1402" t="s">
        <v>150</v>
      </c>
      <c r="P1402">
        <v>1</v>
      </c>
    </row>
    <row r="1403" spans="1:16" x14ac:dyDescent="0.2">
      <c r="A1403">
        <v>1419</v>
      </c>
      <c r="B1403">
        <v>251</v>
      </c>
      <c r="C1403" t="s">
        <v>11</v>
      </c>
      <c r="D1403" t="s">
        <v>91</v>
      </c>
      <c r="E1403">
        <v>424</v>
      </c>
      <c r="F1403" t="s">
        <v>107</v>
      </c>
      <c r="G1403" t="s">
        <v>91</v>
      </c>
      <c r="H1403" t="s">
        <v>132</v>
      </c>
      <c r="I1403">
        <v>9</v>
      </c>
      <c r="J1403">
        <v>2022</v>
      </c>
      <c r="K1403">
        <v>6.8748447995916298E-2</v>
      </c>
      <c r="M1403" t="s">
        <v>149</v>
      </c>
      <c r="N1403">
        <v>0</v>
      </c>
      <c r="O1403" t="s">
        <v>150</v>
      </c>
      <c r="P1403">
        <v>0</v>
      </c>
    </row>
    <row r="1404" spans="1:16" x14ac:dyDescent="0.2">
      <c r="A1404">
        <v>243</v>
      </c>
      <c r="B1404">
        <v>393</v>
      </c>
      <c r="C1404" t="s">
        <v>47</v>
      </c>
      <c r="D1404" t="s">
        <v>93</v>
      </c>
      <c r="E1404">
        <v>151</v>
      </c>
      <c r="F1404" t="s">
        <v>32</v>
      </c>
      <c r="G1404" t="s">
        <v>95</v>
      </c>
      <c r="H1404" t="s">
        <v>128</v>
      </c>
      <c r="I1404">
        <v>9</v>
      </c>
      <c r="J1404">
        <v>2022</v>
      </c>
      <c r="K1404">
        <v>0.1240248769235012</v>
      </c>
      <c r="L1404">
        <v>4588</v>
      </c>
      <c r="M1404" t="s">
        <v>149</v>
      </c>
      <c r="N1404" t="s">
        <v>158</v>
      </c>
      <c r="O1404" t="s">
        <v>153</v>
      </c>
      <c r="P1404">
        <v>1</v>
      </c>
    </row>
    <row r="1405" spans="1:16" x14ac:dyDescent="0.2">
      <c r="A1405">
        <v>990</v>
      </c>
      <c r="B1405">
        <v>393</v>
      </c>
      <c r="C1405" t="s">
        <v>47</v>
      </c>
      <c r="D1405" t="s">
        <v>93</v>
      </c>
      <c r="E1405">
        <v>151</v>
      </c>
      <c r="F1405" t="s">
        <v>32</v>
      </c>
      <c r="G1405" t="s">
        <v>95</v>
      </c>
      <c r="H1405" t="s">
        <v>117</v>
      </c>
      <c r="I1405">
        <v>9</v>
      </c>
      <c r="J1405">
        <v>2022</v>
      </c>
      <c r="K1405">
        <v>0.1240248769235012</v>
      </c>
      <c r="L1405">
        <v>4588</v>
      </c>
      <c r="M1405" t="s">
        <v>266</v>
      </c>
      <c r="N1405" t="s">
        <v>155</v>
      </c>
      <c r="O1405" t="s">
        <v>156</v>
      </c>
      <c r="P1405">
        <v>2</v>
      </c>
    </row>
    <row r="1406" spans="1:16" x14ac:dyDescent="0.2">
      <c r="A1406">
        <v>1441</v>
      </c>
      <c r="B1406">
        <v>414</v>
      </c>
      <c r="C1406" t="s">
        <v>90</v>
      </c>
      <c r="D1406" t="s">
        <v>91</v>
      </c>
      <c r="E1406">
        <v>414</v>
      </c>
      <c r="F1406" t="s">
        <v>90</v>
      </c>
      <c r="G1406" t="s">
        <v>91</v>
      </c>
      <c r="H1406" t="s">
        <v>116</v>
      </c>
      <c r="I1406">
        <v>9</v>
      </c>
      <c r="J1406">
        <v>2022</v>
      </c>
      <c r="K1406">
        <v>0</v>
      </c>
      <c r="N1406">
        <v>1</v>
      </c>
      <c r="O1406" t="s">
        <v>150</v>
      </c>
      <c r="P1406">
        <v>1</v>
      </c>
    </row>
    <row r="1407" spans="1:16" x14ac:dyDescent="0.2">
      <c r="A1407">
        <v>189</v>
      </c>
      <c r="B1407">
        <v>4</v>
      </c>
      <c r="C1407" t="s">
        <v>33</v>
      </c>
      <c r="D1407" t="s">
        <v>91</v>
      </c>
      <c r="E1407">
        <v>373</v>
      </c>
      <c r="F1407" t="s">
        <v>84</v>
      </c>
      <c r="G1407" t="s">
        <v>91</v>
      </c>
      <c r="H1407" t="s">
        <v>131</v>
      </c>
      <c r="I1407">
        <v>10</v>
      </c>
      <c r="J1407">
        <v>2022</v>
      </c>
      <c r="K1407">
        <v>1.294723880099535E-2</v>
      </c>
      <c r="L1407">
        <v>3527</v>
      </c>
      <c r="M1407" t="s">
        <v>160</v>
      </c>
      <c r="N1407" t="s">
        <v>161</v>
      </c>
      <c r="O1407" t="s">
        <v>150</v>
      </c>
      <c r="P1407">
        <v>1</v>
      </c>
    </row>
    <row r="1408" spans="1:16" x14ac:dyDescent="0.2">
      <c r="A1408">
        <v>1039</v>
      </c>
      <c r="B1408">
        <v>4</v>
      </c>
      <c r="C1408" t="s">
        <v>33</v>
      </c>
      <c r="D1408" t="s">
        <v>91</v>
      </c>
      <c r="E1408">
        <v>151</v>
      </c>
      <c r="F1408" t="s">
        <v>32</v>
      </c>
      <c r="G1408" t="s">
        <v>95</v>
      </c>
      <c r="H1408" t="s">
        <v>117</v>
      </c>
      <c r="I1408">
        <v>10</v>
      </c>
      <c r="J1408">
        <v>2022</v>
      </c>
      <c r="K1408">
        <v>0.27929671346451379</v>
      </c>
      <c r="L1408">
        <v>4588</v>
      </c>
      <c r="M1408" t="s">
        <v>266</v>
      </c>
      <c r="N1408" t="s">
        <v>155</v>
      </c>
      <c r="O1408" t="s">
        <v>156</v>
      </c>
      <c r="P1408">
        <v>2</v>
      </c>
    </row>
    <row r="1409" spans="1:16" x14ac:dyDescent="0.2">
      <c r="A1409">
        <v>1081</v>
      </c>
      <c r="B1409">
        <v>4</v>
      </c>
      <c r="C1409" t="s">
        <v>33</v>
      </c>
      <c r="D1409" t="s">
        <v>91</v>
      </c>
      <c r="E1409">
        <v>151</v>
      </c>
      <c r="F1409" t="s">
        <v>32</v>
      </c>
      <c r="G1409" t="s">
        <v>95</v>
      </c>
      <c r="H1409" t="s">
        <v>117</v>
      </c>
      <c r="I1409">
        <v>10</v>
      </c>
      <c r="J1409">
        <v>2022</v>
      </c>
      <c r="K1409">
        <v>0.27929671346451379</v>
      </c>
      <c r="L1409">
        <v>4588</v>
      </c>
      <c r="M1409" t="s">
        <v>266</v>
      </c>
      <c r="N1409" t="s">
        <v>155</v>
      </c>
      <c r="O1409" t="s">
        <v>156</v>
      </c>
      <c r="P1409">
        <v>2</v>
      </c>
    </row>
    <row r="1410" spans="1:16" x14ac:dyDescent="0.2">
      <c r="A1410">
        <v>1114</v>
      </c>
      <c r="B1410">
        <v>4</v>
      </c>
      <c r="C1410" t="s">
        <v>33</v>
      </c>
      <c r="D1410" t="s">
        <v>91</v>
      </c>
      <c r="E1410">
        <v>373</v>
      </c>
      <c r="F1410" t="s">
        <v>84</v>
      </c>
      <c r="G1410" t="s">
        <v>91</v>
      </c>
      <c r="H1410" t="s">
        <v>117</v>
      </c>
      <c r="I1410">
        <v>10</v>
      </c>
      <c r="J1410">
        <v>2022</v>
      </c>
      <c r="K1410">
        <v>1.294723880099535E-2</v>
      </c>
      <c r="L1410">
        <v>3527</v>
      </c>
      <c r="M1410" t="s">
        <v>266</v>
      </c>
      <c r="N1410" t="s">
        <v>155</v>
      </c>
      <c r="O1410" t="s">
        <v>156</v>
      </c>
      <c r="P1410">
        <v>2</v>
      </c>
    </row>
    <row r="1411" spans="1:16" x14ac:dyDescent="0.2">
      <c r="A1411">
        <v>630</v>
      </c>
      <c r="B1411">
        <v>33</v>
      </c>
      <c r="C1411" t="s">
        <v>19</v>
      </c>
      <c r="D1411" t="s">
        <v>94</v>
      </c>
      <c r="E1411">
        <v>40</v>
      </c>
      <c r="F1411" t="s">
        <v>15</v>
      </c>
      <c r="G1411" t="s">
        <v>91</v>
      </c>
      <c r="H1411" t="s">
        <v>118</v>
      </c>
      <c r="I1411">
        <v>10</v>
      </c>
      <c r="J1411">
        <v>2022</v>
      </c>
      <c r="K1411">
        <v>0.1032614290705354</v>
      </c>
      <c r="L1411">
        <v>1448</v>
      </c>
      <c r="M1411" t="s">
        <v>154</v>
      </c>
      <c r="N1411" t="s">
        <v>155</v>
      </c>
      <c r="O1411" t="s">
        <v>156</v>
      </c>
    </row>
    <row r="1412" spans="1:16" x14ac:dyDescent="0.2">
      <c r="A1412">
        <v>1181</v>
      </c>
      <c r="B1412">
        <v>40</v>
      </c>
      <c r="C1412" t="s">
        <v>15</v>
      </c>
      <c r="D1412" t="s">
        <v>91</v>
      </c>
      <c r="E1412">
        <v>151</v>
      </c>
      <c r="F1412" t="s">
        <v>32</v>
      </c>
      <c r="G1412" t="s">
        <v>95</v>
      </c>
      <c r="H1412" t="s">
        <v>118</v>
      </c>
      <c r="I1412">
        <v>10</v>
      </c>
      <c r="J1412">
        <v>2022</v>
      </c>
      <c r="K1412">
        <v>0.27442428860160772</v>
      </c>
      <c r="L1412">
        <v>4588</v>
      </c>
      <c r="M1412" t="s">
        <v>149</v>
      </c>
      <c r="N1412" t="s">
        <v>155</v>
      </c>
      <c r="O1412" t="s">
        <v>156</v>
      </c>
    </row>
    <row r="1413" spans="1:16" x14ac:dyDescent="0.2">
      <c r="A1413">
        <v>1226</v>
      </c>
      <c r="B1413">
        <v>40</v>
      </c>
      <c r="C1413" t="s">
        <v>15</v>
      </c>
      <c r="D1413" t="s">
        <v>91</v>
      </c>
      <c r="E1413">
        <v>151</v>
      </c>
      <c r="F1413" t="s">
        <v>32</v>
      </c>
      <c r="G1413" t="s">
        <v>95</v>
      </c>
      <c r="H1413" t="s">
        <v>128</v>
      </c>
      <c r="I1413">
        <v>10</v>
      </c>
      <c r="J1413">
        <v>2022</v>
      </c>
      <c r="K1413">
        <v>0.27442428860160772</v>
      </c>
      <c r="L1413">
        <v>4588</v>
      </c>
      <c r="M1413" t="s">
        <v>149</v>
      </c>
      <c r="N1413" t="s">
        <v>158</v>
      </c>
      <c r="O1413" t="s">
        <v>153</v>
      </c>
      <c r="P1413">
        <v>1</v>
      </c>
    </row>
    <row r="1414" spans="1:16" x14ac:dyDescent="0.2">
      <c r="A1414">
        <v>137</v>
      </c>
      <c r="B1414">
        <v>58</v>
      </c>
      <c r="C1414" t="s">
        <v>35</v>
      </c>
      <c r="D1414" t="s">
        <v>94</v>
      </c>
      <c r="E1414">
        <v>151</v>
      </c>
      <c r="F1414" t="s">
        <v>32</v>
      </c>
      <c r="G1414" t="s">
        <v>95</v>
      </c>
      <c r="H1414" t="s">
        <v>131</v>
      </c>
      <c r="I1414">
        <v>10</v>
      </c>
      <c r="J1414">
        <v>2022</v>
      </c>
      <c r="K1414">
        <v>8.2292475943997086E-3</v>
      </c>
      <c r="L1414">
        <v>4588</v>
      </c>
      <c r="M1414" t="s">
        <v>149</v>
      </c>
      <c r="N1414" t="s">
        <v>161</v>
      </c>
      <c r="O1414" t="s">
        <v>150</v>
      </c>
      <c r="P1414">
        <v>1</v>
      </c>
    </row>
    <row r="1415" spans="1:16" x14ac:dyDescent="0.2">
      <c r="A1415">
        <v>1027</v>
      </c>
      <c r="B1415">
        <v>75</v>
      </c>
      <c r="C1415" t="s">
        <v>18</v>
      </c>
      <c r="D1415" t="s">
        <v>94</v>
      </c>
      <c r="E1415">
        <v>151</v>
      </c>
      <c r="F1415" t="s">
        <v>32</v>
      </c>
      <c r="G1415" t="s">
        <v>95</v>
      </c>
      <c r="H1415" t="s">
        <v>117</v>
      </c>
      <c r="I1415">
        <v>10</v>
      </c>
      <c r="J1415">
        <v>2022</v>
      </c>
      <c r="K1415">
        <v>2.0793532237213069E-2</v>
      </c>
      <c r="L1415">
        <v>4588</v>
      </c>
      <c r="M1415" t="s">
        <v>266</v>
      </c>
      <c r="N1415" t="s">
        <v>155</v>
      </c>
      <c r="O1415" t="s">
        <v>156</v>
      </c>
      <c r="P1415">
        <v>2</v>
      </c>
    </row>
    <row r="1416" spans="1:16" x14ac:dyDescent="0.2">
      <c r="A1416">
        <v>1223</v>
      </c>
      <c r="B1416">
        <v>75</v>
      </c>
      <c r="C1416" t="s">
        <v>18</v>
      </c>
      <c r="D1416" t="s">
        <v>94</v>
      </c>
      <c r="E1416">
        <v>151</v>
      </c>
      <c r="F1416" t="s">
        <v>32</v>
      </c>
      <c r="G1416" t="s">
        <v>95</v>
      </c>
      <c r="H1416" t="s">
        <v>116</v>
      </c>
      <c r="I1416">
        <v>10</v>
      </c>
      <c r="J1416">
        <v>2022</v>
      </c>
      <c r="K1416">
        <v>2.0793532237213069E-2</v>
      </c>
      <c r="L1416">
        <v>4588</v>
      </c>
      <c r="M1416" t="s">
        <v>149</v>
      </c>
      <c r="N1416">
        <v>1</v>
      </c>
      <c r="O1416" t="s">
        <v>150</v>
      </c>
      <c r="P1416">
        <v>1</v>
      </c>
    </row>
    <row r="1417" spans="1:16" x14ac:dyDescent="0.2">
      <c r="A1417">
        <v>217</v>
      </c>
      <c r="B1417">
        <v>96</v>
      </c>
      <c r="C1417" t="s">
        <v>41</v>
      </c>
      <c r="D1417" t="s">
        <v>94</v>
      </c>
      <c r="E1417">
        <v>40</v>
      </c>
      <c r="F1417" t="s">
        <v>15</v>
      </c>
      <c r="G1417" t="s">
        <v>91</v>
      </c>
      <c r="H1417" t="s">
        <v>131</v>
      </c>
      <c r="I1417">
        <v>10</v>
      </c>
      <c r="J1417">
        <v>2022</v>
      </c>
      <c r="K1417">
        <v>1.90774256386898E-3</v>
      </c>
      <c r="L1417">
        <v>1448</v>
      </c>
      <c r="M1417" t="s">
        <v>160</v>
      </c>
      <c r="N1417" t="s">
        <v>161</v>
      </c>
      <c r="O1417" t="s">
        <v>150</v>
      </c>
      <c r="P1417">
        <v>1</v>
      </c>
    </row>
    <row r="1418" spans="1:16" x14ac:dyDescent="0.2">
      <c r="A1418">
        <v>322</v>
      </c>
      <c r="B1418">
        <v>430</v>
      </c>
      <c r="C1418" t="s">
        <v>12</v>
      </c>
      <c r="D1418" t="s">
        <v>12</v>
      </c>
      <c r="E1418">
        <v>373</v>
      </c>
      <c r="F1418" t="s">
        <v>84</v>
      </c>
      <c r="G1418" t="s">
        <v>91</v>
      </c>
      <c r="H1418" t="s">
        <v>133</v>
      </c>
      <c r="I1418">
        <v>10</v>
      </c>
      <c r="J1418">
        <v>2022</v>
      </c>
      <c r="L1418">
        <v>3527</v>
      </c>
      <c r="M1418" t="s">
        <v>149</v>
      </c>
      <c r="N1418" t="s">
        <v>157</v>
      </c>
      <c r="O1418" t="s">
        <v>150</v>
      </c>
      <c r="P1418">
        <v>1</v>
      </c>
    </row>
    <row r="1419" spans="1:16" x14ac:dyDescent="0.2">
      <c r="A1419">
        <v>470</v>
      </c>
      <c r="B1419">
        <v>430</v>
      </c>
      <c r="C1419" t="s">
        <v>12</v>
      </c>
      <c r="D1419" t="s">
        <v>12</v>
      </c>
      <c r="E1419">
        <v>373</v>
      </c>
      <c r="F1419" t="s">
        <v>84</v>
      </c>
      <c r="G1419" t="s">
        <v>91</v>
      </c>
      <c r="H1419" t="s">
        <v>118</v>
      </c>
      <c r="I1419">
        <v>10</v>
      </c>
      <c r="J1419">
        <v>2022</v>
      </c>
      <c r="L1419">
        <v>3527</v>
      </c>
      <c r="M1419" t="s">
        <v>154</v>
      </c>
      <c r="N1419" t="s">
        <v>155</v>
      </c>
      <c r="O1419" t="s">
        <v>156</v>
      </c>
    </row>
    <row r="1420" spans="1:16" x14ac:dyDescent="0.2">
      <c r="A1420">
        <v>471</v>
      </c>
      <c r="B1420">
        <v>430</v>
      </c>
      <c r="C1420" t="s">
        <v>12</v>
      </c>
      <c r="D1420" t="s">
        <v>12</v>
      </c>
      <c r="E1420">
        <v>373</v>
      </c>
      <c r="F1420" t="s">
        <v>84</v>
      </c>
      <c r="G1420" t="s">
        <v>91</v>
      </c>
      <c r="H1420" t="s">
        <v>118</v>
      </c>
      <c r="I1420">
        <v>10</v>
      </c>
      <c r="J1420">
        <v>2022</v>
      </c>
      <c r="L1420">
        <v>3527</v>
      </c>
      <c r="M1420" t="s">
        <v>266</v>
      </c>
      <c r="N1420" t="s">
        <v>155</v>
      </c>
      <c r="O1420" t="s">
        <v>156</v>
      </c>
    </row>
    <row r="1421" spans="1:16" x14ac:dyDescent="0.2">
      <c r="A1421">
        <v>743</v>
      </c>
      <c r="B1421">
        <v>430</v>
      </c>
      <c r="C1421" t="s">
        <v>12</v>
      </c>
      <c r="D1421" t="s">
        <v>12</v>
      </c>
      <c r="E1421">
        <v>373</v>
      </c>
      <c r="F1421" t="s">
        <v>22</v>
      </c>
      <c r="G1421" t="s">
        <v>91</v>
      </c>
      <c r="H1421" t="s">
        <v>132</v>
      </c>
      <c r="I1421">
        <v>10</v>
      </c>
      <c r="J1421">
        <v>2022</v>
      </c>
      <c r="L1421">
        <v>3527</v>
      </c>
      <c r="M1421" t="s">
        <v>160</v>
      </c>
      <c r="N1421">
        <v>0</v>
      </c>
      <c r="O1421" t="s">
        <v>150</v>
      </c>
      <c r="P1421">
        <v>0</v>
      </c>
    </row>
    <row r="1422" spans="1:16" x14ac:dyDescent="0.2">
      <c r="A1422">
        <v>744</v>
      </c>
      <c r="B1422">
        <v>430</v>
      </c>
      <c r="C1422" t="s">
        <v>12</v>
      </c>
      <c r="D1422" t="s">
        <v>12</v>
      </c>
      <c r="E1422">
        <v>40</v>
      </c>
      <c r="F1422" t="s">
        <v>15</v>
      </c>
      <c r="G1422" t="s">
        <v>91</v>
      </c>
      <c r="H1422" t="s">
        <v>132</v>
      </c>
      <c r="I1422">
        <v>10</v>
      </c>
      <c r="J1422">
        <v>2022</v>
      </c>
      <c r="L1422">
        <v>1448</v>
      </c>
      <c r="M1422" t="s">
        <v>149</v>
      </c>
      <c r="N1422">
        <v>0</v>
      </c>
      <c r="O1422" t="s">
        <v>150</v>
      </c>
      <c r="P1422">
        <v>0</v>
      </c>
    </row>
    <row r="1423" spans="1:16" x14ac:dyDescent="0.2">
      <c r="A1423">
        <v>747</v>
      </c>
      <c r="B1423">
        <v>430</v>
      </c>
      <c r="C1423" t="s">
        <v>12</v>
      </c>
      <c r="D1423" t="s">
        <v>12</v>
      </c>
      <c r="E1423">
        <v>373</v>
      </c>
      <c r="F1423" t="s">
        <v>84</v>
      </c>
      <c r="G1423" t="s">
        <v>91</v>
      </c>
      <c r="H1423" t="s">
        <v>132</v>
      </c>
      <c r="I1423">
        <v>10</v>
      </c>
      <c r="J1423">
        <v>2022</v>
      </c>
      <c r="L1423">
        <v>3527</v>
      </c>
      <c r="M1423" t="s">
        <v>160</v>
      </c>
      <c r="N1423">
        <v>0</v>
      </c>
      <c r="O1423" t="s">
        <v>150</v>
      </c>
      <c r="P1423">
        <v>0</v>
      </c>
    </row>
    <row r="1424" spans="1:16" x14ac:dyDescent="0.2">
      <c r="A1424">
        <v>748</v>
      </c>
      <c r="B1424">
        <v>430</v>
      </c>
      <c r="C1424" t="s">
        <v>12</v>
      </c>
      <c r="D1424" t="s">
        <v>12</v>
      </c>
      <c r="E1424">
        <v>40</v>
      </c>
      <c r="F1424" t="s">
        <v>15</v>
      </c>
      <c r="G1424" t="s">
        <v>91</v>
      </c>
      <c r="H1424" t="s">
        <v>132</v>
      </c>
      <c r="I1424">
        <v>10</v>
      </c>
      <c r="J1424">
        <v>2022</v>
      </c>
      <c r="L1424">
        <v>1448</v>
      </c>
      <c r="M1424" t="s">
        <v>160</v>
      </c>
      <c r="N1424">
        <v>0</v>
      </c>
      <c r="O1424" t="s">
        <v>150</v>
      </c>
      <c r="P1424">
        <v>0</v>
      </c>
    </row>
    <row r="1425" spans="1:16" x14ac:dyDescent="0.2">
      <c r="A1425">
        <v>750</v>
      </c>
      <c r="B1425">
        <v>430</v>
      </c>
      <c r="C1425" t="s">
        <v>12</v>
      </c>
      <c r="D1425" t="s">
        <v>12</v>
      </c>
      <c r="E1425">
        <v>40</v>
      </c>
      <c r="F1425" t="s">
        <v>15</v>
      </c>
      <c r="G1425" t="s">
        <v>91</v>
      </c>
      <c r="H1425" t="s">
        <v>132</v>
      </c>
      <c r="I1425">
        <v>10</v>
      </c>
      <c r="J1425">
        <v>2022</v>
      </c>
      <c r="L1425">
        <v>1448</v>
      </c>
      <c r="M1425" t="s">
        <v>160</v>
      </c>
      <c r="N1425">
        <v>0</v>
      </c>
      <c r="O1425" t="s">
        <v>150</v>
      </c>
      <c r="P1425">
        <v>0</v>
      </c>
    </row>
    <row r="1426" spans="1:16" x14ac:dyDescent="0.2">
      <c r="A1426">
        <v>868</v>
      </c>
      <c r="B1426">
        <v>430</v>
      </c>
      <c r="C1426" t="s">
        <v>12</v>
      </c>
      <c r="D1426" t="s">
        <v>12</v>
      </c>
      <c r="E1426">
        <v>4</v>
      </c>
      <c r="F1426" t="s">
        <v>33</v>
      </c>
      <c r="G1426" t="s">
        <v>91</v>
      </c>
      <c r="H1426" t="s">
        <v>132</v>
      </c>
      <c r="I1426">
        <v>10</v>
      </c>
      <c r="J1426">
        <v>2022</v>
      </c>
      <c r="L1426">
        <v>954</v>
      </c>
      <c r="M1426" t="s">
        <v>160</v>
      </c>
      <c r="N1426">
        <v>0</v>
      </c>
      <c r="O1426" t="s">
        <v>150</v>
      </c>
      <c r="P1426">
        <v>0</v>
      </c>
    </row>
    <row r="1427" spans="1:16" x14ac:dyDescent="0.2">
      <c r="A1427">
        <v>869</v>
      </c>
      <c r="B1427">
        <v>430</v>
      </c>
      <c r="C1427" t="s">
        <v>12</v>
      </c>
      <c r="D1427" t="s">
        <v>12</v>
      </c>
      <c r="E1427">
        <v>4</v>
      </c>
      <c r="F1427" t="s">
        <v>33</v>
      </c>
      <c r="G1427" t="s">
        <v>91</v>
      </c>
      <c r="H1427" t="s">
        <v>132</v>
      </c>
      <c r="I1427">
        <v>10</v>
      </c>
      <c r="J1427">
        <v>2022</v>
      </c>
      <c r="L1427">
        <v>954</v>
      </c>
      <c r="M1427" t="s">
        <v>160</v>
      </c>
      <c r="N1427">
        <v>0</v>
      </c>
      <c r="O1427" t="s">
        <v>150</v>
      </c>
      <c r="P1427">
        <v>0</v>
      </c>
    </row>
    <row r="1428" spans="1:16" x14ac:dyDescent="0.2">
      <c r="A1428">
        <v>924</v>
      </c>
      <c r="B1428">
        <v>430</v>
      </c>
      <c r="C1428" t="s">
        <v>12</v>
      </c>
      <c r="D1428" t="s">
        <v>12</v>
      </c>
      <c r="H1428" t="s">
        <v>132</v>
      </c>
      <c r="I1428">
        <v>10</v>
      </c>
      <c r="J1428">
        <v>2022</v>
      </c>
      <c r="M1428" t="s">
        <v>160</v>
      </c>
      <c r="N1428">
        <v>0</v>
      </c>
      <c r="O1428" t="s">
        <v>150</v>
      </c>
      <c r="P1428">
        <v>0</v>
      </c>
    </row>
    <row r="1429" spans="1:16" x14ac:dyDescent="0.2">
      <c r="A1429">
        <v>964</v>
      </c>
      <c r="B1429">
        <v>430</v>
      </c>
      <c r="C1429" t="s">
        <v>12</v>
      </c>
      <c r="D1429" t="s">
        <v>12</v>
      </c>
      <c r="E1429">
        <v>373</v>
      </c>
      <c r="F1429" t="s">
        <v>84</v>
      </c>
      <c r="G1429" t="s">
        <v>91</v>
      </c>
      <c r="H1429" t="s">
        <v>117</v>
      </c>
      <c r="I1429">
        <v>10</v>
      </c>
      <c r="J1429">
        <v>2022</v>
      </c>
      <c r="L1429">
        <v>3527</v>
      </c>
      <c r="M1429" t="s">
        <v>266</v>
      </c>
      <c r="N1429" t="s">
        <v>155</v>
      </c>
      <c r="O1429" t="s">
        <v>156</v>
      </c>
      <c r="P1429">
        <v>2</v>
      </c>
    </row>
    <row r="1430" spans="1:16" x14ac:dyDescent="0.2">
      <c r="A1430">
        <v>967</v>
      </c>
      <c r="B1430">
        <v>430</v>
      </c>
      <c r="C1430" t="s">
        <v>12</v>
      </c>
      <c r="D1430" t="s">
        <v>12</v>
      </c>
      <c r="E1430">
        <v>210</v>
      </c>
      <c r="F1430" t="s">
        <v>63</v>
      </c>
      <c r="G1430" t="s">
        <v>91</v>
      </c>
      <c r="H1430" t="s">
        <v>117</v>
      </c>
      <c r="I1430">
        <v>10</v>
      </c>
      <c r="J1430">
        <v>2022</v>
      </c>
      <c r="L1430">
        <v>2578</v>
      </c>
      <c r="M1430" t="s">
        <v>266</v>
      </c>
      <c r="N1430" t="s">
        <v>155</v>
      </c>
      <c r="O1430" t="s">
        <v>156</v>
      </c>
      <c r="P1430">
        <v>2</v>
      </c>
    </row>
    <row r="1431" spans="1:16" x14ac:dyDescent="0.2">
      <c r="A1431">
        <v>545</v>
      </c>
      <c r="B1431">
        <v>118</v>
      </c>
      <c r="C1431" t="s">
        <v>43</v>
      </c>
      <c r="D1431" t="s">
        <v>91</v>
      </c>
      <c r="E1431">
        <v>151</v>
      </c>
      <c r="F1431" t="s">
        <v>32</v>
      </c>
      <c r="G1431" t="s">
        <v>95</v>
      </c>
      <c r="H1431" t="s">
        <v>120</v>
      </c>
      <c r="I1431">
        <v>10</v>
      </c>
      <c r="J1431">
        <v>2022</v>
      </c>
      <c r="K1431">
        <v>0.1132834056043515</v>
      </c>
      <c r="L1431">
        <v>4588</v>
      </c>
      <c r="M1431" t="s">
        <v>149</v>
      </c>
      <c r="N1431" t="s">
        <v>157</v>
      </c>
      <c r="O1431" t="s">
        <v>150</v>
      </c>
      <c r="P1431">
        <v>2</v>
      </c>
    </row>
    <row r="1432" spans="1:16" x14ac:dyDescent="0.2">
      <c r="A1432">
        <v>658</v>
      </c>
      <c r="B1432">
        <v>118</v>
      </c>
      <c r="C1432" t="s">
        <v>43</v>
      </c>
      <c r="D1432" t="s">
        <v>91</v>
      </c>
      <c r="E1432">
        <v>151</v>
      </c>
      <c r="F1432" t="s">
        <v>32</v>
      </c>
      <c r="G1432" t="s">
        <v>95</v>
      </c>
      <c r="H1432" t="s">
        <v>118</v>
      </c>
      <c r="I1432">
        <v>10</v>
      </c>
      <c r="J1432">
        <v>2022</v>
      </c>
      <c r="K1432">
        <v>0.1132834056043515</v>
      </c>
      <c r="L1432">
        <v>4588</v>
      </c>
      <c r="M1432" t="s">
        <v>152</v>
      </c>
      <c r="N1432" t="s">
        <v>155</v>
      </c>
      <c r="O1432" t="s">
        <v>156</v>
      </c>
    </row>
    <row r="1433" spans="1:16" x14ac:dyDescent="0.2">
      <c r="A1433">
        <v>749</v>
      </c>
      <c r="B1433">
        <v>118</v>
      </c>
      <c r="C1433" t="s">
        <v>43</v>
      </c>
      <c r="D1433" t="s">
        <v>91</v>
      </c>
      <c r="E1433">
        <v>151</v>
      </c>
      <c r="F1433" t="s">
        <v>32</v>
      </c>
      <c r="G1433" t="s">
        <v>95</v>
      </c>
      <c r="H1433" t="s">
        <v>131</v>
      </c>
      <c r="I1433">
        <v>10</v>
      </c>
      <c r="J1433">
        <v>2022</v>
      </c>
      <c r="K1433">
        <v>0.1132834056043515</v>
      </c>
      <c r="L1433">
        <v>4588</v>
      </c>
      <c r="M1433" t="s">
        <v>160</v>
      </c>
      <c r="N1433" t="s">
        <v>161</v>
      </c>
      <c r="O1433" t="s">
        <v>150</v>
      </c>
      <c r="P1433">
        <v>1</v>
      </c>
    </row>
    <row r="1434" spans="1:16" x14ac:dyDescent="0.2">
      <c r="A1434">
        <v>627</v>
      </c>
      <c r="B1434">
        <v>140</v>
      </c>
      <c r="C1434" t="s">
        <v>40</v>
      </c>
      <c r="D1434" t="s">
        <v>94</v>
      </c>
      <c r="E1434">
        <v>373</v>
      </c>
      <c r="F1434" t="s">
        <v>22</v>
      </c>
      <c r="G1434" t="s">
        <v>91</v>
      </c>
      <c r="H1434" t="s">
        <v>118</v>
      </c>
      <c r="I1434">
        <v>10</v>
      </c>
      <c r="J1434">
        <v>2022</v>
      </c>
      <c r="K1434">
        <v>1.1486316243686611E-2</v>
      </c>
      <c r="L1434">
        <v>3527</v>
      </c>
      <c r="M1434" t="s">
        <v>154</v>
      </c>
      <c r="N1434" t="s">
        <v>155</v>
      </c>
      <c r="O1434" t="s">
        <v>156</v>
      </c>
    </row>
    <row r="1435" spans="1:16" x14ac:dyDescent="0.2">
      <c r="A1435">
        <v>987</v>
      </c>
      <c r="B1435">
        <v>166</v>
      </c>
      <c r="C1435" t="s">
        <v>16</v>
      </c>
      <c r="D1435" t="s">
        <v>93</v>
      </c>
      <c r="E1435">
        <v>151</v>
      </c>
      <c r="F1435" t="s">
        <v>32</v>
      </c>
      <c r="G1435" t="s">
        <v>95</v>
      </c>
      <c r="H1435" t="s">
        <v>117</v>
      </c>
      <c r="I1435">
        <v>10</v>
      </c>
      <c r="J1435">
        <v>2022</v>
      </c>
      <c r="K1435">
        <v>0.20443615967554621</v>
      </c>
      <c r="L1435">
        <v>4588</v>
      </c>
      <c r="M1435" t="s">
        <v>266</v>
      </c>
      <c r="N1435" t="s">
        <v>155</v>
      </c>
      <c r="O1435" t="s">
        <v>156</v>
      </c>
      <c r="P1435">
        <v>2</v>
      </c>
    </row>
    <row r="1436" spans="1:16" x14ac:dyDescent="0.2">
      <c r="A1436">
        <v>48</v>
      </c>
      <c r="B1436">
        <v>169</v>
      </c>
      <c r="C1436" t="s">
        <v>26</v>
      </c>
      <c r="D1436" t="s">
        <v>91</v>
      </c>
      <c r="H1436" t="s">
        <v>129</v>
      </c>
      <c r="I1436">
        <v>10</v>
      </c>
      <c r="J1436">
        <v>2022</v>
      </c>
      <c r="M1436" t="s">
        <v>160</v>
      </c>
      <c r="N1436" t="s">
        <v>158</v>
      </c>
      <c r="O1436" t="s">
        <v>150</v>
      </c>
      <c r="P1436">
        <v>1</v>
      </c>
    </row>
    <row r="1437" spans="1:16" x14ac:dyDescent="0.2">
      <c r="A1437">
        <v>1424</v>
      </c>
      <c r="B1437">
        <v>170</v>
      </c>
      <c r="C1437" t="s">
        <v>31</v>
      </c>
      <c r="D1437" t="s">
        <v>94</v>
      </c>
      <c r="E1437">
        <v>151</v>
      </c>
      <c r="F1437" t="s">
        <v>32</v>
      </c>
      <c r="G1437" t="s">
        <v>95</v>
      </c>
      <c r="H1437" t="s">
        <v>125</v>
      </c>
      <c r="I1437">
        <v>10</v>
      </c>
      <c r="J1437">
        <v>2022</v>
      </c>
      <c r="K1437">
        <v>0.15429273204454369</v>
      </c>
      <c r="L1437">
        <v>4588</v>
      </c>
      <c r="M1437" t="s">
        <v>149</v>
      </c>
      <c r="N1437" t="s">
        <v>158</v>
      </c>
      <c r="O1437" t="s">
        <v>150</v>
      </c>
      <c r="P1437">
        <v>2</v>
      </c>
    </row>
    <row r="1438" spans="1:16" x14ac:dyDescent="0.2">
      <c r="A1438">
        <v>514</v>
      </c>
      <c r="B1438">
        <v>189</v>
      </c>
      <c r="C1438" t="s">
        <v>58</v>
      </c>
      <c r="D1438" t="s">
        <v>91</v>
      </c>
      <c r="E1438">
        <v>406</v>
      </c>
      <c r="F1438" t="s">
        <v>72</v>
      </c>
      <c r="G1438" t="s">
        <v>96</v>
      </c>
      <c r="H1438" t="s">
        <v>131</v>
      </c>
      <c r="I1438">
        <v>10</v>
      </c>
      <c r="J1438">
        <v>2022</v>
      </c>
      <c r="K1438">
        <v>0.32834777054063508</v>
      </c>
      <c r="M1438" t="s">
        <v>154</v>
      </c>
      <c r="N1438" t="s">
        <v>161</v>
      </c>
      <c r="O1438" t="s">
        <v>150</v>
      </c>
      <c r="P1438">
        <v>1</v>
      </c>
    </row>
    <row r="1439" spans="1:16" x14ac:dyDescent="0.2">
      <c r="A1439">
        <v>530</v>
      </c>
      <c r="B1439">
        <v>189</v>
      </c>
      <c r="C1439" t="s">
        <v>58</v>
      </c>
      <c r="D1439" t="s">
        <v>91</v>
      </c>
      <c r="E1439">
        <v>151</v>
      </c>
      <c r="F1439" t="s">
        <v>32</v>
      </c>
      <c r="G1439" t="s">
        <v>95</v>
      </c>
      <c r="H1439" t="s">
        <v>133</v>
      </c>
      <c r="I1439">
        <v>10</v>
      </c>
      <c r="J1439">
        <v>2022</v>
      </c>
      <c r="K1439">
        <v>0.41981078011475531</v>
      </c>
      <c r="L1439">
        <v>4588</v>
      </c>
      <c r="M1439" t="s">
        <v>154</v>
      </c>
      <c r="N1439" t="s">
        <v>157</v>
      </c>
      <c r="O1439" t="s">
        <v>150</v>
      </c>
      <c r="P1439">
        <v>1</v>
      </c>
    </row>
    <row r="1440" spans="1:16" x14ac:dyDescent="0.2">
      <c r="A1440">
        <v>533</v>
      </c>
      <c r="B1440">
        <v>189</v>
      </c>
      <c r="C1440" t="s">
        <v>58</v>
      </c>
      <c r="D1440" t="s">
        <v>91</v>
      </c>
      <c r="E1440">
        <v>151</v>
      </c>
      <c r="F1440" t="s">
        <v>32</v>
      </c>
      <c r="G1440" t="s">
        <v>95</v>
      </c>
      <c r="H1440" t="s">
        <v>131</v>
      </c>
      <c r="I1440">
        <v>10</v>
      </c>
      <c r="J1440">
        <v>2022</v>
      </c>
      <c r="K1440">
        <v>0.41981078011475531</v>
      </c>
      <c r="L1440">
        <v>4588</v>
      </c>
      <c r="M1440" t="s">
        <v>152</v>
      </c>
      <c r="N1440" t="s">
        <v>161</v>
      </c>
      <c r="O1440" t="s">
        <v>150</v>
      </c>
      <c r="P1440">
        <v>1</v>
      </c>
    </row>
    <row r="1441" spans="1:16" x14ac:dyDescent="0.2">
      <c r="A1441">
        <v>200</v>
      </c>
      <c r="B1441">
        <v>196</v>
      </c>
      <c r="C1441" t="s">
        <v>30</v>
      </c>
      <c r="D1441" t="s">
        <v>94</v>
      </c>
      <c r="E1441">
        <v>373</v>
      </c>
      <c r="F1441" t="s">
        <v>84</v>
      </c>
      <c r="G1441" t="s">
        <v>91</v>
      </c>
      <c r="H1441" t="s">
        <v>131</v>
      </c>
      <c r="I1441">
        <v>10</v>
      </c>
      <c r="J1441">
        <v>2022</v>
      </c>
      <c r="K1441">
        <v>1.294723880099535E-2</v>
      </c>
      <c r="L1441">
        <v>3527</v>
      </c>
      <c r="M1441" t="s">
        <v>149</v>
      </c>
      <c r="N1441" t="s">
        <v>161</v>
      </c>
      <c r="O1441" t="s">
        <v>150</v>
      </c>
      <c r="P1441">
        <v>1</v>
      </c>
    </row>
    <row r="1442" spans="1:16" x14ac:dyDescent="0.2">
      <c r="A1442">
        <v>571</v>
      </c>
      <c r="B1442">
        <v>206</v>
      </c>
      <c r="C1442" t="s">
        <v>17</v>
      </c>
      <c r="D1442" t="s">
        <v>94</v>
      </c>
      <c r="E1442">
        <v>151</v>
      </c>
      <c r="F1442" t="s">
        <v>32</v>
      </c>
      <c r="G1442" t="s">
        <v>95</v>
      </c>
      <c r="H1442" t="s">
        <v>118</v>
      </c>
      <c r="I1442">
        <v>10</v>
      </c>
      <c r="J1442">
        <v>2022</v>
      </c>
      <c r="K1442">
        <v>0.27929671346451379</v>
      </c>
      <c r="L1442">
        <v>4588</v>
      </c>
      <c r="M1442" t="s">
        <v>154</v>
      </c>
      <c r="N1442" t="s">
        <v>155</v>
      </c>
      <c r="O1442" t="s">
        <v>156</v>
      </c>
    </row>
    <row r="1443" spans="1:16" x14ac:dyDescent="0.2">
      <c r="A1443">
        <v>1201</v>
      </c>
      <c r="B1443">
        <v>206</v>
      </c>
      <c r="C1443" t="s">
        <v>17</v>
      </c>
      <c r="D1443" t="s">
        <v>94</v>
      </c>
      <c r="E1443">
        <v>151</v>
      </c>
      <c r="F1443" t="s">
        <v>32</v>
      </c>
      <c r="G1443" t="s">
        <v>95</v>
      </c>
      <c r="H1443" t="s">
        <v>116</v>
      </c>
      <c r="I1443">
        <v>10</v>
      </c>
      <c r="J1443">
        <v>2022</v>
      </c>
      <c r="K1443">
        <v>0.27929671346451379</v>
      </c>
      <c r="L1443">
        <v>4588</v>
      </c>
      <c r="M1443" t="s">
        <v>149</v>
      </c>
      <c r="N1443">
        <v>1</v>
      </c>
      <c r="O1443" t="s">
        <v>150</v>
      </c>
      <c r="P1443">
        <v>1</v>
      </c>
    </row>
    <row r="1444" spans="1:16" x14ac:dyDescent="0.2">
      <c r="A1444">
        <v>409</v>
      </c>
      <c r="B1444">
        <v>233</v>
      </c>
      <c r="C1444" t="s">
        <v>59</v>
      </c>
      <c r="D1444" t="s">
        <v>91</v>
      </c>
      <c r="E1444">
        <v>40</v>
      </c>
      <c r="F1444" t="s">
        <v>15</v>
      </c>
      <c r="G1444" t="s">
        <v>91</v>
      </c>
      <c r="H1444" t="s">
        <v>117</v>
      </c>
      <c r="I1444">
        <v>10</v>
      </c>
      <c r="J1444">
        <v>2022</v>
      </c>
      <c r="K1444">
        <v>0.16943055428041881</v>
      </c>
      <c r="L1444">
        <v>1448</v>
      </c>
      <c r="M1444" t="s">
        <v>152</v>
      </c>
      <c r="N1444" t="s">
        <v>155</v>
      </c>
      <c r="O1444" t="s">
        <v>156</v>
      </c>
      <c r="P1444">
        <v>2</v>
      </c>
    </row>
    <row r="1445" spans="1:16" x14ac:dyDescent="0.2">
      <c r="A1445">
        <v>229</v>
      </c>
      <c r="B1445">
        <v>335</v>
      </c>
      <c r="C1445" t="s">
        <v>39</v>
      </c>
      <c r="D1445" t="s">
        <v>91</v>
      </c>
      <c r="E1445">
        <v>151</v>
      </c>
      <c r="F1445" t="s">
        <v>32</v>
      </c>
      <c r="G1445" t="s">
        <v>95</v>
      </c>
      <c r="H1445" t="s">
        <v>118</v>
      </c>
      <c r="I1445">
        <v>10</v>
      </c>
      <c r="J1445">
        <v>2022</v>
      </c>
      <c r="K1445">
        <v>7.7696508009112306E-2</v>
      </c>
      <c r="L1445">
        <v>4588</v>
      </c>
      <c r="M1445" t="s">
        <v>154</v>
      </c>
      <c r="N1445" t="s">
        <v>155</v>
      </c>
      <c r="O1445" t="s">
        <v>156</v>
      </c>
    </row>
    <row r="1446" spans="1:16" x14ac:dyDescent="0.2">
      <c r="A1446">
        <v>253</v>
      </c>
      <c r="B1446">
        <v>335</v>
      </c>
      <c r="C1446" t="s">
        <v>39</v>
      </c>
      <c r="D1446" t="s">
        <v>91</v>
      </c>
      <c r="E1446">
        <v>151</v>
      </c>
      <c r="F1446" t="s">
        <v>32</v>
      </c>
      <c r="G1446" t="s">
        <v>95</v>
      </c>
      <c r="H1446" t="s">
        <v>133</v>
      </c>
      <c r="I1446">
        <v>10</v>
      </c>
      <c r="J1446">
        <v>2022</v>
      </c>
      <c r="K1446">
        <v>7.7696508009112306E-2</v>
      </c>
      <c r="L1446">
        <v>4588</v>
      </c>
      <c r="M1446" t="s">
        <v>149</v>
      </c>
      <c r="N1446" t="s">
        <v>157</v>
      </c>
      <c r="O1446" t="s">
        <v>150</v>
      </c>
      <c r="P1446">
        <v>1</v>
      </c>
    </row>
    <row r="1447" spans="1:16" x14ac:dyDescent="0.2">
      <c r="A1447">
        <v>1120</v>
      </c>
      <c r="B1447">
        <v>347</v>
      </c>
      <c r="C1447" t="s">
        <v>62</v>
      </c>
      <c r="D1447" t="s">
        <v>94</v>
      </c>
      <c r="E1447">
        <v>251</v>
      </c>
      <c r="F1447" t="s">
        <v>11</v>
      </c>
      <c r="G1447" t="s">
        <v>91</v>
      </c>
      <c r="H1447" t="s">
        <v>117</v>
      </c>
      <c r="I1447">
        <v>10</v>
      </c>
      <c r="J1447">
        <v>2022</v>
      </c>
      <c r="K1447">
        <v>8.0735200656208792E-3</v>
      </c>
      <c r="L1447">
        <v>2599</v>
      </c>
      <c r="M1447" t="s">
        <v>266</v>
      </c>
      <c r="N1447" t="s">
        <v>155</v>
      </c>
      <c r="O1447" t="s">
        <v>156</v>
      </c>
      <c r="P1447">
        <v>2</v>
      </c>
    </row>
    <row r="1448" spans="1:16" x14ac:dyDescent="0.2">
      <c r="A1448">
        <v>607</v>
      </c>
      <c r="B1448">
        <v>361</v>
      </c>
      <c r="C1448" t="s">
        <v>36</v>
      </c>
      <c r="D1448" t="s">
        <v>94</v>
      </c>
      <c r="E1448">
        <v>298</v>
      </c>
      <c r="F1448" t="s">
        <v>54</v>
      </c>
      <c r="G1448" t="s">
        <v>91</v>
      </c>
      <c r="H1448" t="s">
        <v>118</v>
      </c>
      <c r="I1448">
        <v>10</v>
      </c>
      <c r="J1448">
        <v>2022</v>
      </c>
      <c r="K1448">
        <v>5.7564731366696598E-2</v>
      </c>
      <c r="L1448">
        <v>1722</v>
      </c>
      <c r="M1448" t="s">
        <v>154</v>
      </c>
      <c r="N1448" t="s">
        <v>155</v>
      </c>
      <c r="O1448" t="s">
        <v>156</v>
      </c>
    </row>
    <row r="1449" spans="1:16" x14ac:dyDescent="0.2">
      <c r="A1449">
        <v>399</v>
      </c>
      <c r="B1449">
        <v>368</v>
      </c>
      <c r="C1449" t="s">
        <v>28</v>
      </c>
      <c r="D1449" t="s">
        <v>94</v>
      </c>
      <c r="E1449">
        <v>151</v>
      </c>
      <c r="F1449" t="s">
        <v>32</v>
      </c>
      <c r="G1449" t="s">
        <v>95</v>
      </c>
      <c r="H1449" t="s">
        <v>126</v>
      </c>
      <c r="I1449">
        <v>10</v>
      </c>
      <c r="J1449">
        <v>2022</v>
      </c>
      <c r="K1449">
        <v>0.29109157765673721</v>
      </c>
      <c r="L1449">
        <v>4588</v>
      </c>
      <c r="M1449" t="s">
        <v>152</v>
      </c>
      <c r="N1449" t="s">
        <v>157</v>
      </c>
      <c r="O1449" t="s">
        <v>150</v>
      </c>
      <c r="P1449">
        <v>2</v>
      </c>
    </row>
    <row r="1450" spans="1:16" x14ac:dyDescent="0.2">
      <c r="A1450">
        <v>1280</v>
      </c>
      <c r="B1450">
        <v>368</v>
      </c>
      <c r="C1450" t="s">
        <v>28</v>
      </c>
      <c r="D1450" t="s">
        <v>94</v>
      </c>
      <c r="H1450" t="s">
        <v>116</v>
      </c>
      <c r="I1450">
        <v>10</v>
      </c>
      <c r="J1450">
        <v>2022</v>
      </c>
      <c r="M1450" t="s">
        <v>149</v>
      </c>
      <c r="N1450">
        <v>1</v>
      </c>
      <c r="O1450" t="s">
        <v>150</v>
      </c>
      <c r="P1450">
        <v>1</v>
      </c>
    </row>
    <row r="1451" spans="1:16" x14ac:dyDescent="0.2">
      <c r="A1451">
        <v>1294</v>
      </c>
      <c r="B1451">
        <v>370</v>
      </c>
      <c r="C1451" t="s">
        <v>86</v>
      </c>
      <c r="D1451" t="s">
        <v>94</v>
      </c>
      <c r="E1451">
        <v>40</v>
      </c>
      <c r="F1451" t="s">
        <v>15</v>
      </c>
      <c r="G1451" t="s">
        <v>91</v>
      </c>
      <c r="H1451" t="s">
        <v>144</v>
      </c>
      <c r="I1451">
        <v>10</v>
      </c>
      <c r="J1451">
        <v>2022</v>
      </c>
      <c r="K1451">
        <v>1.9530096529101241E-3</v>
      </c>
      <c r="L1451">
        <v>1448</v>
      </c>
      <c r="M1451" t="s">
        <v>160</v>
      </c>
      <c r="N1451" t="s">
        <v>159</v>
      </c>
      <c r="O1451" t="s">
        <v>153</v>
      </c>
      <c r="P1451">
        <v>1</v>
      </c>
    </row>
    <row r="1452" spans="1:16" x14ac:dyDescent="0.2">
      <c r="A1452">
        <v>177</v>
      </c>
      <c r="B1452">
        <v>251</v>
      </c>
      <c r="C1452" t="s">
        <v>38</v>
      </c>
      <c r="D1452" t="s">
        <v>91</v>
      </c>
      <c r="E1452">
        <v>151</v>
      </c>
      <c r="F1452" t="s">
        <v>32</v>
      </c>
      <c r="G1452" t="s">
        <v>95</v>
      </c>
      <c r="H1452" t="s">
        <v>127</v>
      </c>
      <c r="I1452">
        <v>10</v>
      </c>
      <c r="J1452">
        <v>2022</v>
      </c>
      <c r="K1452">
        <v>6.2420152462245873E-2</v>
      </c>
      <c r="L1452">
        <v>4588</v>
      </c>
      <c r="M1452" t="s">
        <v>154</v>
      </c>
      <c r="N1452" t="s">
        <v>161</v>
      </c>
      <c r="O1452" t="s">
        <v>150</v>
      </c>
      <c r="P1452">
        <v>1</v>
      </c>
    </row>
    <row r="1453" spans="1:16" x14ac:dyDescent="0.2">
      <c r="A1453">
        <v>1127</v>
      </c>
      <c r="B1453">
        <v>40</v>
      </c>
      <c r="C1453" t="s">
        <v>15</v>
      </c>
      <c r="D1453" t="s">
        <v>91</v>
      </c>
      <c r="E1453">
        <v>151</v>
      </c>
      <c r="F1453" t="s">
        <v>32</v>
      </c>
      <c r="G1453" t="s">
        <v>95</v>
      </c>
      <c r="H1453" t="s">
        <v>121</v>
      </c>
      <c r="K1453">
        <v>0.27442428860160772</v>
      </c>
      <c r="L1453">
        <v>4588</v>
      </c>
      <c r="M1453" t="s">
        <v>266</v>
      </c>
      <c r="N1453" t="s">
        <v>158</v>
      </c>
      <c r="O1453" t="s">
        <v>153</v>
      </c>
      <c r="P1453">
        <v>1</v>
      </c>
    </row>
    <row r="1454" spans="1:16" x14ac:dyDescent="0.2">
      <c r="A1454">
        <v>1086</v>
      </c>
      <c r="B1454">
        <v>75</v>
      </c>
      <c r="C1454" t="s">
        <v>18</v>
      </c>
      <c r="D1454" t="s">
        <v>94</v>
      </c>
      <c r="E1454">
        <v>151</v>
      </c>
      <c r="F1454" t="s">
        <v>32</v>
      </c>
      <c r="G1454" t="s">
        <v>95</v>
      </c>
      <c r="H1454" t="s">
        <v>117</v>
      </c>
      <c r="K1454">
        <v>2.0793532237213069E-2</v>
      </c>
      <c r="L1454">
        <v>4588</v>
      </c>
      <c r="M1454" t="s">
        <v>266</v>
      </c>
      <c r="N1454" t="s">
        <v>155</v>
      </c>
      <c r="O1454" t="s">
        <v>156</v>
      </c>
      <c r="P1454">
        <v>2</v>
      </c>
    </row>
    <row r="1455" spans="1:16" x14ac:dyDescent="0.2">
      <c r="A1455">
        <v>411</v>
      </c>
      <c r="B1455">
        <v>206</v>
      </c>
      <c r="C1455" t="s">
        <v>17</v>
      </c>
      <c r="D1455" t="s">
        <v>94</v>
      </c>
      <c r="E1455">
        <v>151</v>
      </c>
      <c r="F1455" t="s">
        <v>32</v>
      </c>
      <c r="G1455" t="s">
        <v>95</v>
      </c>
      <c r="H1455" t="s">
        <v>126</v>
      </c>
      <c r="K1455">
        <v>0.27929671346451379</v>
      </c>
      <c r="L1455">
        <v>4588</v>
      </c>
      <c r="M1455" t="s">
        <v>152</v>
      </c>
      <c r="N1455" t="s">
        <v>157</v>
      </c>
      <c r="O1455" t="s">
        <v>150</v>
      </c>
      <c r="P1455">
        <v>2</v>
      </c>
    </row>
    <row r="1456" spans="1:16" x14ac:dyDescent="0.2">
      <c r="A1456">
        <v>1040</v>
      </c>
      <c r="B1456">
        <v>260</v>
      </c>
      <c r="C1456" t="s">
        <v>46</v>
      </c>
      <c r="D1456" t="s">
        <v>94</v>
      </c>
      <c r="E1456">
        <v>151</v>
      </c>
      <c r="F1456" t="s">
        <v>32</v>
      </c>
      <c r="G1456" t="s">
        <v>95</v>
      </c>
      <c r="H1456" t="s">
        <v>117</v>
      </c>
      <c r="K1456">
        <v>0.28082567370888772</v>
      </c>
      <c r="L1456">
        <v>4588</v>
      </c>
      <c r="M1456" t="s">
        <v>152</v>
      </c>
      <c r="N1456" t="s">
        <v>155</v>
      </c>
      <c r="O1456" t="s">
        <v>156</v>
      </c>
      <c r="P1456">
        <v>2</v>
      </c>
    </row>
  </sheetData>
  <autoFilter ref="A1:S1" xr:uid="{00000000-0001-0000-0000-000000000000}">
    <sortState xmlns:xlrd2="http://schemas.microsoft.com/office/spreadsheetml/2017/richdata2" ref="A2:S1456">
      <sortCondition ref="J1:J145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81BA-460F-ED41-8D96-3EB763801A8B}">
  <dimension ref="A1:E480"/>
  <sheetViews>
    <sheetView workbookViewId="0">
      <selection activeCell="F459" sqref="F459"/>
    </sheetView>
  </sheetViews>
  <sheetFormatPr baseColWidth="10" defaultRowHeight="15" x14ac:dyDescent="0.2"/>
  <cols>
    <col min="1" max="1" width="4.1640625" style="13" bestFit="1" customWidth="1"/>
    <col min="2" max="2" width="10.5" customWidth="1"/>
    <col min="3" max="3" width="4.83203125" style="13" customWidth="1"/>
    <col min="4" max="4" width="10" customWidth="1"/>
  </cols>
  <sheetData>
    <row r="1" spans="1:5" x14ac:dyDescent="0.2">
      <c r="A1" s="12">
        <v>0</v>
      </c>
      <c r="B1" s="1" t="s">
        <v>277</v>
      </c>
      <c r="C1" s="12">
        <v>1</v>
      </c>
      <c r="D1" s="1" t="s">
        <v>278</v>
      </c>
      <c r="E1" t="s">
        <v>276</v>
      </c>
    </row>
    <row r="2" spans="1:5" x14ac:dyDescent="0.2">
      <c r="A2" s="13">
        <v>430</v>
      </c>
      <c r="B2">
        <v>0</v>
      </c>
      <c r="C2" s="13">
        <v>429</v>
      </c>
      <c r="D2">
        <v>4</v>
      </c>
      <c r="E2">
        <v>2</v>
      </c>
    </row>
    <row r="3" spans="1:5" x14ac:dyDescent="0.2">
      <c r="A3" s="13">
        <v>166</v>
      </c>
      <c r="B3">
        <v>2</v>
      </c>
      <c r="C3" s="13">
        <v>151</v>
      </c>
      <c r="D3">
        <v>5</v>
      </c>
      <c r="E3">
        <v>2</v>
      </c>
    </row>
    <row r="4" spans="1:5" x14ac:dyDescent="0.2">
      <c r="A4" s="13">
        <v>166</v>
      </c>
      <c r="B4">
        <v>2</v>
      </c>
      <c r="C4" s="13">
        <v>151</v>
      </c>
      <c r="D4">
        <v>5</v>
      </c>
      <c r="E4">
        <v>2</v>
      </c>
    </row>
    <row r="5" spans="1:5" x14ac:dyDescent="0.2">
      <c r="A5" s="13">
        <v>40</v>
      </c>
      <c r="B5">
        <v>4</v>
      </c>
      <c r="C5" s="13">
        <v>151</v>
      </c>
      <c r="D5">
        <v>5</v>
      </c>
      <c r="E5">
        <v>2</v>
      </c>
    </row>
    <row r="6" spans="1:5" x14ac:dyDescent="0.2">
      <c r="A6" s="13">
        <v>335</v>
      </c>
      <c r="B6">
        <v>4</v>
      </c>
      <c r="C6" s="13">
        <v>151</v>
      </c>
      <c r="D6">
        <v>5</v>
      </c>
      <c r="E6">
        <v>2</v>
      </c>
    </row>
    <row r="7" spans="1:5" x14ac:dyDescent="0.2">
      <c r="A7" s="13">
        <v>298</v>
      </c>
      <c r="B7">
        <v>4</v>
      </c>
      <c r="C7" s="13">
        <v>151</v>
      </c>
      <c r="D7">
        <v>5</v>
      </c>
      <c r="E7">
        <v>2</v>
      </c>
    </row>
    <row r="8" spans="1:5" x14ac:dyDescent="0.2">
      <c r="A8" s="13">
        <v>189</v>
      </c>
      <c r="B8">
        <v>4</v>
      </c>
      <c r="C8" s="13">
        <v>151</v>
      </c>
      <c r="D8">
        <v>5</v>
      </c>
      <c r="E8">
        <v>2</v>
      </c>
    </row>
    <row r="9" spans="1:5" x14ac:dyDescent="0.2">
      <c r="A9" s="13">
        <v>189</v>
      </c>
      <c r="B9">
        <v>4</v>
      </c>
      <c r="C9" s="13">
        <v>151</v>
      </c>
      <c r="D9">
        <v>5</v>
      </c>
      <c r="E9">
        <v>2</v>
      </c>
    </row>
    <row r="10" spans="1:5" x14ac:dyDescent="0.2">
      <c r="A10" s="13">
        <v>118</v>
      </c>
      <c r="B10">
        <v>4</v>
      </c>
      <c r="C10" s="13">
        <v>151</v>
      </c>
      <c r="D10">
        <v>5</v>
      </c>
      <c r="E10">
        <v>2</v>
      </c>
    </row>
    <row r="11" spans="1:5" x14ac:dyDescent="0.2">
      <c r="A11" s="13">
        <v>118</v>
      </c>
      <c r="B11">
        <v>4</v>
      </c>
      <c r="C11" s="13">
        <v>151</v>
      </c>
      <c r="D11">
        <v>5</v>
      </c>
      <c r="E11">
        <v>2</v>
      </c>
    </row>
    <row r="12" spans="1:5" x14ac:dyDescent="0.2">
      <c r="A12" s="13">
        <v>118</v>
      </c>
      <c r="B12">
        <v>4</v>
      </c>
      <c r="C12" s="13">
        <v>151</v>
      </c>
      <c r="D12">
        <v>5</v>
      </c>
      <c r="E12">
        <v>2</v>
      </c>
    </row>
    <row r="13" spans="1:5" x14ac:dyDescent="0.2">
      <c r="A13" s="13">
        <v>118</v>
      </c>
      <c r="B13">
        <v>4</v>
      </c>
      <c r="C13" s="13">
        <v>151</v>
      </c>
      <c r="D13">
        <v>5</v>
      </c>
      <c r="E13">
        <v>2</v>
      </c>
    </row>
    <row r="14" spans="1:5" x14ac:dyDescent="0.2">
      <c r="A14" s="13">
        <v>118</v>
      </c>
      <c r="B14">
        <v>4</v>
      </c>
      <c r="C14" s="13">
        <v>151</v>
      </c>
      <c r="D14">
        <v>5</v>
      </c>
      <c r="E14">
        <v>2</v>
      </c>
    </row>
    <row r="15" spans="1:5" x14ac:dyDescent="0.2">
      <c r="A15" s="13">
        <v>118</v>
      </c>
      <c r="B15">
        <v>4</v>
      </c>
      <c r="C15" s="13">
        <v>118</v>
      </c>
      <c r="D15">
        <v>4</v>
      </c>
      <c r="E15">
        <v>2</v>
      </c>
    </row>
    <row r="16" spans="1:5" x14ac:dyDescent="0.2">
      <c r="A16" s="13">
        <v>118</v>
      </c>
      <c r="B16">
        <v>4</v>
      </c>
      <c r="C16" s="13">
        <v>251</v>
      </c>
      <c r="D16">
        <v>4</v>
      </c>
      <c r="E16">
        <v>2</v>
      </c>
    </row>
    <row r="17" spans="1:5" x14ac:dyDescent="0.2">
      <c r="A17" s="13">
        <v>430</v>
      </c>
      <c r="B17">
        <v>0</v>
      </c>
      <c r="C17" s="13">
        <v>429</v>
      </c>
      <c r="D17">
        <v>4</v>
      </c>
      <c r="E17">
        <v>2</v>
      </c>
    </row>
    <row r="18" spans="1:5" x14ac:dyDescent="0.2">
      <c r="A18" s="13">
        <v>430</v>
      </c>
      <c r="B18">
        <v>0</v>
      </c>
      <c r="C18" s="13">
        <v>425</v>
      </c>
      <c r="D18">
        <v>3</v>
      </c>
      <c r="E18">
        <v>2</v>
      </c>
    </row>
    <row r="19" spans="1:5" x14ac:dyDescent="0.2">
      <c r="A19" s="13">
        <v>430</v>
      </c>
      <c r="B19">
        <v>0</v>
      </c>
      <c r="C19" s="13">
        <v>424</v>
      </c>
      <c r="D19">
        <v>4</v>
      </c>
      <c r="E19">
        <v>2</v>
      </c>
    </row>
    <row r="20" spans="1:5" x14ac:dyDescent="0.2">
      <c r="A20" s="13">
        <v>430</v>
      </c>
      <c r="B20">
        <v>0</v>
      </c>
      <c r="C20" s="13">
        <v>423</v>
      </c>
      <c r="D20">
        <v>4</v>
      </c>
      <c r="E20">
        <v>2</v>
      </c>
    </row>
    <row r="21" spans="1:5" x14ac:dyDescent="0.2">
      <c r="A21" s="13">
        <v>227</v>
      </c>
      <c r="B21">
        <v>1</v>
      </c>
      <c r="C21" s="13">
        <v>414</v>
      </c>
      <c r="D21">
        <v>4</v>
      </c>
      <c r="E21">
        <v>2</v>
      </c>
    </row>
    <row r="22" spans="1:5" x14ac:dyDescent="0.2">
      <c r="A22" s="13">
        <v>206</v>
      </c>
      <c r="B22">
        <v>3</v>
      </c>
      <c r="C22" s="13">
        <v>151</v>
      </c>
      <c r="D22">
        <v>5</v>
      </c>
      <c r="E22">
        <v>2</v>
      </c>
    </row>
    <row r="23" spans="1:5" x14ac:dyDescent="0.2">
      <c r="A23" s="13">
        <v>75</v>
      </c>
      <c r="B23">
        <v>3</v>
      </c>
      <c r="C23" s="13">
        <v>151</v>
      </c>
      <c r="D23">
        <v>5</v>
      </c>
      <c r="E23">
        <v>2</v>
      </c>
    </row>
    <row r="24" spans="1:5" x14ac:dyDescent="0.2">
      <c r="A24" s="13">
        <v>33</v>
      </c>
      <c r="B24">
        <v>3</v>
      </c>
      <c r="C24" s="13">
        <v>151</v>
      </c>
      <c r="D24">
        <v>5</v>
      </c>
      <c r="E24">
        <v>2</v>
      </c>
    </row>
    <row r="25" spans="1:5" x14ac:dyDescent="0.2">
      <c r="A25" s="13">
        <v>292</v>
      </c>
      <c r="B25">
        <v>3</v>
      </c>
      <c r="C25" s="13">
        <v>373</v>
      </c>
      <c r="D25">
        <v>4</v>
      </c>
      <c r="E25">
        <v>2</v>
      </c>
    </row>
    <row r="26" spans="1:5" x14ac:dyDescent="0.2">
      <c r="A26" s="13">
        <v>33</v>
      </c>
      <c r="B26">
        <v>3</v>
      </c>
      <c r="C26" s="13">
        <v>210</v>
      </c>
      <c r="D26">
        <v>4</v>
      </c>
      <c r="E26">
        <v>2</v>
      </c>
    </row>
    <row r="27" spans="1:5" x14ac:dyDescent="0.2">
      <c r="A27" s="13">
        <v>166</v>
      </c>
      <c r="B27">
        <v>2</v>
      </c>
      <c r="C27" s="13">
        <v>373</v>
      </c>
      <c r="D27">
        <v>4</v>
      </c>
      <c r="E27">
        <v>2</v>
      </c>
    </row>
    <row r="28" spans="1:5" x14ac:dyDescent="0.2">
      <c r="A28" s="13">
        <v>373</v>
      </c>
      <c r="B28">
        <v>4</v>
      </c>
      <c r="C28" s="13">
        <v>151</v>
      </c>
      <c r="D28">
        <v>5</v>
      </c>
      <c r="E28">
        <v>1</v>
      </c>
    </row>
    <row r="29" spans="1:5" x14ac:dyDescent="0.2">
      <c r="A29" s="13">
        <v>335</v>
      </c>
      <c r="B29">
        <v>4</v>
      </c>
      <c r="C29" s="13">
        <v>151</v>
      </c>
      <c r="D29">
        <v>5</v>
      </c>
      <c r="E29">
        <v>1</v>
      </c>
    </row>
    <row r="30" spans="1:5" x14ac:dyDescent="0.2">
      <c r="A30" s="13">
        <v>335</v>
      </c>
      <c r="B30">
        <v>4</v>
      </c>
      <c r="C30" s="13">
        <v>151</v>
      </c>
      <c r="D30">
        <v>5</v>
      </c>
      <c r="E30">
        <v>1</v>
      </c>
    </row>
    <row r="31" spans="1:5" x14ac:dyDescent="0.2">
      <c r="A31" s="13">
        <v>335</v>
      </c>
      <c r="B31">
        <v>4</v>
      </c>
      <c r="C31" s="13">
        <v>151</v>
      </c>
      <c r="D31">
        <v>5</v>
      </c>
      <c r="E31">
        <v>1</v>
      </c>
    </row>
    <row r="32" spans="1:5" x14ac:dyDescent="0.2">
      <c r="A32" s="13">
        <v>335</v>
      </c>
      <c r="B32">
        <v>4</v>
      </c>
      <c r="C32" s="13">
        <v>151</v>
      </c>
      <c r="D32">
        <v>5</v>
      </c>
      <c r="E32">
        <v>1</v>
      </c>
    </row>
    <row r="33" spans="1:5" x14ac:dyDescent="0.2">
      <c r="A33" s="13">
        <v>4</v>
      </c>
      <c r="B33">
        <v>4</v>
      </c>
      <c r="C33" s="13">
        <v>151</v>
      </c>
      <c r="D33">
        <v>5</v>
      </c>
      <c r="E33">
        <v>1</v>
      </c>
    </row>
    <row r="34" spans="1:5" x14ac:dyDescent="0.2">
      <c r="A34" s="13">
        <v>4</v>
      </c>
      <c r="B34">
        <v>4</v>
      </c>
      <c r="C34" s="13">
        <v>151</v>
      </c>
      <c r="D34">
        <v>5</v>
      </c>
      <c r="E34">
        <v>1</v>
      </c>
    </row>
    <row r="35" spans="1:5" x14ac:dyDescent="0.2">
      <c r="A35" s="13">
        <v>4</v>
      </c>
      <c r="B35">
        <v>4</v>
      </c>
      <c r="C35" s="13">
        <v>151</v>
      </c>
      <c r="D35">
        <v>5</v>
      </c>
      <c r="E35">
        <v>1</v>
      </c>
    </row>
    <row r="36" spans="1:5" x14ac:dyDescent="0.2">
      <c r="A36" s="13">
        <v>430</v>
      </c>
      <c r="B36">
        <v>0</v>
      </c>
      <c r="C36" s="13">
        <v>415</v>
      </c>
      <c r="D36">
        <v>5</v>
      </c>
      <c r="E36">
        <v>1</v>
      </c>
    </row>
    <row r="37" spans="1:5" x14ac:dyDescent="0.2">
      <c r="A37" s="13">
        <v>430</v>
      </c>
      <c r="B37">
        <v>0</v>
      </c>
      <c r="C37" s="13">
        <v>415</v>
      </c>
      <c r="D37">
        <v>5</v>
      </c>
      <c r="E37">
        <v>1</v>
      </c>
    </row>
    <row r="38" spans="1:5" x14ac:dyDescent="0.2">
      <c r="A38" s="13">
        <v>430</v>
      </c>
      <c r="B38">
        <v>0</v>
      </c>
      <c r="C38" s="13">
        <v>415</v>
      </c>
      <c r="D38">
        <v>5</v>
      </c>
      <c r="E38">
        <v>1</v>
      </c>
    </row>
    <row r="39" spans="1:5" x14ac:dyDescent="0.2">
      <c r="A39" s="13">
        <v>210</v>
      </c>
      <c r="B39">
        <v>4</v>
      </c>
      <c r="C39" s="13">
        <v>151</v>
      </c>
      <c r="D39">
        <v>5</v>
      </c>
      <c r="E39">
        <v>1</v>
      </c>
    </row>
    <row r="40" spans="1:5" x14ac:dyDescent="0.2">
      <c r="A40" s="13">
        <v>430</v>
      </c>
      <c r="B40">
        <v>0</v>
      </c>
      <c r="C40" s="13">
        <v>409</v>
      </c>
      <c r="D40">
        <v>3</v>
      </c>
      <c r="E40">
        <v>1</v>
      </c>
    </row>
    <row r="41" spans="1:5" x14ac:dyDescent="0.2">
      <c r="A41" s="13">
        <v>430</v>
      </c>
      <c r="B41">
        <v>0</v>
      </c>
      <c r="C41" s="13">
        <v>373</v>
      </c>
      <c r="D41">
        <v>4</v>
      </c>
      <c r="E41">
        <v>1</v>
      </c>
    </row>
    <row r="42" spans="1:5" x14ac:dyDescent="0.2">
      <c r="A42" s="13">
        <v>430</v>
      </c>
      <c r="B42">
        <v>0</v>
      </c>
      <c r="C42" s="13">
        <v>373</v>
      </c>
      <c r="D42">
        <v>4</v>
      </c>
      <c r="E42">
        <v>1</v>
      </c>
    </row>
    <row r="43" spans="1:5" x14ac:dyDescent="0.2">
      <c r="A43" s="13">
        <v>430</v>
      </c>
      <c r="B43">
        <v>0</v>
      </c>
      <c r="C43" s="13">
        <v>373</v>
      </c>
      <c r="D43">
        <v>4</v>
      </c>
      <c r="E43">
        <v>1</v>
      </c>
    </row>
    <row r="44" spans="1:5" x14ac:dyDescent="0.2">
      <c r="A44" s="13">
        <v>227</v>
      </c>
      <c r="B44">
        <v>1</v>
      </c>
      <c r="C44" s="13">
        <v>151</v>
      </c>
      <c r="D44">
        <v>5</v>
      </c>
      <c r="E44">
        <v>1</v>
      </c>
    </row>
    <row r="45" spans="1:5" x14ac:dyDescent="0.2">
      <c r="A45" s="13">
        <v>227</v>
      </c>
      <c r="B45">
        <v>1</v>
      </c>
      <c r="C45" s="13">
        <v>414</v>
      </c>
      <c r="D45">
        <v>4</v>
      </c>
      <c r="E45">
        <v>1</v>
      </c>
    </row>
    <row r="46" spans="1:5" x14ac:dyDescent="0.2">
      <c r="A46" s="13">
        <v>405</v>
      </c>
      <c r="B46">
        <v>4</v>
      </c>
      <c r="C46" s="13">
        <v>428</v>
      </c>
      <c r="D46">
        <v>5</v>
      </c>
      <c r="E46">
        <v>1</v>
      </c>
    </row>
    <row r="47" spans="1:5" x14ac:dyDescent="0.2">
      <c r="A47" s="13">
        <v>227</v>
      </c>
      <c r="B47">
        <v>1</v>
      </c>
      <c r="C47" s="13">
        <v>210</v>
      </c>
      <c r="D47">
        <v>4</v>
      </c>
      <c r="E47">
        <v>1</v>
      </c>
    </row>
    <row r="48" spans="1:5" x14ac:dyDescent="0.2">
      <c r="A48" s="13">
        <v>227</v>
      </c>
      <c r="B48">
        <v>1</v>
      </c>
      <c r="C48" s="13">
        <v>210</v>
      </c>
      <c r="D48">
        <v>4</v>
      </c>
      <c r="E48">
        <v>1</v>
      </c>
    </row>
    <row r="49" spans="1:5" x14ac:dyDescent="0.2">
      <c r="A49" s="13">
        <v>166</v>
      </c>
      <c r="B49">
        <v>2</v>
      </c>
      <c r="C49" s="13">
        <v>151</v>
      </c>
      <c r="D49">
        <v>5</v>
      </c>
      <c r="E49">
        <v>1</v>
      </c>
    </row>
    <row r="50" spans="1:5" x14ac:dyDescent="0.2">
      <c r="A50" s="13">
        <v>166</v>
      </c>
      <c r="B50">
        <v>2</v>
      </c>
      <c r="C50" s="13">
        <v>151</v>
      </c>
      <c r="D50">
        <v>5</v>
      </c>
      <c r="E50">
        <v>1</v>
      </c>
    </row>
    <row r="51" spans="1:5" x14ac:dyDescent="0.2">
      <c r="A51" s="13">
        <v>166</v>
      </c>
      <c r="B51">
        <v>2</v>
      </c>
      <c r="C51" s="13">
        <v>151</v>
      </c>
      <c r="D51">
        <v>5</v>
      </c>
      <c r="E51">
        <v>1</v>
      </c>
    </row>
    <row r="52" spans="1:5" x14ac:dyDescent="0.2">
      <c r="A52" s="13">
        <v>166</v>
      </c>
      <c r="B52">
        <v>2</v>
      </c>
      <c r="C52" s="13">
        <v>151</v>
      </c>
      <c r="D52">
        <v>5</v>
      </c>
      <c r="E52">
        <v>1</v>
      </c>
    </row>
    <row r="53" spans="1:5" x14ac:dyDescent="0.2">
      <c r="A53" s="13">
        <v>4</v>
      </c>
      <c r="B53">
        <v>4</v>
      </c>
      <c r="C53" s="13">
        <v>151</v>
      </c>
      <c r="D53">
        <v>5</v>
      </c>
      <c r="E53">
        <v>1</v>
      </c>
    </row>
    <row r="54" spans="1:5" x14ac:dyDescent="0.2">
      <c r="A54" s="13">
        <v>368</v>
      </c>
      <c r="B54">
        <v>3</v>
      </c>
      <c r="C54" s="13">
        <v>151</v>
      </c>
      <c r="D54">
        <v>5</v>
      </c>
      <c r="E54">
        <v>1</v>
      </c>
    </row>
    <row r="55" spans="1:5" x14ac:dyDescent="0.2">
      <c r="A55" s="13">
        <v>341</v>
      </c>
      <c r="B55">
        <v>3</v>
      </c>
      <c r="C55" s="13">
        <v>151</v>
      </c>
      <c r="D55">
        <v>5</v>
      </c>
      <c r="E55">
        <v>1</v>
      </c>
    </row>
    <row r="56" spans="1:5" x14ac:dyDescent="0.2">
      <c r="A56" s="13">
        <v>206</v>
      </c>
      <c r="B56">
        <v>3</v>
      </c>
      <c r="C56" s="13">
        <v>151</v>
      </c>
      <c r="D56">
        <v>5</v>
      </c>
      <c r="E56">
        <v>1</v>
      </c>
    </row>
    <row r="57" spans="1:5" x14ac:dyDescent="0.2">
      <c r="A57" s="13">
        <v>196</v>
      </c>
      <c r="B57">
        <v>3</v>
      </c>
      <c r="C57" s="13">
        <v>151</v>
      </c>
      <c r="D57">
        <v>5</v>
      </c>
      <c r="E57">
        <v>1</v>
      </c>
    </row>
    <row r="58" spans="1:5" x14ac:dyDescent="0.2">
      <c r="A58" s="13">
        <v>170</v>
      </c>
      <c r="B58">
        <v>3</v>
      </c>
      <c r="C58" s="13">
        <v>151</v>
      </c>
      <c r="D58">
        <v>5</v>
      </c>
      <c r="E58">
        <v>1</v>
      </c>
    </row>
    <row r="59" spans="1:5" x14ac:dyDescent="0.2">
      <c r="A59" s="13">
        <v>170</v>
      </c>
      <c r="B59">
        <v>3</v>
      </c>
      <c r="C59" s="13">
        <v>420</v>
      </c>
      <c r="D59">
        <v>5</v>
      </c>
      <c r="E59">
        <v>1</v>
      </c>
    </row>
    <row r="60" spans="1:5" x14ac:dyDescent="0.2">
      <c r="A60" s="13">
        <v>170</v>
      </c>
      <c r="B60">
        <v>3</v>
      </c>
      <c r="C60" s="13">
        <v>428</v>
      </c>
      <c r="D60">
        <v>5</v>
      </c>
      <c r="E60">
        <v>1</v>
      </c>
    </row>
    <row r="61" spans="1:5" x14ac:dyDescent="0.2">
      <c r="A61" s="13">
        <v>170</v>
      </c>
      <c r="B61">
        <v>3</v>
      </c>
      <c r="C61" s="13">
        <v>428</v>
      </c>
      <c r="D61">
        <v>5</v>
      </c>
      <c r="E61">
        <v>1</v>
      </c>
    </row>
    <row r="62" spans="1:5" x14ac:dyDescent="0.2">
      <c r="A62" s="13">
        <v>84</v>
      </c>
      <c r="B62">
        <v>3</v>
      </c>
      <c r="C62" s="13">
        <v>151</v>
      </c>
      <c r="D62">
        <v>5</v>
      </c>
      <c r="E62">
        <v>1</v>
      </c>
    </row>
    <row r="63" spans="1:5" x14ac:dyDescent="0.2">
      <c r="A63" s="13">
        <v>84</v>
      </c>
      <c r="B63">
        <v>3</v>
      </c>
      <c r="C63" s="13">
        <v>151</v>
      </c>
      <c r="D63">
        <v>5</v>
      </c>
      <c r="E63">
        <v>1</v>
      </c>
    </row>
    <row r="64" spans="1:5" x14ac:dyDescent="0.2">
      <c r="A64" s="13">
        <v>4</v>
      </c>
      <c r="B64">
        <v>4</v>
      </c>
      <c r="C64" s="13">
        <v>151</v>
      </c>
      <c r="D64">
        <v>5</v>
      </c>
      <c r="E64">
        <v>1</v>
      </c>
    </row>
    <row r="65" spans="1:5" x14ac:dyDescent="0.2">
      <c r="A65" s="13">
        <v>4</v>
      </c>
      <c r="B65">
        <v>4</v>
      </c>
      <c r="C65" s="13">
        <v>151</v>
      </c>
      <c r="D65">
        <v>5</v>
      </c>
      <c r="E65">
        <v>1</v>
      </c>
    </row>
    <row r="66" spans="1:5" x14ac:dyDescent="0.2">
      <c r="A66" s="13">
        <v>118</v>
      </c>
      <c r="B66">
        <v>4</v>
      </c>
      <c r="C66" s="13">
        <v>151</v>
      </c>
      <c r="D66">
        <v>5</v>
      </c>
      <c r="E66">
        <v>1</v>
      </c>
    </row>
    <row r="67" spans="1:5" x14ac:dyDescent="0.2">
      <c r="A67" s="13">
        <v>75</v>
      </c>
      <c r="B67">
        <v>3</v>
      </c>
      <c r="C67" s="13">
        <v>151</v>
      </c>
      <c r="D67">
        <v>5</v>
      </c>
      <c r="E67">
        <v>1</v>
      </c>
    </row>
    <row r="68" spans="1:5" x14ac:dyDescent="0.2">
      <c r="A68" s="13">
        <v>75</v>
      </c>
      <c r="B68">
        <v>3</v>
      </c>
      <c r="C68" s="13">
        <v>151</v>
      </c>
      <c r="D68">
        <v>5</v>
      </c>
      <c r="E68">
        <v>1</v>
      </c>
    </row>
    <row r="69" spans="1:5" x14ac:dyDescent="0.2">
      <c r="A69" s="13">
        <v>75</v>
      </c>
      <c r="B69">
        <v>3</v>
      </c>
      <c r="C69" s="13">
        <v>151</v>
      </c>
      <c r="D69">
        <v>5</v>
      </c>
      <c r="E69">
        <v>1</v>
      </c>
    </row>
    <row r="70" spans="1:5" x14ac:dyDescent="0.2">
      <c r="A70" s="13">
        <v>75</v>
      </c>
      <c r="B70">
        <v>3</v>
      </c>
      <c r="C70" s="13">
        <v>151</v>
      </c>
      <c r="D70">
        <v>5</v>
      </c>
      <c r="E70">
        <v>1</v>
      </c>
    </row>
    <row r="71" spans="1:5" x14ac:dyDescent="0.2">
      <c r="A71" s="13">
        <v>33</v>
      </c>
      <c r="B71">
        <v>3</v>
      </c>
      <c r="C71" s="13">
        <v>151</v>
      </c>
      <c r="D71">
        <v>5</v>
      </c>
      <c r="E71">
        <v>1</v>
      </c>
    </row>
    <row r="72" spans="1:5" x14ac:dyDescent="0.2">
      <c r="A72" s="13">
        <v>33</v>
      </c>
      <c r="B72">
        <v>3</v>
      </c>
      <c r="C72" s="13">
        <v>151</v>
      </c>
      <c r="D72">
        <v>5</v>
      </c>
      <c r="E72">
        <v>1</v>
      </c>
    </row>
    <row r="73" spans="1:5" x14ac:dyDescent="0.2">
      <c r="A73" s="13">
        <v>118</v>
      </c>
      <c r="B73">
        <v>4</v>
      </c>
      <c r="C73" s="13">
        <v>151</v>
      </c>
      <c r="D73">
        <v>5</v>
      </c>
      <c r="E73">
        <v>1</v>
      </c>
    </row>
    <row r="74" spans="1:5" x14ac:dyDescent="0.2">
      <c r="A74" s="13">
        <v>341</v>
      </c>
      <c r="B74">
        <v>3</v>
      </c>
      <c r="C74" s="13">
        <v>151</v>
      </c>
      <c r="D74">
        <v>5</v>
      </c>
      <c r="E74">
        <v>1</v>
      </c>
    </row>
    <row r="75" spans="1:5" x14ac:dyDescent="0.2">
      <c r="A75" s="13">
        <v>409</v>
      </c>
      <c r="B75">
        <v>3</v>
      </c>
      <c r="C75" s="13">
        <v>151</v>
      </c>
      <c r="D75">
        <v>5</v>
      </c>
      <c r="E75">
        <v>1</v>
      </c>
    </row>
    <row r="76" spans="1:5" x14ac:dyDescent="0.2">
      <c r="A76" s="13">
        <v>118</v>
      </c>
      <c r="B76">
        <v>4</v>
      </c>
      <c r="C76" s="13">
        <v>151</v>
      </c>
      <c r="D76">
        <v>5</v>
      </c>
      <c r="E76">
        <v>1</v>
      </c>
    </row>
    <row r="77" spans="1:5" x14ac:dyDescent="0.2">
      <c r="A77" s="13">
        <v>118</v>
      </c>
      <c r="B77">
        <v>4</v>
      </c>
      <c r="C77" s="13">
        <v>151</v>
      </c>
      <c r="D77">
        <v>5</v>
      </c>
      <c r="E77">
        <v>1</v>
      </c>
    </row>
    <row r="78" spans="1:5" x14ac:dyDescent="0.2">
      <c r="A78" s="13">
        <v>206</v>
      </c>
      <c r="B78">
        <v>3</v>
      </c>
      <c r="C78" s="13">
        <v>151</v>
      </c>
      <c r="D78">
        <v>5</v>
      </c>
      <c r="E78">
        <v>1</v>
      </c>
    </row>
    <row r="79" spans="1:5" x14ac:dyDescent="0.2">
      <c r="A79" s="13">
        <v>206</v>
      </c>
      <c r="B79">
        <v>3</v>
      </c>
      <c r="C79" s="13">
        <v>151</v>
      </c>
      <c r="D79">
        <v>5</v>
      </c>
      <c r="E79">
        <v>1</v>
      </c>
    </row>
    <row r="80" spans="1:5" x14ac:dyDescent="0.2">
      <c r="A80" s="13">
        <v>206</v>
      </c>
      <c r="B80">
        <v>3</v>
      </c>
      <c r="C80" s="13">
        <v>151</v>
      </c>
      <c r="D80">
        <v>5</v>
      </c>
      <c r="E80">
        <v>1</v>
      </c>
    </row>
    <row r="81" spans="1:5" x14ac:dyDescent="0.2">
      <c r="A81" s="13">
        <v>170</v>
      </c>
      <c r="B81">
        <v>3</v>
      </c>
      <c r="C81" s="13">
        <v>151</v>
      </c>
      <c r="D81">
        <v>5</v>
      </c>
      <c r="E81">
        <v>1</v>
      </c>
    </row>
    <row r="82" spans="1:5" x14ac:dyDescent="0.2">
      <c r="A82" s="13">
        <v>170</v>
      </c>
      <c r="B82">
        <v>3</v>
      </c>
      <c r="C82" s="13">
        <v>428</v>
      </c>
      <c r="D82">
        <v>5</v>
      </c>
      <c r="E82">
        <v>1</v>
      </c>
    </row>
    <row r="83" spans="1:5" x14ac:dyDescent="0.2">
      <c r="A83" s="13">
        <v>84</v>
      </c>
      <c r="B83">
        <v>3</v>
      </c>
      <c r="C83" s="13">
        <v>151</v>
      </c>
      <c r="D83">
        <v>5</v>
      </c>
      <c r="E83">
        <v>1</v>
      </c>
    </row>
    <row r="84" spans="1:5" x14ac:dyDescent="0.2">
      <c r="A84" s="13">
        <v>84</v>
      </c>
      <c r="B84">
        <v>3</v>
      </c>
      <c r="C84" s="13">
        <v>151</v>
      </c>
      <c r="D84">
        <v>5</v>
      </c>
      <c r="E84">
        <v>1</v>
      </c>
    </row>
    <row r="85" spans="1:5" x14ac:dyDescent="0.2">
      <c r="A85" s="13">
        <v>84</v>
      </c>
      <c r="B85">
        <v>3</v>
      </c>
      <c r="C85" s="13">
        <v>151</v>
      </c>
      <c r="D85">
        <v>5</v>
      </c>
      <c r="E85">
        <v>1</v>
      </c>
    </row>
    <row r="86" spans="1:5" x14ac:dyDescent="0.2">
      <c r="A86" s="13">
        <v>75</v>
      </c>
      <c r="B86">
        <v>3</v>
      </c>
      <c r="C86" s="13">
        <v>151</v>
      </c>
      <c r="D86">
        <v>5</v>
      </c>
      <c r="E86">
        <v>1</v>
      </c>
    </row>
    <row r="87" spans="1:5" x14ac:dyDescent="0.2">
      <c r="A87" s="13">
        <v>75</v>
      </c>
      <c r="B87">
        <v>3</v>
      </c>
      <c r="C87" s="13">
        <v>151</v>
      </c>
      <c r="D87">
        <v>5</v>
      </c>
      <c r="E87">
        <v>1</v>
      </c>
    </row>
    <row r="88" spans="1:5" x14ac:dyDescent="0.2">
      <c r="A88" s="13">
        <v>75</v>
      </c>
      <c r="B88">
        <v>3</v>
      </c>
      <c r="C88" s="13">
        <v>151</v>
      </c>
      <c r="D88">
        <v>5</v>
      </c>
      <c r="E88">
        <v>1</v>
      </c>
    </row>
    <row r="89" spans="1:5" x14ac:dyDescent="0.2">
      <c r="A89" s="13">
        <v>58</v>
      </c>
      <c r="B89">
        <v>3</v>
      </c>
      <c r="C89" s="13">
        <v>151</v>
      </c>
      <c r="D89">
        <v>5</v>
      </c>
      <c r="E89">
        <v>1</v>
      </c>
    </row>
    <row r="90" spans="1:5" x14ac:dyDescent="0.2">
      <c r="A90" s="13">
        <v>33</v>
      </c>
      <c r="B90">
        <v>3</v>
      </c>
      <c r="C90" s="13">
        <v>151</v>
      </c>
      <c r="D90">
        <v>5</v>
      </c>
      <c r="E90">
        <v>1</v>
      </c>
    </row>
    <row r="91" spans="1:5" x14ac:dyDescent="0.2">
      <c r="A91" s="13">
        <v>33</v>
      </c>
      <c r="B91">
        <v>3</v>
      </c>
      <c r="C91" s="13">
        <v>151</v>
      </c>
      <c r="D91">
        <v>5</v>
      </c>
      <c r="E91">
        <v>1</v>
      </c>
    </row>
    <row r="92" spans="1:5" x14ac:dyDescent="0.2">
      <c r="A92" s="13">
        <v>33</v>
      </c>
      <c r="B92">
        <v>3</v>
      </c>
      <c r="C92" s="13">
        <v>151</v>
      </c>
      <c r="D92">
        <v>5</v>
      </c>
      <c r="E92">
        <v>1</v>
      </c>
    </row>
    <row r="93" spans="1:5" x14ac:dyDescent="0.2">
      <c r="A93" s="13">
        <v>118</v>
      </c>
      <c r="B93">
        <v>4</v>
      </c>
      <c r="C93" s="13">
        <v>151</v>
      </c>
      <c r="D93">
        <v>5</v>
      </c>
      <c r="E93">
        <v>1</v>
      </c>
    </row>
    <row r="94" spans="1:5" x14ac:dyDescent="0.2">
      <c r="A94" s="13">
        <v>118</v>
      </c>
      <c r="B94">
        <v>4</v>
      </c>
      <c r="C94" s="13">
        <v>151</v>
      </c>
      <c r="D94">
        <v>5</v>
      </c>
      <c r="E94">
        <v>1</v>
      </c>
    </row>
    <row r="95" spans="1:5" x14ac:dyDescent="0.2">
      <c r="A95" s="13">
        <v>118</v>
      </c>
      <c r="B95">
        <v>4</v>
      </c>
      <c r="C95" s="13">
        <v>151</v>
      </c>
      <c r="D95">
        <v>5</v>
      </c>
      <c r="E95">
        <v>1</v>
      </c>
    </row>
    <row r="96" spans="1:5" x14ac:dyDescent="0.2">
      <c r="A96" s="13">
        <v>368</v>
      </c>
      <c r="B96">
        <v>3</v>
      </c>
      <c r="C96" s="13">
        <v>286</v>
      </c>
      <c r="D96">
        <v>4</v>
      </c>
      <c r="E96">
        <v>1</v>
      </c>
    </row>
    <row r="97" spans="1:5" x14ac:dyDescent="0.2">
      <c r="A97" s="13">
        <v>361</v>
      </c>
      <c r="B97">
        <v>3</v>
      </c>
      <c r="C97" s="13">
        <v>298</v>
      </c>
      <c r="D97">
        <v>4</v>
      </c>
      <c r="E97">
        <v>1</v>
      </c>
    </row>
    <row r="98" spans="1:5" x14ac:dyDescent="0.2">
      <c r="A98" s="13">
        <v>409</v>
      </c>
      <c r="B98">
        <v>3</v>
      </c>
      <c r="C98" s="13">
        <v>373</v>
      </c>
      <c r="D98">
        <v>4</v>
      </c>
      <c r="E98">
        <v>1</v>
      </c>
    </row>
    <row r="99" spans="1:5" x14ac:dyDescent="0.2">
      <c r="A99" s="13">
        <v>118</v>
      </c>
      <c r="B99">
        <v>4</v>
      </c>
      <c r="C99" s="13">
        <v>151</v>
      </c>
      <c r="D99">
        <v>5</v>
      </c>
      <c r="E99">
        <v>1</v>
      </c>
    </row>
    <row r="100" spans="1:5" x14ac:dyDescent="0.2">
      <c r="A100" s="13">
        <v>409</v>
      </c>
      <c r="B100">
        <v>3</v>
      </c>
      <c r="C100" s="13">
        <v>373</v>
      </c>
      <c r="D100">
        <v>4</v>
      </c>
      <c r="E100">
        <v>1</v>
      </c>
    </row>
    <row r="101" spans="1:5" x14ac:dyDescent="0.2">
      <c r="A101" s="13">
        <v>292</v>
      </c>
      <c r="B101">
        <v>3</v>
      </c>
      <c r="C101" s="13">
        <v>373</v>
      </c>
      <c r="D101">
        <v>4</v>
      </c>
      <c r="E101">
        <v>1</v>
      </c>
    </row>
    <row r="102" spans="1:5" x14ac:dyDescent="0.2">
      <c r="A102" s="13">
        <v>206</v>
      </c>
      <c r="B102">
        <v>3</v>
      </c>
      <c r="C102" s="13">
        <v>373</v>
      </c>
      <c r="D102">
        <v>4</v>
      </c>
      <c r="E102">
        <v>1</v>
      </c>
    </row>
    <row r="103" spans="1:5" x14ac:dyDescent="0.2">
      <c r="A103" s="13">
        <v>118</v>
      </c>
      <c r="B103">
        <v>4</v>
      </c>
      <c r="C103" s="13">
        <v>151</v>
      </c>
      <c r="D103">
        <v>5</v>
      </c>
      <c r="E103">
        <v>1</v>
      </c>
    </row>
    <row r="104" spans="1:5" x14ac:dyDescent="0.2">
      <c r="A104" s="13">
        <v>193</v>
      </c>
      <c r="B104">
        <v>3</v>
      </c>
      <c r="C104" s="13">
        <v>373</v>
      </c>
      <c r="D104">
        <v>4</v>
      </c>
      <c r="E104">
        <v>1</v>
      </c>
    </row>
    <row r="105" spans="1:5" x14ac:dyDescent="0.2">
      <c r="A105" s="13">
        <v>335</v>
      </c>
      <c r="B105">
        <v>4</v>
      </c>
      <c r="C105" s="13">
        <v>151</v>
      </c>
      <c r="D105">
        <v>5</v>
      </c>
      <c r="E105">
        <v>1</v>
      </c>
    </row>
    <row r="106" spans="1:5" x14ac:dyDescent="0.2">
      <c r="A106" s="13">
        <v>193</v>
      </c>
      <c r="B106">
        <v>3</v>
      </c>
      <c r="C106" s="13">
        <v>373</v>
      </c>
      <c r="D106">
        <v>4</v>
      </c>
      <c r="E106">
        <v>1</v>
      </c>
    </row>
    <row r="107" spans="1:5" x14ac:dyDescent="0.2">
      <c r="A107" s="13">
        <v>40</v>
      </c>
      <c r="B107">
        <v>4</v>
      </c>
      <c r="C107" s="13">
        <v>151</v>
      </c>
      <c r="D107">
        <v>5</v>
      </c>
      <c r="E107">
        <v>1</v>
      </c>
    </row>
    <row r="108" spans="1:5" x14ac:dyDescent="0.2">
      <c r="A108" s="13">
        <v>40</v>
      </c>
      <c r="B108">
        <v>4</v>
      </c>
      <c r="C108" s="13">
        <v>151</v>
      </c>
      <c r="D108">
        <v>5</v>
      </c>
      <c r="E108">
        <v>1</v>
      </c>
    </row>
    <row r="109" spans="1:5" x14ac:dyDescent="0.2">
      <c r="A109" s="13">
        <v>373</v>
      </c>
      <c r="B109">
        <v>4</v>
      </c>
      <c r="C109" s="13">
        <v>151</v>
      </c>
      <c r="D109">
        <v>5</v>
      </c>
      <c r="E109">
        <v>1</v>
      </c>
    </row>
    <row r="110" spans="1:5" x14ac:dyDescent="0.2">
      <c r="A110" s="13">
        <v>189</v>
      </c>
      <c r="B110">
        <v>4</v>
      </c>
      <c r="C110" s="13">
        <v>151</v>
      </c>
      <c r="D110">
        <v>5</v>
      </c>
      <c r="E110">
        <v>1</v>
      </c>
    </row>
    <row r="111" spans="1:5" x14ac:dyDescent="0.2">
      <c r="A111" s="13">
        <v>140</v>
      </c>
      <c r="B111">
        <v>3</v>
      </c>
      <c r="C111" s="13">
        <v>373</v>
      </c>
      <c r="D111">
        <v>4</v>
      </c>
      <c r="E111">
        <v>1</v>
      </c>
    </row>
    <row r="112" spans="1:5" x14ac:dyDescent="0.2">
      <c r="A112" s="13">
        <v>140</v>
      </c>
      <c r="B112">
        <v>3</v>
      </c>
      <c r="C112" s="13">
        <v>373</v>
      </c>
      <c r="D112">
        <v>4</v>
      </c>
      <c r="E112">
        <v>1</v>
      </c>
    </row>
    <row r="113" spans="1:5" x14ac:dyDescent="0.2">
      <c r="A113" s="13">
        <v>368</v>
      </c>
      <c r="B113">
        <v>3</v>
      </c>
      <c r="C113" s="13">
        <v>40</v>
      </c>
      <c r="D113">
        <v>4</v>
      </c>
      <c r="E113">
        <v>1</v>
      </c>
    </row>
    <row r="114" spans="1:5" x14ac:dyDescent="0.2">
      <c r="A114" s="13">
        <v>58</v>
      </c>
      <c r="B114">
        <v>3</v>
      </c>
      <c r="C114" s="13">
        <v>210</v>
      </c>
      <c r="D114">
        <v>4</v>
      </c>
      <c r="E114">
        <v>1</v>
      </c>
    </row>
    <row r="115" spans="1:5" x14ac:dyDescent="0.2">
      <c r="A115" s="13">
        <v>58</v>
      </c>
      <c r="B115">
        <v>3</v>
      </c>
      <c r="C115" s="13">
        <v>210</v>
      </c>
      <c r="D115">
        <v>4</v>
      </c>
      <c r="E115">
        <v>1</v>
      </c>
    </row>
    <row r="116" spans="1:5" x14ac:dyDescent="0.2">
      <c r="A116" s="13">
        <v>369</v>
      </c>
      <c r="B116">
        <v>3</v>
      </c>
      <c r="C116" s="13">
        <v>189</v>
      </c>
      <c r="D116">
        <v>4</v>
      </c>
      <c r="E116">
        <v>1</v>
      </c>
    </row>
    <row r="117" spans="1:5" x14ac:dyDescent="0.2">
      <c r="A117" s="13">
        <v>368</v>
      </c>
      <c r="B117">
        <v>3</v>
      </c>
      <c r="C117" s="13">
        <v>373</v>
      </c>
      <c r="D117">
        <v>4</v>
      </c>
      <c r="E117">
        <v>1</v>
      </c>
    </row>
    <row r="118" spans="1:5" x14ac:dyDescent="0.2">
      <c r="A118" s="13">
        <v>368</v>
      </c>
      <c r="B118">
        <v>3</v>
      </c>
      <c r="C118" s="13">
        <v>373</v>
      </c>
      <c r="D118">
        <v>4</v>
      </c>
      <c r="E118">
        <v>1</v>
      </c>
    </row>
    <row r="119" spans="1:5" x14ac:dyDescent="0.2">
      <c r="A119" s="13">
        <v>201</v>
      </c>
      <c r="B119">
        <v>3</v>
      </c>
      <c r="C119" s="13">
        <v>40</v>
      </c>
      <c r="D119">
        <v>4</v>
      </c>
      <c r="E119">
        <v>1</v>
      </c>
    </row>
    <row r="120" spans="1:5" x14ac:dyDescent="0.2">
      <c r="A120" s="13">
        <v>96</v>
      </c>
      <c r="B120">
        <v>3</v>
      </c>
      <c r="C120" s="13">
        <v>40</v>
      </c>
      <c r="D120">
        <v>4</v>
      </c>
      <c r="E120">
        <v>1</v>
      </c>
    </row>
    <row r="121" spans="1:5" x14ac:dyDescent="0.2">
      <c r="A121" s="13">
        <v>292</v>
      </c>
      <c r="B121">
        <v>3</v>
      </c>
      <c r="C121" s="13">
        <v>286</v>
      </c>
      <c r="D121">
        <v>4</v>
      </c>
      <c r="E121">
        <v>1</v>
      </c>
    </row>
    <row r="122" spans="1:5" x14ac:dyDescent="0.2">
      <c r="A122" s="13">
        <v>96</v>
      </c>
      <c r="B122">
        <v>3</v>
      </c>
      <c r="C122" s="13">
        <v>40</v>
      </c>
      <c r="D122">
        <v>4</v>
      </c>
      <c r="E122">
        <v>1</v>
      </c>
    </row>
    <row r="123" spans="1:5" x14ac:dyDescent="0.2">
      <c r="A123" s="13">
        <v>196</v>
      </c>
      <c r="B123">
        <v>3</v>
      </c>
      <c r="C123" s="13">
        <v>373</v>
      </c>
      <c r="D123">
        <v>4</v>
      </c>
      <c r="E123">
        <v>1</v>
      </c>
    </row>
    <row r="124" spans="1:5" x14ac:dyDescent="0.2">
      <c r="A124" s="13">
        <v>193</v>
      </c>
      <c r="B124">
        <v>3</v>
      </c>
      <c r="C124" s="13">
        <v>373</v>
      </c>
      <c r="D124">
        <v>4</v>
      </c>
      <c r="E124">
        <v>1</v>
      </c>
    </row>
    <row r="125" spans="1:5" x14ac:dyDescent="0.2">
      <c r="A125" s="13">
        <v>178</v>
      </c>
      <c r="B125">
        <v>3</v>
      </c>
      <c r="C125" s="13">
        <v>210</v>
      </c>
      <c r="D125">
        <v>4</v>
      </c>
      <c r="E125">
        <v>1</v>
      </c>
    </row>
    <row r="126" spans="1:5" x14ac:dyDescent="0.2">
      <c r="A126" s="13">
        <v>164</v>
      </c>
      <c r="B126">
        <v>3</v>
      </c>
      <c r="C126" s="13">
        <v>373</v>
      </c>
      <c r="D126">
        <v>4</v>
      </c>
      <c r="E126">
        <v>1</v>
      </c>
    </row>
    <row r="127" spans="1:5" x14ac:dyDescent="0.2">
      <c r="A127" s="13">
        <v>140</v>
      </c>
      <c r="B127">
        <v>3</v>
      </c>
      <c r="C127" s="13">
        <v>373</v>
      </c>
      <c r="D127">
        <v>4</v>
      </c>
      <c r="E127">
        <v>1</v>
      </c>
    </row>
    <row r="128" spans="1:5" x14ac:dyDescent="0.2">
      <c r="A128" s="13">
        <v>341</v>
      </c>
      <c r="B128">
        <v>3</v>
      </c>
      <c r="C128" s="13">
        <v>40</v>
      </c>
      <c r="D128">
        <v>4</v>
      </c>
      <c r="E128">
        <v>1</v>
      </c>
    </row>
    <row r="129" spans="1:5" x14ac:dyDescent="0.2">
      <c r="A129" s="13">
        <v>341</v>
      </c>
      <c r="B129">
        <v>3</v>
      </c>
      <c r="C129" s="13">
        <v>40</v>
      </c>
      <c r="D129">
        <v>4</v>
      </c>
      <c r="E129">
        <v>1</v>
      </c>
    </row>
    <row r="130" spans="1:5" x14ac:dyDescent="0.2">
      <c r="A130" s="13">
        <v>58</v>
      </c>
      <c r="B130">
        <v>3</v>
      </c>
      <c r="C130" s="13">
        <v>210</v>
      </c>
      <c r="D130">
        <v>4</v>
      </c>
      <c r="E130">
        <v>1</v>
      </c>
    </row>
    <row r="131" spans="1:5" x14ac:dyDescent="0.2">
      <c r="A131" s="13">
        <v>58</v>
      </c>
      <c r="B131">
        <v>3</v>
      </c>
      <c r="C131" s="13">
        <v>210</v>
      </c>
      <c r="D131">
        <v>4</v>
      </c>
      <c r="E131">
        <v>1</v>
      </c>
    </row>
    <row r="132" spans="1:5" x14ac:dyDescent="0.2">
      <c r="A132" s="13">
        <v>58</v>
      </c>
      <c r="B132">
        <v>3</v>
      </c>
      <c r="C132" s="13">
        <v>210</v>
      </c>
      <c r="D132">
        <v>4</v>
      </c>
      <c r="E132">
        <v>1</v>
      </c>
    </row>
    <row r="133" spans="1:5" x14ac:dyDescent="0.2">
      <c r="A133" s="13">
        <v>292</v>
      </c>
      <c r="B133">
        <v>3</v>
      </c>
      <c r="C133" s="13">
        <v>40</v>
      </c>
      <c r="D133">
        <v>4</v>
      </c>
      <c r="E133">
        <v>1</v>
      </c>
    </row>
    <row r="134" spans="1:5" x14ac:dyDescent="0.2">
      <c r="A134" s="13">
        <v>96</v>
      </c>
      <c r="B134">
        <v>3</v>
      </c>
      <c r="C134" s="13">
        <v>40</v>
      </c>
      <c r="D134">
        <v>4</v>
      </c>
      <c r="E134">
        <v>1</v>
      </c>
    </row>
    <row r="135" spans="1:5" x14ac:dyDescent="0.2">
      <c r="A135" s="13">
        <v>33</v>
      </c>
      <c r="B135">
        <v>3</v>
      </c>
      <c r="C135" s="13">
        <v>251</v>
      </c>
      <c r="D135">
        <v>4</v>
      </c>
      <c r="E135">
        <v>1</v>
      </c>
    </row>
    <row r="136" spans="1:5" x14ac:dyDescent="0.2">
      <c r="A136" s="13">
        <v>96</v>
      </c>
      <c r="B136">
        <v>3</v>
      </c>
      <c r="C136" s="13">
        <v>40</v>
      </c>
      <c r="D136">
        <v>4</v>
      </c>
      <c r="E136">
        <v>1</v>
      </c>
    </row>
    <row r="137" spans="1:5" x14ac:dyDescent="0.2">
      <c r="A137" s="13">
        <v>33</v>
      </c>
      <c r="B137">
        <v>3</v>
      </c>
      <c r="C137" s="13">
        <v>40</v>
      </c>
      <c r="D137">
        <v>4</v>
      </c>
      <c r="E137">
        <v>1</v>
      </c>
    </row>
    <row r="138" spans="1:5" x14ac:dyDescent="0.2">
      <c r="A138" s="13">
        <v>96</v>
      </c>
      <c r="B138">
        <v>3</v>
      </c>
      <c r="C138" s="13">
        <v>96</v>
      </c>
      <c r="D138">
        <v>3</v>
      </c>
      <c r="E138">
        <v>1</v>
      </c>
    </row>
    <row r="139" spans="1:5" x14ac:dyDescent="0.2">
      <c r="A139" s="13">
        <v>361</v>
      </c>
      <c r="B139">
        <v>3</v>
      </c>
      <c r="E139">
        <v>1</v>
      </c>
    </row>
    <row r="140" spans="1:5" x14ac:dyDescent="0.2">
      <c r="A140" s="13">
        <v>260</v>
      </c>
      <c r="B140">
        <v>3</v>
      </c>
      <c r="E140">
        <v>1</v>
      </c>
    </row>
    <row r="141" spans="1:5" x14ac:dyDescent="0.2">
      <c r="A141" s="13">
        <v>33</v>
      </c>
      <c r="B141">
        <v>3</v>
      </c>
      <c r="C141" s="13">
        <v>40</v>
      </c>
      <c r="D141">
        <v>4</v>
      </c>
      <c r="E141">
        <v>1</v>
      </c>
    </row>
    <row r="142" spans="1:5" x14ac:dyDescent="0.2">
      <c r="A142" s="13">
        <v>33</v>
      </c>
      <c r="B142">
        <v>3</v>
      </c>
      <c r="C142" s="13">
        <v>40</v>
      </c>
      <c r="D142">
        <v>4</v>
      </c>
      <c r="E142">
        <v>1</v>
      </c>
    </row>
    <row r="143" spans="1:5" x14ac:dyDescent="0.2">
      <c r="A143" s="13">
        <v>33</v>
      </c>
      <c r="B143">
        <v>3</v>
      </c>
      <c r="C143" s="13">
        <v>40</v>
      </c>
      <c r="D143">
        <v>4</v>
      </c>
      <c r="E143">
        <v>1</v>
      </c>
    </row>
    <row r="144" spans="1:5" x14ac:dyDescent="0.2">
      <c r="A144" s="13">
        <v>169</v>
      </c>
      <c r="B144">
        <v>4</v>
      </c>
      <c r="C144" s="13">
        <v>40</v>
      </c>
      <c r="D144">
        <v>4</v>
      </c>
      <c r="E144">
        <v>1</v>
      </c>
    </row>
    <row r="145" spans="1:5" x14ac:dyDescent="0.2">
      <c r="A145" s="13">
        <v>169</v>
      </c>
      <c r="B145">
        <v>4</v>
      </c>
      <c r="C145" s="13">
        <v>40</v>
      </c>
      <c r="D145">
        <v>4</v>
      </c>
      <c r="E145">
        <v>1</v>
      </c>
    </row>
    <row r="146" spans="1:5" x14ac:dyDescent="0.2">
      <c r="A146" s="13">
        <v>40</v>
      </c>
      <c r="B146">
        <v>4</v>
      </c>
      <c r="C146" s="13">
        <v>40</v>
      </c>
      <c r="D146">
        <v>4</v>
      </c>
      <c r="E146">
        <v>1</v>
      </c>
    </row>
    <row r="147" spans="1:5" x14ac:dyDescent="0.2">
      <c r="A147" s="13">
        <v>189</v>
      </c>
      <c r="B147">
        <v>4</v>
      </c>
      <c r="C147" s="13">
        <v>406</v>
      </c>
      <c r="D147">
        <v>6</v>
      </c>
      <c r="E147">
        <v>1</v>
      </c>
    </row>
    <row r="148" spans="1:5" x14ac:dyDescent="0.2">
      <c r="A148" s="13">
        <v>298</v>
      </c>
      <c r="B148">
        <v>4</v>
      </c>
      <c r="E148">
        <v>1</v>
      </c>
    </row>
    <row r="149" spans="1:5" x14ac:dyDescent="0.2">
      <c r="A149" s="13">
        <v>118</v>
      </c>
      <c r="B149">
        <v>4</v>
      </c>
      <c r="C149" s="13">
        <v>421</v>
      </c>
      <c r="D149">
        <v>3</v>
      </c>
      <c r="E149">
        <v>1</v>
      </c>
    </row>
    <row r="150" spans="1:5" x14ac:dyDescent="0.2">
      <c r="A150" s="13">
        <v>118</v>
      </c>
      <c r="B150">
        <v>4</v>
      </c>
      <c r="E150">
        <v>1</v>
      </c>
    </row>
    <row r="151" spans="1:5" x14ac:dyDescent="0.2">
      <c r="A151" s="13">
        <v>4</v>
      </c>
      <c r="B151">
        <v>4</v>
      </c>
      <c r="C151" s="13">
        <v>373</v>
      </c>
      <c r="D151">
        <v>4</v>
      </c>
      <c r="E151">
        <v>1</v>
      </c>
    </row>
    <row r="152" spans="1:5" x14ac:dyDescent="0.2">
      <c r="A152" s="13">
        <v>4</v>
      </c>
      <c r="B152">
        <v>4</v>
      </c>
      <c r="C152" s="13">
        <v>373</v>
      </c>
      <c r="D152">
        <v>4</v>
      </c>
      <c r="E152">
        <v>1</v>
      </c>
    </row>
    <row r="153" spans="1:5" x14ac:dyDescent="0.2">
      <c r="A153" s="13">
        <v>169</v>
      </c>
      <c r="B153">
        <v>4</v>
      </c>
      <c r="C153" s="13">
        <v>286</v>
      </c>
      <c r="D153">
        <v>4</v>
      </c>
      <c r="E153">
        <v>1</v>
      </c>
    </row>
    <row r="154" spans="1:5" x14ac:dyDescent="0.2">
      <c r="A154" s="13">
        <v>169</v>
      </c>
      <c r="B154">
        <v>4</v>
      </c>
      <c r="C154" s="13">
        <v>286</v>
      </c>
      <c r="D154">
        <v>4</v>
      </c>
      <c r="E154">
        <v>1</v>
      </c>
    </row>
    <row r="155" spans="1:5" x14ac:dyDescent="0.2">
      <c r="A155" s="13">
        <v>4</v>
      </c>
      <c r="B155">
        <v>4</v>
      </c>
      <c r="C155" s="13">
        <v>373</v>
      </c>
      <c r="D155">
        <v>4</v>
      </c>
      <c r="E155">
        <v>1</v>
      </c>
    </row>
    <row r="156" spans="1:5" x14ac:dyDescent="0.2">
      <c r="A156" s="13">
        <v>4</v>
      </c>
      <c r="B156">
        <v>4</v>
      </c>
      <c r="C156" s="13">
        <v>373</v>
      </c>
      <c r="D156">
        <v>4</v>
      </c>
      <c r="E156">
        <v>1</v>
      </c>
    </row>
    <row r="157" spans="1:5" x14ac:dyDescent="0.2">
      <c r="A157" s="13">
        <v>373</v>
      </c>
      <c r="B157">
        <v>4</v>
      </c>
      <c r="C157" s="13">
        <v>426</v>
      </c>
      <c r="D157">
        <v>4</v>
      </c>
      <c r="E157">
        <v>1</v>
      </c>
    </row>
    <row r="158" spans="1:5" x14ac:dyDescent="0.2">
      <c r="A158" s="13">
        <v>169</v>
      </c>
      <c r="B158">
        <v>4</v>
      </c>
      <c r="C158" s="13">
        <v>286</v>
      </c>
      <c r="D158">
        <v>4</v>
      </c>
      <c r="E158">
        <v>1</v>
      </c>
    </row>
    <row r="159" spans="1:5" x14ac:dyDescent="0.2">
      <c r="A159" s="13">
        <v>169</v>
      </c>
      <c r="B159">
        <v>4</v>
      </c>
      <c r="C159" s="13">
        <v>286</v>
      </c>
      <c r="D159">
        <v>4</v>
      </c>
      <c r="E159">
        <v>1</v>
      </c>
    </row>
    <row r="160" spans="1:5" x14ac:dyDescent="0.2">
      <c r="A160" s="13">
        <v>40</v>
      </c>
      <c r="B160">
        <v>4</v>
      </c>
      <c r="C160" s="13">
        <v>373</v>
      </c>
      <c r="D160">
        <v>4</v>
      </c>
      <c r="E160">
        <v>1</v>
      </c>
    </row>
    <row r="161" spans="1:5" x14ac:dyDescent="0.2">
      <c r="A161" s="13">
        <v>4</v>
      </c>
      <c r="B161">
        <v>4</v>
      </c>
      <c r="C161" s="13">
        <v>373</v>
      </c>
      <c r="D161">
        <v>4</v>
      </c>
      <c r="E161">
        <v>1</v>
      </c>
    </row>
    <row r="162" spans="1:5" x14ac:dyDescent="0.2">
      <c r="A162" s="13">
        <v>335</v>
      </c>
      <c r="B162">
        <v>4</v>
      </c>
      <c r="C162" s="13">
        <v>251</v>
      </c>
      <c r="D162">
        <v>4</v>
      </c>
      <c r="E162">
        <v>1</v>
      </c>
    </row>
    <row r="163" spans="1:5" x14ac:dyDescent="0.2">
      <c r="A163" s="13">
        <v>286</v>
      </c>
      <c r="B163">
        <v>4</v>
      </c>
      <c r="C163" s="13">
        <v>251</v>
      </c>
      <c r="D163">
        <v>4</v>
      </c>
      <c r="E163">
        <v>1</v>
      </c>
    </row>
    <row r="164" spans="1:5" x14ac:dyDescent="0.2">
      <c r="A164" s="13">
        <v>286</v>
      </c>
      <c r="B164">
        <v>4</v>
      </c>
      <c r="C164" s="13">
        <v>373</v>
      </c>
      <c r="D164">
        <v>4</v>
      </c>
      <c r="E164">
        <v>1</v>
      </c>
    </row>
    <row r="165" spans="1:5" x14ac:dyDescent="0.2">
      <c r="A165" s="13">
        <v>216</v>
      </c>
      <c r="B165">
        <v>4</v>
      </c>
      <c r="C165" s="13">
        <v>373</v>
      </c>
      <c r="D165">
        <v>4</v>
      </c>
      <c r="E165">
        <v>1</v>
      </c>
    </row>
    <row r="166" spans="1:5" x14ac:dyDescent="0.2">
      <c r="A166" s="13">
        <v>216</v>
      </c>
      <c r="B166">
        <v>4</v>
      </c>
      <c r="C166" s="13">
        <v>373</v>
      </c>
      <c r="D166">
        <v>4</v>
      </c>
      <c r="E166">
        <v>1</v>
      </c>
    </row>
    <row r="167" spans="1:5" x14ac:dyDescent="0.2">
      <c r="A167" s="13">
        <v>118</v>
      </c>
      <c r="B167">
        <v>4</v>
      </c>
      <c r="C167" s="13">
        <v>251</v>
      </c>
      <c r="D167">
        <v>4</v>
      </c>
      <c r="E167">
        <v>1</v>
      </c>
    </row>
    <row r="168" spans="1:5" x14ac:dyDescent="0.2">
      <c r="A168" s="13">
        <v>118</v>
      </c>
      <c r="B168">
        <v>4</v>
      </c>
      <c r="C168" s="13">
        <v>251</v>
      </c>
      <c r="D168">
        <v>4</v>
      </c>
      <c r="E168">
        <v>1</v>
      </c>
    </row>
    <row r="169" spans="1:5" x14ac:dyDescent="0.2">
      <c r="A169" s="13">
        <v>118</v>
      </c>
      <c r="B169">
        <v>4</v>
      </c>
      <c r="C169" s="13">
        <v>251</v>
      </c>
      <c r="D169">
        <v>4</v>
      </c>
      <c r="E169">
        <v>1</v>
      </c>
    </row>
    <row r="170" spans="1:5" x14ac:dyDescent="0.2">
      <c r="A170" s="13">
        <v>118</v>
      </c>
      <c r="B170">
        <v>4</v>
      </c>
      <c r="C170" s="13">
        <v>251</v>
      </c>
      <c r="D170">
        <v>4</v>
      </c>
      <c r="E170">
        <v>1</v>
      </c>
    </row>
    <row r="171" spans="1:5" x14ac:dyDescent="0.2">
      <c r="A171" s="13">
        <v>118</v>
      </c>
      <c r="B171">
        <v>4</v>
      </c>
      <c r="C171" s="13">
        <v>251</v>
      </c>
      <c r="D171">
        <v>4</v>
      </c>
      <c r="E171">
        <v>1</v>
      </c>
    </row>
    <row r="172" spans="1:5" x14ac:dyDescent="0.2">
      <c r="A172" s="13">
        <v>118</v>
      </c>
      <c r="B172">
        <v>4</v>
      </c>
      <c r="C172" s="13">
        <v>251</v>
      </c>
      <c r="D172">
        <v>4</v>
      </c>
      <c r="E172">
        <v>1</v>
      </c>
    </row>
    <row r="173" spans="1:5" x14ac:dyDescent="0.2">
      <c r="A173" s="13">
        <v>118</v>
      </c>
      <c r="B173">
        <v>4</v>
      </c>
      <c r="C173" s="13">
        <v>251</v>
      </c>
      <c r="D173">
        <v>4</v>
      </c>
      <c r="E173">
        <v>1</v>
      </c>
    </row>
    <row r="174" spans="1:5" x14ac:dyDescent="0.2">
      <c r="A174" s="13">
        <v>118</v>
      </c>
      <c r="B174">
        <v>4</v>
      </c>
      <c r="C174" s="13">
        <v>251</v>
      </c>
      <c r="D174">
        <v>4</v>
      </c>
      <c r="E174">
        <v>1</v>
      </c>
    </row>
    <row r="175" spans="1:5" x14ac:dyDescent="0.2">
      <c r="A175" s="13">
        <v>118</v>
      </c>
      <c r="B175">
        <v>4</v>
      </c>
      <c r="C175" s="13">
        <v>251</v>
      </c>
      <c r="D175">
        <v>4</v>
      </c>
      <c r="E175">
        <v>1</v>
      </c>
    </row>
    <row r="176" spans="1:5" x14ac:dyDescent="0.2">
      <c r="A176" s="13">
        <v>118</v>
      </c>
      <c r="B176">
        <v>4</v>
      </c>
      <c r="C176" s="13">
        <v>251</v>
      </c>
      <c r="D176">
        <v>4</v>
      </c>
      <c r="E176">
        <v>1</v>
      </c>
    </row>
    <row r="177" spans="1:5" x14ac:dyDescent="0.2">
      <c r="A177" s="13">
        <v>118</v>
      </c>
      <c r="B177">
        <v>4</v>
      </c>
      <c r="C177" s="13">
        <v>251</v>
      </c>
      <c r="D177">
        <v>4</v>
      </c>
      <c r="E177">
        <v>1</v>
      </c>
    </row>
    <row r="178" spans="1:5" x14ac:dyDescent="0.2">
      <c r="A178" s="13">
        <v>118</v>
      </c>
      <c r="B178">
        <v>4</v>
      </c>
      <c r="C178" s="13">
        <v>251</v>
      </c>
      <c r="D178">
        <v>4</v>
      </c>
      <c r="E178">
        <v>1</v>
      </c>
    </row>
    <row r="179" spans="1:5" x14ac:dyDescent="0.2">
      <c r="A179" s="13">
        <v>118</v>
      </c>
      <c r="B179">
        <v>4</v>
      </c>
      <c r="C179" s="13">
        <v>251</v>
      </c>
      <c r="D179">
        <v>4</v>
      </c>
      <c r="E179">
        <v>1</v>
      </c>
    </row>
    <row r="180" spans="1:5" x14ac:dyDescent="0.2">
      <c r="A180" s="13">
        <v>40</v>
      </c>
      <c r="B180">
        <v>4</v>
      </c>
      <c r="C180" s="13">
        <v>373</v>
      </c>
      <c r="D180">
        <v>4</v>
      </c>
      <c r="E180">
        <v>1</v>
      </c>
    </row>
    <row r="181" spans="1:5" x14ac:dyDescent="0.2">
      <c r="A181" s="13">
        <v>40</v>
      </c>
      <c r="B181">
        <v>4</v>
      </c>
      <c r="C181" s="13">
        <v>373</v>
      </c>
      <c r="D181">
        <v>4</v>
      </c>
      <c r="E181">
        <v>1</v>
      </c>
    </row>
    <row r="182" spans="1:5" x14ac:dyDescent="0.2">
      <c r="A182" s="13">
        <v>40</v>
      </c>
      <c r="B182">
        <v>4</v>
      </c>
      <c r="C182" s="13">
        <v>373</v>
      </c>
      <c r="D182">
        <v>4</v>
      </c>
      <c r="E182">
        <v>1</v>
      </c>
    </row>
    <row r="183" spans="1:5" x14ac:dyDescent="0.2">
      <c r="A183" s="13">
        <v>40</v>
      </c>
      <c r="B183">
        <v>4</v>
      </c>
      <c r="C183" s="13">
        <v>286</v>
      </c>
      <c r="D183">
        <v>4</v>
      </c>
      <c r="E183">
        <v>1</v>
      </c>
    </row>
    <row r="184" spans="1:5" x14ac:dyDescent="0.2">
      <c r="A184" s="13">
        <v>40</v>
      </c>
      <c r="B184">
        <v>4</v>
      </c>
      <c r="C184" s="13">
        <v>286</v>
      </c>
      <c r="D184">
        <v>4</v>
      </c>
      <c r="E184">
        <v>1</v>
      </c>
    </row>
    <row r="185" spans="1:5" x14ac:dyDescent="0.2">
      <c r="A185" s="13">
        <v>78</v>
      </c>
      <c r="B185">
        <v>2</v>
      </c>
      <c r="C185" s="13">
        <v>286</v>
      </c>
      <c r="D185">
        <v>4</v>
      </c>
      <c r="E185">
        <v>1</v>
      </c>
    </row>
    <row r="186" spans="1:5" x14ac:dyDescent="0.2">
      <c r="A186" s="13">
        <v>49</v>
      </c>
      <c r="B186">
        <v>2</v>
      </c>
      <c r="C186" s="13">
        <v>419</v>
      </c>
      <c r="D186">
        <v>4</v>
      </c>
      <c r="E186">
        <v>1</v>
      </c>
    </row>
    <row r="187" spans="1:5" x14ac:dyDescent="0.2">
      <c r="A187" s="13">
        <v>49</v>
      </c>
      <c r="B187">
        <v>2</v>
      </c>
      <c r="C187" s="13">
        <v>189</v>
      </c>
      <c r="D187">
        <v>4</v>
      </c>
      <c r="E187">
        <v>1</v>
      </c>
    </row>
    <row r="188" spans="1:5" x14ac:dyDescent="0.2">
      <c r="A188" s="13">
        <v>373</v>
      </c>
      <c r="B188">
        <v>4</v>
      </c>
      <c r="E188">
        <v>1</v>
      </c>
    </row>
    <row r="189" spans="1:5" x14ac:dyDescent="0.2">
      <c r="A189" s="13">
        <v>251</v>
      </c>
      <c r="B189">
        <v>4</v>
      </c>
      <c r="C189" s="13">
        <v>411</v>
      </c>
      <c r="D189">
        <v>3</v>
      </c>
      <c r="E189">
        <v>0</v>
      </c>
    </row>
    <row r="190" spans="1:5" x14ac:dyDescent="0.2">
      <c r="A190" s="13">
        <v>251</v>
      </c>
      <c r="B190">
        <v>4</v>
      </c>
      <c r="C190" s="13">
        <v>406</v>
      </c>
      <c r="D190">
        <v>6</v>
      </c>
      <c r="E190">
        <v>2</v>
      </c>
    </row>
    <row r="191" spans="1:5" x14ac:dyDescent="0.2">
      <c r="A191" s="13">
        <v>373</v>
      </c>
      <c r="B191">
        <v>4</v>
      </c>
      <c r="C191" s="13">
        <v>151</v>
      </c>
      <c r="D191">
        <v>5</v>
      </c>
      <c r="E191">
        <v>2</v>
      </c>
    </row>
    <row r="192" spans="1:5" x14ac:dyDescent="0.2">
      <c r="A192" s="13">
        <v>118</v>
      </c>
      <c r="B192">
        <v>4</v>
      </c>
      <c r="C192" s="13">
        <v>151</v>
      </c>
      <c r="D192">
        <v>5</v>
      </c>
      <c r="E192">
        <v>2</v>
      </c>
    </row>
    <row r="193" spans="1:5" x14ac:dyDescent="0.2">
      <c r="A193" s="13">
        <v>335</v>
      </c>
      <c r="B193">
        <v>4</v>
      </c>
      <c r="C193" s="13">
        <v>151</v>
      </c>
      <c r="D193">
        <v>5</v>
      </c>
      <c r="E193">
        <v>2</v>
      </c>
    </row>
    <row r="194" spans="1:5" x14ac:dyDescent="0.2">
      <c r="A194" s="13">
        <v>335</v>
      </c>
      <c r="B194">
        <v>4</v>
      </c>
      <c r="C194" s="13">
        <v>151</v>
      </c>
      <c r="D194">
        <v>5</v>
      </c>
      <c r="E194">
        <v>2</v>
      </c>
    </row>
    <row r="195" spans="1:5" x14ac:dyDescent="0.2">
      <c r="A195" s="13">
        <v>430</v>
      </c>
      <c r="B195">
        <v>0</v>
      </c>
      <c r="C195" s="13">
        <v>373</v>
      </c>
      <c r="D195">
        <v>4</v>
      </c>
      <c r="E195">
        <v>2</v>
      </c>
    </row>
    <row r="196" spans="1:5" x14ac:dyDescent="0.2">
      <c r="A196" s="13">
        <v>430</v>
      </c>
      <c r="B196">
        <v>0</v>
      </c>
      <c r="C196" s="13">
        <v>373</v>
      </c>
      <c r="D196">
        <v>4</v>
      </c>
      <c r="E196">
        <v>2</v>
      </c>
    </row>
    <row r="197" spans="1:5" x14ac:dyDescent="0.2">
      <c r="A197" s="13">
        <v>430</v>
      </c>
      <c r="B197">
        <v>0</v>
      </c>
      <c r="C197" s="13">
        <v>373</v>
      </c>
      <c r="D197">
        <v>4</v>
      </c>
      <c r="E197">
        <v>2</v>
      </c>
    </row>
    <row r="198" spans="1:5" x14ac:dyDescent="0.2">
      <c r="A198" s="13">
        <v>227</v>
      </c>
      <c r="B198">
        <v>1</v>
      </c>
      <c r="C198" s="13">
        <v>210</v>
      </c>
      <c r="D198">
        <v>4</v>
      </c>
      <c r="E198">
        <v>2</v>
      </c>
    </row>
    <row r="199" spans="1:5" x14ac:dyDescent="0.2">
      <c r="A199" s="13">
        <v>186</v>
      </c>
      <c r="B199">
        <v>1</v>
      </c>
      <c r="C199" s="13">
        <v>189</v>
      </c>
      <c r="D199">
        <v>4</v>
      </c>
      <c r="E199">
        <v>2</v>
      </c>
    </row>
    <row r="200" spans="1:5" x14ac:dyDescent="0.2">
      <c r="A200" s="13">
        <v>177</v>
      </c>
      <c r="B200">
        <v>1</v>
      </c>
      <c r="C200" s="13">
        <v>189</v>
      </c>
      <c r="D200">
        <v>4</v>
      </c>
      <c r="E200">
        <v>2</v>
      </c>
    </row>
    <row r="201" spans="1:5" x14ac:dyDescent="0.2">
      <c r="A201" s="13">
        <v>206</v>
      </c>
      <c r="B201">
        <v>3</v>
      </c>
      <c r="C201" s="13">
        <v>151</v>
      </c>
      <c r="D201">
        <v>5</v>
      </c>
      <c r="E201">
        <v>2</v>
      </c>
    </row>
    <row r="202" spans="1:5" x14ac:dyDescent="0.2">
      <c r="A202" s="13">
        <v>84</v>
      </c>
      <c r="B202">
        <v>3</v>
      </c>
      <c r="C202" s="13">
        <v>151</v>
      </c>
      <c r="D202">
        <v>5</v>
      </c>
      <c r="E202">
        <v>2</v>
      </c>
    </row>
    <row r="203" spans="1:5" x14ac:dyDescent="0.2">
      <c r="A203" s="13">
        <v>75</v>
      </c>
      <c r="B203">
        <v>3</v>
      </c>
      <c r="C203" s="13">
        <v>151</v>
      </c>
      <c r="D203">
        <v>5</v>
      </c>
      <c r="E203">
        <v>2</v>
      </c>
    </row>
    <row r="204" spans="1:5" x14ac:dyDescent="0.2">
      <c r="A204" s="13">
        <v>368</v>
      </c>
      <c r="B204">
        <v>3</v>
      </c>
      <c r="C204" s="13">
        <v>373</v>
      </c>
      <c r="D204">
        <v>4</v>
      </c>
      <c r="E204">
        <v>2</v>
      </c>
    </row>
    <row r="205" spans="1:5" x14ac:dyDescent="0.2">
      <c r="A205" s="13">
        <v>193</v>
      </c>
      <c r="B205">
        <v>3</v>
      </c>
      <c r="C205" s="13">
        <v>373</v>
      </c>
      <c r="D205">
        <v>4</v>
      </c>
      <c r="E205">
        <v>2</v>
      </c>
    </row>
    <row r="206" spans="1:5" x14ac:dyDescent="0.2">
      <c r="A206" s="13">
        <v>58</v>
      </c>
      <c r="B206">
        <v>3</v>
      </c>
      <c r="C206" s="13">
        <v>210</v>
      </c>
      <c r="D206">
        <v>4</v>
      </c>
      <c r="E206">
        <v>2</v>
      </c>
    </row>
    <row r="207" spans="1:5" x14ac:dyDescent="0.2">
      <c r="A207" s="13">
        <v>33</v>
      </c>
      <c r="B207">
        <v>3</v>
      </c>
      <c r="E207">
        <v>2</v>
      </c>
    </row>
    <row r="208" spans="1:5" x14ac:dyDescent="0.2">
      <c r="A208" s="13">
        <v>4</v>
      </c>
      <c r="B208">
        <v>4</v>
      </c>
      <c r="C208" s="13">
        <v>151</v>
      </c>
      <c r="D208">
        <v>5</v>
      </c>
      <c r="E208">
        <v>2</v>
      </c>
    </row>
    <row r="209" spans="1:5" x14ac:dyDescent="0.2">
      <c r="A209" s="13">
        <v>118</v>
      </c>
      <c r="B209">
        <v>4</v>
      </c>
      <c r="C209" s="13">
        <v>151</v>
      </c>
      <c r="D209">
        <v>5</v>
      </c>
      <c r="E209">
        <v>2</v>
      </c>
    </row>
    <row r="210" spans="1:5" x14ac:dyDescent="0.2">
      <c r="A210" s="13">
        <v>368</v>
      </c>
      <c r="B210">
        <v>3</v>
      </c>
      <c r="C210" s="13">
        <v>40</v>
      </c>
      <c r="D210">
        <v>4</v>
      </c>
      <c r="E210">
        <v>2</v>
      </c>
    </row>
    <row r="211" spans="1:5" x14ac:dyDescent="0.2">
      <c r="A211" s="13">
        <v>341</v>
      </c>
      <c r="B211">
        <v>3</v>
      </c>
      <c r="C211" s="13">
        <v>40</v>
      </c>
      <c r="D211">
        <v>4</v>
      </c>
      <c r="E211">
        <v>2</v>
      </c>
    </row>
    <row r="212" spans="1:5" x14ac:dyDescent="0.2">
      <c r="A212" s="13">
        <v>33</v>
      </c>
      <c r="B212">
        <v>3</v>
      </c>
      <c r="C212" s="13">
        <v>40</v>
      </c>
      <c r="D212">
        <v>4</v>
      </c>
      <c r="E212">
        <v>2</v>
      </c>
    </row>
    <row r="213" spans="1:5" x14ac:dyDescent="0.2">
      <c r="A213" s="13">
        <v>118</v>
      </c>
      <c r="B213">
        <v>4</v>
      </c>
      <c r="C213" s="13">
        <v>151</v>
      </c>
      <c r="D213">
        <v>5</v>
      </c>
      <c r="E213">
        <v>2</v>
      </c>
    </row>
    <row r="214" spans="1:5" x14ac:dyDescent="0.2">
      <c r="A214" s="13">
        <v>216</v>
      </c>
      <c r="B214">
        <v>4</v>
      </c>
      <c r="C214" s="13">
        <v>40</v>
      </c>
      <c r="D214">
        <v>4</v>
      </c>
      <c r="E214">
        <v>2</v>
      </c>
    </row>
    <row r="215" spans="1:5" x14ac:dyDescent="0.2">
      <c r="A215" s="13">
        <v>118</v>
      </c>
      <c r="B215">
        <v>4</v>
      </c>
      <c r="C215" s="13">
        <v>151</v>
      </c>
      <c r="D215">
        <v>5</v>
      </c>
      <c r="E215">
        <v>2</v>
      </c>
    </row>
    <row r="216" spans="1:5" x14ac:dyDescent="0.2">
      <c r="A216" s="13">
        <v>118</v>
      </c>
      <c r="B216">
        <v>4</v>
      </c>
      <c r="C216" s="13">
        <v>151</v>
      </c>
      <c r="D216">
        <v>5</v>
      </c>
      <c r="E216">
        <v>2</v>
      </c>
    </row>
    <row r="217" spans="1:5" x14ac:dyDescent="0.2">
      <c r="A217" s="13">
        <v>118</v>
      </c>
      <c r="B217">
        <v>4</v>
      </c>
      <c r="C217" s="13">
        <v>151</v>
      </c>
      <c r="D217">
        <v>5</v>
      </c>
      <c r="E217">
        <v>2</v>
      </c>
    </row>
    <row r="218" spans="1:5" x14ac:dyDescent="0.2">
      <c r="A218" s="13">
        <v>189</v>
      </c>
      <c r="B218">
        <v>4</v>
      </c>
      <c r="C218" s="13">
        <v>406</v>
      </c>
      <c r="D218">
        <v>6</v>
      </c>
      <c r="E218">
        <v>2</v>
      </c>
    </row>
    <row r="219" spans="1:5" x14ac:dyDescent="0.2">
      <c r="A219" s="13">
        <v>335</v>
      </c>
      <c r="B219">
        <v>4</v>
      </c>
      <c r="C219" s="13">
        <v>151</v>
      </c>
      <c r="D219">
        <v>5</v>
      </c>
      <c r="E219">
        <v>2</v>
      </c>
    </row>
    <row r="220" spans="1:5" x14ac:dyDescent="0.2">
      <c r="A220" s="13">
        <v>335</v>
      </c>
      <c r="B220">
        <v>4</v>
      </c>
      <c r="C220" s="13">
        <v>151</v>
      </c>
      <c r="D220">
        <v>5</v>
      </c>
      <c r="E220">
        <v>2</v>
      </c>
    </row>
    <row r="221" spans="1:5" x14ac:dyDescent="0.2">
      <c r="A221" s="13">
        <v>40</v>
      </c>
      <c r="B221">
        <v>4</v>
      </c>
      <c r="C221" s="13">
        <v>151</v>
      </c>
      <c r="D221">
        <v>5</v>
      </c>
      <c r="E221">
        <v>2</v>
      </c>
    </row>
    <row r="222" spans="1:5" x14ac:dyDescent="0.2">
      <c r="A222" s="13">
        <v>4</v>
      </c>
      <c r="B222">
        <v>4</v>
      </c>
      <c r="C222" s="13">
        <v>373</v>
      </c>
      <c r="D222">
        <v>4</v>
      </c>
      <c r="E222">
        <v>2</v>
      </c>
    </row>
    <row r="223" spans="1:5" x14ac:dyDescent="0.2">
      <c r="A223" s="13">
        <v>4</v>
      </c>
      <c r="B223">
        <v>4</v>
      </c>
      <c r="C223" s="13">
        <v>373</v>
      </c>
      <c r="D223">
        <v>4</v>
      </c>
      <c r="E223">
        <v>2</v>
      </c>
    </row>
    <row r="224" spans="1:5" x14ac:dyDescent="0.2">
      <c r="A224" s="13">
        <v>118</v>
      </c>
      <c r="B224">
        <v>4</v>
      </c>
      <c r="C224" s="13">
        <v>251</v>
      </c>
      <c r="D224">
        <v>4</v>
      </c>
      <c r="E224">
        <v>2</v>
      </c>
    </row>
    <row r="225" spans="1:5" x14ac:dyDescent="0.2">
      <c r="A225" s="13">
        <v>251</v>
      </c>
      <c r="B225">
        <v>4</v>
      </c>
      <c r="C225" s="13">
        <v>151</v>
      </c>
      <c r="D225">
        <v>5</v>
      </c>
      <c r="E225">
        <v>2</v>
      </c>
    </row>
    <row r="226" spans="1:5" x14ac:dyDescent="0.2">
      <c r="A226" s="13">
        <v>373</v>
      </c>
      <c r="B226">
        <v>4</v>
      </c>
      <c r="C226" s="13">
        <v>151</v>
      </c>
      <c r="D226">
        <v>5</v>
      </c>
      <c r="E226">
        <v>1</v>
      </c>
    </row>
    <row r="227" spans="1:5" x14ac:dyDescent="0.2">
      <c r="A227" s="13">
        <v>335</v>
      </c>
      <c r="B227">
        <v>4</v>
      </c>
      <c r="C227" s="13">
        <v>151</v>
      </c>
      <c r="D227">
        <v>5</v>
      </c>
      <c r="E227">
        <v>1</v>
      </c>
    </row>
    <row r="228" spans="1:5" x14ac:dyDescent="0.2">
      <c r="A228" s="13">
        <v>335</v>
      </c>
      <c r="B228">
        <v>4</v>
      </c>
      <c r="C228" s="13">
        <v>151</v>
      </c>
      <c r="D228">
        <v>5</v>
      </c>
      <c r="E228">
        <v>1</v>
      </c>
    </row>
    <row r="229" spans="1:5" x14ac:dyDescent="0.2">
      <c r="A229" s="13">
        <v>335</v>
      </c>
      <c r="B229">
        <v>4</v>
      </c>
      <c r="C229" s="13">
        <v>151</v>
      </c>
      <c r="D229">
        <v>5</v>
      </c>
      <c r="E229">
        <v>1</v>
      </c>
    </row>
    <row r="230" spans="1:5" x14ac:dyDescent="0.2">
      <c r="A230" s="13">
        <v>298</v>
      </c>
      <c r="B230">
        <v>4</v>
      </c>
      <c r="C230" s="13">
        <v>151</v>
      </c>
      <c r="D230">
        <v>5</v>
      </c>
      <c r="E230">
        <v>1</v>
      </c>
    </row>
    <row r="231" spans="1:5" x14ac:dyDescent="0.2">
      <c r="A231" s="13">
        <v>430</v>
      </c>
      <c r="B231">
        <v>0</v>
      </c>
      <c r="C231" s="13">
        <v>373</v>
      </c>
      <c r="D231">
        <v>4</v>
      </c>
      <c r="E231">
        <v>1</v>
      </c>
    </row>
    <row r="232" spans="1:5" x14ac:dyDescent="0.2">
      <c r="A232" s="13">
        <v>430</v>
      </c>
      <c r="B232">
        <v>0</v>
      </c>
      <c r="C232" s="13">
        <v>373</v>
      </c>
      <c r="D232">
        <v>4</v>
      </c>
      <c r="E232">
        <v>1</v>
      </c>
    </row>
    <row r="233" spans="1:5" x14ac:dyDescent="0.2">
      <c r="A233" s="13">
        <v>430</v>
      </c>
      <c r="B233">
        <v>0</v>
      </c>
      <c r="C233" s="13">
        <v>373</v>
      </c>
      <c r="D233">
        <v>4</v>
      </c>
      <c r="E233">
        <v>1</v>
      </c>
    </row>
    <row r="234" spans="1:5" x14ac:dyDescent="0.2">
      <c r="A234" s="13">
        <v>286</v>
      </c>
      <c r="B234">
        <v>4</v>
      </c>
      <c r="C234" s="13">
        <v>151</v>
      </c>
      <c r="D234">
        <v>5</v>
      </c>
      <c r="E234">
        <v>1</v>
      </c>
    </row>
    <row r="235" spans="1:5" x14ac:dyDescent="0.2">
      <c r="A235" s="13">
        <v>430</v>
      </c>
      <c r="B235">
        <v>0</v>
      </c>
      <c r="C235" s="13">
        <v>373</v>
      </c>
      <c r="D235">
        <v>4</v>
      </c>
      <c r="E235">
        <v>1</v>
      </c>
    </row>
    <row r="236" spans="1:5" x14ac:dyDescent="0.2">
      <c r="A236" s="13">
        <v>4</v>
      </c>
      <c r="B236">
        <v>4</v>
      </c>
      <c r="C236" s="13">
        <v>151</v>
      </c>
      <c r="D236">
        <v>5</v>
      </c>
      <c r="E236">
        <v>1</v>
      </c>
    </row>
    <row r="237" spans="1:5" x14ac:dyDescent="0.2">
      <c r="A237" s="13">
        <v>227</v>
      </c>
      <c r="B237">
        <v>1</v>
      </c>
      <c r="C237" s="13">
        <v>151</v>
      </c>
      <c r="D237">
        <v>5</v>
      </c>
      <c r="E237">
        <v>1</v>
      </c>
    </row>
    <row r="238" spans="1:5" x14ac:dyDescent="0.2">
      <c r="A238" s="13">
        <v>118</v>
      </c>
      <c r="B238">
        <v>4</v>
      </c>
      <c r="C238" s="13">
        <v>151</v>
      </c>
      <c r="D238">
        <v>5</v>
      </c>
      <c r="E238">
        <v>1</v>
      </c>
    </row>
    <row r="239" spans="1:5" x14ac:dyDescent="0.2">
      <c r="A239" s="13">
        <v>227</v>
      </c>
      <c r="B239">
        <v>1</v>
      </c>
      <c r="C239" s="13">
        <v>210</v>
      </c>
      <c r="D239">
        <v>4</v>
      </c>
      <c r="E239">
        <v>1</v>
      </c>
    </row>
    <row r="240" spans="1:5" x14ac:dyDescent="0.2">
      <c r="A240" s="13">
        <v>83</v>
      </c>
      <c r="B240">
        <v>1</v>
      </c>
      <c r="C240" s="13">
        <v>286</v>
      </c>
      <c r="D240">
        <v>4</v>
      </c>
      <c r="E240">
        <v>1</v>
      </c>
    </row>
    <row r="241" spans="1:5" x14ac:dyDescent="0.2">
      <c r="A241" s="13">
        <v>166</v>
      </c>
      <c r="B241">
        <v>2</v>
      </c>
      <c r="C241" s="13">
        <v>151</v>
      </c>
      <c r="D241">
        <v>5</v>
      </c>
      <c r="E241">
        <v>1</v>
      </c>
    </row>
    <row r="242" spans="1:5" x14ac:dyDescent="0.2">
      <c r="A242" s="13">
        <v>166</v>
      </c>
      <c r="B242">
        <v>2</v>
      </c>
      <c r="C242" s="13">
        <v>151</v>
      </c>
      <c r="D242">
        <v>5</v>
      </c>
      <c r="E242">
        <v>1</v>
      </c>
    </row>
    <row r="243" spans="1:5" x14ac:dyDescent="0.2">
      <c r="A243" s="13">
        <v>368</v>
      </c>
      <c r="B243">
        <v>3</v>
      </c>
      <c r="C243" s="13">
        <v>151</v>
      </c>
      <c r="D243">
        <v>5</v>
      </c>
      <c r="E243">
        <v>1</v>
      </c>
    </row>
    <row r="244" spans="1:5" x14ac:dyDescent="0.2">
      <c r="A244" s="13">
        <v>206</v>
      </c>
      <c r="B244">
        <v>3</v>
      </c>
      <c r="C244" s="13">
        <v>151</v>
      </c>
      <c r="D244">
        <v>5</v>
      </c>
      <c r="E244">
        <v>1</v>
      </c>
    </row>
    <row r="245" spans="1:5" x14ac:dyDescent="0.2">
      <c r="A245" s="13">
        <v>118</v>
      </c>
      <c r="B245">
        <v>4</v>
      </c>
      <c r="C245" s="13">
        <v>151</v>
      </c>
      <c r="D245">
        <v>5</v>
      </c>
      <c r="E245">
        <v>1</v>
      </c>
    </row>
    <row r="246" spans="1:5" x14ac:dyDescent="0.2">
      <c r="A246" s="13">
        <v>96</v>
      </c>
      <c r="B246">
        <v>3</v>
      </c>
      <c r="C246" s="13">
        <v>151</v>
      </c>
      <c r="D246">
        <v>5</v>
      </c>
      <c r="E246">
        <v>1</v>
      </c>
    </row>
    <row r="247" spans="1:5" x14ac:dyDescent="0.2">
      <c r="A247" s="13">
        <v>84</v>
      </c>
      <c r="B247">
        <v>3</v>
      </c>
      <c r="C247" s="13">
        <v>151</v>
      </c>
      <c r="D247">
        <v>5</v>
      </c>
      <c r="E247">
        <v>1</v>
      </c>
    </row>
    <row r="248" spans="1:5" x14ac:dyDescent="0.2">
      <c r="A248" s="13">
        <v>292</v>
      </c>
      <c r="B248">
        <v>3</v>
      </c>
      <c r="C248" s="13">
        <v>286</v>
      </c>
      <c r="D248">
        <v>4</v>
      </c>
      <c r="E248">
        <v>1</v>
      </c>
    </row>
    <row r="249" spans="1:5" x14ac:dyDescent="0.2">
      <c r="A249" s="13">
        <v>33</v>
      </c>
      <c r="B249">
        <v>3</v>
      </c>
      <c r="E249">
        <v>1</v>
      </c>
    </row>
    <row r="250" spans="1:5" x14ac:dyDescent="0.2">
      <c r="A250" s="13">
        <v>216</v>
      </c>
      <c r="B250">
        <v>4</v>
      </c>
      <c r="C250" s="13">
        <v>40</v>
      </c>
      <c r="D250">
        <v>4</v>
      </c>
      <c r="E250">
        <v>1</v>
      </c>
    </row>
    <row r="251" spans="1:5" x14ac:dyDescent="0.2">
      <c r="A251" s="13">
        <v>373</v>
      </c>
      <c r="B251">
        <v>4</v>
      </c>
      <c r="C251" s="13">
        <v>426</v>
      </c>
      <c r="D251">
        <v>4</v>
      </c>
      <c r="E251">
        <v>1</v>
      </c>
    </row>
    <row r="252" spans="1:5" x14ac:dyDescent="0.2">
      <c r="A252" s="13">
        <v>4</v>
      </c>
      <c r="B252">
        <v>4</v>
      </c>
      <c r="C252" s="13">
        <v>373</v>
      </c>
      <c r="D252">
        <v>4</v>
      </c>
      <c r="E252">
        <v>1</v>
      </c>
    </row>
    <row r="253" spans="1:5" x14ac:dyDescent="0.2">
      <c r="A253" s="13">
        <v>169</v>
      </c>
      <c r="B253">
        <v>4</v>
      </c>
      <c r="C253" s="13">
        <v>286</v>
      </c>
      <c r="D253">
        <v>4</v>
      </c>
      <c r="E253">
        <v>1</v>
      </c>
    </row>
    <row r="254" spans="1:5" x14ac:dyDescent="0.2">
      <c r="A254" s="13">
        <v>210</v>
      </c>
      <c r="B254">
        <v>4</v>
      </c>
      <c r="C254" s="13">
        <v>210</v>
      </c>
      <c r="D254">
        <v>4</v>
      </c>
      <c r="E254">
        <v>1</v>
      </c>
    </row>
    <row r="255" spans="1:5" x14ac:dyDescent="0.2">
      <c r="A255" s="13">
        <v>251</v>
      </c>
      <c r="B255">
        <v>4</v>
      </c>
      <c r="C255" s="13">
        <v>151</v>
      </c>
      <c r="D255">
        <v>5</v>
      </c>
      <c r="E255">
        <v>2</v>
      </c>
    </row>
    <row r="256" spans="1:5" x14ac:dyDescent="0.2">
      <c r="A256" s="13">
        <v>151</v>
      </c>
      <c r="B256">
        <v>5</v>
      </c>
      <c r="C256" s="13">
        <v>40</v>
      </c>
      <c r="D256">
        <v>4</v>
      </c>
      <c r="E256">
        <v>1</v>
      </c>
    </row>
    <row r="257" spans="1:5" x14ac:dyDescent="0.2">
      <c r="A257" s="13">
        <v>151</v>
      </c>
      <c r="B257">
        <v>5</v>
      </c>
      <c r="C257" s="13">
        <v>40</v>
      </c>
      <c r="D257">
        <v>4</v>
      </c>
      <c r="E257">
        <v>2</v>
      </c>
    </row>
    <row r="258" spans="1:5" x14ac:dyDescent="0.2">
      <c r="A258" s="13">
        <v>118</v>
      </c>
      <c r="B258">
        <v>4</v>
      </c>
      <c r="C258" s="13">
        <v>151</v>
      </c>
      <c r="D258">
        <v>5</v>
      </c>
      <c r="E258">
        <v>2</v>
      </c>
    </row>
    <row r="259" spans="1:5" x14ac:dyDescent="0.2">
      <c r="A259" s="13">
        <v>216</v>
      </c>
      <c r="B259">
        <v>4</v>
      </c>
      <c r="C259" s="13">
        <v>151</v>
      </c>
      <c r="D259">
        <v>5</v>
      </c>
      <c r="E259">
        <v>2</v>
      </c>
    </row>
    <row r="260" spans="1:5" x14ac:dyDescent="0.2">
      <c r="A260" s="13">
        <v>4</v>
      </c>
      <c r="B260">
        <v>4</v>
      </c>
      <c r="C260" s="13">
        <v>151</v>
      </c>
      <c r="D260">
        <v>5</v>
      </c>
      <c r="E260">
        <v>2</v>
      </c>
    </row>
    <row r="261" spans="1:5" x14ac:dyDescent="0.2">
      <c r="A261" s="13">
        <v>58</v>
      </c>
      <c r="B261">
        <v>3</v>
      </c>
      <c r="C261" s="13">
        <v>210</v>
      </c>
      <c r="D261">
        <v>4</v>
      </c>
      <c r="E261">
        <v>2</v>
      </c>
    </row>
    <row r="262" spans="1:5" x14ac:dyDescent="0.2">
      <c r="A262" s="13">
        <v>118</v>
      </c>
      <c r="B262">
        <v>4</v>
      </c>
      <c r="C262" s="13">
        <v>151</v>
      </c>
      <c r="D262">
        <v>5</v>
      </c>
      <c r="E262">
        <v>1</v>
      </c>
    </row>
    <row r="263" spans="1:5" x14ac:dyDescent="0.2">
      <c r="A263" s="13">
        <v>118</v>
      </c>
      <c r="B263">
        <v>4</v>
      </c>
      <c r="C263" s="13">
        <v>151</v>
      </c>
      <c r="D263">
        <v>5</v>
      </c>
      <c r="E263">
        <v>1</v>
      </c>
    </row>
    <row r="264" spans="1:5" x14ac:dyDescent="0.2">
      <c r="A264" s="13">
        <v>4</v>
      </c>
      <c r="B264">
        <v>4</v>
      </c>
      <c r="C264" s="13">
        <v>151</v>
      </c>
      <c r="D264">
        <v>5</v>
      </c>
      <c r="E264">
        <v>1</v>
      </c>
    </row>
    <row r="265" spans="1:5" x14ac:dyDescent="0.2">
      <c r="A265" s="13">
        <v>166</v>
      </c>
      <c r="B265">
        <v>2</v>
      </c>
      <c r="C265" s="13">
        <v>151</v>
      </c>
      <c r="D265">
        <v>5</v>
      </c>
      <c r="E265">
        <v>1</v>
      </c>
    </row>
    <row r="266" spans="1:5" x14ac:dyDescent="0.2">
      <c r="A266" s="13">
        <v>227</v>
      </c>
      <c r="B266">
        <v>1</v>
      </c>
      <c r="C266" s="13">
        <v>189</v>
      </c>
      <c r="D266">
        <v>4</v>
      </c>
      <c r="E266">
        <v>1</v>
      </c>
    </row>
    <row r="267" spans="1:5" x14ac:dyDescent="0.2">
      <c r="A267" s="13">
        <v>18</v>
      </c>
      <c r="B267">
        <v>3</v>
      </c>
      <c r="C267" s="13">
        <v>406</v>
      </c>
      <c r="D267">
        <v>6</v>
      </c>
      <c r="E267">
        <v>1</v>
      </c>
    </row>
    <row r="268" spans="1:5" x14ac:dyDescent="0.2">
      <c r="A268" s="13">
        <v>368</v>
      </c>
      <c r="B268">
        <v>3</v>
      </c>
      <c r="C268" s="13">
        <v>151</v>
      </c>
      <c r="D268">
        <v>5</v>
      </c>
      <c r="E268">
        <v>1</v>
      </c>
    </row>
    <row r="269" spans="1:5" x14ac:dyDescent="0.2">
      <c r="A269" s="13">
        <v>292</v>
      </c>
      <c r="B269">
        <v>3</v>
      </c>
      <c r="C269" s="13">
        <v>151</v>
      </c>
      <c r="D269">
        <v>5</v>
      </c>
      <c r="E269">
        <v>1</v>
      </c>
    </row>
    <row r="270" spans="1:5" x14ac:dyDescent="0.2">
      <c r="A270" s="13">
        <v>206</v>
      </c>
      <c r="B270">
        <v>3</v>
      </c>
      <c r="C270" s="13">
        <v>151</v>
      </c>
      <c r="D270">
        <v>5</v>
      </c>
      <c r="E270">
        <v>1</v>
      </c>
    </row>
    <row r="271" spans="1:5" x14ac:dyDescent="0.2">
      <c r="A271" s="13">
        <v>188</v>
      </c>
      <c r="B271">
        <v>3</v>
      </c>
      <c r="C271" s="13">
        <v>151</v>
      </c>
      <c r="D271">
        <v>5</v>
      </c>
      <c r="E271">
        <v>1</v>
      </c>
    </row>
    <row r="272" spans="1:5" x14ac:dyDescent="0.2">
      <c r="A272" s="13">
        <v>75</v>
      </c>
      <c r="B272">
        <v>3</v>
      </c>
      <c r="C272" s="13">
        <v>151</v>
      </c>
      <c r="D272">
        <v>5</v>
      </c>
      <c r="E272">
        <v>1</v>
      </c>
    </row>
    <row r="273" spans="1:5" x14ac:dyDescent="0.2">
      <c r="A273" s="13">
        <v>373</v>
      </c>
      <c r="B273">
        <v>4</v>
      </c>
      <c r="C273" s="13">
        <v>251</v>
      </c>
      <c r="D273">
        <v>4</v>
      </c>
      <c r="E273">
        <v>1</v>
      </c>
    </row>
    <row r="274" spans="1:5" x14ac:dyDescent="0.2">
      <c r="A274" s="13">
        <v>151</v>
      </c>
      <c r="B274">
        <v>5</v>
      </c>
      <c r="C274" s="13">
        <v>75</v>
      </c>
      <c r="D274">
        <v>3</v>
      </c>
      <c r="E274">
        <v>2</v>
      </c>
    </row>
    <row r="275" spans="1:5" x14ac:dyDescent="0.2">
      <c r="A275" s="13">
        <v>251</v>
      </c>
      <c r="B275">
        <v>4</v>
      </c>
      <c r="C275" s="13">
        <v>151</v>
      </c>
      <c r="D275">
        <v>5</v>
      </c>
      <c r="E275">
        <v>1</v>
      </c>
    </row>
    <row r="276" spans="1:5" x14ac:dyDescent="0.2">
      <c r="A276" s="13">
        <v>373</v>
      </c>
      <c r="B276">
        <v>4</v>
      </c>
      <c r="C276" s="13">
        <v>151</v>
      </c>
      <c r="D276">
        <v>5</v>
      </c>
      <c r="E276">
        <v>0</v>
      </c>
    </row>
    <row r="277" spans="1:5" x14ac:dyDescent="0.2">
      <c r="A277" s="13">
        <v>335</v>
      </c>
      <c r="B277">
        <v>4</v>
      </c>
      <c r="C277" s="13">
        <v>151</v>
      </c>
      <c r="D277">
        <v>5</v>
      </c>
      <c r="E277">
        <v>0</v>
      </c>
    </row>
    <row r="278" spans="1:5" x14ac:dyDescent="0.2">
      <c r="A278" s="13">
        <v>118</v>
      </c>
      <c r="B278">
        <v>4</v>
      </c>
      <c r="C278" s="13">
        <v>151</v>
      </c>
      <c r="D278">
        <v>5</v>
      </c>
      <c r="E278">
        <v>0</v>
      </c>
    </row>
    <row r="279" spans="1:5" x14ac:dyDescent="0.2">
      <c r="A279" s="13">
        <v>430</v>
      </c>
      <c r="B279">
        <v>0</v>
      </c>
      <c r="C279" s="13">
        <v>251</v>
      </c>
      <c r="D279">
        <v>4</v>
      </c>
      <c r="E279">
        <v>0</v>
      </c>
    </row>
    <row r="280" spans="1:5" x14ac:dyDescent="0.2">
      <c r="A280" s="13">
        <v>430</v>
      </c>
      <c r="B280">
        <v>0</v>
      </c>
      <c r="C280" s="13">
        <v>251</v>
      </c>
      <c r="D280">
        <v>4</v>
      </c>
      <c r="E280">
        <v>0</v>
      </c>
    </row>
    <row r="281" spans="1:5" x14ac:dyDescent="0.2">
      <c r="A281" s="13">
        <v>430</v>
      </c>
      <c r="B281">
        <v>0</v>
      </c>
      <c r="C281" s="13">
        <v>251</v>
      </c>
      <c r="D281">
        <v>4</v>
      </c>
      <c r="E281">
        <v>0</v>
      </c>
    </row>
    <row r="282" spans="1:5" x14ac:dyDescent="0.2">
      <c r="A282" s="13">
        <v>430</v>
      </c>
      <c r="B282">
        <v>0</v>
      </c>
      <c r="C282" s="13">
        <v>251</v>
      </c>
      <c r="D282">
        <v>4</v>
      </c>
      <c r="E282">
        <v>0</v>
      </c>
    </row>
    <row r="283" spans="1:5" x14ac:dyDescent="0.2">
      <c r="A283" s="13">
        <v>430</v>
      </c>
      <c r="B283">
        <v>0</v>
      </c>
      <c r="C283" s="13">
        <v>251</v>
      </c>
      <c r="D283">
        <v>4</v>
      </c>
      <c r="E283">
        <v>0</v>
      </c>
    </row>
    <row r="284" spans="1:5" x14ac:dyDescent="0.2">
      <c r="A284" s="13">
        <v>430</v>
      </c>
      <c r="B284">
        <v>0</v>
      </c>
      <c r="C284" s="13">
        <v>251</v>
      </c>
      <c r="D284">
        <v>4</v>
      </c>
      <c r="E284">
        <v>0</v>
      </c>
    </row>
    <row r="285" spans="1:5" x14ac:dyDescent="0.2">
      <c r="A285" s="13">
        <v>430</v>
      </c>
      <c r="B285">
        <v>0</v>
      </c>
      <c r="C285" s="13">
        <v>251</v>
      </c>
      <c r="D285">
        <v>4</v>
      </c>
      <c r="E285">
        <v>0</v>
      </c>
    </row>
    <row r="286" spans="1:5" x14ac:dyDescent="0.2">
      <c r="A286" s="13">
        <v>430</v>
      </c>
      <c r="B286">
        <v>0</v>
      </c>
      <c r="C286" s="13">
        <v>251</v>
      </c>
      <c r="D286">
        <v>4</v>
      </c>
      <c r="E286">
        <v>0</v>
      </c>
    </row>
    <row r="287" spans="1:5" x14ac:dyDescent="0.2">
      <c r="A287" s="13">
        <v>430</v>
      </c>
      <c r="B287">
        <v>0</v>
      </c>
      <c r="C287" s="13">
        <v>251</v>
      </c>
      <c r="D287">
        <v>4</v>
      </c>
      <c r="E287">
        <v>0</v>
      </c>
    </row>
    <row r="288" spans="1:5" x14ac:dyDescent="0.2">
      <c r="A288" s="13">
        <v>430</v>
      </c>
      <c r="B288">
        <v>0</v>
      </c>
      <c r="C288" s="13">
        <v>251</v>
      </c>
      <c r="D288">
        <v>4</v>
      </c>
      <c r="E288">
        <v>0</v>
      </c>
    </row>
    <row r="289" spans="1:5" x14ac:dyDescent="0.2">
      <c r="A289" s="13">
        <v>430</v>
      </c>
      <c r="B289">
        <v>0</v>
      </c>
      <c r="C289" s="13">
        <v>251</v>
      </c>
      <c r="D289">
        <v>4</v>
      </c>
      <c r="E289">
        <v>0</v>
      </c>
    </row>
    <row r="290" spans="1:5" x14ac:dyDescent="0.2">
      <c r="A290" s="13">
        <v>430</v>
      </c>
      <c r="B290">
        <v>0</v>
      </c>
      <c r="C290" s="13">
        <v>251</v>
      </c>
      <c r="D290">
        <v>4</v>
      </c>
      <c r="E290">
        <v>0</v>
      </c>
    </row>
    <row r="291" spans="1:5" x14ac:dyDescent="0.2">
      <c r="A291" s="13">
        <v>430</v>
      </c>
      <c r="B291">
        <v>0</v>
      </c>
      <c r="C291" s="13">
        <v>251</v>
      </c>
      <c r="D291">
        <v>4</v>
      </c>
      <c r="E291">
        <v>0</v>
      </c>
    </row>
    <row r="292" spans="1:5" x14ac:dyDescent="0.2">
      <c r="A292" s="13">
        <v>430</v>
      </c>
      <c r="B292">
        <v>0</v>
      </c>
      <c r="C292" s="13">
        <v>251</v>
      </c>
      <c r="D292">
        <v>4</v>
      </c>
      <c r="E292">
        <v>0</v>
      </c>
    </row>
    <row r="293" spans="1:5" x14ac:dyDescent="0.2">
      <c r="A293" s="13">
        <v>430</v>
      </c>
      <c r="B293">
        <v>0</v>
      </c>
      <c r="C293" s="13">
        <v>251</v>
      </c>
      <c r="D293">
        <v>4</v>
      </c>
      <c r="E293">
        <v>0</v>
      </c>
    </row>
    <row r="294" spans="1:5" x14ac:dyDescent="0.2">
      <c r="A294" s="13">
        <v>430</v>
      </c>
      <c r="B294">
        <v>0</v>
      </c>
      <c r="C294" s="13">
        <v>251</v>
      </c>
      <c r="D294">
        <v>4</v>
      </c>
      <c r="E294">
        <v>0</v>
      </c>
    </row>
    <row r="295" spans="1:5" x14ac:dyDescent="0.2">
      <c r="A295" s="13">
        <v>430</v>
      </c>
      <c r="B295">
        <v>0</v>
      </c>
      <c r="C295" s="13">
        <v>251</v>
      </c>
      <c r="D295">
        <v>4</v>
      </c>
      <c r="E295">
        <v>0</v>
      </c>
    </row>
    <row r="296" spans="1:5" x14ac:dyDescent="0.2">
      <c r="A296" s="13">
        <v>430</v>
      </c>
      <c r="B296">
        <v>0</v>
      </c>
      <c r="C296" s="13">
        <v>251</v>
      </c>
      <c r="D296">
        <v>4</v>
      </c>
      <c r="E296">
        <v>0</v>
      </c>
    </row>
    <row r="297" spans="1:5" x14ac:dyDescent="0.2">
      <c r="A297" s="13">
        <v>430</v>
      </c>
      <c r="B297">
        <v>0</v>
      </c>
      <c r="C297" s="13">
        <v>248</v>
      </c>
      <c r="D297">
        <v>2</v>
      </c>
      <c r="E297">
        <v>0</v>
      </c>
    </row>
    <row r="298" spans="1:5" x14ac:dyDescent="0.2">
      <c r="A298" s="13">
        <v>430</v>
      </c>
      <c r="B298">
        <v>0</v>
      </c>
      <c r="C298" s="13">
        <v>248</v>
      </c>
      <c r="D298">
        <v>2</v>
      </c>
      <c r="E298">
        <v>0</v>
      </c>
    </row>
    <row r="299" spans="1:5" x14ac:dyDescent="0.2">
      <c r="A299" s="13">
        <v>430</v>
      </c>
      <c r="B299">
        <v>0</v>
      </c>
      <c r="C299" s="13">
        <v>233</v>
      </c>
      <c r="D299">
        <v>4</v>
      </c>
      <c r="E299">
        <v>0</v>
      </c>
    </row>
    <row r="300" spans="1:5" x14ac:dyDescent="0.2">
      <c r="A300" s="13">
        <v>430</v>
      </c>
      <c r="B300">
        <v>0</v>
      </c>
      <c r="C300" s="13">
        <v>233</v>
      </c>
      <c r="D300">
        <v>4</v>
      </c>
      <c r="E300">
        <v>0</v>
      </c>
    </row>
    <row r="301" spans="1:5" x14ac:dyDescent="0.2">
      <c r="A301" s="13">
        <v>430</v>
      </c>
      <c r="B301">
        <v>0</v>
      </c>
      <c r="C301" s="13">
        <v>233</v>
      </c>
      <c r="D301">
        <v>4</v>
      </c>
      <c r="E301">
        <v>0</v>
      </c>
    </row>
    <row r="302" spans="1:5" x14ac:dyDescent="0.2">
      <c r="A302" s="13">
        <v>430</v>
      </c>
      <c r="B302">
        <v>0</v>
      </c>
      <c r="C302" s="13">
        <v>210</v>
      </c>
      <c r="D302">
        <v>4</v>
      </c>
      <c r="E302">
        <v>0</v>
      </c>
    </row>
    <row r="303" spans="1:5" x14ac:dyDescent="0.2">
      <c r="A303" s="13">
        <v>430</v>
      </c>
      <c r="B303">
        <v>0</v>
      </c>
      <c r="C303" s="13">
        <v>210</v>
      </c>
      <c r="D303">
        <v>4</v>
      </c>
      <c r="E303">
        <v>0</v>
      </c>
    </row>
    <row r="304" spans="1:5" x14ac:dyDescent="0.2">
      <c r="A304" s="13">
        <v>430</v>
      </c>
      <c r="B304">
        <v>0</v>
      </c>
      <c r="C304" s="13">
        <v>210</v>
      </c>
      <c r="D304">
        <v>4</v>
      </c>
      <c r="E304">
        <v>0</v>
      </c>
    </row>
    <row r="305" spans="1:5" x14ac:dyDescent="0.2">
      <c r="A305" s="13">
        <v>430</v>
      </c>
      <c r="B305">
        <v>0</v>
      </c>
      <c r="C305" s="13">
        <v>210</v>
      </c>
      <c r="D305">
        <v>4</v>
      </c>
      <c r="E305">
        <v>0</v>
      </c>
    </row>
    <row r="306" spans="1:5" x14ac:dyDescent="0.2">
      <c r="A306" s="13">
        <v>430</v>
      </c>
      <c r="B306">
        <v>0</v>
      </c>
      <c r="C306" s="13">
        <v>210</v>
      </c>
      <c r="D306">
        <v>4</v>
      </c>
      <c r="E306">
        <v>0</v>
      </c>
    </row>
    <row r="307" spans="1:5" x14ac:dyDescent="0.2">
      <c r="A307" s="13">
        <v>430</v>
      </c>
      <c r="B307">
        <v>0</v>
      </c>
      <c r="C307" s="13">
        <v>210</v>
      </c>
      <c r="D307">
        <v>4</v>
      </c>
      <c r="E307">
        <v>0</v>
      </c>
    </row>
    <row r="308" spans="1:5" x14ac:dyDescent="0.2">
      <c r="A308" s="13">
        <v>430</v>
      </c>
      <c r="B308">
        <v>0</v>
      </c>
      <c r="C308" s="13">
        <v>210</v>
      </c>
      <c r="D308">
        <v>4</v>
      </c>
      <c r="E308">
        <v>0</v>
      </c>
    </row>
    <row r="309" spans="1:5" x14ac:dyDescent="0.2">
      <c r="A309" s="13">
        <v>430</v>
      </c>
      <c r="B309">
        <v>0</v>
      </c>
      <c r="C309" s="13">
        <v>210</v>
      </c>
      <c r="D309">
        <v>4</v>
      </c>
      <c r="E309">
        <v>0</v>
      </c>
    </row>
    <row r="310" spans="1:5" x14ac:dyDescent="0.2">
      <c r="A310" s="13">
        <v>430</v>
      </c>
      <c r="B310">
        <v>0</v>
      </c>
      <c r="C310" s="13">
        <v>210</v>
      </c>
      <c r="D310">
        <v>4</v>
      </c>
      <c r="E310">
        <v>0</v>
      </c>
    </row>
    <row r="311" spans="1:5" x14ac:dyDescent="0.2">
      <c r="A311" s="13">
        <v>430</v>
      </c>
      <c r="B311">
        <v>0</v>
      </c>
      <c r="C311" s="13">
        <v>210</v>
      </c>
      <c r="D311">
        <v>4</v>
      </c>
      <c r="E311">
        <v>0</v>
      </c>
    </row>
    <row r="312" spans="1:5" x14ac:dyDescent="0.2">
      <c r="A312" s="13">
        <v>430</v>
      </c>
      <c r="B312">
        <v>0</v>
      </c>
      <c r="C312" s="13">
        <v>210</v>
      </c>
      <c r="D312">
        <v>4</v>
      </c>
      <c r="E312">
        <v>0</v>
      </c>
    </row>
    <row r="313" spans="1:5" x14ac:dyDescent="0.2">
      <c r="A313" s="13">
        <v>430</v>
      </c>
      <c r="B313">
        <v>0</v>
      </c>
      <c r="C313" s="13">
        <v>210</v>
      </c>
      <c r="D313">
        <v>4</v>
      </c>
      <c r="E313">
        <v>0</v>
      </c>
    </row>
    <row r="314" spans="1:5" x14ac:dyDescent="0.2">
      <c r="A314" s="13">
        <v>430</v>
      </c>
      <c r="B314">
        <v>0</v>
      </c>
      <c r="C314" s="13">
        <v>189</v>
      </c>
      <c r="D314">
        <v>4</v>
      </c>
      <c r="E314">
        <v>0</v>
      </c>
    </row>
    <row r="315" spans="1:5" x14ac:dyDescent="0.2">
      <c r="A315" s="13">
        <v>430</v>
      </c>
      <c r="B315">
        <v>0</v>
      </c>
      <c r="C315" s="13">
        <v>189</v>
      </c>
      <c r="D315">
        <v>4</v>
      </c>
      <c r="E315">
        <v>0</v>
      </c>
    </row>
    <row r="316" spans="1:5" x14ac:dyDescent="0.2">
      <c r="A316" s="13">
        <v>430</v>
      </c>
      <c r="B316">
        <v>0</v>
      </c>
      <c r="C316" s="13">
        <v>189</v>
      </c>
      <c r="D316">
        <v>4</v>
      </c>
      <c r="E316">
        <v>0</v>
      </c>
    </row>
    <row r="317" spans="1:5" x14ac:dyDescent="0.2">
      <c r="A317" s="13">
        <v>430</v>
      </c>
      <c r="B317">
        <v>0</v>
      </c>
      <c r="C317" s="13">
        <v>189</v>
      </c>
      <c r="D317">
        <v>4</v>
      </c>
      <c r="E317">
        <v>0</v>
      </c>
    </row>
    <row r="318" spans="1:5" x14ac:dyDescent="0.2">
      <c r="A318" s="13">
        <v>430</v>
      </c>
      <c r="B318">
        <v>0</v>
      </c>
      <c r="C318" s="13">
        <v>189</v>
      </c>
      <c r="D318">
        <v>4</v>
      </c>
      <c r="E318">
        <v>0</v>
      </c>
    </row>
    <row r="319" spans="1:5" x14ac:dyDescent="0.2">
      <c r="A319" s="13">
        <v>430</v>
      </c>
      <c r="B319">
        <v>0</v>
      </c>
      <c r="C319" s="13">
        <v>189</v>
      </c>
      <c r="D319">
        <v>4</v>
      </c>
      <c r="E319">
        <v>0</v>
      </c>
    </row>
    <row r="320" spans="1:5" x14ac:dyDescent="0.2">
      <c r="A320" s="13">
        <v>430</v>
      </c>
      <c r="B320">
        <v>0</v>
      </c>
      <c r="C320" s="13">
        <v>189</v>
      </c>
      <c r="D320">
        <v>4</v>
      </c>
      <c r="E320">
        <v>0</v>
      </c>
    </row>
    <row r="321" spans="1:5" x14ac:dyDescent="0.2">
      <c r="A321" s="13">
        <v>430</v>
      </c>
      <c r="B321">
        <v>0</v>
      </c>
      <c r="C321" s="13">
        <v>189</v>
      </c>
      <c r="D321">
        <v>4</v>
      </c>
      <c r="E321">
        <v>0</v>
      </c>
    </row>
    <row r="322" spans="1:5" x14ac:dyDescent="0.2">
      <c r="A322" s="13">
        <v>430</v>
      </c>
      <c r="B322">
        <v>0</v>
      </c>
      <c r="C322" s="13">
        <v>189</v>
      </c>
      <c r="D322">
        <v>4</v>
      </c>
      <c r="E322">
        <v>0</v>
      </c>
    </row>
    <row r="323" spans="1:5" x14ac:dyDescent="0.2">
      <c r="A323" s="13">
        <v>430</v>
      </c>
      <c r="B323">
        <v>0</v>
      </c>
      <c r="C323" s="13">
        <v>189</v>
      </c>
      <c r="D323">
        <v>4</v>
      </c>
      <c r="E323">
        <v>0</v>
      </c>
    </row>
    <row r="324" spans="1:5" x14ac:dyDescent="0.2">
      <c r="A324" s="13">
        <v>430</v>
      </c>
      <c r="B324">
        <v>0</v>
      </c>
      <c r="C324" s="13">
        <v>189</v>
      </c>
      <c r="D324">
        <v>4</v>
      </c>
      <c r="E324">
        <v>0</v>
      </c>
    </row>
    <row r="325" spans="1:5" x14ac:dyDescent="0.2">
      <c r="A325" s="13">
        <v>430</v>
      </c>
      <c r="B325">
        <v>0</v>
      </c>
      <c r="C325" s="13">
        <v>189</v>
      </c>
      <c r="D325">
        <v>4</v>
      </c>
      <c r="E325">
        <v>0</v>
      </c>
    </row>
    <row r="326" spans="1:5" x14ac:dyDescent="0.2">
      <c r="A326" s="13">
        <v>430</v>
      </c>
      <c r="B326">
        <v>0</v>
      </c>
      <c r="C326" s="13">
        <v>180</v>
      </c>
      <c r="D326">
        <v>3</v>
      </c>
      <c r="E326">
        <v>0</v>
      </c>
    </row>
    <row r="327" spans="1:5" x14ac:dyDescent="0.2">
      <c r="A327" s="13">
        <v>430</v>
      </c>
      <c r="B327">
        <v>0</v>
      </c>
      <c r="C327" s="13">
        <v>169</v>
      </c>
      <c r="D327">
        <v>4</v>
      </c>
      <c r="E327">
        <v>0</v>
      </c>
    </row>
    <row r="328" spans="1:5" x14ac:dyDescent="0.2">
      <c r="A328" s="13">
        <v>430</v>
      </c>
      <c r="B328">
        <v>0</v>
      </c>
      <c r="C328" s="13">
        <v>169</v>
      </c>
      <c r="D328">
        <v>4</v>
      </c>
      <c r="E328">
        <v>0</v>
      </c>
    </row>
    <row r="329" spans="1:5" x14ac:dyDescent="0.2">
      <c r="A329" s="13">
        <v>430</v>
      </c>
      <c r="B329">
        <v>0</v>
      </c>
      <c r="C329" s="13">
        <v>169</v>
      </c>
      <c r="D329">
        <v>4</v>
      </c>
      <c r="E329">
        <v>0</v>
      </c>
    </row>
    <row r="330" spans="1:5" x14ac:dyDescent="0.2">
      <c r="A330" s="13">
        <v>430</v>
      </c>
      <c r="B330">
        <v>0</v>
      </c>
      <c r="C330" s="13">
        <v>169</v>
      </c>
      <c r="D330">
        <v>4</v>
      </c>
      <c r="E330">
        <v>0</v>
      </c>
    </row>
    <row r="331" spans="1:5" x14ac:dyDescent="0.2">
      <c r="A331" s="13">
        <v>430</v>
      </c>
      <c r="B331">
        <v>0</v>
      </c>
      <c r="C331" s="13">
        <v>169</v>
      </c>
      <c r="D331">
        <v>4</v>
      </c>
      <c r="E331">
        <v>0</v>
      </c>
    </row>
    <row r="332" spans="1:5" x14ac:dyDescent="0.2">
      <c r="A332" s="13">
        <v>430</v>
      </c>
      <c r="B332">
        <v>0</v>
      </c>
      <c r="C332" s="13">
        <v>169</v>
      </c>
      <c r="D332">
        <v>4</v>
      </c>
      <c r="E332">
        <v>0</v>
      </c>
    </row>
    <row r="333" spans="1:5" x14ac:dyDescent="0.2">
      <c r="A333" s="13">
        <v>430</v>
      </c>
      <c r="B333">
        <v>0</v>
      </c>
      <c r="C333" s="13">
        <v>169</v>
      </c>
      <c r="D333">
        <v>4</v>
      </c>
      <c r="E333">
        <v>0</v>
      </c>
    </row>
    <row r="334" spans="1:5" x14ac:dyDescent="0.2">
      <c r="A334" s="13">
        <v>430</v>
      </c>
      <c r="B334">
        <v>0</v>
      </c>
      <c r="C334" s="13">
        <v>161</v>
      </c>
      <c r="D334">
        <v>2</v>
      </c>
      <c r="E334">
        <v>0</v>
      </c>
    </row>
    <row r="335" spans="1:5" x14ac:dyDescent="0.2">
      <c r="A335" s="13">
        <v>430</v>
      </c>
      <c r="B335">
        <v>0</v>
      </c>
      <c r="C335" s="13">
        <v>151</v>
      </c>
      <c r="D335">
        <v>5</v>
      </c>
      <c r="E335">
        <v>0</v>
      </c>
    </row>
    <row r="336" spans="1:5" x14ac:dyDescent="0.2">
      <c r="A336" s="13">
        <v>430</v>
      </c>
      <c r="B336">
        <v>0</v>
      </c>
      <c r="C336" s="13">
        <v>151</v>
      </c>
      <c r="D336">
        <v>5</v>
      </c>
      <c r="E336">
        <v>0</v>
      </c>
    </row>
    <row r="337" spans="1:5" x14ac:dyDescent="0.2">
      <c r="A337" s="13">
        <v>430</v>
      </c>
      <c r="B337">
        <v>0</v>
      </c>
      <c r="C337" s="13">
        <v>151</v>
      </c>
      <c r="D337">
        <v>5</v>
      </c>
      <c r="E337">
        <v>0</v>
      </c>
    </row>
    <row r="338" spans="1:5" x14ac:dyDescent="0.2">
      <c r="A338" s="13">
        <v>430</v>
      </c>
      <c r="B338">
        <v>0</v>
      </c>
      <c r="C338" s="13">
        <v>151</v>
      </c>
      <c r="D338">
        <v>5</v>
      </c>
      <c r="E338">
        <v>0</v>
      </c>
    </row>
    <row r="339" spans="1:5" x14ac:dyDescent="0.2">
      <c r="A339" s="13">
        <v>430</v>
      </c>
      <c r="B339">
        <v>0</v>
      </c>
      <c r="C339" s="13">
        <v>151</v>
      </c>
      <c r="D339">
        <v>5</v>
      </c>
      <c r="E339">
        <v>0</v>
      </c>
    </row>
    <row r="340" spans="1:5" x14ac:dyDescent="0.2">
      <c r="A340" s="13">
        <v>430</v>
      </c>
      <c r="B340">
        <v>0</v>
      </c>
      <c r="C340" s="13">
        <v>151</v>
      </c>
      <c r="D340">
        <v>5</v>
      </c>
      <c r="E340">
        <v>0</v>
      </c>
    </row>
    <row r="341" spans="1:5" x14ac:dyDescent="0.2">
      <c r="A341" s="13">
        <v>430</v>
      </c>
      <c r="B341">
        <v>0</v>
      </c>
      <c r="C341" s="13">
        <v>151</v>
      </c>
      <c r="D341">
        <v>5</v>
      </c>
      <c r="E341">
        <v>0</v>
      </c>
    </row>
    <row r="342" spans="1:5" x14ac:dyDescent="0.2">
      <c r="A342" s="13">
        <v>430</v>
      </c>
      <c r="B342">
        <v>0</v>
      </c>
      <c r="C342" s="13">
        <v>151</v>
      </c>
      <c r="D342">
        <v>5</v>
      </c>
      <c r="E342">
        <v>0</v>
      </c>
    </row>
    <row r="343" spans="1:5" x14ac:dyDescent="0.2">
      <c r="A343" s="13">
        <v>430</v>
      </c>
      <c r="B343">
        <v>0</v>
      </c>
      <c r="C343" s="13">
        <v>151</v>
      </c>
      <c r="D343">
        <v>5</v>
      </c>
      <c r="E343">
        <v>0</v>
      </c>
    </row>
    <row r="344" spans="1:5" x14ac:dyDescent="0.2">
      <c r="A344" s="13">
        <v>430</v>
      </c>
      <c r="B344">
        <v>0</v>
      </c>
      <c r="C344" s="13">
        <v>151</v>
      </c>
      <c r="D344">
        <v>5</v>
      </c>
      <c r="E344">
        <v>0</v>
      </c>
    </row>
    <row r="345" spans="1:5" x14ac:dyDescent="0.2">
      <c r="A345" s="13">
        <v>430</v>
      </c>
      <c r="B345">
        <v>0</v>
      </c>
      <c r="C345" s="13">
        <v>151</v>
      </c>
      <c r="D345">
        <v>5</v>
      </c>
      <c r="E345">
        <v>0</v>
      </c>
    </row>
    <row r="346" spans="1:5" x14ac:dyDescent="0.2">
      <c r="A346" s="13">
        <v>430</v>
      </c>
      <c r="B346">
        <v>0</v>
      </c>
      <c r="C346" s="13">
        <v>151</v>
      </c>
      <c r="D346">
        <v>5</v>
      </c>
      <c r="E346">
        <v>0</v>
      </c>
    </row>
    <row r="347" spans="1:5" x14ac:dyDescent="0.2">
      <c r="A347" s="13">
        <v>430</v>
      </c>
      <c r="B347">
        <v>0</v>
      </c>
      <c r="C347" s="13">
        <v>151</v>
      </c>
      <c r="D347">
        <v>5</v>
      </c>
      <c r="E347">
        <v>0</v>
      </c>
    </row>
    <row r="348" spans="1:5" x14ac:dyDescent="0.2">
      <c r="A348" s="13">
        <v>430</v>
      </c>
      <c r="B348">
        <v>0</v>
      </c>
      <c r="C348" s="13">
        <v>151</v>
      </c>
      <c r="D348">
        <v>5</v>
      </c>
      <c r="E348">
        <v>0</v>
      </c>
    </row>
    <row r="349" spans="1:5" x14ac:dyDescent="0.2">
      <c r="A349" s="13">
        <v>430</v>
      </c>
      <c r="B349">
        <v>0</v>
      </c>
      <c r="C349" s="13">
        <v>151</v>
      </c>
      <c r="D349">
        <v>5</v>
      </c>
      <c r="E349">
        <v>0</v>
      </c>
    </row>
    <row r="350" spans="1:5" x14ac:dyDescent="0.2">
      <c r="A350" s="13">
        <v>430</v>
      </c>
      <c r="B350">
        <v>0</v>
      </c>
      <c r="C350" s="13">
        <v>151</v>
      </c>
      <c r="D350">
        <v>5</v>
      </c>
      <c r="E350">
        <v>0</v>
      </c>
    </row>
    <row r="351" spans="1:5" x14ac:dyDescent="0.2">
      <c r="A351" s="13">
        <v>430</v>
      </c>
      <c r="B351">
        <v>0</v>
      </c>
      <c r="C351" s="13">
        <v>151</v>
      </c>
      <c r="D351">
        <v>5</v>
      </c>
      <c r="E351">
        <v>0</v>
      </c>
    </row>
    <row r="352" spans="1:5" x14ac:dyDescent="0.2">
      <c r="A352" s="13">
        <v>430</v>
      </c>
      <c r="B352">
        <v>0</v>
      </c>
      <c r="C352" s="13">
        <v>151</v>
      </c>
      <c r="D352">
        <v>5</v>
      </c>
      <c r="E352">
        <v>0</v>
      </c>
    </row>
    <row r="353" spans="1:5" x14ac:dyDescent="0.2">
      <c r="A353" s="13">
        <v>430</v>
      </c>
      <c r="B353">
        <v>0</v>
      </c>
      <c r="C353" s="13">
        <v>151</v>
      </c>
      <c r="D353">
        <v>5</v>
      </c>
      <c r="E353">
        <v>0</v>
      </c>
    </row>
    <row r="354" spans="1:5" x14ac:dyDescent="0.2">
      <c r="A354" s="13">
        <v>430</v>
      </c>
      <c r="B354">
        <v>0</v>
      </c>
      <c r="C354" s="13">
        <v>151</v>
      </c>
      <c r="D354">
        <v>5</v>
      </c>
      <c r="E354">
        <v>0</v>
      </c>
    </row>
    <row r="355" spans="1:5" x14ac:dyDescent="0.2">
      <c r="A355" s="13">
        <v>430</v>
      </c>
      <c r="B355">
        <v>0</v>
      </c>
      <c r="C355" s="13">
        <v>151</v>
      </c>
      <c r="D355">
        <v>5</v>
      </c>
      <c r="E355">
        <v>0</v>
      </c>
    </row>
    <row r="356" spans="1:5" x14ac:dyDescent="0.2">
      <c r="A356" s="13">
        <v>430</v>
      </c>
      <c r="B356">
        <v>0</v>
      </c>
      <c r="C356" s="13">
        <v>151</v>
      </c>
      <c r="D356">
        <v>5</v>
      </c>
      <c r="E356">
        <v>0</v>
      </c>
    </row>
    <row r="357" spans="1:5" x14ac:dyDescent="0.2">
      <c r="A357" s="13">
        <v>430</v>
      </c>
      <c r="B357">
        <v>0</v>
      </c>
      <c r="C357" s="13">
        <v>151</v>
      </c>
      <c r="D357">
        <v>5</v>
      </c>
      <c r="E357">
        <v>0</v>
      </c>
    </row>
    <row r="358" spans="1:5" x14ac:dyDescent="0.2">
      <c r="A358" s="13">
        <v>430</v>
      </c>
      <c r="B358">
        <v>0</v>
      </c>
      <c r="C358" s="13">
        <v>151</v>
      </c>
      <c r="D358">
        <v>5</v>
      </c>
      <c r="E358">
        <v>0</v>
      </c>
    </row>
    <row r="359" spans="1:5" x14ac:dyDescent="0.2">
      <c r="A359" s="13">
        <v>430</v>
      </c>
      <c r="B359">
        <v>0</v>
      </c>
      <c r="C359" s="13">
        <v>151</v>
      </c>
      <c r="D359">
        <v>5</v>
      </c>
      <c r="E359">
        <v>0</v>
      </c>
    </row>
    <row r="360" spans="1:5" x14ac:dyDescent="0.2">
      <c r="A360" s="13">
        <v>430</v>
      </c>
      <c r="B360">
        <v>0</v>
      </c>
      <c r="C360" s="13">
        <v>151</v>
      </c>
      <c r="D360">
        <v>5</v>
      </c>
      <c r="E360">
        <v>0</v>
      </c>
    </row>
    <row r="361" spans="1:5" x14ac:dyDescent="0.2">
      <c r="A361" s="13">
        <v>430</v>
      </c>
      <c r="B361">
        <v>0</v>
      </c>
      <c r="C361" s="13">
        <v>151</v>
      </c>
      <c r="D361">
        <v>5</v>
      </c>
      <c r="E361">
        <v>0</v>
      </c>
    </row>
    <row r="362" spans="1:5" x14ac:dyDescent="0.2">
      <c r="A362" s="13">
        <v>430</v>
      </c>
      <c r="B362">
        <v>0</v>
      </c>
      <c r="C362" s="13">
        <v>151</v>
      </c>
      <c r="D362">
        <v>5</v>
      </c>
      <c r="E362">
        <v>0</v>
      </c>
    </row>
    <row r="363" spans="1:5" x14ac:dyDescent="0.2">
      <c r="A363" s="13">
        <v>430</v>
      </c>
      <c r="B363">
        <v>0</v>
      </c>
      <c r="C363" s="13">
        <v>151</v>
      </c>
      <c r="D363">
        <v>5</v>
      </c>
      <c r="E363">
        <v>0</v>
      </c>
    </row>
    <row r="364" spans="1:5" x14ac:dyDescent="0.2">
      <c r="A364" s="13">
        <v>430</v>
      </c>
      <c r="B364">
        <v>0</v>
      </c>
      <c r="C364" s="13">
        <v>151</v>
      </c>
      <c r="D364">
        <v>5</v>
      </c>
      <c r="E364">
        <v>0</v>
      </c>
    </row>
    <row r="365" spans="1:5" x14ac:dyDescent="0.2">
      <c r="A365" s="13">
        <v>430</v>
      </c>
      <c r="B365">
        <v>0</v>
      </c>
      <c r="C365" s="13">
        <v>151</v>
      </c>
      <c r="D365">
        <v>5</v>
      </c>
      <c r="E365">
        <v>0</v>
      </c>
    </row>
    <row r="366" spans="1:5" x14ac:dyDescent="0.2">
      <c r="A366" s="13">
        <v>430</v>
      </c>
      <c r="B366">
        <v>0</v>
      </c>
      <c r="C366" s="13">
        <v>151</v>
      </c>
      <c r="D366">
        <v>5</v>
      </c>
      <c r="E366">
        <v>0</v>
      </c>
    </row>
    <row r="367" spans="1:5" x14ac:dyDescent="0.2">
      <c r="A367" s="13">
        <v>430</v>
      </c>
      <c r="B367">
        <v>0</v>
      </c>
      <c r="C367" s="13">
        <v>151</v>
      </c>
      <c r="D367">
        <v>5</v>
      </c>
      <c r="E367">
        <v>0</v>
      </c>
    </row>
    <row r="368" spans="1:5" x14ac:dyDescent="0.2">
      <c r="A368" s="13">
        <v>430</v>
      </c>
      <c r="B368">
        <v>0</v>
      </c>
      <c r="C368" s="13">
        <v>151</v>
      </c>
      <c r="D368">
        <v>5</v>
      </c>
      <c r="E368">
        <v>0</v>
      </c>
    </row>
    <row r="369" spans="1:5" x14ac:dyDescent="0.2">
      <c r="A369" s="13">
        <v>430</v>
      </c>
      <c r="B369">
        <v>0</v>
      </c>
      <c r="C369" s="13">
        <v>151</v>
      </c>
      <c r="D369">
        <v>5</v>
      </c>
      <c r="E369">
        <v>0</v>
      </c>
    </row>
    <row r="370" spans="1:5" x14ac:dyDescent="0.2">
      <c r="A370" s="13">
        <v>430</v>
      </c>
      <c r="B370">
        <v>0</v>
      </c>
      <c r="C370" s="13">
        <v>151</v>
      </c>
      <c r="D370">
        <v>5</v>
      </c>
      <c r="E370">
        <v>0</v>
      </c>
    </row>
    <row r="371" spans="1:5" x14ac:dyDescent="0.2">
      <c r="A371" s="13">
        <v>430</v>
      </c>
      <c r="B371">
        <v>0</v>
      </c>
      <c r="C371" s="13">
        <v>151</v>
      </c>
      <c r="D371">
        <v>5</v>
      </c>
      <c r="E371">
        <v>0</v>
      </c>
    </row>
    <row r="372" spans="1:5" x14ac:dyDescent="0.2">
      <c r="A372" s="13">
        <v>430</v>
      </c>
      <c r="B372">
        <v>0</v>
      </c>
      <c r="C372" s="13">
        <v>151</v>
      </c>
      <c r="D372">
        <v>5</v>
      </c>
      <c r="E372">
        <v>0</v>
      </c>
    </row>
    <row r="373" spans="1:5" x14ac:dyDescent="0.2">
      <c r="A373" s="13">
        <v>430</v>
      </c>
      <c r="B373">
        <v>0</v>
      </c>
      <c r="C373" s="13">
        <v>151</v>
      </c>
      <c r="D373">
        <v>5</v>
      </c>
      <c r="E373">
        <v>0</v>
      </c>
    </row>
    <row r="374" spans="1:5" x14ac:dyDescent="0.2">
      <c r="A374" s="13">
        <v>430</v>
      </c>
      <c r="B374">
        <v>0</v>
      </c>
      <c r="C374" s="13">
        <v>151</v>
      </c>
      <c r="D374">
        <v>5</v>
      </c>
      <c r="E374">
        <v>0</v>
      </c>
    </row>
    <row r="375" spans="1:5" x14ac:dyDescent="0.2">
      <c r="A375" s="13">
        <v>430</v>
      </c>
      <c r="B375">
        <v>0</v>
      </c>
      <c r="C375" s="13">
        <v>151</v>
      </c>
      <c r="D375">
        <v>5</v>
      </c>
      <c r="E375">
        <v>0</v>
      </c>
    </row>
    <row r="376" spans="1:5" x14ac:dyDescent="0.2">
      <c r="A376" s="13">
        <v>430</v>
      </c>
      <c r="B376">
        <v>0</v>
      </c>
      <c r="C376" s="13">
        <v>151</v>
      </c>
      <c r="D376">
        <v>5</v>
      </c>
      <c r="E376">
        <v>0</v>
      </c>
    </row>
    <row r="377" spans="1:5" x14ac:dyDescent="0.2">
      <c r="A377" s="13">
        <v>430</v>
      </c>
      <c r="B377">
        <v>0</v>
      </c>
      <c r="C377" s="13">
        <v>151</v>
      </c>
      <c r="D377">
        <v>5</v>
      </c>
      <c r="E377">
        <v>0</v>
      </c>
    </row>
    <row r="378" spans="1:5" x14ac:dyDescent="0.2">
      <c r="A378" s="13">
        <v>430</v>
      </c>
      <c r="B378">
        <v>0</v>
      </c>
      <c r="C378" s="13">
        <v>151</v>
      </c>
      <c r="D378">
        <v>5</v>
      </c>
      <c r="E378">
        <v>0</v>
      </c>
    </row>
    <row r="379" spans="1:5" x14ac:dyDescent="0.2">
      <c r="A379" s="13">
        <v>430</v>
      </c>
      <c r="B379">
        <v>0</v>
      </c>
      <c r="C379" s="13">
        <v>151</v>
      </c>
      <c r="D379">
        <v>5</v>
      </c>
      <c r="E379">
        <v>0</v>
      </c>
    </row>
    <row r="380" spans="1:5" x14ac:dyDescent="0.2">
      <c r="A380" s="13">
        <v>430</v>
      </c>
      <c r="B380">
        <v>0</v>
      </c>
      <c r="C380" s="13">
        <v>151</v>
      </c>
      <c r="D380">
        <v>5</v>
      </c>
      <c r="E380">
        <v>0</v>
      </c>
    </row>
    <row r="381" spans="1:5" x14ac:dyDescent="0.2">
      <c r="A381" s="13">
        <v>430</v>
      </c>
      <c r="B381">
        <v>0</v>
      </c>
      <c r="C381" s="13">
        <v>151</v>
      </c>
      <c r="D381">
        <v>5</v>
      </c>
      <c r="E381">
        <v>0</v>
      </c>
    </row>
    <row r="382" spans="1:5" x14ac:dyDescent="0.2">
      <c r="A382" s="13">
        <v>430</v>
      </c>
      <c r="B382">
        <v>0</v>
      </c>
      <c r="C382" s="13">
        <v>151</v>
      </c>
      <c r="D382">
        <v>5</v>
      </c>
      <c r="E382">
        <v>0</v>
      </c>
    </row>
    <row r="383" spans="1:5" x14ac:dyDescent="0.2">
      <c r="A383" s="13">
        <v>430</v>
      </c>
      <c r="B383">
        <v>0</v>
      </c>
      <c r="C383" s="13">
        <v>151</v>
      </c>
      <c r="D383">
        <v>5</v>
      </c>
      <c r="E383">
        <v>0</v>
      </c>
    </row>
    <row r="384" spans="1:5" x14ac:dyDescent="0.2">
      <c r="A384" s="13">
        <v>430</v>
      </c>
      <c r="B384">
        <v>0</v>
      </c>
      <c r="C384" s="13">
        <v>151</v>
      </c>
      <c r="D384">
        <v>5</v>
      </c>
      <c r="E384">
        <v>0</v>
      </c>
    </row>
    <row r="385" spans="1:5" x14ac:dyDescent="0.2">
      <c r="A385" s="13">
        <v>430</v>
      </c>
      <c r="B385">
        <v>0</v>
      </c>
      <c r="C385" s="13">
        <v>151</v>
      </c>
      <c r="D385">
        <v>5</v>
      </c>
      <c r="E385">
        <v>0</v>
      </c>
    </row>
    <row r="386" spans="1:5" x14ac:dyDescent="0.2">
      <c r="A386" s="13">
        <v>430</v>
      </c>
      <c r="B386">
        <v>0</v>
      </c>
      <c r="C386" s="13">
        <v>151</v>
      </c>
      <c r="D386">
        <v>5</v>
      </c>
      <c r="E386">
        <v>0</v>
      </c>
    </row>
    <row r="387" spans="1:5" x14ac:dyDescent="0.2">
      <c r="A387" s="13">
        <v>430</v>
      </c>
      <c r="B387">
        <v>0</v>
      </c>
      <c r="C387" s="13">
        <v>151</v>
      </c>
      <c r="D387">
        <v>5</v>
      </c>
      <c r="E387">
        <v>0</v>
      </c>
    </row>
    <row r="388" spans="1:5" x14ac:dyDescent="0.2">
      <c r="A388" s="13">
        <v>430</v>
      </c>
      <c r="B388">
        <v>0</v>
      </c>
      <c r="C388" s="13">
        <v>151</v>
      </c>
      <c r="D388">
        <v>5</v>
      </c>
      <c r="E388">
        <v>0</v>
      </c>
    </row>
    <row r="389" spans="1:5" x14ac:dyDescent="0.2">
      <c r="A389" s="13">
        <v>430</v>
      </c>
      <c r="B389">
        <v>0</v>
      </c>
      <c r="C389" s="13">
        <v>151</v>
      </c>
      <c r="D389">
        <v>5</v>
      </c>
      <c r="E389">
        <v>0</v>
      </c>
    </row>
    <row r="390" spans="1:5" x14ac:dyDescent="0.2">
      <c r="A390" s="13">
        <v>430</v>
      </c>
      <c r="B390">
        <v>0</v>
      </c>
      <c r="C390" s="13">
        <v>151</v>
      </c>
      <c r="D390">
        <v>5</v>
      </c>
      <c r="E390">
        <v>0</v>
      </c>
    </row>
    <row r="391" spans="1:5" x14ac:dyDescent="0.2">
      <c r="A391" s="13">
        <v>430</v>
      </c>
      <c r="B391">
        <v>0</v>
      </c>
      <c r="C391" s="13">
        <v>151</v>
      </c>
      <c r="D391">
        <v>5</v>
      </c>
      <c r="E391">
        <v>0</v>
      </c>
    </row>
    <row r="392" spans="1:5" x14ac:dyDescent="0.2">
      <c r="A392" s="13">
        <v>430</v>
      </c>
      <c r="B392">
        <v>0</v>
      </c>
      <c r="C392" s="13">
        <v>151</v>
      </c>
      <c r="D392">
        <v>5</v>
      </c>
      <c r="E392">
        <v>0</v>
      </c>
    </row>
    <row r="393" spans="1:5" x14ac:dyDescent="0.2">
      <c r="A393" s="13">
        <v>430</v>
      </c>
      <c r="B393">
        <v>0</v>
      </c>
      <c r="C393" s="13">
        <v>151</v>
      </c>
      <c r="D393">
        <v>5</v>
      </c>
      <c r="E393">
        <v>0</v>
      </c>
    </row>
    <row r="394" spans="1:5" x14ac:dyDescent="0.2">
      <c r="A394" s="13">
        <v>430</v>
      </c>
      <c r="B394">
        <v>0</v>
      </c>
      <c r="C394" s="13">
        <v>151</v>
      </c>
      <c r="D394">
        <v>5</v>
      </c>
      <c r="E394">
        <v>0</v>
      </c>
    </row>
    <row r="395" spans="1:5" x14ac:dyDescent="0.2">
      <c r="A395" s="13">
        <v>430</v>
      </c>
      <c r="B395">
        <v>0</v>
      </c>
      <c r="C395" s="13">
        <v>140</v>
      </c>
      <c r="D395">
        <v>3</v>
      </c>
      <c r="E395">
        <v>0</v>
      </c>
    </row>
    <row r="396" spans="1:5" x14ac:dyDescent="0.2">
      <c r="A396" s="13">
        <v>430</v>
      </c>
      <c r="B396">
        <v>0</v>
      </c>
      <c r="C396" s="13">
        <v>140</v>
      </c>
      <c r="D396">
        <v>3</v>
      </c>
      <c r="E396">
        <v>0</v>
      </c>
    </row>
    <row r="397" spans="1:5" x14ac:dyDescent="0.2">
      <c r="A397" s="13">
        <v>430</v>
      </c>
      <c r="B397">
        <v>0</v>
      </c>
      <c r="C397" s="13">
        <v>118</v>
      </c>
      <c r="D397">
        <v>4</v>
      </c>
      <c r="E397">
        <v>0</v>
      </c>
    </row>
    <row r="398" spans="1:5" x14ac:dyDescent="0.2">
      <c r="A398" s="13">
        <v>430</v>
      </c>
      <c r="B398">
        <v>0</v>
      </c>
      <c r="C398" s="13">
        <v>118</v>
      </c>
      <c r="D398">
        <v>4</v>
      </c>
      <c r="E398">
        <v>0</v>
      </c>
    </row>
    <row r="399" spans="1:5" x14ac:dyDescent="0.2">
      <c r="A399" s="13">
        <v>430</v>
      </c>
      <c r="B399">
        <v>0</v>
      </c>
      <c r="C399" s="13">
        <v>118</v>
      </c>
      <c r="D399">
        <v>4</v>
      </c>
      <c r="E399">
        <v>0</v>
      </c>
    </row>
    <row r="400" spans="1:5" x14ac:dyDescent="0.2">
      <c r="A400" s="13">
        <v>430</v>
      </c>
      <c r="B400">
        <v>0</v>
      </c>
      <c r="C400" s="13">
        <v>118</v>
      </c>
      <c r="D400">
        <v>4</v>
      </c>
      <c r="E400">
        <v>0</v>
      </c>
    </row>
    <row r="401" spans="1:5" x14ac:dyDescent="0.2">
      <c r="A401" s="13">
        <v>430</v>
      </c>
      <c r="B401">
        <v>0</v>
      </c>
      <c r="C401" s="13">
        <v>118</v>
      </c>
      <c r="D401">
        <v>4</v>
      </c>
      <c r="E401">
        <v>0</v>
      </c>
    </row>
    <row r="402" spans="1:5" x14ac:dyDescent="0.2">
      <c r="A402" s="13">
        <v>430</v>
      </c>
      <c r="B402">
        <v>0</v>
      </c>
      <c r="C402" s="13">
        <v>118</v>
      </c>
      <c r="D402">
        <v>4</v>
      </c>
      <c r="E402">
        <v>0</v>
      </c>
    </row>
    <row r="403" spans="1:5" x14ac:dyDescent="0.2">
      <c r="A403" s="13">
        <v>430</v>
      </c>
      <c r="B403">
        <v>0</v>
      </c>
      <c r="C403" s="13">
        <v>118</v>
      </c>
      <c r="D403">
        <v>4</v>
      </c>
      <c r="E403">
        <v>0</v>
      </c>
    </row>
    <row r="404" spans="1:5" x14ac:dyDescent="0.2">
      <c r="A404" s="13">
        <v>430</v>
      </c>
      <c r="B404">
        <v>0</v>
      </c>
      <c r="C404" s="13">
        <v>118</v>
      </c>
      <c r="D404">
        <v>4</v>
      </c>
      <c r="E404">
        <v>0</v>
      </c>
    </row>
    <row r="405" spans="1:5" x14ac:dyDescent="0.2">
      <c r="A405" s="13">
        <v>430</v>
      </c>
      <c r="B405">
        <v>0</v>
      </c>
      <c r="C405" s="13">
        <v>118</v>
      </c>
      <c r="D405">
        <v>4</v>
      </c>
      <c r="E405">
        <v>0</v>
      </c>
    </row>
    <row r="406" spans="1:5" x14ac:dyDescent="0.2">
      <c r="A406" s="13">
        <v>430</v>
      </c>
      <c r="B406">
        <v>0</v>
      </c>
      <c r="C406" s="13">
        <v>84</v>
      </c>
      <c r="D406">
        <v>3</v>
      </c>
      <c r="E406">
        <v>0</v>
      </c>
    </row>
    <row r="407" spans="1:5" x14ac:dyDescent="0.2">
      <c r="A407" s="13">
        <v>430</v>
      </c>
      <c r="B407">
        <v>0</v>
      </c>
      <c r="C407" s="13">
        <v>75</v>
      </c>
      <c r="D407">
        <v>3</v>
      </c>
      <c r="E407">
        <v>0</v>
      </c>
    </row>
    <row r="408" spans="1:5" x14ac:dyDescent="0.2">
      <c r="A408" s="13">
        <v>430</v>
      </c>
      <c r="B408">
        <v>0</v>
      </c>
      <c r="C408" s="13">
        <v>75</v>
      </c>
      <c r="D408">
        <v>3</v>
      </c>
      <c r="E408">
        <v>0</v>
      </c>
    </row>
    <row r="409" spans="1:5" x14ac:dyDescent="0.2">
      <c r="A409" s="13">
        <v>430</v>
      </c>
      <c r="B409">
        <v>0</v>
      </c>
      <c r="C409" s="13">
        <v>40</v>
      </c>
      <c r="D409">
        <v>4</v>
      </c>
      <c r="E409">
        <v>0</v>
      </c>
    </row>
    <row r="410" spans="1:5" x14ac:dyDescent="0.2">
      <c r="A410" s="13">
        <v>430</v>
      </c>
      <c r="B410">
        <v>0</v>
      </c>
      <c r="C410" s="13">
        <v>40</v>
      </c>
      <c r="D410">
        <v>4</v>
      </c>
      <c r="E410">
        <v>0</v>
      </c>
    </row>
    <row r="411" spans="1:5" x14ac:dyDescent="0.2">
      <c r="A411" s="13">
        <v>430</v>
      </c>
      <c r="B411">
        <v>0</v>
      </c>
      <c r="C411" s="13">
        <v>40</v>
      </c>
      <c r="D411">
        <v>4</v>
      </c>
      <c r="E411">
        <v>0</v>
      </c>
    </row>
    <row r="412" spans="1:5" x14ac:dyDescent="0.2">
      <c r="A412" s="13">
        <v>430</v>
      </c>
      <c r="B412">
        <v>0</v>
      </c>
      <c r="C412" s="13">
        <v>40</v>
      </c>
      <c r="D412">
        <v>4</v>
      </c>
      <c r="E412">
        <v>0</v>
      </c>
    </row>
    <row r="413" spans="1:5" x14ac:dyDescent="0.2">
      <c r="A413" s="13">
        <v>430</v>
      </c>
      <c r="B413">
        <v>0</v>
      </c>
      <c r="C413" s="13">
        <v>40</v>
      </c>
      <c r="D413">
        <v>4</v>
      </c>
      <c r="E413">
        <v>0</v>
      </c>
    </row>
    <row r="414" spans="1:5" x14ac:dyDescent="0.2">
      <c r="A414" s="13">
        <v>430</v>
      </c>
      <c r="B414">
        <v>0</v>
      </c>
      <c r="C414" s="13">
        <v>40</v>
      </c>
      <c r="D414">
        <v>4</v>
      </c>
      <c r="E414">
        <v>0</v>
      </c>
    </row>
    <row r="415" spans="1:5" x14ac:dyDescent="0.2">
      <c r="A415" s="13">
        <v>430</v>
      </c>
      <c r="B415">
        <v>0</v>
      </c>
      <c r="C415" s="13">
        <v>40</v>
      </c>
      <c r="D415">
        <v>4</v>
      </c>
      <c r="E415">
        <v>0</v>
      </c>
    </row>
    <row r="416" spans="1:5" x14ac:dyDescent="0.2">
      <c r="A416" s="13">
        <v>430</v>
      </c>
      <c r="B416">
        <v>0</v>
      </c>
      <c r="C416" s="13">
        <v>40</v>
      </c>
      <c r="D416">
        <v>4</v>
      </c>
      <c r="E416">
        <v>0</v>
      </c>
    </row>
    <row r="417" spans="1:5" x14ac:dyDescent="0.2">
      <c r="A417" s="13">
        <v>430</v>
      </c>
      <c r="B417">
        <v>0</v>
      </c>
      <c r="C417" s="13">
        <v>40</v>
      </c>
      <c r="D417">
        <v>4</v>
      </c>
      <c r="E417">
        <v>0</v>
      </c>
    </row>
    <row r="418" spans="1:5" x14ac:dyDescent="0.2">
      <c r="A418" s="13">
        <v>240</v>
      </c>
      <c r="B418">
        <v>1</v>
      </c>
      <c r="C418" s="13">
        <v>118</v>
      </c>
      <c r="D418">
        <v>4</v>
      </c>
      <c r="E418">
        <v>0</v>
      </c>
    </row>
    <row r="419" spans="1:5" x14ac:dyDescent="0.2">
      <c r="A419" s="13">
        <v>227</v>
      </c>
      <c r="B419">
        <v>1</v>
      </c>
      <c r="C419" s="13">
        <v>414</v>
      </c>
      <c r="D419">
        <v>4</v>
      </c>
      <c r="E419">
        <v>0</v>
      </c>
    </row>
    <row r="420" spans="1:5" x14ac:dyDescent="0.2">
      <c r="A420" s="13">
        <v>206</v>
      </c>
      <c r="B420">
        <v>3</v>
      </c>
      <c r="C420" s="13">
        <v>151</v>
      </c>
      <c r="D420">
        <v>5</v>
      </c>
      <c r="E420">
        <v>0</v>
      </c>
    </row>
    <row r="421" spans="1:5" x14ac:dyDescent="0.2">
      <c r="A421" s="13">
        <v>206</v>
      </c>
      <c r="B421">
        <v>3</v>
      </c>
      <c r="C421" s="13">
        <v>151</v>
      </c>
      <c r="D421">
        <v>5</v>
      </c>
      <c r="E421">
        <v>0</v>
      </c>
    </row>
    <row r="422" spans="1:5" x14ac:dyDescent="0.2">
      <c r="A422" s="13">
        <v>84</v>
      </c>
      <c r="B422">
        <v>3</v>
      </c>
      <c r="C422" s="13">
        <v>151</v>
      </c>
      <c r="D422">
        <v>5</v>
      </c>
      <c r="E422">
        <v>0</v>
      </c>
    </row>
    <row r="423" spans="1:5" x14ac:dyDescent="0.2">
      <c r="A423" s="13">
        <v>75</v>
      </c>
      <c r="B423">
        <v>3</v>
      </c>
      <c r="C423" s="13">
        <v>151</v>
      </c>
      <c r="D423">
        <v>5</v>
      </c>
      <c r="E423">
        <v>0</v>
      </c>
    </row>
    <row r="424" spans="1:5" x14ac:dyDescent="0.2">
      <c r="A424" s="13">
        <v>75</v>
      </c>
      <c r="B424">
        <v>3</v>
      </c>
      <c r="C424" s="13">
        <v>151</v>
      </c>
      <c r="D424">
        <v>5</v>
      </c>
      <c r="E424">
        <v>0</v>
      </c>
    </row>
    <row r="425" spans="1:5" x14ac:dyDescent="0.2">
      <c r="A425" s="13">
        <v>58</v>
      </c>
      <c r="B425">
        <v>3</v>
      </c>
      <c r="C425" s="13">
        <v>151</v>
      </c>
      <c r="D425">
        <v>5</v>
      </c>
      <c r="E425">
        <v>0</v>
      </c>
    </row>
    <row r="426" spans="1:5" x14ac:dyDescent="0.2">
      <c r="A426" s="13">
        <v>33</v>
      </c>
      <c r="B426">
        <v>3</v>
      </c>
      <c r="C426" s="13">
        <v>151</v>
      </c>
      <c r="D426">
        <v>5</v>
      </c>
      <c r="E426">
        <v>0</v>
      </c>
    </row>
    <row r="427" spans="1:5" x14ac:dyDescent="0.2">
      <c r="A427" s="13">
        <v>58</v>
      </c>
      <c r="B427">
        <v>3</v>
      </c>
      <c r="C427" s="13">
        <v>210</v>
      </c>
      <c r="D427">
        <v>4</v>
      </c>
      <c r="E427">
        <v>0</v>
      </c>
    </row>
    <row r="428" spans="1:5" x14ac:dyDescent="0.2">
      <c r="A428" s="13">
        <v>58</v>
      </c>
      <c r="B428">
        <v>3</v>
      </c>
      <c r="C428" s="13">
        <v>210</v>
      </c>
      <c r="D428">
        <v>4</v>
      </c>
      <c r="E428">
        <v>0</v>
      </c>
    </row>
    <row r="429" spans="1:5" x14ac:dyDescent="0.2">
      <c r="A429" s="13">
        <v>58</v>
      </c>
      <c r="B429">
        <v>3</v>
      </c>
      <c r="C429" s="13">
        <v>210</v>
      </c>
      <c r="D429">
        <v>4</v>
      </c>
      <c r="E429">
        <v>0</v>
      </c>
    </row>
    <row r="430" spans="1:5" x14ac:dyDescent="0.2">
      <c r="A430" s="13">
        <v>58</v>
      </c>
      <c r="B430">
        <v>3</v>
      </c>
      <c r="C430" s="13">
        <v>210</v>
      </c>
      <c r="D430">
        <v>4</v>
      </c>
      <c r="E430">
        <v>0</v>
      </c>
    </row>
    <row r="431" spans="1:5" x14ac:dyDescent="0.2">
      <c r="A431" s="13">
        <v>96</v>
      </c>
      <c r="B431">
        <v>3</v>
      </c>
      <c r="C431" s="13">
        <v>96</v>
      </c>
      <c r="D431">
        <v>3</v>
      </c>
      <c r="E431">
        <v>0</v>
      </c>
    </row>
    <row r="432" spans="1:5" x14ac:dyDescent="0.2">
      <c r="A432" s="13">
        <v>341</v>
      </c>
      <c r="B432">
        <v>3</v>
      </c>
      <c r="E432">
        <v>0</v>
      </c>
    </row>
    <row r="433" spans="1:5" x14ac:dyDescent="0.2">
      <c r="A433" s="13">
        <v>166</v>
      </c>
      <c r="B433">
        <v>2</v>
      </c>
      <c r="C433" s="13">
        <v>151</v>
      </c>
      <c r="D433">
        <v>5</v>
      </c>
      <c r="E433">
        <v>0</v>
      </c>
    </row>
    <row r="434" spans="1:5" x14ac:dyDescent="0.2">
      <c r="A434" s="13">
        <v>430</v>
      </c>
      <c r="B434">
        <v>0</v>
      </c>
      <c r="C434" s="13">
        <v>40</v>
      </c>
      <c r="D434">
        <v>4</v>
      </c>
      <c r="E434">
        <v>0</v>
      </c>
    </row>
    <row r="435" spans="1:5" x14ac:dyDescent="0.2">
      <c r="A435" s="13">
        <v>430</v>
      </c>
      <c r="B435">
        <v>0</v>
      </c>
      <c r="C435" s="13">
        <v>40</v>
      </c>
      <c r="D435">
        <v>4</v>
      </c>
      <c r="E435">
        <v>0</v>
      </c>
    </row>
    <row r="436" spans="1:5" x14ac:dyDescent="0.2">
      <c r="A436" s="13">
        <v>430</v>
      </c>
      <c r="B436">
        <v>0</v>
      </c>
      <c r="C436" s="13">
        <v>40</v>
      </c>
      <c r="D436">
        <v>4</v>
      </c>
      <c r="E436">
        <v>0</v>
      </c>
    </row>
    <row r="437" spans="1:5" x14ac:dyDescent="0.2">
      <c r="A437" s="13">
        <v>430</v>
      </c>
      <c r="B437">
        <v>0</v>
      </c>
      <c r="C437" s="13">
        <v>40</v>
      </c>
      <c r="D437">
        <v>4</v>
      </c>
      <c r="E437">
        <v>0</v>
      </c>
    </row>
    <row r="438" spans="1:5" x14ac:dyDescent="0.2">
      <c r="A438" s="13">
        <v>430</v>
      </c>
      <c r="B438">
        <v>0</v>
      </c>
      <c r="C438" s="13">
        <v>40</v>
      </c>
      <c r="D438">
        <v>4</v>
      </c>
      <c r="E438">
        <v>0</v>
      </c>
    </row>
    <row r="439" spans="1:5" x14ac:dyDescent="0.2">
      <c r="A439" s="13">
        <v>430</v>
      </c>
      <c r="B439">
        <v>0</v>
      </c>
      <c r="C439" s="13">
        <v>40</v>
      </c>
      <c r="D439">
        <v>4</v>
      </c>
      <c r="E439">
        <v>0</v>
      </c>
    </row>
    <row r="440" spans="1:5" x14ac:dyDescent="0.2">
      <c r="A440" s="13">
        <v>430</v>
      </c>
      <c r="B440">
        <v>0</v>
      </c>
      <c r="C440" s="13">
        <v>40</v>
      </c>
      <c r="D440">
        <v>4</v>
      </c>
      <c r="E440">
        <v>0</v>
      </c>
    </row>
    <row r="441" spans="1:5" x14ac:dyDescent="0.2">
      <c r="A441" s="13">
        <v>430</v>
      </c>
      <c r="B441">
        <v>0</v>
      </c>
      <c r="C441" s="13">
        <v>40</v>
      </c>
      <c r="D441">
        <v>4</v>
      </c>
      <c r="E441">
        <v>0</v>
      </c>
    </row>
    <row r="442" spans="1:5" x14ac:dyDescent="0.2">
      <c r="A442" s="13">
        <v>430</v>
      </c>
      <c r="B442">
        <v>0</v>
      </c>
      <c r="C442" s="13">
        <v>40</v>
      </c>
      <c r="D442">
        <v>4</v>
      </c>
      <c r="E442">
        <v>0</v>
      </c>
    </row>
    <row r="443" spans="1:5" x14ac:dyDescent="0.2">
      <c r="A443" s="13">
        <v>430</v>
      </c>
      <c r="B443">
        <v>0</v>
      </c>
      <c r="C443" s="13">
        <v>40</v>
      </c>
      <c r="D443">
        <v>4</v>
      </c>
      <c r="E443">
        <v>0</v>
      </c>
    </row>
    <row r="444" spans="1:5" x14ac:dyDescent="0.2">
      <c r="A444" s="13">
        <v>430</v>
      </c>
      <c r="B444">
        <v>0</v>
      </c>
      <c r="C444" s="13">
        <v>40</v>
      </c>
      <c r="D444">
        <v>4</v>
      </c>
      <c r="E444">
        <v>0</v>
      </c>
    </row>
    <row r="445" spans="1:5" x14ac:dyDescent="0.2">
      <c r="A445" s="13">
        <v>430</v>
      </c>
      <c r="B445">
        <v>0</v>
      </c>
      <c r="C445" s="13">
        <v>40</v>
      </c>
      <c r="D445">
        <v>4</v>
      </c>
      <c r="E445">
        <v>0</v>
      </c>
    </row>
    <row r="446" spans="1:5" x14ac:dyDescent="0.2">
      <c r="A446" s="13">
        <v>430</v>
      </c>
      <c r="B446">
        <v>0</v>
      </c>
      <c r="C446" s="13">
        <v>40</v>
      </c>
      <c r="D446">
        <v>4</v>
      </c>
      <c r="E446">
        <v>0</v>
      </c>
    </row>
    <row r="447" spans="1:5" x14ac:dyDescent="0.2">
      <c r="A447" s="13">
        <v>430</v>
      </c>
      <c r="B447">
        <v>0</v>
      </c>
      <c r="C447" s="13">
        <v>40</v>
      </c>
      <c r="D447">
        <v>4</v>
      </c>
      <c r="E447">
        <v>0</v>
      </c>
    </row>
    <row r="448" spans="1:5" x14ac:dyDescent="0.2">
      <c r="A448" s="13">
        <v>430</v>
      </c>
      <c r="B448">
        <v>0</v>
      </c>
      <c r="C448" s="13">
        <v>40</v>
      </c>
      <c r="D448">
        <v>4</v>
      </c>
      <c r="E448">
        <v>0</v>
      </c>
    </row>
    <row r="449" spans="1:5" x14ac:dyDescent="0.2">
      <c r="A449" s="13">
        <v>430</v>
      </c>
      <c r="B449">
        <v>0</v>
      </c>
      <c r="C449" s="13">
        <v>40</v>
      </c>
      <c r="D449">
        <v>4</v>
      </c>
      <c r="E449">
        <v>0</v>
      </c>
    </row>
    <row r="450" spans="1:5" x14ac:dyDescent="0.2">
      <c r="A450" s="13">
        <v>430</v>
      </c>
      <c r="B450">
        <v>0</v>
      </c>
      <c r="C450" s="13">
        <v>40</v>
      </c>
      <c r="D450">
        <v>4</v>
      </c>
      <c r="E450">
        <v>0</v>
      </c>
    </row>
    <row r="451" spans="1:5" x14ac:dyDescent="0.2">
      <c r="A451" s="13">
        <v>430</v>
      </c>
      <c r="B451">
        <v>0</v>
      </c>
      <c r="C451" s="13">
        <v>40</v>
      </c>
      <c r="D451">
        <v>4</v>
      </c>
      <c r="E451">
        <v>0</v>
      </c>
    </row>
    <row r="452" spans="1:5" x14ac:dyDescent="0.2">
      <c r="A452" s="13">
        <v>373</v>
      </c>
      <c r="B452">
        <v>4</v>
      </c>
      <c r="C452" s="13">
        <v>251</v>
      </c>
      <c r="D452">
        <v>4</v>
      </c>
      <c r="E452">
        <v>0</v>
      </c>
    </row>
    <row r="453" spans="1:5" x14ac:dyDescent="0.2">
      <c r="A453" s="13">
        <v>189</v>
      </c>
      <c r="B453">
        <v>4</v>
      </c>
      <c r="C453" s="13">
        <v>414</v>
      </c>
      <c r="D453">
        <v>4</v>
      </c>
      <c r="E453">
        <v>0</v>
      </c>
    </row>
    <row r="454" spans="1:5" x14ac:dyDescent="0.2">
      <c r="A454" s="13">
        <v>118</v>
      </c>
      <c r="B454">
        <v>4</v>
      </c>
      <c r="C454" s="13">
        <v>251</v>
      </c>
      <c r="D454">
        <v>4</v>
      </c>
      <c r="E454">
        <v>0</v>
      </c>
    </row>
    <row r="455" spans="1:5" x14ac:dyDescent="0.2">
      <c r="A455" s="13">
        <v>40</v>
      </c>
      <c r="B455">
        <v>4</v>
      </c>
      <c r="C455" s="13">
        <v>286</v>
      </c>
      <c r="D455">
        <v>4</v>
      </c>
      <c r="E455">
        <v>0</v>
      </c>
    </row>
    <row r="456" spans="1:5" x14ac:dyDescent="0.2">
      <c r="A456" s="13">
        <v>118</v>
      </c>
      <c r="B456">
        <v>4</v>
      </c>
      <c r="C456" s="13">
        <v>151</v>
      </c>
      <c r="D456">
        <v>5</v>
      </c>
      <c r="E456">
        <v>1</v>
      </c>
    </row>
    <row r="457" spans="1:5" x14ac:dyDescent="0.2">
      <c r="A457" s="13">
        <v>227</v>
      </c>
      <c r="B457">
        <v>1</v>
      </c>
      <c r="C457" s="13">
        <v>210</v>
      </c>
      <c r="D457">
        <v>4</v>
      </c>
      <c r="E457">
        <v>1</v>
      </c>
    </row>
    <row r="458" spans="1:5" x14ac:dyDescent="0.2">
      <c r="A458" s="13">
        <v>368</v>
      </c>
      <c r="B458">
        <v>3</v>
      </c>
      <c r="C458" s="13">
        <v>373</v>
      </c>
      <c r="D458">
        <v>4</v>
      </c>
      <c r="E458">
        <v>1</v>
      </c>
    </row>
    <row r="459" spans="1:5" x14ac:dyDescent="0.2">
      <c r="A459" s="13">
        <v>164</v>
      </c>
      <c r="B459">
        <v>3</v>
      </c>
      <c r="C459" s="13">
        <v>373</v>
      </c>
      <c r="D459">
        <v>4</v>
      </c>
      <c r="E459">
        <v>1</v>
      </c>
    </row>
    <row r="460" spans="1:5" x14ac:dyDescent="0.2">
      <c r="A460" s="13">
        <v>430</v>
      </c>
      <c r="B460">
        <v>0</v>
      </c>
      <c r="C460" s="13">
        <v>40</v>
      </c>
      <c r="D460">
        <v>4</v>
      </c>
      <c r="E460">
        <v>1</v>
      </c>
    </row>
    <row r="461" spans="1:5" x14ac:dyDescent="0.2">
      <c r="A461" s="13">
        <v>118</v>
      </c>
      <c r="B461">
        <v>4</v>
      </c>
      <c r="C461" s="13">
        <v>151</v>
      </c>
      <c r="D461">
        <v>5</v>
      </c>
      <c r="E461">
        <v>1</v>
      </c>
    </row>
    <row r="462" spans="1:5" x14ac:dyDescent="0.2">
      <c r="A462" s="13">
        <v>4</v>
      </c>
      <c r="B462">
        <v>4</v>
      </c>
      <c r="C462" s="13">
        <v>151</v>
      </c>
      <c r="D462">
        <v>5</v>
      </c>
      <c r="E462">
        <v>1</v>
      </c>
    </row>
    <row r="463" spans="1:5" x14ac:dyDescent="0.2">
      <c r="A463" s="13">
        <v>430</v>
      </c>
      <c r="B463">
        <v>0</v>
      </c>
      <c r="C463" s="13">
        <v>4</v>
      </c>
      <c r="D463">
        <v>4</v>
      </c>
      <c r="E463">
        <v>2</v>
      </c>
    </row>
    <row r="464" spans="1:5" x14ac:dyDescent="0.2">
      <c r="A464" s="13">
        <v>40</v>
      </c>
      <c r="B464">
        <v>4</v>
      </c>
      <c r="C464" s="13">
        <v>151</v>
      </c>
      <c r="D464">
        <v>5</v>
      </c>
      <c r="E464">
        <v>2</v>
      </c>
    </row>
    <row r="465" spans="1:5" x14ac:dyDescent="0.2">
      <c r="A465" s="13">
        <v>206</v>
      </c>
      <c r="B465">
        <v>3</v>
      </c>
      <c r="C465" s="13">
        <v>251</v>
      </c>
      <c r="D465">
        <v>4</v>
      </c>
      <c r="E465">
        <v>2</v>
      </c>
    </row>
    <row r="466" spans="1:5" x14ac:dyDescent="0.2">
      <c r="A466" s="13">
        <v>40</v>
      </c>
      <c r="B466">
        <v>4</v>
      </c>
      <c r="C466" s="13">
        <v>415</v>
      </c>
      <c r="D466">
        <v>5</v>
      </c>
      <c r="E466">
        <v>2</v>
      </c>
    </row>
    <row r="467" spans="1:5" x14ac:dyDescent="0.2">
      <c r="A467" s="13">
        <v>166</v>
      </c>
      <c r="B467">
        <v>2</v>
      </c>
      <c r="E467">
        <v>2</v>
      </c>
    </row>
    <row r="468" spans="1:5" x14ac:dyDescent="0.2">
      <c r="A468" s="13">
        <v>335</v>
      </c>
      <c r="B468">
        <v>4</v>
      </c>
      <c r="C468" s="13">
        <v>151</v>
      </c>
      <c r="D468">
        <v>5</v>
      </c>
      <c r="E468">
        <v>2</v>
      </c>
    </row>
    <row r="469" spans="1:5" x14ac:dyDescent="0.2">
      <c r="A469" s="13">
        <v>40</v>
      </c>
      <c r="B469">
        <v>4</v>
      </c>
      <c r="C469" s="13">
        <v>151</v>
      </c>
      <c r="D469">
        <v>5</v>
      </c>
      <c r="E469">
        <v>2</v>
      </c>
    </row>
    <row r="470" spans="1:5" x14ac:dyDescent="0.2">
      <c r="A470" s="13">
        <v>4</v>
      </c>
      <c r="B470">
        <v>4</v>
      </c>
      <c r="C470" s="13">
        <v>151</v>
      </c>
      <c r="D470">
        <v>5</v>
      </c>
      <c r="E470">
        <v>2</v>
      </c>
    </row>
    <row r="471" spans="1:5" x14ac:dyDescent="0.2">
      <c r="A471" s="13">
        <v>368</v>
      </c>
      <c r="B471">
        <v>3</v>
      </c>
      <c r="C471" s="13">
        <v>151</v>
      </c>
      <c r="D471">
        <v>5</v>
      </c>
      <c r="E471">
        <v>2</v>
      </c>
    </row>
    <row r="472" spans="1:5" x14ac:dyDescent="0.2">
      <c r="A472" s="13">
        <v>166</v>
      </c>
      <c r="B472">
        <v>2</v>
      </c>
      <c r="C472" s="13">
        <v>151</v>
      </c>
      <c r="D472">
        <v>5</v>
      </c>
      <c r="E472">
        <v>2</v>
      </c>
    </row>
    <row r="473" spans="1:5" x14ac:dyDescent="0.2">
      <c r="A473" s="13">
        <v>166</v>
      </c>
      <c r="B473">
        <v>2</v>
      </c>
      <c r="C473" s="13">
        <v>151</v>
      </c>
      <c r="D473">
        <v>5</v>
      </c>
      <c r="E473">
        <v>2</v>
      </c>
    </row>
    <row r="474" spans="1:5" x14ac:dyDescent="0.2">
      <c r="A474" s="13">
        <v>166</v>
      </c>
      <c r="B474">
        <v>2</v>
      </c>
      <c r="C474" s="13">
        <v>151</v>
      </c>
      <c r="D474">
        <v>5</v>
      </c>
      <c r="E474">
        <v>2</v>
      </c>
    </row>
    <row r="475" spans="1:5" x14ac:dyDescent="0.2">
      <c r="A475" s="13">
        <v>58</v>
      </c>
      <c r="B475">
        <v>3</v>
      </c>
      <c r="C475" s="13">
        <v>210</v>
      </c>
      <c r="D475">
        <v>4</v>
      </c>
      <c r="E475">
        <v>2</v>
      </c>
    </row>
    <row r="476" spans="1:5" x14ac:dyDescent="0.2">
      <c r="A476" s="13">
        <v>370</v>
      </c>
      <c r="B476">
        <v>3</v>
      </c>
      <c r="C476" s="13">
        <v>40</v>
      </c>
      <c r="D476">
        <v>4</v>
      </c>
      <c r="E476">
        <v>2</v>
      </c>
    </row>
    <row r="477" spans="1:5" x14ac:dyDescent="0.2">
      <c r="A477" s="13">
        <v>110</v>
      </c>
      <c r="B477">
        <v>3</v>
      </c>
      <c r="C477" s="13">
        <v>40</v>
      </c>
      <c r="D477">
        <v>4</v>
      </c>
      <c r="E477">
        <v>2</v>
      </c>
    </row>
    <row r="478" spans="1:5" x14ac:dyDescent="0.2">
      <c r="A478" s="13">
        <v>233</v>
      </c>
      <c r="B478">
        <v>4</v>
      </c>
      <c r="C478" s="13">
        <v>373</v>
      </c>
      <c r="D478">
        <v>4</v>
      </c>
      <c r="E478">
        <v>1</v>
      </c>
    </row>
    <row r="479" spans="1:5" x14ac:dyDescent="0.2">
      <c r="A479" s="13">
        <v>251</v>
      </c>
      <c r="B479">
        <v>4</v>
      </c>
      <c r="C479" s="13">
        <v>151</v>
      </c>
      <c r="D479">
        <v>5</v>
      </c>
      <c r="E479">
        <v>1</v>
      </c>
    </row>
    <row r="480" spans="1:5" x14ac:dyDescent="0.2">
      <c r="A480" s="13">
        <v>251</v>
      </c>
      <c r="B480">
        <v>4</v>
      </c>
      <c r="E48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25D0-966C-8A45-A1F9-77DDC1F8B14F}">
  <dimension ref="A1:K1456"/>
  <sheetViews>
    <sheetView topLeftCell="A781" zoomScale="138" workbookViewId="0">
      <selection activeCell="F23" sqref="F23"/>
    </sheetView>
  </sheetViews>
  <sheetFormatPr baseColWidth="10" defaultRowHeight="15" x14ac:dyDescent="0.2"/>
  <cols>
    <col min="1" max="1" width="4.1640625" style="13" bestFit="1" customWidth="1"/>
    <col min="2" max="2" width="10.5" customWidth="1"/>
    <col min="3" max="3" width="4.83203125" style="13" customWidth="1"/>
    <col min="4" max="4" width="10" customWidth="1"/>
    <col min="5" max="5" width="11.5" style="13" bestFit="1" customWidth="1"/>
  </cols>
  <sheetData>
    <row r="1" spans="1:11" x14ac:dyDescent="0.2">
      <c r="A1" s="12">
        <v>0</v>
      </c>
      <c r="B1" s="1" t="s">
        <v>277</v>
      </c>
      <c r="C1" s="12">
        <v>1</v>
      </c>
      <c r="D1" s="1" t="s">
        <v>278</v>
      </c>
      <c r="E1" s="12" t="s">
        <v>276</v>
      </c>
    </row>
    <row r="2" spans="1:11" x14ac:dyDescent="0.2">
      <c r="A2" s="13">
        <v>430</v>
      </c>
      <c r="B2">
        <v>0</v>
      </c>
      <c r="C2" s="13">
        <v>429</v>
      </c>
      <c r="D2">
        <v>4</v>
      </c>
      <c r="E2" s="13">
        <v>2</v>
      </c>
    </row>
    <row r="3" spans="1:11" x14ac:dyDescent="0.2">
      <c r="A3" s="13">
        <v>166</v>
      </c>
      <c r="B3">
        <v>2</v>
      </c>
      <c r="C3" s="13">
        <v>151</v>
      </c>
      <c r="D3">
        <v>5</v>
      </c>
      <c r="E3" s="13">
        <v>2</v>
      </c>
      <c r="K3" s="11"/>
    </row>
    <row r="4" spans="1:11" x14ac:dyDescent="0.2">
      <c r="A4" s="13">
        <v>166</v>
      </c>
      <c r="B4">
        <v>2</v>
      </c>
      <c r="C4" s="13">
        <v>151</v>
      </c>
      <c r="D4">
        <v>5</v>
      </c>
      <c r="E4" s="13">
        <v>2</v>
      </c>
    </row>
    <row r="5" spans="1:11" x14ac:dyDescent="0.2">
      <c r="A5" s="13">
        <v>251</v>
      </c>
      <c r="B5">
        <v>4</v>
      </c>
      <c r="C5" s="13">
        <v>424</v>
      </c>
      <c r="D5">
        <v>4</v>
      </c>
      <c r="E5" s="13">
        <v>0</v>
      </c>
    </row>
    <row r="6" spans="1:11" x14ac:dyDescent="0.2">
      <c r="A6" s="13">
        <v>40</v>
      </c>
      <c r="B6">
        <v>4</v>
      </c>
      <c r="C6" s="13">
        <v>151</v>
      </c>
      <c r="D6">
        <v>5</v>
      </c>
      <c r="E6" s="13">
        <v>2</v>
      </c>
    </row>
    <row r="7" spans="1:11" x14ac:dyDescent="0.2">
      <c r="A7" s="13">
        <v>335</v>
      </c>
      <c r="B7">
        <v>4</v>
      </c>
      <c r="C7" s="13">
        <v>151</v>
      </c>
      <c r="D7">
        <v>5</v>
      </c>
      <c r="E7" s="13">
        <v>2</v>
      </c>
    </row>
    <row r="8" spans="1:11" x14ac:dyDescent="0.2">
      <c r="A8" s="13">
        <v>298</v>
      </c>
      <c r="B8">
        <v>4</v>
      </c>
      <c r="C8" s="13">
        <v>151</v>
      </c>
      <c r="D8">
        <v>5</v>
      </c>
      <c r="E8" s="13">
        <v>2</v>
      </c>
    </row>
    <row r="9" spans="1:11" x14ac:dyDescent="0.2">
      <c r="A9" s="13">
        <v>189</v>
      </c>
      <c r="B9">
        <v>4</v>
      </c>
      <c r="C9" s="13">
        <v>151</v>
      </c>
      <c r="D9">
        <v>5</v>
      </c>
      <c r="E9" s="13">
        <v>2</v>
      </c>
    </row>
    <row r="10" spans="1:11" x14ac:dyDescent="0.2">
      <c r="A10" s="13">
        <v>189</v>
      </c>
      <c r="B10">
        <v>4</v>
      </c>
      <c r="C10" s="13">
        <v>151</v>
      </c>
      <c r="D10">
        <v>5</v>
      </c>
      <c r="E10" s="13">
        <v>2</v>
      </c>
    </row>
    <row r="11" spans="1:11" x14ac:dyDescent="0.2">
      <c r="A11" s="13">
        <v>118</v>
      </c>
      <c r="B11">
        <v>4</v>
      </c>
      <c r="C11" s="13">
        <v>151</v>
      </c>
      <c r="D11">
        <v>5</v>
      </c>
      <c r="E11" s="13">
        <v>2</v>
      </c>
    </row>
    <row r="12" spans="1:11" x14ac:dyDescent="0.2">
      <c r="A12" s="13">
        <v>118</v>
      </c>
      <c r="B12">
        <v>4</v>
      </c>
      <c r="C12" s="13">
        <v>151</v>
      </c>
      <c r="D12">
        <v>5</v>
      </c>
      <c r="E12" s="13">
        <v>2</v>
      </c>
    </row>
    <row r="13" spans="1:11" x14ac:dyDescent="0.2">
      <c r="A13" s="13">
        <v>118</v>
      </c>
      <c r="B13">
        <v>4</v>
      </c>
      <c r="C13" s="13">
        <v>151</v>
      </c>
      <c r="D13">
        <v>5</v>
      </c>
      <c r="E13" s="13">
        <v>2</v>
      </c>
    </row>
    <row r="14" spans="1:11" x14ac:dyDescent="0.2">
      <c r="A14" s="13">
        <v>118</v>
      </c>
      <c r="B14">
        <v>4</v>
      </c>
      <c r="C14" s="13">
        <v>151</v>
      </c>
      <c r="D14">
        <v>5</v>
      </c>
      <c r="E14" s="13">
        <v>2</v>
      </c>
    </row>
    <row r="15" spans="1:11" x14ac:dyDescent="0.2">
      <c r="A15" s="13">
        <v>118</v>
      </c>
      <c r="B15">
        <v>4</v>
      </c>
      <c r="C15" s="13">
        <v>151</v>
      </c>
      <c r="D15">
        <v>5</v>
      </c>
      <c r="E15" s="13">
        <v>2</v>
      </c>
    </row>
    <row r="16" spans="1:11" x14ac:dyDescent="0.2">
      <c r="A16" s="13">
        <v>118</v>
      </c>
      <c r="B16">
        <v>4</v>
      </c>
      <c r="C16" s="13">
        <v>118</v>
      </c>
      <c r="D16">
        <v>4</v>
      </c>
      <c r="E16" s="13">
        <v>2</v>
      </c>
    </row>
    <row r="17" spans="1:5" x14ac:dyDescent="0.2">
      <c r="A17" s="13">
        <v>118</v>
      </c>
      <c r="B17">
        <v>4</v>
      </c>
      <c r="C17" s="13">
        <v>251</v>
      </c>
      <c r="D17">
        <v>4</v>
      </c>
      <c r="E17" s="13">
        <v>2</v>
      </c>
    </row>
    <row r="18" spans="1:5" x14ac:dyDescent="0.2">
      <c r="A18" s="13">
        <v>430</v>
      </c>
      <c r="B18">
        <v>0</v>
      </c>
      <c r="C18" s="13">
        <v>429</v>
      </c>
      <c r="D18">
        <v>4</v>
      </c>
      <c r="E18" s="13">
        <v>0</v>
      </c>
    </row>
    <row r="19" spans="1:5" x14ac:dyDescent="0.2">
      <c r="A19" s="13">
        <v>430</v>
      </c>
      <c r="B19">
        <v>0</v>
      </c>
      <c r="C19" s="13">
        <v>425</v>
      </c>
      <c r="D19">
        <v>3</v>
      </c>
      <c r="E19" s="13">
        <v>2</v>
      </c>
    </row>
    <row r="20" spans="1:5" x14ac:dyDescent="0.2">
      <c r="A20" s="13">
        <v>430</v>
      </c>
      <c r="B20">
        <v>0</v>
      </c>
      <c r="C20" s="13">
        <v>424</v>
      </c>
      <c r="D20">
        <v>4</v>
      </c>
      <c r="E20" s="13">
        <v>2</v>
      </c>
    </row>
    <row r="21" spans="1:5" x14ac:dyDescent="0.2">
      <c r="A21" s="13">
        <v>430</v>
      </c>
      <c r="B21">
        <v>0</v>
      </c>
      <c r="C21" s="13">
        <v>423</v>
      </c>
      <c r="D21">
        <v>4</v>
      </c>
      <c r="E21" s="13">
        <v>2</v>
      </c>
    </row>
    <row r="22" spans="1:5" x14ac:dyDescent="0.2">
      <c r="A22" s="13">
        <v>227</v>
      </c>
      <c r="B22">
        <v>1</v>
      </c>
      <c r="C22" s="13">
        <v>414</v>
      </c>
      <c r="D22">
        <v>4</v>
      </c>
      <c r="E22" s="13">
        <v>2</v>
      </c>
    </row>
    <row r="23" spans="1:5" x14ac:dyDescent="0.2">
      <c r="A23" s="13">
        <v>206</v>
      </c>
      <c r="B23">
        <v>3</v>
      </c>
      <c r="C23" s="13">
        <v>151</v>
      </c>
      <c r="D23">
        <v>5</v>
      </c>
      <c r="E23" s="13">
        <v>2</v>
      </c>
    </row>
    <row r="24" spans="1:5" x14ac:dyDescent="0.2">
      <c r="A24" s="13">
        <v>75</v>
      </c>
      <c r="B24">
        <v>3</v>
      </c>
      <c r="C24" s="13">
        <v>151</v>
      </c>
      <c r="D24">
        <v>5</v>
      </c>
      <c r="E24" s="13">
        <v>2</v>
      </c>
    </row>
    <row r="25" spans="1:5" x14ac:dyDescent="0.2">
      <c r="A25" s="13">
        <v>33</v>
      </c>
      <c r="B25">
        <v>3</v>
      </c>
      <c r="C25" s="13">
        <v>151</v>
      </c>
      <c r="D25">
        <v>5</v>
      </c>
      <c r="E25" s="13">
        <v>2</v>
      </c>
    </row>
    <row r="26" spans="1:5" x14ac:dyDescent="0.2">
      <c r="A26" s="13">
        <v>292</v>
      </c>
      <c r="B26">
        <v>3</v>
      </c>
      <c r="C26" s="13">
        <v>373</v>
      </c>
      <c r="D26">
        <v>4</v>
      </c>
      <c r="E26" s="13">
        <v>2</v>
      </c>
    </row>
    <row r="27" spans="1:5" x14ac:dyDescent="0.2">
      <c r="A27" s="13">
        <v>33</v>
      </c>
      <c r="B27">
        <v>3</v>
      </c>
      <c r="C27" s="13">
        <v>210</v>
      </c>
      <c r="D27">
        <v>4</v>
      </c>
      <c r="E27" s="13">
        <v>2</v>
      </c>
    </row>
    <row r="28" spans="1:5" x14ac:dyDescent="0.2">
      <c r="A28" s="13">
        <v>166</v>
      </c>
      <c r="B28">
        <v>2</v>
      </c>
      <c r="C28" s="13">
        <v>373</v>
      </c>
      <c r="D28">
        <v>4</v>
      </c>
      <c r="E28" s="13">
        <v>2</v>
      </c>
    </row>
    <row r="29" spans="1:5" x14ac:dyDescent="0.2">
      <c r="A29" s="13">
        <v>430</v>
      </c>
      <c r="B29">
        <v>0</v>
      </c>
      <c r="C29" s="13">
        <v>422</v>
      </c>
      <c r="D29">
        <v>3</v>
      </c>
      <c r="E29" s="13">
        <v>0</v>
      </c>
    </row>
    <row r="30" spans="1:5" x14ac:dyDescent="0.2">
      <c r="A30" s="13">
        <v>208</v>
      </c>
      <c r="B30">
        <v>1</v>
      </c>
      <c r="E30" s="13">
        <v>1</v>
      </c>
    </row>
    <row r="31" spans="1:5" x14ac:dyDescent="0.2">
      <c r="A31" s="13">
        <v>166</v>
      </c>
      <c r="B31">
        <v>2</v>
      </c>
      <c r="C31" s="13">
        <v>151</v>
      </c>
      <c r="D31">
        <v>5</v>
      </c>
      <c r="E31" s="13">
        <v>1</v>
      </c>
    </row>
    <row r="32" spans="1:5" x14ac:dyDescent="0.2">
      <c r="A32" s="13">
        <v>166</v>
      </c>
      <c r="B32">
        <v>2</v>
      </c>
      <c r="C32" s="13">
        <v>151</v>
      </c>
      <c r="D32">
        <v>5</v>
      </c>
      <c r="E32" s="13">
        <v>1</v>
      </c>
    </row>
    <row r="33" spans="1:5" x14ac:dyDescent="0.2">
      <c r="A33" s="13">
        <v>193</v>
      </c>
      <c r="B33">
        <v>3</v>
      </c>
      <c r="C33" s="13">
        <v>151</v>
      </c>
      <c r="D33">
        <v>5</v>
      </c>
      <c r="E33" s="13">
        <v>1</v>
      </c>
    </row>
    <row r="34" spans="1:5" x14ac:dyDescent="0.2">
      <c r="A34" s="13">
        <v>84</v>
      </c>
      <c r="B34">
        <v>3</v>
      </c>
      <c r="C34" s="13">
        <v>151</v>
      </c>
      <c r="D34">
        <v>5</v>
      </c>
      <c r="E34" s="13">
        <v>1</v>
      </c>
    </row>
    <row r="35" spans="1:5" x14ac:dyDescent="0.2">
      <c r="A35" s="13">
        <v>84</v>
      </c>
      <c r="B35">
        <v>3</v>
      </c>
      <c r="C35" s="13">
        <v>151</v>
      </c>
      <c r="D35">
        <v>5</v>
      </c>
      <c r="E35" s="13">
        <v>1</v>
      </c>
    </row>
    <row r="36" spans="1:5" x14ac:dyDescent="0.2">
      <c r="A36" s="13">
        <v>75</v>
      </c>
      <c r="B36">
        <v>3</v>
      </c>
      <c r="C36" s="13">
        <v>151</v>
      </c>
      <c r="D36">
        <v>5</v>
      </c>
      <c r="E36" s="13">
        <v>1</v>
      </c>
    </row>
    <row r="37" spans="1:5" x14ac:dyDescent="0.2">
      <c r="A37" s="13">
        <v>33</v>
      </c>
      <c r="B37">
        <v>3</v>
      </c>
      <c r="C37" s="13">
        <v>40</v>
      </c>
      <c r="D37">
        <v>4</v>
      </c>
      <c r="E37" s="13">
        <v>1</v>
      </c>
    </row>
    <row r="38" spans="1:5" x14ac:dyDescent="0.2">
      <c r="A38" s="13">
        <v>84</v>
      </c>
      <c r="B38">
        <v>3</v>
      </c>
      <c r="E38" s="13">
        <v>1</v>
      </c>
    </row>
    <row r="39" spans="1:5" x14ac:dyDescent="0.2">
      <c r="A39" s="13">
        <v>33</v>
      </c>
      <c r="B39">
        <v>3</v>
      </c>
      <c r="E39" s="13">
        <v>1</v>
      </c>
    </row>
    <row r="40" spans="1:5" x14ac:dyDescent="0.2">
      <c r="A40" s="13">
        <v>169</v>
      </c>
      <c r="B40">
        <v>4</v>
      </c>
      <c r="C40" s="13">
        <v>40</v>
      </c>
      <c r="D40">
        <v>4</v>
      </c>
      <c r="E40" s="13">
        <v>1</v>
      </c>
    </row>
    <row r="41" spans="1:5" x14ac:dyDescent="0.2">
      <c r="A41" s="13">
        <v>169</v>
      </c>
      <c r="B41">
        <v>4</v>
      </c>
      <c r="C41" s="13">
        <v>40</v>
      </c>
      <c r="D41">
        <v>4</v>
      </c>
      <c r="E41" s="13">
        <v>1</v>
      </c>
    </row>
    <row r="42" spans="1:5" x14ac:dyDescent="0.2">
      <c r="A42" s="13">
        <v>216</v>
      </c>
      <c r="B42">
        <v>4</v>
      </c>
      <c r="C42" s="13">
        <v>40</v>
      </c>
      <c r="D42">
        <v>4</v>
      </c>
      <c r="E42" s="13">
        <v>1</v>
      </c>
    </row>
    <row r="43" spans="1:5" x14ac:dyDescent="0.2">
      <c r="A43" s="13">
        <v>49</v>
      </c>
      <c r="B43">
        <v>2</v>
      </c>
      <c r="C43" s="13">
        <v>189</v>
      </c>
      <c r="D43">
        <v>4</v>
      </c>
      <c r="E43" s="13">
        <v>1</v>
      </c>
    </row>
    <row r="44" spans="1:5" x14ac:dyDescent="0.2">
      <c r="A44" s="13">
        <v>169</v>
      </c>
      <c r="B44">
        <v>4</v>
      </c>
      <c r="E44" s="13">
        <v>1</v>
      </c>
    </row>
    <row r="45" spans="1:5" x14ac:dyDescent="0.2">
      <c r="A45" s="13">
        <v>373</v>
      </c>
      <c r="B45">
        <v>4</v>
      </c>
      <c r="C45" s="13">
        <v>151</v>
      </c>
      <c r="D45">
        <v>5</v>
      </c>
      <c r="E45" s="13">
        <v>1</v>
      </c>
    </row>
    <row r="46" spans="1:5" x14ac:dyDescent="0.2">
      <c r="A46" s="13">
        <v>335</v>
      </c>
      <c r="B46">
        <v>4</v>
      </c>
      <c r="C46" s="13">
        <v>151</v>
      </c>
      <c r="D46">
        <v>5</v>
      </c>
      <c r="E46" s="13">
        <v>1</v>
      </c>
    </row>
    <row r="47" spans="1:5" x14ac:dyDescent="0.2">
      <c r="A47" s="13">
        <v>335</v>
      </c>
      <c r="B47">
        <v>4</v>
      </c>
      <c r="C47" s="13">
        <v>151</v>
      </c>
      <c r="D47">
        <v>5</v>
      </c>
      <c r="E47" s="13">
        <v>1</v>
      </c>
    </row>
    <row r="48" spans="1:5" x14ac:dyDescent="0.2">
      <c r="A48" s="13">
        <v>335</v>
      </c>
      <c r="B48">
        <v>4</v>
      </c>
      <c r="C48" s="13">
        <v>151</v>
      </c>
      <c r="D48">
        <v>5</v>
      </c>
      <c r="E48" s="13">
        <v>1</v>
      </c>
    </row>
    <row r="49" spans="1:5" x14ac:dyDescent="0.2">
      <c r="A49" s="13">
        <v>335</v>
      </c>
      <c r="B49">
        <v>4</v>
      </c>
      <c r="C49" s="13">
        <v>151</v>
      </c>
      <c r="D49">
        <v>5</v>
      </c>
      <c r="E49" s="13">
        <v>1</v>
      </c>
    </row>
    <row r="50" spans="1:5" x14ac:dyDescent="0.2">
      <c r="A50" s="13">
        <v>4</v>
      </c>
      <c r="B50">
        <v>4</v>
      </c>
      <c r="C50" s="13">
        <v>151</v>
      </c>
      <c r="D50">
        <v>5</v>
      </c>
      <c r="E50" s="13">
        <v>1</v>
      </c>
    </row>
    <row r="51" spans="1:5" x14ac:dyDescent="0.2">
      <c r="A51" s="13">
        <v>4</v>
      </c>
      <c r="B51">
        <v>4</v>
      </c>
      <c r="C51" s="13">
        <v>151</v>
      </c>
      <c r="D51">
        <v>5</v>
      </c>
      <c r="E51" s="13">
        <v>1</v>
      </c>
    </row>
    <row r="52" spans="1:5" x14ac:dyDescent="0.2">
      <c r="A52" s="13">
        <v>4</v>
      </c>
      <c r="B52">
        <v>4</v>
      </c>
      <c r="C52" s="13">
        <v>151</v>
      </c>
      <c r="D52">
        <v>5</v>
      </c>
      <c r="E52" s="13">
        <v>1</v>
      </c>
    </row>
    <row r="53" spans="1:5" x14ac:dyDescent="0.2">
      <c r="A53" s="13">
        <v>430</v>
      </c>
      <c r="B53">
        <v>0</v>
      </c>
      <c r="C53" s="13">
        <v>415</v>
      </c>
      <c r="D53">
        <v>5</v>
      </c>
      <c r="E53" s="13">
        <v>1</v>
      </c>
    </row>
    <row r="54" spans="1:5" x14ac:dyDescent="0.2">
      <c r="A54" s="13">
        <v>430</v>
      </c>
      <c r="B54">
        <v>0</v>
      </c>
      <c r="C54" s="13">
        <v>415</v>
      </c>
      <c r="D54">
        <v>5</v>
      </c>
      <c r="E54" s="13">
        <v>2</v>
      </c>
    </row>
    <row r="55" spans="1:5" x14ac:dyDescent="0.2">
      <c r="A55" s="13">
        <v>430</v>
      </c>
      <c r="B55">
        <v>0</v>
      </c>
      <c r="C55" s="13">
        <v>415</v>
      </c>
      <c r="D55">
        <v>5</v>
      </c>
      <c r="E55" s="13">
        <v>1</v>
      </c>
    </row>
    <row r="56" spans="1:5" x14ac:dyDescent="0.2">
      <c r="A56" s="13">
        <v>210</v>
      </c>
      <c r="B56">
        <v>4</v>
      </c>
      <c r="C56" s="13">
        <v>151</v>
      </c>
      <c r="D56">
        <v>5</v>
      </c>
      <c r="E56" s="13">
        <v>1</v>
      </c>
    </row>
    <row r="57" spans="1:5" x14ac:dyDescent="0.2">
      <c r="A57" s="13">
        <v>430</v>
      </c>
      <c r="B57">
        <v>0</v>
      </c>
      <c r="C57" s="13">
        <v>409</v>
      </c>
      <c r="D57">
        <v>3</v>
      </c>
      <c r="E57" s="13">
        <v>2</v>
      </c>
    </row>
    <row r="58" spans="1:5" x14ac:dyDescent="0.2">
      <c r="A58" s="13">
        <v>430</v>
      </c>
      <c r="B58">
        <v>0</v>
      </c>
      <c r="C58" s="13">
        <v>373</v>
      </c>
      <c r="D58">
        <v>4</v>
      </c>
      <c r="E58" s="13">
        <v>1</v>
      </c>
    </row>
    <row r="59" spans="1:5" x14ac:dyDescent="0.2">
      <c r="A59" s="13">
        <v>430</v>
      </c>
      <c r="B59">
        <v>0</v>
      </c>
      <c r="C59" s="13">
        <v>373</v>
      </c>
      <c r="D59">
        <v>4</v>
      </c>
      <c r="E59" s="13">
        <v>1</v>
      </c>
    </row>
    <row r="60" spans="1:5" x14ac:dyDescent="0.2">
      <c r="A60" s="13">
        <v>430</v>
      </c>
      <c r="B60">
        <v>0</v>
      </c>
      <c r="C60" s="13">
        <v>373</v>
      </c>
      <c r="D60">
        <v>4</v>
      </c>
      <c r="E60" s="13">
        <v>2</v>
      </c>
    </row>
    <row r="61" spans="1:5" x14ac:dyDescent="0.2">
      <c r="A61" s="13">
        <v>227</v>
      </c>
      <c r="B61">
        <v>1</v>
      </c>
      <c r="C61" s="13">
        <v>151</v>
      </c>
      <c r="D61">
        <v>5</v>
      </c>
      <c r="E61" s="13">
        <v>1</v>
      </c>
    </row>
    <row r="62" spans="1:5" x14ac:dyDescent="0.2">
      <c r="A62" s="13">
        <v>227</v>
      </c>
      <c r="B62">
        <v>1</v>
      </c>
      <c r="C62" s="13">
        <v>414</v>
      </c>
      <c r="D62">
        <v>4</v>
      </c>
      <c r="E62" s="13">
        <v>1</v>
      </c>
    </row>
    <row r="63" spans="1:5" x14ac:dyDescent="0.2">
      <c r="A63" s="13">
        <v>405</v>
      </c>
      <c r="B63">
        <v>4</v>
      </c>
      <c r="C63" s="13">
        <v>428</v>
      </c>
      <c r="D63">
        <v>5</v>
      </c>
      <c r="E63" s="13">
        <v>1</v>
      </c>
    </row>
    <row r="64" spans="1:5" x14ac:dyDescent="0.2">
      <c r="A64" s="13">
        <v>227</v>
      </c>
      <c r="B64">
        <v>1</v>
      </c>
      <c r="C64" s="13">
        <v>210</v>
      </c>
      <c r="D64">
        <v>4</v>
      </c>
      <c r="E64" s="13">
        <v>1</v>
      </c>
    </row>
    <row r="65" spans="1:5" x14ac:dyDescent="0.2">
      <c r="A65" s="13">
        <v>227</v>
      </c>
      <c r="B65">
        <v>1</v>
      </c>
      <c r="C65" s="13">
        <v>210</v>
      </c>
      <c r="D65">
        <v>4</v>
      </c>
      <c r="E65" s="13">
        <v>1</v>
      </c>
    </row>
    <row r="66" spans="1:5" x14ac:dyDescent="0.2">
      <c r="A66" s="13">
        <v>166</v>
      </c>
      <c r="B66">
        <v>2</v>
      </c>
      <c r="C66" s="13">
        <v>151</v>
      </c>
      <c r="D66">
        <v>5</v>
      </c>
      <c r="E66" s="13">
        <v>1</v>
      </c>
    </row>
    <row r="67" spans="1:5" x14ac:dyDescent="0.2">
      <c r="A67" s="13">
        <v>166</v>
      </c>
      <c r="B67">
        <v>2</v>
      </c>
      <c r="C67" s="13">
        <v>151</v>
      </c>
      <c r="D67">
        <v>5</v>
      </c>
      <c r="E67" s="13">
        <v>1</v>
      </c>
    </row>
    <row r="68" spans="1:5" x14ac:dyDescent="0.2">
      <c r="A68" s="13">
        <v>166</v>
      </c>
      <c r="B68">
        <v>2</v>
      </c>
      <c r="C68" s="13">
        <v>151</v>
      </c>
      <c r="D68">
        <v>5</v>
      </c>
      <c r="E68" s="13">
        <v>1</v>
      </c>
    </row>
    <row r="69" spans="1:5" x14ac:dyDescent="0.2">
      <c r="A69" s="13">
        <v>166</v>
      </c>
      <c r="B69">
        <v>2</v>
      </c>
      <c r="C69" s="13">
        <v>151</v>
      </c>
      <c r="D69">
        <v>5</v>
      </c>
      <c r="E69" s="13">
        <v>1</v>
      </c>
    </row>
    <row r="70" spans="1:5" x14ac:dyDescent="0.2">
      <c r="A70" s="13">
        <v>4</v>
      </c>
      <c r="B70">
        <v>4</v>
      </c>
      <c r="C70" s="13">
        <v>151</v>
      </c>
      <c r="D70">
        <v>5</v>
      </c>
      <c r="E70" s="13">
        <v>1</v>
      </c>
    </row>
    <row r="71" spans="1:5" x14ac:dyDescent="0.2">
      <c r="A71" s="13">
        <v>368</v>
      </c>
      <c r="B71">
        <v>3</v>
      </c>
      <c r="C71" s="13">
        <v>151</v>
      </c>
      <c r="D71">
        <v>5</v>
      </c>
      <c r="E71" s="13">
        <v>1</v>
      </c>
    </row>
    <row r="72" spans="1:5" x14ac:dyDescent="0.2">
      <c r="A72" s="13">
        <v>341</v>
      </c>
      <c r="B72">
        <v>3</v>
      </c>
      <c r="C72" s="13">
        <v>151</v>
      </c>
      <c r="D72">
        <v>5</v>
      </c>
      <c r="E72" s="13">
        <v>1</v>
      </c>
    </row>
    <row r="73" spans="1:5" x14ac:dyDescent="0.2">
      <c r="A73" s="13">
        <v>206</v>
      </c>
      <c r="B73">
        <v>3</v>
      </c>
      <c r="C73" s="13">
        <v>151</v>
      </c>
      <c r="D73">
        <v>5</v>
      </c>
      <c r="E73" s="13">
        <v>1</v>
      </c>
    </row>
    <row r="74" spans="1:5" x14ac:dyDescent="0.2">
      <c r="A74" s="13">
        <v>196</v>
      </c>
      <c r="B74">
        <v>3</v>
      </c>
      <c r="C74" s="13">
        <v>151</v>
      </c>
      <c r="D74">
        <v>5</v>
      </c>
      <c r="E74" s="13">
        <v>1</v>
      </c>
    </row>
    <row r="75" spans="1:5" x14ac:dyDescent="0.2">
      <c r="A75" s="13">
        <v>170</v>
      </c>
      <c r="B75">
        <v>3</v>
      </c>
      <c r="C75" s="13">
        <v>151</v>
      </c>
      <c r="D75">
        <v>5</v>
      </c>
      <c r="E75" s="13">
        <v>1</v>
      </c>
    </row>
    <row r="76" spans="1:5" x14ac:dyDescent="0.2">
      <c r="A76" s="13">
        <v>170</v>
      </c>
      <c r="B76">
        <v>3</v>
      </c>
      <c r="C76" s="13">
        <v>420</v>
      </c>
      <c r="D76">
        <v>5</v>
      </c>
      <c r="E76" s="13">
        <v>1</v>
      </c>
    </row>
    <row r="77" spans="1:5" x14ac:dyDescent="0.2">
      <c r="A77" s="13">
        <v>170</v>
      </c>
      <c r="B77">
        <v>3</v>
      </c>
      <c r="C77" s="13">
        <v>428</v>
      </c>
      <c r="D77">
        <v>5</v>
      </c>
      <c r="E77" s="13">
        <v>1</v>
      </c>
    </row>
    <row r="78" spans="1:5" x14ac:dyDescent="0.2">
      <c r="A78" s="13">
        <v>170</v>
      </c>
      <c r="B78">
        <v>3</v>
      </c>
      <c r="C78" s="13">
        <v>428</v>
      </c>
      <c r="D78">
        <v>5</v>
      </c>
      <c r="E78" s="13">
        <v>1</v>
      </c>
    </row>
    <row r="79" spans="1:5" x14ac:dyDescent="0.2">
      <c r="A79" s="13">
        <v>84</v>
      </c>
      <c r="B79">
        <v>3</v>
      </c>
      <c r="C79" s="13">
        <v>151</v>
      </c>
      <c r="D79">
        <v>5</v>
      </c>
      <c r="E79" s="13">
        <v>1</v>
      </c>
    </row>
    <row r="80" spans="1:5" x14ac:dyDescent="0.2">
      <c r="A80" s="13">
        <v>84</v>
      </c>
      <c r="B80">
        <v>3</v>
      </c>
      <c r="C80" s="13">
        <v>151</v>
      </c>
      <c r="D80">
        <v>5</v>
      </c>
      <c r="E80" s="13">
        <v>1</v>
      </c>
    </row>
    <row r="81" spans="1:5" x14ac:dyDescent="0.2">
      <c r="A81" s="13">
        <v>4</v>
      </c>
      <c r="B81">
        <v>4</v>
      </c>
      <c r="C81" s="13">
        <v>151</v>
      </c>
      <c r="D81">
        <v>5</v>
      </c>
      <c r="E81" s="13">
        <v>1</v>
      </c>
    </row>
    <row r="82" spans="1:5" x14ac:dyDescent="0.2">
      <c r="A82" s="13">
        <v>4</v>
      </c>
      <c r="B82">
        <v>4</v>
      </c>
      <c r="C82" s="13">
        <v>151</v>
      </c>
      <c r="D82">
        <v>5</v>
      </c>
      <c r="E82" s="13">
        <v>1</v>
      </c>
    </row>
    <row r="83" spans="1:5" x14ac:dyDescent="0.2">
      <c r="A83" s="13">
        <v>118</v>
      </c>
      <c r="B83">
        <v>4</v>
      </c>
      <c r="C83" s="13">
        <v>151</v>
      </c>
      <c r="D83">
        <v>5</v>
      </c>
      <c r="E83" s="13">
        <v>1</v>
      </c>
    </row>
    <row r="84" spans="1:5" x14ac:dyDescent="0.2">
      <c r="A84" s="13">
        <v>75</v>
      </c>
      <c r="B84">
        <v>3</v>
      </c>
      <c r="C84" s="13">
        <v>151</v>
      </c>
      <c r="D84">
        <v>5</v>
      </c>
      <c r="E84" s="13">
        <v>1</v>
      </c>
    </row>
    <row r="85" spans="1:5" x14ac:dyDescent="0.2">
      <c r="A85" s="13">
        <v>75</v>
      </c>
      <c r="B85">
        <v>3</v>
      </c>
      <c r="C85" s="13">
        <v>151</v>
      </c>
      <c r="D85">
        <v>5</v>
      </c>
      <c r="E85" s="13">
        <v>1</v>
      </c>
    </row>
    <row r="86" spans="1:5" x14ac:dyDescent="0.2">
      <c r="A86" s="13">
        <v>75</v>
      </c>
      <c r="B86">
        <v>3</v>
      </c>
      <c r="C86" s="13">
        <v>151</v>
      </c>
      <c r="D86">
        <v>5</v>
      </c>
      <c r="E86" s="13">
        <v>1</v>
      </c>
    </row>
    <row r="87" spans="1:5" x14ac:dyDescent="0.2">
      <c r="A87" s="13">
        <v>75</v>
      </c>
      <c r="B87">
        <v>3</v>
      </c>
      <c r="C87" s="13">
        <v>151</v>
      </c>
      <c r="D87">
        <v>5</v>
      </c>
      <c r="E87" s="13">
        <v>1</v>
      </c>
    </row>
    <row r="88" spans="1:5" x14ac:dyDescent="0.2">
      <c r="A88" s="13">
        <v>33</v>
      </c>
      <c r="B88">
        <v>3</v>
      </c>
      <c r="C88" s="13">
        <v>151</v>
      </c>
      <c r="D88">
        <v>5</v>
      </c>
      <c r="E88" s="13">
        <v>1</v>
      </c>
    </row>
    <row r="89" spans="1:5" x14ac:dyDescent="0.2">
      <c r="A89" s="13">
        <v>33</v>
      </c>
      <c r="B89">
        <v>3</v>
      </c>
      <c r="C89" s="13">
        <v>151</v>
      </c>
      <c r="D89">
        <v>5</v>
      </c>
      <c r="E89" s="13">
        <v>1</v>
      </c>
    </row>
    <row r="90" spans="1:5" x14ac:dyDescent="0.2">
      <c r="A90" s="13">
        <v>118</v>
      </c>
      <c r="B90">
        <v>4</v>
      </c>
      <c r="C90" s="13">
        <v>151</v>
      </c>
      <c r="D90">
        <v>5</v>
      </c>
      <c r="E90" s="13">
        <v>1</v>
      </c>
    </row>
    <row r="91" spans="1:5" x14ac:dyDescent="0.2">
      <c r="A91" s="13">
        <v>341</v>
      </c>
      <c r="B91">
        <v>3</v>
      </c>
      <c r="C91" s="13">
        <v>151</v>
      </c>
      <c r="D91">
        <v>5</v>
      </c>
      <c r="E91" s="13">
        <v>1</v>
      </c>
    </row>
    <row r="92" spans="1:5" x14ac:dyDescent="0.2">
      <c r="A92" s="13">
        <v>409</v>
      </c>
      <c r="B92">
        <v>3</v>
      </c>
      <c r="C92" s="13">
        <v>151</v>
      </c>
      <c r="D92">
        <v>5</v>
      </c>
      <c r="E92" s="13">
        <v>1</v>
      </c>
    </row>
    <row r="93" spans="1:5" x14ac:dyDescent="0.2">
      <c r="A93" s="13">
        <v>118</v>
      </c>
      <c r="B93">
        <v>4</v>
      </c>
      <c r="C93" s="13">
        <v>151</v>
      </c>
      <c r="D93">
        <v>5</v>
      </c>
      <c r="E93" s="13">
        <v>1</v>
      </c>
    </row>
    <row r="94" spans="1:5" x14ac:dyDescent="0.2">
      <c r="A94" s="13">
        <v>118</v>
      </c>
      <c r="B94">
        <v>4</v>
      </c>
      <c r="C94" s="13">
        <v>151</v>
      </c>
      <c r="D94">
        <v>5</v>
      </c>
      <c r="E94" s="13">
        <v>1</v>
      </c>
    </row>
    <row r="95" spans="1:5" x14ac:dyDescent="0.2">
      <c r="A95" s="13">
        <v>206</v>
      </c>
      <c r="B95">
        <v>3</v>
      </c>
      <c r="C95" s="13">
        <v>151</v>
      </c>
      <c r="D95">
        <v>5</v>
      </c>
      <c r="E95" s="13">
        <v>1</v>
      </c>
    </row>
    <row r="96" spans="1:5" x14ac:dyDescent="0.2">
      <c r="A96" s="13">
        <v>206</v>
      </c>
      <c r="B96">
        <v>3</v>
      </c>
      <c r="C96" s="13">
        <v>151</v>
      </c>
      <c r="D96">
        <v>5</v>
      </c>
      <c r="E96" s="13">
        <v>1</v>
      </c>
    </row>
    <row r="97" spans="1:5" x14ac:dyDescent="0.2">
      <c r="A97" s="13">
        <v>206</v>
      </c>
      <c r="B97">
        <v>3</v>
      </c>
      <c r="C97" s="13">
        <v>151</v>
      </c>
      <c r="D97">
        <v>5</v>
      </c>
      <c r="E97" s="13">
        <v>1</v>
      </c>
    </row>
    <row r="98" spans="1:5" x14ac:dyDescent="0.2">
      <c r="A98" s="13">
        <v>170</v>
      </c>
      <c r="B98">
        <v>3</v>
      </c>
      <c r="C98" s="13">
        <v>151</v>
      </c>
      <c r="D98">
        <v>5</v>
      </c>
      <c r="E98" s="13">
        <v>1</v>
      </c>
    </row>
    <row r="99" spans="1:5" x14ac:dyDescent="0.2">
      <c r="A99" s="13">
        <v>170</v>
      </c>
      <c r="B99">
        <v>3</v>
      </c>
      <c r="C99" s="13">
        <v>428</v>
      </c>
      <c r="D99">
        <v>5</v>
      </c>
      <c r="E99" s="13">
        <v>1</v>
      </c>
    </row>
    <row r="100" spans="1:5" x14ac:dyDescent="0.2">
      <c r="A100" s="13">
        <v>84</v>
      </c>
      <c r="B100">
        <v>3</v>
      </c>
      <c r="C100" s="13">
        <v>151</v>
      </c>
      <c r="D100">
        <v>5</v>
      </c>
      <c r="E100" s="13">
        <v>1</v>
      </c>
    </row>
    <row r="101" spans="1:5" x14ac:dyDescent="0.2">
      <c r="A101" s="13">
        <v>84</v>
      </c>
      <c r="B101">
        <v>3</v>
      </c>
      <c r="C101" s="13">
        <v>151</v>
      </c>
      <c r="D101">
        <v>5</v>
      </c>
      <c r="E101" s="13">
        <v>1</v>
      </c>
    </row>
    <row r="102" spans="1:5" x14ac:dyDescent="0.2">
      <c r="A102" s="13">
        <v>84</v>
      </c>
      <c r="B102">
        <v>3</v>
      </c>
      <c r="C102" s="13">
        <v>151</v>
      </c>
      <c r="D102">
        <v>5</v>
      </c>
      <c r="E102" s="13">
        <v>1</v>
      </c>
    </row>
    <row r="103" spans="1:5" x14ac:dyDescent="0.2">
      <c r="A103" s="13">
        <v>75</v>
      </c>
      <c r="B103">
        <v>3</v>
      </c>
      <c r="C103" s="13">
        <v>151</v>
      </c>
      <c r="D103">
        <v>5</v>
      </c>
      <c r="E103" s="13">
        <v>1</v>
      </c>
    </row>
    <row r="104" spans="1:5" x14ac:dyDescent="0.2">
      <c r="A104" s="13">
        <v>75</v>
      </c>
      <c r="B104">
        <v>3</v>
      </c>
      <c r="C104" s="13">
        <v>151</v>
      </c>
      <c r="D104">
        <v>5</v>
      </c>
      <c r="E104" s="13">
        <v>1</v>
      </c>
    </row>
    <row r="105" spans="1:5" x14ac:dyDescent="0.2">
      <c r="A105" s="13">
        <v>75</v>
      </c>
      <c r="B105">
        <v>3</v>
      </c>
      <c r="C105" s="13">
        <v>151</v>
      </c>
      <c r="D105">
        <v>5</v>
      </c>
      <c r="E105" s="13">
        <v>1</v>
      </c>
    </row>
    <row r="106" spans="1:5" x14ac:dyDescent="0.2">
      <c r="A106" s="13">
        <v>58</v>
      </c>
      <c r="B106">
        <v>3</v>
      </c>
      <c r="C106" s="13">
        <v>151</v>
      </c>
      <c r="D106">
        <v>5</v>
      </c>
      <c r="E106" s="13">
        <v>1</v>
      </c>
    </row>
    <row r="107" spans="1:5" x14ac:dyDescent="0.2">
      <c r="A107" s="13">
        <v>33</v>
      </c>
      <c r="B107">
        <v>3</v>
      </c>
      <c r="C107" s="13">
        <v>151</v>
      </c>
      <c r="D107">
        <v>5</v>
      </c>
      <c r="E107" s="13">
        <v>1</v>
      </c>
    </row>
    <row r="108" spans="1:5" x14ac:dyDescent="0.2">
      <c r="A108" s="13">
        <v>33</v>
      </c>
      <c r="B108">
        <v>3</v>
      </c>
      <c r="C108" s="13">
        <v>151</v>
      </c>
      <c r="D108">
        <v>5</v>
      </c>
      <c r="E108" s="13">
        <v>1</v>
      </c>
    </row>
    <row r="109" spans="1:5" x14ac:dyDescent="0.2">
      <c r="A109" s="13">
        <v>33</v>
      </c>
      <c r="B109">
        <v>3</v>
      </c>
      <c r="C109" s="13">
        <v>151</v>
      </c>
      <c r="D109">
        <v>5</v>
      </c>
      <c r="E109" s="13">
        <v>1</v>
      </c>
    </row>
    <row r="110" spans="1:5" x14ac:dyDescent="0.2">
      <c r="A110" s="13">
        <v>118</v>
      </c>
      <c r="B110">
        <v>4</v>
      </c>
      <c r="C110" s="13">
        <v>151</v>
      </c>
      <c r="D110">
        <v>5</v>
      </c>
      <c r="E110" s="13">
        <v>1</v>
      </c>
    </row>
    <row r="111" spans="1:5" x14ac:dyDescent="0.2">
      <c r="A111" s="13">
        <v>118</v>
      </c>
      <c r="B111">
        <v>4</v>
      </c>
      <c r="C111" s="13">
        <v>151</v>
      </c>
      <c r="D111">
        <v>5</v>
      </c>
      <c r="E111" s="13">
        <v>1</v>
      </c>
    </row>
    <row r="112" spans="1:5" x14ac:dyDescent="0.2">
      <c r="A112" s="13">
        <v>118</v>
      </c>
      <c r="B112">
        <v>4</v>
      </c>
      <c r="C112" s="13">
        <v>151</v>
      </c>
      <c r="D112">
        <v>5</v>
      </c>
      <c r="E112" s="13">
        <v>1</v>
      </c>
    </row>
    <row r="113" spans="1:5" x14ac:dyDescent="0.2">
      <c r="A113" s="13">
        <v>368</v>
      </c>
      <c r="B113">
        <v>3</v>
      </c>
      <c r="C113" s="13">
        <v>286</v>
      </c>
      <c r="D113">
        <v>4</v>
      </c>
      <c r="E113" s="13">
        <v>1</v>
      </c>
    </row>
    <row r="114" spans="1:5" x14ac:dyDescent="0.2">
      <c r="A114" s="13">
        <v>361</v>
      </c>
      <c r="B114">
        <v>3</v>
      </c>
      <c r="C114" s="13">
        <v>298</v>
      </c>
      <c r="D114">
        <v>4</v>
      </c>
      <c r="E114" s="13">
        <v>1</v>
      </c>
    </row>
    <row r="115" spans="1:5" x14ac:dyDescent="0.2">
      <c r="A115" s="13">
        <v>409</v>
      </c>
      <c r="B115">
        <v>3</v>
      </c>
      <c r="C115" s="13">
        <v>373</v>
      </c>
      <c r="D115">
        <v>4</v>
      </c>
      <c r="E115" s="13">
        <v>1</v>
      </c>
    </row>
    <row r="116" spans="1:5" x14ac:dyDescent="0.2">
      <c r="A116" s="13">
        <v>118</v>
      </c>
      <c r="B116">
        <v>4</v>
      </c>
      <c r="C116" s="13">
        <v>151</v>
      </c>
      <c r="D116">
        <v>5</v>
      </c>
      <c r="E116" s="13">
        <v>1</v>
      </c>
    </row>
    <row r="117" spans="1:5" x14ac:dyDescent="0.2">
      <c r="A117" s="13">
        <v>409</v>
      </c>
      <c r="B117">
        <v>3</v>
      </c>
      <c r="C117" s="13">
        <v>373</v>
      </c>
      <c r="D117">
        <v>4</v>
      </c>
      <c r="E117" s="13">
        <v>1</v>
      </c>
    </row>
    <row r="118" spans="1:5" x14ac:dyDescent="0.2">
      <c r="A118" s="13">
        <v>292</v>
      </c>
      <c r="B118">
        <v>3</v>
      </c>
      <c r="C118" s="13">
        <v>373</v>
      </c>
      <c r="D118">
        <v>4</v>
      </c>
      <c r="E118" s="13">
        <v>1</v>
      </c>
    </row>
    <row r="119" spans="1:5" x14ac:dyDescent="0.2">
      <c r="A119" s="13">
        <v>206</v>
      </c>
      <c r="B119">
        <v>3</v>
      </c>
      <c r="C119" s="13">
        <v>373</v>
      </c>
      <c r="D119">
        <v>4</v>
      </c>
      <c r="E119" s="13">
        <v>1</v>
      </c>
    </row>
    <row r="120" spans="1:5" x14ac:dyDescent="0.2">
      <c r="A120" s="13">
        <v>118</v>
      </c>
      <c r="B120">
        <v>4</v>
      </c>
      <c r="C120" s="13">
        <v>151</v>
      </c>
      <c r="D120">
        <v>5</v>
      </c>
      <c r="E120" s="13">
        <v>1</v>
      </c>
    </row>
    <row r="121" spans="1:5" x14ac:dyDescent="0.2">
      <c r="A121" s="13">
        <v>193</v>
      </c>
      <c r="B121">
        <v>3</v>
      </c>
      <c r="C121" s="13">
        <v>373</v>
      </c>
      <c r="D121">
        <v>4</v>
      </c>
      <c r="E121" s="13">
        <v>1</v>
      </c>
    </row>
    <row r="122" spans="1:5" x14ac:dyDescent="0.2">
      <c r="A122" s="13">
        <v>335</v>
      </c>
      <c r="B122">
        <v>4</v>
      </c>
      <c r="C122" s="13">
        <v>151</v>
      </c>
      <c r="D122">
        <v>5</v>
      </c>
      <c r="E122" s="13">
        <v>1</v>
      </c>
    </row>
    <row r="123" spans="1:5" x14ac:dyDescent="0.2">
      <c r="A123" s="13">
        <v>193</v>
      </c>
      <c r="B123">
        <v>3</v>
      </c>
      <c r="C123" s="13">
        <v>373</v>
      </c>
      <c r="D123">
        <v>4</v>
      </c>
      <c r="E123" s="13">
        <v>1</v>
      </c>
    </row>
    <row r="124" spans="1:5" x14ac:dyDescent="0.2">
      <c r="A124" s="13">
        <v>40</v>
      </c>
      <c r="B124">
        <v>4</v>
      </c>
      <c r="C124" s="13">
        <v>151</v>
      </c>
      <c r="D124">
        <v>5</v>
      </c>
      <c r="E124" s="13">
        <v>1</v>
      </c>
    </row>
    <row r="125" spans="1:5" x14ac:dyDescent="0.2">
      <c r="A125" s="13">
        <v>40</v>
      </c>
      <c r="B125">
        <v>4</v>
      </c>
      <c r="C125" s="13">
        <v>151</v>
      </c>
      <c r="D125">
        <v>5</v>
      </c>
      <c r="E125" s="13">
        <v>1</v>
      </c>
    </row>
    <row r="126" spans="1:5" x14ac:dyDescent="0.2">
      <c r="A126" s="13">
        <v>373</v>
      </c>
      <c r="B126">
        <v>4</v>
      </c>
      <c r="C126" s="13">
        <v>151</v>
      </c>
      <c r="D126">
        <v>5</v>
      </c>
      <c r="E126" s="13">
        <v>1</v>
      </c>
    </row>
    <row r="127" spans="1:5" x14ac:dyDescent="0.2">
      <c r="A127" s="13">
        <v>189</v>
      </c>
      <c r="B127">
        <v>4</v>
      </c>
      <c r="C127" s="13">
        <v>151</v>
      </c>
      <c r="D127">
        <v>5</v>
      </c>
      <c r="E127" s="13">
        <v>1</v>
      </c>
    </row>
    <row r="128" spans="1:5" x14ac:dyDescent="0.2">
      <c r="A128" s="13">
        <v>140</v>
      </c>
      <c r="B128">
        <v>3</v>
      </c>
      <c r="C128" s="13">
        <v>373</v>
      </c>
      <c r="D128">
        <v>4</v>
      </c>
      <c r="E128" s="13">
        <v>1</v>
      </c>
    </row>
    <row r="129" spans="1:5" x14ac:dyDescent="0.2">
      <c r="A129" s="13">
        <v>140</v>
      </c>
      <c r="B129">
        <v>3</v>
      </c>
      <c r="C129" s="13">
        <v>373</v>
      </c>
      <c r="D129">
        <v>4</v>
      </c>
      <c r="E129" s="13">
        <v>1</v>
      </c>
    </row>
    <row r="130" spans="1:5" x14ac:dyDescent="0.2">
      <c r="A130" s="13">
        <v>368</v>
      </c>
      <c r="B130">
        <v>3</v>
      </c>
      <c r="C130" s="13">
        <v>40</v>
      </c>
      <c r="D130">
        <v>4</v>
      </c>
      <c r="E130" s="13">
        <v>1</v>
      </c>
    </row>
    <row r="131" spans="1:5" x14ac:dyDescent="0.2">
      <c r="A131" s="13">
        <v>58</v>
      </c>
      <c r="B131">
        <v>3</v>
      </c>
      <c r="C131" s="13">
        <v>210</v>
      </c>
      <c r="D131">
        <v>4</v>
      </c>
      <c r="E131" s="13">
        <v>1</v>
      </c>
    </row>
    <row r="132" spans="1:5" x14ac:dyDescent="0.2">
      <c r="A132" s="13">
        <v>58</v>
      </c>
      <c r="B132">
        <v>3</v>
      </c>
      <c r="C132" s="13">
        <v>210</v>
      </c>
      <c r="D132">
        <v>4</v>
      </c>
      <c r="E132" s="13">
        <v>1</v>
      </c>
    </row>
    <row r="133" spans="1:5" x14ac:dyDescent="0.2">
      <c r="A133" s="13">
        <v>369</v>
      </c>
      <c r="B133">
        <v>3</v>
      </c>
      <c r="C133" s="13">
        <v>189</v>
      </c>
      <c r="D133">
        <v>4</v>
      </c>
      <c r="E133" s="13">
        <v>1</v>
      </c>
    </row>
    <row r="134" spans="1:5" x14ac:dyDescent="0.2">
      <c r="A134" s="13">
        <v>368</v>
      </c>
      <c r="B134">
        <v>3</v>
      </c>
      <c r="C134" s="13">
        <v>373</v>
      </c>
      <c r="D134">
        <v>4</v>
      </c>
      <c r="E134" s="13">
        <v>1</v>
      </c>
    </row>
    <row r="135" spans="1:5" x14ac:dyDescent="0.2">
      <c r="A135" s="13">
        <v>368</v>
      </c>
      <c r="B135">
        <v>3</v>
      </c>
      <c r="C135" s="13">
        <v>373</v>
      </c>
      <c r="D135">
        <v>4</v>
      </c>
      <c r="E135" s="13">
        <v>1</v>
      </c>
    </row>
    <row r="136" spans="1:5" x14ac:dyDescent="0.2">
      <c r="A136" s="13">
        <v>201</v>
      </c>
      <c r="B136">
        <v>3</v>
      </c>
      <c r="C136" s="13">
        <v>40</v>
      </c>
      <c r="D136">
        <v>4</v>
      </c>
      <c r="E136" s="13">
        <v>1</v>
      </c>
    </row>
    <row r="137" spans="1:5" x14ac:dyDescent="0.2">
      <c r="A137" s="13">
        <v>96</v>
      </c>
      <c r="B137">
        <v>3</v>
      </c>
      <c r="C137" s="13">
        <v>40</v>
      </c>
      <c r="D137">
        <v>4</v>
      </c>
      <c r="E137" s="13">
        <v>1</v>
      </c>
    </row>
    <row r="138" spans="1:5" x14ac:dyDescent="0.2">
      <c r="A138" s="13">
        <v>292</v>
      </c>
      <c r="B138">
        <v>3</v>
      </c>
      <c r="C138" s="13">
        <v>286</v>
      </c>
      <c r="D138">
        <v>4</v>
      </c>
      <c r="E138" s="13">
        <v>1</v>
      </c>
    </row>
    <row r="139" spans="1:5" x14ac:dyDescent="0.2">
      <c r="A139" s="13">
        <v>96</v>
      </c>
      <c r="B139">
        <v>3</v>
      </c>
      <c r="C139" s="13">
        <v>40</v>
      </c>
      <c r="D139">
        <v>4</v>
      </c>
      <c r="E139" s="13">
        <v>1</v>
      </c>
    </row>
    <row r="140" spans="1:5" x14ac:dyDescent="0.2">
      <c r="A140" s="13">
        <v>196</v>
      </c>
      <c r="B140">
        <v>3</v>
      </c>
      <c r="C140" s="13">
        <v>373</v>
      </c>
      <c r="D140">
        <v>4</v>
      </c>
      <c r="E140" s="13">
        <v>1</v>
      </c>
    </row>
    <row r="141" spans="1:5" x14ac:dyDescent="0.2">
      <c r="A141" s="13">
        <v>193</v>
      </c>
      <c r="B141">
        <v>3</v>
      </c>
      <c r="C141" s="13">
        <v>373</v>
      </c>
      <c r="D141">
        <v>4</v>
      </c>
      <c r="E141" s="13">
        <v>1</v>
      </c>
    </row>
    <row r="142" spans="1:5" x14ac:dyDescent="0.2">
      <c r="A142" s="13">
        <v>178</v>
      </c>
      <c r="B142">
        <v>3</v>
      </c>
      <c r="C142" s="13">
        <v>210</v>
      </c>
      <c r="D142">
        <v>4</v>
      </c>
      <c r="E142" s="13">
        <v>1</v>
      </c>
    </row>
    <row r="143" spans="1:5" x14ac:dyDescent="0.2">
      <c r="A143" s="13">
        <v>164</v>
      </c>
      <c r="B143">
        <v>3</v>
      </c>
      <c r="C143" s="13">
        <v>373</v>
      </c>
      <c r="D143">
        <v>4</v>
      </c>
      <c r="E143" s="13">
        <v>1</v>
      </c>
    </row>
    <row r="144" spans="1:5" x14ac:dyDescent="0.2">
      <c r="A144" s="13">
        <v>140</v>
      </c>
      <c r="B144">
        <v>3</v>
      </c>
      <c r="C144" s="13">
        <v>373</v>
      </c>
      <c r="D144">
        <v>4</v>
      </c>
      <c r="E144" s="13">
        <v>1</v>
      </c>
    </row>
    <row r="145" spans="1:5" x14ac:dyDescent="0.2">
      <c r="A145" s="13">
        <v>341</v>
      </c>
      <c r="B145">
        <v>3</v>
      </c>
      <c r="C145" s="13">
        <v>40</v>
      </c>
      <c r="D145">
        <v>4</v>
      </c>
      <c r="E145" s="13">
        <v>1</v>
      </c>
    </row>
    <row r="146" spans="1:5" x14ac:dyDescent="0.2">
      <c r="A146" s="13">
        <v>341</v>
      </c>
      <c r="B146">
        <v>3</v>
      </c>
      <c r="C146" s="13">
        <v>40</v>
      </c>
      <c r="D146">
        <v>4</v>
      </c>
      <c r="E146" s="13">
        <v>1</v>
      </c>
    </row>
    <row r="147" spans="1:5" x14ac:dyDescent="0.2">
      <c r="A147" s="13">
        <v>58</v>
      </c>
      <c r="B147">
        <v>3</v>
      </c>
      <c r="C147" s="13">
        <v>210</v>
      </c>
      <c r="D147">
        <v>4</v>
      </c>
      <c r="E147" s="13">
        <v>1</v>
      </c>
    </row>
    <row r="148" spans="1:5" x14ac:dyDescent="0.2">
      <c r="A148" s="13">
        <v>58</v>
      </c>
      <c r="B148">
        <v>3</v>
      </c>
      <c r="C148" s="13">
        <v>210</v>
      </c>
      <c r="D148">
        <v>4</v>
      </c>
      <c r="E148" s="13">
        <v>1</v>
      </c>
    </row>
    <row r="149" spans="1:5" x14ac:dyDescent="0.2">
      <c r="A149" s="13">
        <v>58</v>
      </c>
      <c r="B149">
        <v>3</v>
      </c>
      <c r="C149" s="13">
        <v>210</v>
      </c>
      <c r="D149">
        <v>4</v>
      </c>
      <c r="E149" s="13">
        <v>1</v>
      </c>
    </row>
    <row r="150" spans="1:5" x14ac:dyDescent="0.2">
      <c r="A150" s="13">
        <v>292</v>
      </c>
      <c r="B150">
        <v>3</v>
      </c>
      <c r="C150" s="13">
        <v>40</v>
      </c>
      <c r="D150">
        <v>4</v>
      </c>
      <c r="E150" s="13">
        <v>1</v>
      </c>
    </row>
    <row r="151" spans="1:5" x14ac:dyDescent="0.2">
      <c r="A151" s="13">
        <v>96</v>
      </c>
      <c r="B151">
        <v>3</v>
      </c>
      <c r="C151" s="13">
        <v>40</v>
      </c>
      <c r="D151">
        <v>4</v>
      </c>
      <c r="E151" s="13">
        <v>1</v>
      </c>
    </row>
    <row r="152" spans="1:5" x14ac:dyDescent="0.2">
      <c r="A152" s="13">
        <v>33</v>
      </c>
      <c r="B152">
        <v>3</v>
      </c>
      <c r="C152" s="13">
        <v>251</v>
      </c>
      <c r="D152">
        <v>4</v>
      </c>
      <c r="E152" s="13">
        <v>1</v>
      </c>
    </row>
    <row r="153" spans="1:5" x14ac:dyDescent="0.2">
      <c r="A153" s="13">
        <v>96</v>
      </c>
      <c r="B153">
        <v>3</v>
      </c>
      <c r="C153" s="13">
        <v>40</v>
      </c>
      <c r="D153">
        <v>4</v>
      </c>
      <c r="E153" s="13">
        <v>1</v>
      </c>
    </row>
    <row r="154" spans="1:5" x14ac:dyDescent="0.2">
      <c r="A154" s="13">
        <v>33</v>
      </c>
      <c r="B154">
        <v>3</v>
      </c>
      <c r="C154" s="13">
        <v>40</v>
      </c>
      <c r="D154">
        <v>4</v>
      </c>
      <c r="E154" s="13">
        <v>1</v>
      </c>
    </row>
    <row r="155" spans="1:5" x14ac:dyDescent="0.2">
      <c r="A155" s="13">
        <v>96</v>
      </c>
      <c r="B155">
        <v>3</v>
      </c>
      <c r="C155" s="13">
        <v>96</v>
      </c>
      <c r="D155">
        <v>3</v>
      </c>
      <c r="E155" s="13">
        <v>1</v>
      </c>
    </row>
    <row r="156" spans="1:5" x14ac:dyDescent="0.2">
      <c r="A156" s="13">
        <v>361</v>
      </c>
      <c r="B156">
        <v>3</v>
      </c>
      <c r="E156" s="13">
        <v>1</v>
      </c>
    </row>
    <row r="157" spans="1:5" x14ac:dyDescent="0.2">
      <c r="A157" s="13">
        <v>260</v>
      </c>
      <c r="B157">
        <v>3</v>
      </c>
      <c r="E157" s="13">
        <v>1</v>
      </c>
    </row>
    <row r="158" spans="1:5" x14ac:dyDescent="0.2">
      <c r="A158" s="13">
        <v>33</v>
      </c>
      <c r="B158">
        <v>3</v>
      </c>
      <c r="C158" s="13">
        <v>40</v>
      </c>
      <c r="D158">
        <v>4</v>
      </c>
      <c r="E158" s="13">
        <v>1</v>
      </c>
    </row>
    <row r="159" spans="1:5" x14ac:dyDescent="0.2">
      <c r="A159" s="13">
        <v>33</v>
      </c>
      <c r="B159">
        <v>3</v>
      </c>
      <c r="C159" s="13">
        <v>40</v>
      </c>
      <c r="D159">
        <v>4</v>
      </c>
      <c r="E159" s="13">
        <v>1</v>
      </c>
    </row>
    <row r="160" spans="1:5" x14ac:dyDescent="0.2">
      <c r="A160" s="13">
        <v>33</v>
      </c>
      <c r="B160">
        <v>3</v>
      </c>
      <c r="C160" s="13">
        <v>40</v>
      </c>
      <c r="D160">
        <v>4</v>
      </c>
      <c r="E160" s="13">
        <v>1</v>
      </c>
    </row>
    <row r="161" spans="1:5" x14ac:dyDescent="0.2">
      <c r="A161" s="13">
        <v>169</v>
      </c>
      <c r="B161">
        <v>4</v>
      </c>
      <c r="C161" s="13">
        <v>40</v>
      </c>
      <c r="D161">
        <v>4</v>
      </c>
      <c r="E161" s="13">
        <v>1</v>
      </c>
    </row>
    <row r="162" spans="1:5" x14ac:dyDescent="0.2">
      <c r="A162" s="13">
        <v>169</v>
      </c>
      <c r="B162">
        <v>4</v>
      </c>
      <c r="C162" s="13">
        <v>40</v>
      </c>
      <c r="D162">
        <v>4</v>
      </c>
      <c r="E162" s="13">
        <v>1</v>
      </c>
    </row>
    <row r="163" spans="1:5" x14ac:dyDescent="0.2">
      <c r="A163" s="13">
        <v>40</v>
      </c>
      <c r="B163">
        <v>4</v>
      </c>
      <c r="C163" s="13">
        <v>40</v>
      </c>
      <c r="D163">
        <v>4</v>
      </c>
      <c r="E163" s="13">
        <v>1</v>
      </c>
    </row>
    <row r="164" spans="1:5" x14ac:dyDescent="0.2">
      <c r="A164" s="13">
        <v>189</v>
      </c>
      <c r="B164">
        <v>4</v>
      </c>
      <c r="C164" s="13">
        <v>406</v>
      </c>
      <c r="D164">
        <v>6</v>
      </c>
      <c r="E164" s="13">
        <v>1</v>
      </c>
    </row>
    <row r="165" spans="1:5" x14ac:dyDescent="0.2">
      <c r="A165" s="13">
        <v>151</v>
      </c>
      <c r="B165">
        <v>5</v>
      </c>
      <c r="C165" s="13">
        <v>151</v>
      </c>
      <c r="D165">
        <v>5</v>
      </c>
      <c r="E165" s="13">
        <v>1</v>
      </c>
    </row>
    <row r="166" spans="1:5" x14ac:dyDescent="0.2">
      <c r="A166" s="13">
        <v>298</v>
      </c>
      <c r="B166">
        <v>4</v>
      </c>
      <c r="E166" s="13">
        <v>1</v>
      </c>
    </row>
    <row r="167" spans="1:5" x14ac:dyDescent="0.2">
      <c r="A167" s="13">
        <v>118</v>
      </c>
      <c r="B167">
        <v>4</v>
      </c>
      <c r="C167" s="13">
        <v>421</v>
      </c>
      <c r="D167">
        <v>3</v>
      </c>
      <c r="E167" s="13">
        <v>1</v>
      </c>
    </row>
    <row r="168" spans="1:5" x14ac:dyDescent="0.2">
      <c r="A168" s="13">
        <v>118</v>
      </c>
      <c r="B168">
        <v>4</v>
      </c>
      <c r="E168" s="13">
        <v>1</v>
      </c>
    </row>
    <row r="169" spans="1:5" x14ac:dyDescent="0.2">
      <c r="A169" s="13">
        <v>4</v>
      </c>
      <c r="B169">
        <v>4</v>
      </c>
      <c r="C169" s="13">
        <v>373</v>
      </c>
      <c r="D169">
        <v>4</v>
      </c>
      <c r="E169" s="13">
        <v>1</v>
      </c>
    </row>
    <row r="170" spans="1:5" x14ac:dyDescent="0.2">
      <c r="A170" s="13">
        <v>4</v>
      </c>
      <c r="B170">
        <v>4</v>
      </c>
      <c r="C170" s="13">
        <v>373</v>
      </c>
      <c r="D170">
        <v>4</v>
      </c>
      <c r="E170" s="13">
        <v>1</v>
      </c>
    </row>
    <row r="171" spans="1:5" x14ac:dyDescent="0.2">
      <c r="A171" s="13">
        <v>169</v>
      </c>
      <c r="B171">
        <v>4</v>
      </c>
      <c r="C171" s="13">
        <v>286</v>
      </c>
      <c r="D171">
        <v>4</v>
      </c>
      <c r="E171" s="13">
        <v>1</v>
      </c>
    </row>
    <row r="172" spans="1:5" x14ac:dyDescent="0.2">
      <c r="A172" s="13">
        <v>169</v>
      </c>
      <c r="B172">
        <v>4</v>
      </c>
      <c r="C172" s="13">
        <v>286</v>
      </c>
      <c r="D172">
        <v>4</v>
      </c>
      <c r="E172" s="13">
        <v>1</v>
      </c>
    </row>
    <row r="173" spans="1:5" x14ac:dyDescent="0.2">
      <c r="A173" s="13">
        <v>4</v>
      </c>
      <c r="B173">
        <v>4</v>
      </c>
      <c r="C173" s="13">
        <v>373</v>
      </c>
      <c r="D173">
        <v>4</v>
      </c>
      <c r="E173" s="13">
        <v>1</v>
      </c>
    </row>
    <row r="174" spans="1:5" x14ac:dyDescent="0.2">
      <c r="A174" s="13">
        <v>4</v>
      </c>
      <c r="B174">
        <v>4</v>
      </c>
      <c r="C174" s="13">
        <v>373</v>
      </c>
      <c r="D174">
        <v>4</v>
      </c>
      <c r="E174" s="13">
        <v>1</v>
      </c>
    </row>
    <row r="175" spans="1:5" x14ac:dyDescent="0.2">
      <c r="A175" s="13">
        <v>373</v>
      </c>
      <c r="B175">
        <v>4</v>
      </c>
      <c r="C175" s="13">
        <v>426</v>
      </c>
      <c r="D175">
        <v>4</v>
      </c>
      <c r="E175" s="13">
        <v>1</v>
      </c>
    </row>
    <row r="176" spans="1:5" x14ac:dyDescent="0.2">
      <c r="A176" s="13">
        <v>169</v>
      </c>
      <c r="B176">
        <v>4</v>
      </c>
      <c r="C176" s="13">
        <v>286</v>
      </c>
      <c r="D176">
        <v>4</v>
      </c>
      <c r="E176" s="13">
        <v>1</v>
      </c>
    </row>
    <row r="177" spans="1:5" x14ac:dyDescent="0.2">
      <c r="A177" s="13">
        <v>169</v>
      </c>
      <c r="B177">
        <v>4</v>
      </c>
      <c r="C177" s="13">
        <v>286</v>
      </c>
      <c r="D177">
        <v>4</v>
      </c>
      <c r="E177" s="13">
        <v>1</v>
      </c>
    </row>
    <row r="178" spans="1:5" x14ac:dyDescent="0.2">
      <c r="A178" s="13">
        <v>40</v>
      </c>
      <c r="B178">
        <v>4</v>
      </c>
      <c r="C178" s="13">
        <v>373</v>
      </c>
      <c r="D178">
        <v>4</v>
      </c>
      <c r="E178" s="13">
        <v>1</v>
      </c>
    </row>
    <row r="179" spans="1:5" x14ac:dyDescent="0.2">
      <c r="A179" s="13">
        <v>4</v>
      </c>
      <c r="B179">
        <v>4</v>
      </c>
      <c r="C179" s="13">
        <v>373</v>
      </c>
      <c r="D179">
        <v>4</v>
      </c>
      <c r="E179" s="13">
        <v>1</v>
      </c>
    </row>
    <row r="180" spans="1:5" x14ac:dyDescent="0.2">
      <c r="A180" s="13">
        <v>335</v>
      </c>
      <c r="B180">
        <v>4</v>
      </c>
      <c r="C180" s="13">
        <v>251</v>
      </c>
      <c r="D180">
        <v>4</v>
      </c>
      <c r="E180" s="13">
        <v>1</v>
      </c>
    </row>
    <row r="181" spans="1:5" x14ac:dyDescent="0.2">
      <c r="A181" s="13">
        <v>286</v>
      </c>
      <c r="B181">
        <v>4</v>
      </c>
      <c r="C181" s="13">
        <v>251</v>
      </c>
      <c r="D181">
        <v>4</v>
      </c>
      <c r="E181" s="13">
        <v>1</v>
      </c>
    </row>
    <row r="182" spans="1:5" x14ac:dyDescent="0.2">
      <c r="A182" s="13">
        <v>286</v>
      </c>
      <c r="B182">
        <v>4</v>
      </c>
      <c r="C182" s="13">
        <v>373</v>
      </c>
      <c r="D182">
        <v>4</v>
      </c>
      <c r="E182" s="13">
        <v>1</v>
      </c>
    </row>
    <row r="183" spans="1:5" x14ac:dyDescent="0.2">
      <c r="A183" s="13">
        <v>216</v>
      </c>
      <c r="B183">
        <v>4</v>
      </c>
      <c r="C183" s="13">
        <v>373</v>
      </c>
      <c r="D183">
        <v>4</v>
      </c>
      <c r="E183" s="13">
        <v>1</v>
      </c>
    </row>
    <row r="184" spans="1:5" x14ac:dyDescent="0.2">
      <c r="A184" s="13">
        <v>216</v>
      </c>
      <c r="B184">
        <v>4</v>
      </c>
      <c r="C184" s="13">
        <v>373</v>
      </c>
      <c r="D184">
        <v>4</v>
      </c>
      <c r="E184" s="13">
        <v>1</v>
      </c>
    </row>
    <row r="185" spans="1:5" x14ac:dyDescent="0.2">
      <c r="A185" s="13">
        <v>118</v>
      </c>
      <c r="B185">
        <v>4</v>
      </c>
      <c r="C185" s="13">
        <v>251</v>
      </c>
      <c r="D185">
        <v>4</v>
      </c>
      <c r="E185" s="13">
        <v>1</v>
      </c>
    </row>
    <row r="186" spans="1:5" x14ac:dyDescent="0.2">
      <c r="A186" s="13">
        <v>118</v>
      </c>
      <c r="B186">
        <v>4</v>
      </c>
      <c r="C186" s="13">
        <v>251</v>
      </c>
      <c r="D186">
        <v>4</v>
      </c>
      <c r="E186" s="13">
        <v>1</v>
      </c>
    </row>
    <row r="187" spans="1:5" x14ac:dyDescent="0.2">
      <c r="A187" s="13">
        <v>118</v>
      </c>
      <c r="B187">
        <v>4</v>
      </c>
      <c r="C187" s="13">
        <v>251</v>
      </c>
      <c r="D187">
        <v>4</v>
      </c>
      <c r="E187" s="13">
        <v>1</v>
      </c>
    </row>
    <row r="188" spans="1:5" x14ac:dyDescent="0.2">
      <c r="A188" s="13">
        <v>118</v>
      </c>
      <c r="B188">
        <v>4</v>
      </c>
      <c r="C188" s="13">
        <v>251</v>
      </c>
      <c r="D188">
        <v>4</v>
      </c>
      <c r="E188" s="13">
        <v>1</v>
      </c>
    </row>
    <row r="189" spans="1:5" x14ac:dyDescent="0.2">
      <c r="A189" s="13">
        <v>118</v>
      </c>
      <c r="B189">
        <v>4</v>
      </c>
      <c r="C189" s="13">
        <v>251</v>
      </c>
      <c r="D189">
        <v>4</v>
      </c>
      <c r="E189" s="13">
        <v>1</v>
      </c>
    </row>
    <row r="190" spans="1:5" x14ac:dyDescent="0.2">
      <c r="A190" s="13">
        <v>118</v>
      </c>
      <c r="B190">
        <v>4</v>
      </c>
      <c r="C190" s="13">
        <v>251</v>
      </c>
      <c r="D190">
        <v>4</v>
      </c>
      <c r="E190" s="13">
        <v>1</v>
      </c>
    </row>
    <row r="191" spans="1:5" x14ac:dyDescent="0.2">
      <c r="A191" s="13">
        <v>118</v>
      </c>
      <c r="B191">
        <v>4</v>
      </c>
      <c r="C191" s="13">
        <v>251</v>
      </c>
      <c r="D191">
        <v>4</v>
      </c>
      <c r="E191" s="13">
        <v>1</v>
      </c>
    </row>
    <row r="192" spans="1:5" x14ac:dyDescent="0.2">
      <c r="A192" s="13">
        <v>118</v>
      </c>
      <c r="B192">
        <v>4</v>
      </c>
      <c r="C192" s="13">
        <v>251</v>
      </c>
      <c r="D192">
        <v>4</v>
      </c>
      <c r="E192" s="13">
        <v>1</v>
      </c>
    </row>
    <row r="193" spans="1:5" x14ac:dyDescent="0.2">
      <c r="A193" s="13">
        <v>118</v>
      </c>
      <c r="B193">
        <v>4</v>
      </c>
      <c r="C193" s="13">
        <v>251</v>
      </c>
      <c r="D193">
        <v>4</v>
      </c>
      <c r="E193" s="13">
        <v>1</v>
      </c>
    </row>
    <row r="194" spans="1:5" x14ac:dyDescent="0.2">
      <c r="A194" s="13">
        <v>118</v>
      </c>
      <c r="B194">
        <v>4</v>
      </c>
      <c r="C194" s="13">
        <v>251</v>
      </c>
      <c r="D194">
        <v>4</v>
      </c>
      <c r="E194" s="13">
        <v>1</v>
      </c>
    </row>
    <row r="195" spans="1:5" x14ac:dyDescent="0.2">
      <c r="A195" s="13">
        <v>118</v>
      </c>
      <c r="B195">
        <v>4</v>
      </c>
      <c r="C195" s="13">
        <v>251</v>
      </c>
      <c r="D195">
        <v>4</v>
      </c>
      <c r="E195" s="13">
        <v>1</v>
      </c>
    </row>
    <row r="196" spans="1:5" x14ac:dyDescent="0.2">
      <c r="A196" s="13">
        <v>118</v>
      </c>
      <c r="B196">
        <v>4</v>
      </c>
      <c r="C196" s="13">
        <v>251</v>
      </c>
      <c r="D196">
        <v>4</v>
      </c>
      <c r="E196" s="13">
        <v>1</v>
      </c>
    </row>
    <row r="197" spans="1:5" x14ac:dyDescent="0.2">
      <c r="A197" s="13">
        <v>118</v>
      </c>
      <c r="B197">
        <v>4</v>
      </c>
      <c r="C197" s="13">
        <v>251</v>
      </c>
      <c r="D197">
        <v>4</v>
      </c>
      <c r="E197" s="13">
        <v>1</v>
      </c>
    </row>
    <row r="198" spans="1:5" x14ac:dyDescent="0.2">
      <c r="A198" s="13">
        <v>40</v>
      </c>
      <c r="B198">
        <v>4</v>
      </c>
      <c r="C198" s="13">
        <v>373</v>
      </c>
      <c r="D198">
        <v>4</v>
      </c>
      <c r="E198" s="13">
        <v>1</v>
      </c>
    </row>
    <row r="199" spans="1:5" x14ac:dyDescent="0.2">
      <c r="A199" s="13">
        <v>40</v>
      </c>
      <c r="B199">
        <v>4</v>
      </c>
      <c r="C199" s="13">
        <v>373</v>
      </c>
      <c r="D199">
        <v>4</v>
      </c>
      <c r="E199" s="13">
        <v>1</v>
      </c>
    </row>
    <row r="200" spans="1:5" x14ac:dyDescent="0.2">
      <c r="A200" s="13">
        <v>40</v>
      </c>
      <c r="B200">
        <v>4</v>
      </c>
      <c r="C200" s="13">
        <v>373</v>
      </c>
      <c r="D200">
        <v>4</v>
      </c>
      <c r="E200" s="13">
        <v>1</v>
      </c>
    </row>
    <row r="201" spans="1:5" x14ac:dyDescent="0.2">
      <c r="A201" s="13">
        <v>40</v>
      </c>
      <c r="B201">
        <v>4</v>
      </c>
      <c r="C201" s="13">
        <v>286</v>
      </c>
      <c r="D201">
        <v>4</v>
      </c>
      <c r="E201" s="13">
        <v>1</v>
      </c>
    </row>
    <row r="202" spans="1:5" x14ac:dyDescent="0.2">
      <c r="A202" s="13">
        <v>40</v>
      </c>
      <c r="B202">
        <v>4</v>
      </c>
      <c r="C202" s="13">
        <v>286</v>
      </c>
      <c r="D202">
        <v>4</v>
      </c>
      <c r="E202" s="13">
        <v>1</v>
      </c>
    </row>
    <row r="203" spans="1:5" x14ac:dyDescent="0.2">
      <c r="A203" s="13">
        <v>78</v>
      </c>
      <c r="B203">
        <v>2</v>
      </c>
      <c r="C203" s="13">
        <v>286</v>
      </c>
      <c r="D203">
        <v>4</v>
      </c>
      <c r="E203" s="13">
        <v>1</v>
      </c>
    </row>
    <row r="204" spans="1:5" x14ac:dyDescent="0.2">
      <c r="A204" s="13">
        <v>49</v>
      </c>
      <c r="B204">
        <v>2</v>
      </c>
      <c r="C204" s="13">
        <v>419</v>
      </c>
      <c r="D204">
        <v>4</v>
      </c>
      <c r="E204" s="13">
        <v>1</v>
      </c>
    </row>
    <row r="205" spans="1:5" x14ac:dyDescent="0.2">
      <c r="A205" s="13">
        <v>49</v>
      </c>
      <c r="B205">
        <v>2</v>
      </c>
      <c r="C205" s="13">
        <v>189</v>
      </c>
      <c r="D205">
        <v>4</v>
      </c>
      <c r="E205" s="13">
        <v>1</v>
      </c>
    </row>
    <row r="206" spans="1:5" x14ac:dyDescent="0.2">
      <c r="A206" s="13">
        <v>373</v>
      </c>
      <c r="B206">
        <v>4</v>
      </c>
      <c r="E206" s="13">
        <v>1</v>
      </c>
    </row>
    <row r="207" spans="1:5" x14ac:dyDescent="0.2">
      <c r="A207" s="13">
        <v>393</v>
      </c>
      <c r="B207">
        <v>2</v>
      </c>
      <c r="C207" s="13">
        <v>151</v>
      </c>
      <c r="D207">
        <v>5</v>
      </c>
      <c r="E207" s="13">
        <v>1</v>
      </c>
    </row>
    <row r="208" spans="1:5" x14ac:dyDescent="0.2">
      <c r="A208" s="13">
        <v>166</v>
      </c>
      <c r="B208">
        <v>2</v>
      </c>
      <c r="C208" s="13">
        <v>151</v>
      </c>
      <c r="D208">
        <v>5</v>
      </c>
      <c r="E208" s="13">
        <v>1</v>
      </c>
    </row>
    <row r="209" spans="1:5" x14ac:dyDescent="0.2">
      <c r="A209" s="13">
        <v>166</v>
      </c>
      <c r="B209">
        <v>2</v>
      </c>
      <c r="C209" s="13">
        <v>151</v>
      </c>
      <c r="D209">
        <v>5</v>
      </c>
      <c r="E209" s="13">
        <v>1</v>
      </c>
    </row>
    <row r="210" spans="1:5" x14ac:dyDescent="0.2">
      <c r="A210" s="13">
        <v>216</v>
      </c>
      <c r="B210">
        <v>4</v>
      </c>
      <c r="C210" s="13">
        <v>151</v>
      </c>
      <c r="D210">
        <v>5</v>
      </c>
      <c r="E210" s="13">
        <v>1</v>
      </c>
    </row>
    <row r="211" spans="1:5" x14ac:dyDescent="0.2">
      <c r="A211" s="13">
        <v>216</v>
      </c>
      <c r="B211">
        <v>4</v>
      </c>
      <c r="C211" s="13">
        <v>151</v>
      </c>
      <c r="D211">
        <v>5</v>
      </c>
      <c r="E211" s="13">
        <v>1</v>
      </c>
    </row>
    <row r="212" spans="1:5" x14ac:dyDescent="0.2">
      <c r="A212" s="13">
        <v>251</v>
      </c>
      <c r="B212">
        <v>4</v>
      </c>
      <c r="C212" s="13">
        <v>411</v>
      </c>
      <c r="D212">
        <v>3</v>
      </c>
      <c r="E212" s="13">
        <v>1</v>
      </c>
    </row>
    <row r="213" spans="1:5" x14ac:dyDescent="0.2">
      <c r="A213" s="13">
        <v>373</v>
      </c>
      <c r="B213">
        <v>4</v>
      </c>
      <c r="C213" s="13">
        <v>151</v>
      </c>
      <c r="D213">
        <v>5</v>
      </c>
      <c r="E213" s="13">
        <v>1</v>
      </c>
    </row>
    <row r="214" spans="1:5" x14ac:dyDescent="0.2">
      <c r="A214" s="13">
        <v>373</v>
      </c>
      <c r="B214">
        <v>4</v>
      </c>
      <c r="C214" s="13">
        <v>151</v>
      </c>
      <c r="D214">
        <v>5</v>
      </c>
      <c r="E214" s="13">
        <v>1</v>
      </c>
    </row>
    <row r="215" spans="1:5" x14ac:dyDescent="0.2">
      <c r="A215" s="13">
        <v>373</v>
      </c>
      <c r="B215">
        <v>4</v>
      </c>
      <c r="C215" s="13">
        <v>151</v>
      </c>
      <c r="D215">
        <v>5</v>
      </c>
      <c r="E215" s="13">
        <v>1</v>
      </c>
    </row>
    <row r="216" spans="1:5" x14ac:dyDescent="0.2">
      <c r="A216" s="13">
        <v>373</v>
      </c>
      <c r="B216">
        <v>4</v>
      </c>
      <c r="C216" s="13">
        <v>151</v>
      </c>
      <c r="D216">
        <v>5</v>
      </c>
      <c r="E216" s="13">
        <v>1</v>
      </c>
    </row>
    <row r="217" spans="1:5" x14ac:dyDescent="0.2">
      <c r="A217" s="13">
        <v>335</v>
      </c>
      <c r="B217">
        <v>4</v>
      </c>
      <c r="C217" s="13">
        <v>151</v>
      </c>
      <c r="D217">
        <v>5</v>
      </c>
      <c r="E217" s="13">
        <v>1</v>
      </c>
    </row>
    <row r="218" spans="1:5" x14ac:dyDescent="0.2">
      <c r="A218" s="13">
        <v>335</v>
      </c>
      <c r="B218">
        <v>4</v>
      </c>
      <c r="C218" s="13">
        <v>151</v>
      </c>
      <c r="D218">
        <v>5</v>
      </c>
      <c r="E218" s="13">
        <v>1</v>
      </c>
    </row>
    <row r="219" spans="1:5" x14ac:dyDescent="0.2">
      <c r="A219" s="13">
        <v>335</v>
      </c>
      <c r="B219">
        <v>4</v>
      </c>
      <c r="C219" s="13">
        <v>151</v>
      </c>
      <c r="D219">
        <v>5</v>
      </c>
      <c r="E219" s="13">
        <v>1</v>
      </c>
    </row>
    <row r="220" spans="1:5" x14ac:dyDescent="0.2">
      <c r="A220" s="13">
        <v>118</v>
      </c>
      <c r="B220">
        <v>4</v>
      </c>
      <c r="C220" s="13">
        <v>151</v>
      </c>
      <c r="D220">
        <v>5</v>
      </c>
      <c r="E220" s="13">
        <v>1</v>
      </c>
    </row>
    <row r="221" spans="1:5" x14ac:dyDescent="0.2">
      <c r="A221" s="13">
        <v>118</v>
      </c>
      <c r="B221">
        <v>4</v>
      </c>
      <c r="C221" s="13">
        <v>151</v>
      </c>
      <c r="D221">
        <v>5</v>
      </c>
      <c r="E221" s="13">
        <v>1</v>
      </c>
    </row>
    <row r="222" spans="1:5" x14ac:dyDescent="0.2">
      <c r="A222" s="13">
        <v>40</v>
      </c>
      <c r="B222">
        <v>4</v>
      </c>
      <c r="C222" s="13">
        <v>151</v>
      </c>
      <c r="D222">
        <v>5</v>
      </c>
      <c r="E222" s="13">
        <v>1</v>
      </c>
    </row>
    <row r="223" spans="1:5" x14ac:dyDescent="0.2">
      <c r="A223" s="13">
        <v>335</v>
      </c>
      <c r="B223">
        <v>4</v>
      </c>
      <c r="C223" s="13">
        <v>151</v>
      </c>
      <c r="D223">
        <v>5</v>
      </c>
      <c r="E223" s="13">
        <v>1</v>
      </c>
    </row>
    <row r="224" spans="1:5" x14ac:dyDescent="0.2">
      <c r="A224" s="13">
        <v>40</v>
      </c>
      <c r="B224">
        <v>4</v>
      </c>
      <c r="C224" s="13">
        <v>151</v>
      </c>
      <c r="D224">
        <v>5</v>
      </c>
      <c r="E224" s="13">
        <v>1</v>
      </c>
    </row>
    <row r="225" spans="1:5" x14ac:dyDescent="0.2">
      <c r="A225" s="13">
        <v>40</v>
      </c>
      <c r="B225">
        <v>4</v>
      </c>
      <c r="C225" s="13">
        <v>151</v>
      </c>
      <c r="D225">
        <v>5</v>
      </c>
      <c r="E225" s="13">
        <v>1</v>
      </c>
    </row>
    <row r="226" spans="1:5" x14ac:dyDescent="0.2">
      <c r="A226" s="13">
        <v>40</v>
      </c>
      <c r="B226">
        <v>4</v>
      </c>
      <c r="C226" s="13">
        <v>151</v>
      </c>
      <c r="D226">
        <v>5</v>
      </c>
      <c r="E226" s="13">
        <v>1</v>
      </c>
    </row>
    <row r="227" spans="1:5" x14ac:dyDescent="0.2">
      <c r="A227" s="13">
        <v>40</v>
      </c>
      <c r="B227">
        <v>4</v>
      </c>
      <c r="C227" s="13">
        <v>151</v>
      </c>
      <c r="D227">
        <v>5</v>
      </c>
      <c r="E227" s="13">
        <v>1</v>
      </c>
    </row>
    <row r="228" spans="1:5" x14ac:dyDescent="0.2">
      <c r="A228" s="13">
        <v>4</v>
      </c>
      <c r="B228">
        <v>4</v>
      </c>
      <c r="C228" s="13">
        <v>151</v>
      </c>
      <c r="D228">
        <v>5</v>
      </c>
      <c r="E228" s="13">
        <v>1</v>
      </c>
    </row>
    <row r="229" spans="1:5" x14ac:dyDescent="0.2">
      <c r="A229" s="13">
        <v>373</v>
      </c>
      <c r="B229">
        <v>4</v>
      </c>
      <c r="C229" s="13">
        <v>415</v>
      </c>
      <c r="D229">
        <v>5</v>
      </c>
      <c r="E229" s="13">
        <v>1</v>
      </c>
    </row>
    <row r="230" spans="1:5" x14ac:dyDescent="0.2">
      <c r="A230" s="13">
        <v>373</v>
      </c>
      <c r="B230">
        <v>4</v>
      </c>
      <c r="C230" s="13">
        <v>415</v>
      </c>
      <c r="D230">
        <v>5</v>
      </c>
      <c r="E230" s="13">
        <v>1</v>
      </c>
    </row>
    <row r="231" spans="1:5" x14ac:dyDescent="0.2">
      <c r="A231" s="13">
        <v>189</v>
      </c>
      <c r="B231">
        <v>4</v>
      </c>
      <c r="C231" s="13">
        <v>151</v>
      </c>
      <c r="D231">
        <v>5</v>
      </c>
      <c r="E231" s="13">
        <v>1</v>
      </c>
    </row>
    <row r="232" spans="1:5" x14ac:dyDescent="0.2">
      <c r="A232" s="13">
        <v>430</v>
      </c>
      <c r="B232">
        <v>0</v>
      </c>
      <c r="C232" s="13">
        <v>373</v>
      </c>
      <c r="D232">
        <v>4</v>
      </c>
      <c r="E232" s="13">
        <v>2</v>
      </c>
    </row>
    <row r="233" spans="1:5" x14ac:dyDescent="0.2">
      <c r="A233" s="13">
        <v>430</v>
      </c>
      <c r="B233">
        <v>0</v>
      </c>
      <c r="C233" s="13">
        <v>373</v>
      </c>
      <c r="D233">
        <v>4</v>
      </c>
      <c r="E233" s="13">
        <v>2</v>
      </c>
    </row>
    <row r="234" spans="1:5" x14ac:dyDescent="0.2">
      <c r="A234" s="13">
        <v>430</v>
      </c>
      <c r="B234">
        <v>0</v>
      </c>
      <c r="C234" s="13">
        <v>373</v>
      </c>
      <c r="D234">
        <v>4</v>
      </c>
      <c r="E234" s="13">
        <v>2</v>
      </c>
    </row>
    <row r="235" spans="1:5" x14ac:dyDescent="0.2">
      <c r="A235" s="13">
        <v>227</v>
      </c>
      <c r="B235">
        <v>1</v>
      </c>
      <c r="C235" s="13">
        <v>414</v>
      </c>
      <c r="D235">
        <v>4</v>
      </c>
      <c r="E235" s="13">
        <v>1</v>
      </c>
    </row>
    <row r="236" spans="1:5" x14ac:dyDescent="0.2">
      <c r="A236" s="13">
        <v>369</v>
      </c>
      <c r="B236">
        <v>3</v>
      </c>
      <c r="C236" s="13">
        <v>151</v>
      </c>
      <c r="D236">
        <v>5</v>
      </c>
      <c r="E236" s="13">
        <v>1</v>
      </c>
    </row>
    <row r="237" spans="1:5" x14ac:dyDescent="0.2">
      <c r="A237" s="13">
        <v>368</v>
      </c>
      <c r="B237">
        <v>3</v>
      </c>
      <c r="C237" s="13">
        <v>415</v>
      </c>
      <c r="D237">
        <v>5</v>
      </c>
      <c r="E237" s="13">
        <v>1</v>
      </c>
    </row>
    <row r="238" spans="1:5" x14ac:dyDescent="0.2">
      <c r="A238" s="13">
        <v>368</v>
      </c>
      <c r="B238">
        <v>3</v>
      </c>
      <c r="C238" s="13">
        <v>415</v>
      </c>
      <c r="D238">
        <v>5</v>
      </c>
      <c r="E238" s="13">
        <v>1</v>
      </c>
    </row>
    <row r="239" spans="1:5" x14ac:dyDescent="0.2">
      <c r="A239" s="13">
        <v>341</v>
      </c>
      <c r="B239">
        <v>3</v>
      </c>
      <c r="C239" s="13">
        <v>151</v>
      </c>
      <c r="D239">
        <v>5</v>
      </c>
      <c r="E239" s="13">
        <v>1</v>
      </c>
    </row>
    <row r="240" spans="1:5" x14ac:dyDescent="0.2">
      <c r="A240" s="13">
        <v>341</v>
      </c>
      <c r="B240">
        <v>3</v>
      </c>
      <c r="C240" s="13">
        <v>151</v>
      </c>
      <c r="D240">
        <v>5</v>
      </c>
      <c r="E240" s="13">
        <v>1</v>
      </c>
    </row>
    <row r="241" spans="1:5" x14ac:dyDescent="0.2">
      <c r="A241" s="13">
        <v>341</v>
      </c>
      <c r="B241">
        <v>3</v>
      </c>
      <c r="C241" s="13">
        <v>151</v>
      </c>
      <c r="D241">
        <v>5</v>
      </c>
      <c r="E241" s="13">
        <v>1</v>
      </c>
    </row>
    <row r="242" spans="1:5" x14ac:dyDescent="0.2">
      <c r="A242" s="13">
        <v>201</v>
      </c>
      <c r="B242">
        <v>3</v>
      </c>
      <c r="C242" s="13">
        <v>151</v>
      </c>
      <c r="D242">
        <v>5</v>
      </c>
      <c r="E242" s="13">
        <v>1</v>
      </c>
    </row>
    <row r="243" spans="1:5" x14ac:dyDescent="0.2">
      <c r="A243" s="13">
        <v>193</v>
      </c>
      <c r="B243">
        <v>3</v>
      </c>
      <c r="C243" s="13">
        <v>151</v>
      </c>
      <c r="D243">
        <v>5</v>
      </c>
      <c r="E243" s="13">
        <v>1</v>
      </c>
    </row>
    <row r="244" spans="1:5" x14ac:dyDescent="0.2">
      <c r="A244" s="13">
        <v>193</v>
      </c>
      <c r="B244">
        <v>3</v>
      </c>
      <c r="C244" s="13">
        <v>151</v>
      </c>
      <c r="D244">
        <v>5</v>
      </c>
      <c r="E244" s="13">
        <v>1</v>
      </c>
    </row>
    <row r="245" spans="1:5" x14ac:dyDescent="0.2">
      <c r="A245" s="13">
        <v>96</v>
      </c>
      <c r="B245">
        <v>3</v>
      </c>
      <c r="C245" s="13">
        <v>151</v>
      </c>
      <c r="D245">
        <v>5</v>
      </c>
      <c r="E245" s="13">
        <v>1</v>
      </c>
    </row>
    <row r="246" spans="1:5" x14ac:dyDescent="0.2">
      <c r="A246" s="13">
        <v>96</v>
      </c>
      <c r="B246">
        <v>3</v>
      </c>
      <c r="C246" s="13">
        <v>151</v>
      </c>
      <c r="D246">
        <v>5</v>
      </c>
      <c r="E246" s="13">
        <v>1</v>
      </c>
    </row>
    <row r="247" spans="1:5" x14ac:dyDescent="0.2">
      <c r="A247" s="13">
        <v>75</v>
      </c>
      <c r="B247">
        <v>3</v>
      </c>
      <c r="C247" s="13">
        <v>151</v>
      </c>
      <c r="D247">
        <v>5</v>
      </c>
      <c r="E247" s="13">
        <v>1</v>
      </c>
    </row>
    <row r="248" spans="1:5" x14ac:dyDescent="0.2">
      <c r="A248" s="13">
        <v>75</v>
      </c>
      <c r="B248">
        <v>3</v>
      </c>
      <c r="C248" s="13">
        <v>151</v>
      </c>
      <c r="D248">
        <v>5</v>
      </c>
      <c r="E248" s="13">
        <v>1</v>
      </c>
    </row>
    <row r="249" spans="1:5" x14ac:dyDescent="0.2">
      <c r="A249" s="13">
        <v>75</v>
      </c>
      <c r="B249">
        <v>3</v>
      </c>
      <c r="C249" s="13">
        <v>151</v>
      </c>
      <c r="D249">
        <v>5</v>
      </c>
      <c r="E249" s="13">
        <v>1</v>
      </c>
    </row>
    <row r="250" spans="1:5" x14ac:dyDescent="0.2">
      <c r="A250" s="13">
        <v>73</v>
      </c>
      <c r="B250">
        <v>3</v>
      </c>
      <c r="C250" s="13">
        <v>151</v>
      </c>
      <c r="D250">
        <v>5</v>
      </c>
      <c r="E250" s="13">
        <v>1</v>
      </c>
    </row>
    <row r="251" spans="1:5" x14ac:dyDescent="0.2">
      <c r="A251" s="13">
        <v>368</v>
      </c>
      <c r="B251">
        <v>3</v>
      </c>
      <c r="C251" s="13">
        <v>373</v>
      </c>
      <c r="D251">
        <v>4</v>
      </c>
      <c r="E251" s="13">
        <v>1</v>
      </c>
    </row>
    <row r="252" spans="1:5" x14ac:dyDescent="0.2">
      <c r="A252" s="13">
        <v>368</v>
      </c>
      <c r="B252">
        <v>3</v>
      </c>
      <c r="C252" s="13">
        <v>373</v>
      </c>
      <c r="D252">
        <v>4</v>
      </c>
      <c r="E252" s="13">
        <v>1</v>
      </c>
    </row>
    <row r="253" spans="1:5" x14ac:dyDescent="0.2">
      <c r="A253" s="13">
        <v>368</v>
      </c>
      <c r="B253">
        <v>3</v>
      </c>
      <c r="C253" s="13">
        <v>373</v>
      </c>
      <c r="D253">
        <v>4</v>
      </c>
      <c r="E253" s="13">
        <v>1</v>
      </c>
    </row>
    <row r="254" spans="1:5" x14ac:dyDescent="0.2">
      <c r="A254" s="13">
        <v>196</v>
      </c>
      <c r="B254">
        <v>3</v>
      </c>
      <c r="C254" s="13">
        <v>373</v>
      </c>
      <c r="D254">
        <v>4</v>
      </c>
      <c r="E254" s="13">
        <v>1</v>
      </c>
    </row>
    <row r="255" spans="1:5" x14ac:dyDescent="0.2">
      <c r="A255" s="13">
        <v>110</v>
      </c>
      <c r="B255">
        <v>3</v>
      </c>
      <c r="C255" s="13">
        <v>151</v>
      </c>
      <c r="D255">
        <v>5</v>
      </c>
      <c r="E255" s="13">
        <v>1</v>
      </c>
    </row>
    <row r="256" spans="1:5" x14ac:dyDescent="0.2">
      <c r="A256" s="13">
        <v>110</v>
      </c>
      <c r="B256">
        <v>3</v>
      </c>
      <c r="C256" s="13">
        <v>151</v>
      </c>
      <c r="D256">
        <v>5</v>
      </c>
      <c r="E256" s="13">
        <v>1</v>
      </c>
    </row>
    <row r="257" spans="1:5" x14ac:dyDescent="0.2">
      <c r="A257" s="13">
        <v>49</v>
      </c>
      <c r="B257">
        <v>2</v>
      </c>
      <c r="C257" s="13">
        <v>414</v>
      </c>
      <c r="D257">
        <v>4</v>
      </c>
      <c r="E257" s="13">
        <v>1</v>
      </c>
    </row>
    <row r="258" spans="1:5" x14ac:dyDescent="0.2">
      <c r="A258" s="13">
        <v>49</v>
      </c>
      <c r="B258">
        <v>2</v>
      </c>
      <c r="C258" s="13">
        <v>189</v>
      </c>
      <c r="D258">
        <v>4</v>
      </c>
      <c r="E258" s="13">
        <v>1</v>
      </c>
    </row>
    <row r="259" spans="1:5" x14ac:dyDescent="0.2">
      <c r="A259" s="13">
        <v>251</v>
      </c>
      <c r="B259">
        <v>4</v>
      </c>
      <c r="C259" s="13">
        <v>406</v>
      </c>
      <c r="D259">
        <v>6</v>
      </c>
      <c r="E259" s="13">
        <v>2</v>
      </c>
    </row>
    <row r="260" spans="1:5" x14ac:dyDescent="0.2">
      <c r="A260" s="13">
        <v>251</v>
      </c>
      <c r="B260">
        <v>4</v>
      </c>
      <c r="C260" s="13">
        <v>406</v>
      </c>
      <c r="D260">
        <v>6</v>
      </c>
      <c r="E260" s="13">
        <v>2</v>
      </c>
    </row>
    <row r="261" spans="1:5" x14ac:dyDescent="0.2">
      <c r="A261" s="13">
        <v>373</v>
      </c>
      <c r="B261">
        <v>4</v>
      </c>
      <c r="C261" s="13">
        <v>151</v>
      </c>
      <c r="D261">
        <v>5</v>
      </c>
      <c r="E261" s="13">
        <v>2</v>
      </c>
    </row>
    <row r="262" spans="1:5" x14ac:dyDescent="0.2">
      <c r="A262" s="13">
        <v>118</v>
      </c>
      <c r="B262">
        <v>4</v>
      </c>
      <c r="C262" s="13">
        <v>151</v>
      </c>
      <c r="D262">
        <v>5</v>
      </c>
      <c r="E262" s="13">
        <v>2</v>
      </c>
    </row>
    <row r="263" spans="1:5" x14ac:dyDescent="0.2">
      <c r="A263" s="13">
        <v>335</v>
      </c>
      <c r="B263">
        <v>4</v>
      </c>
      <c r="C263" s="13">
        <v>151</v>
      </c>
      <c r="D263">
        <v>5</v>
      </c>
      <c r="E263" s="13">
        <v>2</v>
      </c>
    </row>
    <row r="264" spans="1:5" x14ac:dyDescent="0.2">
      <c r="A264" s="13">
        <v>335</v>
      </c>
      <c r="B264">
        <v>4</v>
      </c>
      <c r="C264" s="13">
        <v>151</v>
      </c>
      <c r="D264">
        <v>5</v>
      </c>
      <c r="E264" s="13">
        <v>2</v>
      </c>
    </row>
    <row r="265" spans="1:5" x14ac:dyDescent="0.2">
      <c r="A265" s="13">
        <v>430</v>
      </c>
      <c r="B265">
        <v>0</v>
      </c>
      <c r="C265" s="13">
        <v>373</v>
      </c>
      <c r="D265">
        <v>4</v>
      </c>
      <c r="E265" s="13">
        <v>2</v>
      </c>
    </row>
    <row r="266" spans="1:5" x14ac:dyDescent="0.2">
      <c r="A266" s="13">
        <v>430</v>
      </c>
      <c r="B266">
        <v>0</v>
      </c>
      <c r="C266" s="13">
        <v>373</v>
      </c>
      <c r="D266">
        <v>4</v>
      </c>
      <c r="E266" s="13">
        <v>2</v>
      </c>
    </row>
    <row r="267" spans="1:5" x14ac:dyDescent="0.2">
      <c r="A267" s="13">
        <v>430</v>
      </c>
      <c r="B267">
        <v>0</v>
      </c>
      <c r="C267" s="13">
        <v>373</v>
      </c>
      <c r="D267">
        <v>4</v>
      </c>
      <c r="E267" s="13">
        <v>2</v>
      </c>
    </row>
    <row r="268" spans="1:5" x14ac:dyDescent="0.2">
      <c r="A268" s="13">
        <v>227</v>
      </c>
      <c r="B268">
        <v>1</v>
      </c>
      <c r="C268" s="13">
        <v>210</v>
      </c>
      <c r="D268">
        <v>4</v>
      </c>
      <c r="E268" s="13">
        <v>2</v>
      </c>
    </row>
    <row r="269" spans="1:5" x14ac:dyDescent="0.2">
      <c r="A269" s="13">
        <v>186</v>
      </c>
      <c r="B269">
        <v>1</v>
      </c>
      <c r="C269" s="13">
        <v>189</v>
      </c>
      <c r="D269">
        <v>4</v>
      </c>
      <c r="E269" s="13">
        <v>2</v>
      </c>
    </row>
    <row r="270" spans="1:5" x14ac:dyDescent="0.2">
      <c r="A270" s="13">
        <v>177</v>
      </c>
      <c r="B270">
        <v>1</v>
      </c>
      <c r="C270" s="13">
        <v>189</v>
      </c>
      <c r="D270">
        <v>4</v>
      </c>
      <c r="E270" s="13">
        <v>2</v>
      </c>
    </row>
    <row r="271" spans="1:5" x14ac:dyDescent="0.2">
      <c r="A271" s="13">
        <v>206</v>
      </c>
      <c r="B271">
        <v>3</v>
      </c>
      <c r="C271" s="13">
        <v>151</v>
      </c>
      <c r="D271">
        <v>5</v>
      </c>
      <c r="E271" s="13">
        <v>2</v>
      </c>
    </row>
    <row r="272" spans="1:5" x14ac:dyDescent="0.2">
      <c r="A272" s="13">
        <v>84</v>
      </c>
      <c r="B272">
        <v>3</v>
      </c>
      <c r="C272" s="13">
        <v>151</v>
      </c>
      <c r="D272">
        <v>5</v>
      </c>
      <c r="E272" s="13">
        <v>2</v>
      </c>
    </row>
    <row r="273" spans="1:5" x14ac:dyDescent="0.2">
      <c r="A273" s="13">
        <v>75</v>
      </c>
      <c r="B273">
        <v>3</v>
      </c>
      <c r="C273" s="13">
        <v>151</v>
      </c>
      <c r="D273">
        <v>5</v>
      </c>
      <c r="E273" s="13">
        <v>2</v>
      </c>
    </row>
    <row r="274" spans="1:5" x14ac:dyDescent="0.2">
      <c r="A274" s="13">
        <v>368</v>
      </c>
      <c r="B274">
        <v>3</v>
      </c>
      <c r="C274" s="13">
        <v>373</v>
      </c>
      <c r="D274">
        <v>4</v>
      </c>
      <c r="E274" s="13">
        <v>2</v>
      </c>
    </row>
    <row r="275" spans="1:5" x14ac:dyDescent="0.2">
      <c r="A275" s="13">
        <v>193</v>
      </c>
      <c r="B275">
        <v>3</v>
      </c>
      <c r="C275" s="13">
        <v>373</v>
      </c>
      <c r="D275">
        <v>4</v>
      </c>
      <c r="E275" s="13">
        <v>2</v>
      </c>
    </row>
    <row r="276" spans="1:5" x14ac:dyDescent="0.2">
      <c r="A276" s="13">
        <v>58</v>
      </c>
      <c r="B276">
        <v>3</v>
      </c>
      <c r="C276" s="13">
        <v>210</v>
      </c>
      <c r="D276">
        <v>4</v>
      </c>
      <c r="E276" s="13">
        <v>2</v>
      </c>
    </row>
    <row r="277" spans="1:5" x14ac:dyDescent="0.2">
      <c r="A277" s="13">
        <v>33</v>
      </c>
      <c r="B277">
        <v>3</v>
      </c>
      <c r="E277" s="13">
        <v>2</v>
      </c>
    </row>
    <row r="278" spans="1:5" x14ac:dyDescent="0.2">
      <c r="A278" s="13">
        <v>4</v>
      </c>
      <c r="B278">
        <v>4</v>
      </c>
      <c r="C278" s="13">
        <v>151</v>
      </c>
      <c r="D278">
        <v>5</v>
      </c>
      <c r="E278" s="13">
        <v>2</v>
      </c>
    </row>
    <row r="279" spans="1:5" x14ac:dyDescent="0.2">
      <c r="A279" s="13">
        <v>118</v>
      </c>
      <c r="B279">
        <v>4</v>
      </c>
      <c r="C279" s="13">
        <v>151</v>
      </c>
      <c r="D279">
        <v>5</v>
      </c>
      <c r="E279" s="13">
        <v>2</v>
      </c>
    </row>
    <row r="280" spans="1:5" x14ac:dyDescent="0.2">
      <c r="A280" s="13">
        <v>368</v>
      </c>
      <c r="B280">
        <v>3</v>
      </c>
      <c r="C280" s="13">
        <v>40</v>
      </c>
      <c r="D280">
        <v>4</v>
      </c>
      <c r="E280" s="13">
        <v>2</v>
      </c>
    </row>
    <row r="281" spans="1:5" x14ac:dyDescent="0.2">
      <c r="A281" s="13">
        <v>341</v>
      </c>
      <c r="B281">
        <v>3</v>
      </c>
      <c r="C281" s="13">
        <v>40</v>
      </c>
      <c r="D281">
        <v>4</v>
      </c>
      <c r="E281" s="13">
        <v>2</v>
      </c>
    </row>
    <row r="282" spans="1:5" x14ac:dyDescent="0.2">
      <c r="A282" s="13">
        <v>33</v>
      </c>
      <c r="B282">
        <v>3</v>
      </c>
      <c r="C282" s="13">
        <v>40</v>
      </c>
      <c r="D282">
        <v>4</v>
      </c>
      <c r="E282" s="13">
        <v>2</v>
      </c>
    </row>
    <row r="283" spans="1:5" x14ac:dyDescent="0.2">
      <c r="A283" s="13">
        <v>118</v>
      </c>
      <c r="B283">
        <v>4</v>
      </c>
      <c r="C283" s="13">
        <v>151</v>
      </c>
      <c r="D283">
        <v>5</v>
      </c>
      <c r="E283" s="13">
        <v>2</v>
      </c>
    </row>
    <row r="284" spans="1:5" x14ac:dyDescent="0.2">
      <c r="A284" s="13">
        <v>216</v>
      </c>
      <c r="B284">
        <v>4</v>
      </c>
      <c r="C284" s="13">
        <v>40</v>
      </c>
      <c r="D284">
        <v>4</v>
      </c>
      <c r="E284" s="13">
        <v>2</v>
      </c>
    </row>
    <row r="285" spans="1:5" x14ac:dyDescent="0.2">
      <c r="A285" s="13">
        <v>118</v>
      </c>
      <c r="B285">
        <v>4</v>
      </c>
      <c r="C285" s="13">
        <v>151</v>
      </c>
      <c r="D285">
        <v>5</v>
      </c>
      <c r="E285" s="13">
        <v>2</v>
      </c>
    </row>
    <row r="286" spans="1:5" x14ac:dyDescent="0.2">
      <c r="A286" s="13">
        <v>118</v>
      </c>
      <c r="B286">
        <v>4</v>
      </c>
      <c r="C286" s="13">
        <v>151</v>
      </c>
      <c r="D286">
        <v>5</v>
      </c>
      <c r="E286" s="13">
        <v>2</v>
      </c>
    </row>
    <row r="287" spans="1:5" x14ac:dyDescent="0.2">
      <c r="A287" s="13">
        <v>118</v>
      </c>
      <c r="B287">
        <v>4</v>
      </c>
      <c r="C287" s="13">
        <v>151</v>
      </c>
      <c r="D287">
        <v>5</v>
      </c>
      <c r="E287" s="13">
        <v>2</v>
      </c>
    </row>
    <row r="288" spans="1:5" x14ac:dyDescent="0.2">
      <c r="A288" s="13">
        <v>189</v>
      </c>
      <c r="B288">
        <v>4</v>
      </c>
      <c r="C288" s="13">
        <v>406</v>
      </c>
      <c r="D288">
        <v>6</v>
      </c>
      <c r="E288" s="13">
        <v>2</v>
      </c>
    </row>
    <row r="289" spans="1:5" x14ac:dyDescent="0.2">
      <c r="A289" s="13">
        <v>151</v>
      </c>
      <c r="B289">
        <v>5</v>
      </c>
      <c r="C289" s="13">
        <v>151</v>
      </c>
      <c r="D289">
        <v>5</v>
      </c>
      <c r="E289" s="13">
        <v>2</v>
      </c>
    </row>
    <row r="290" spans="1:5" x14ac:dyDescent="0.2">
      <c r="A290" s="13">
        <v>151</v>
      </c>
      <c r="B290">
        <v>5</v>
      </c>
      <c r="C290" s="13">
        <v>151</v>
      </c>
      <c r="D290">
        <v>5</v>
      </c>
      <c r="E290" s="13">
        <v>2</v>
      </c>
    </row>
    <row r="291" spans="1:5" x14ac:dyDescent="0.2">
      <c r="A291" s="13">
        <v>335</v>
      </c>
      <c r="B291">
        <v>4</v>
      </c>
      <c r="C291" s="13">
        <v>151</v>
      </c>
      <c r="D291">
        <v>5</v>
      </c>
      <c r="E291" s="13">
        <v>2</v>
      </c>
    </row>
    <row r="292" spans="1:5" x14ac:dyDescent="0.2">
      <c r="A292" s="13">
        <v>335</v>
      </c>
      <c r="B292">
        <v>4</v>
      </c>
      <c r="C292" s="13">
        <v>151</v>
      </c>
      <c r="D292">
        <v>5</v>
      </c>
      <c r="E292" s="13">
        <v>2</v>
      </c>
    </row>
    <row r="293" spans="1:5" x14ac:dyDescent="0.2">
      <c r="A293" s="13">
        <v>40</v>
      </c>
      <c r="B293">
        <v>4</v>
      </c>
      <c r="C293" s="13">
        <v>151</v>
      </c>
      <c r="D293">
        <v>5</v>
      </c>
      <c r="E293" s="13">
        <v>2</v>
      </c>
    </row>
    <row r="294" spans="1:5" x14ac:dyDescent="0.2">
      <c r="A294" s="13">
        <v>4</v>
      </c>
      <c r="B294">
        <v>4</v>
      </c>
      <c r="C294" s="13">
        <v>373</v>
      </c>
      <c r="D294">
        <v>4</v>
      </c>
      <c r="E294" s="13">
        <v>2</v>
      </c>
    </row>
    <row r="295" spans="1:5" x14ac:dyDescent="0.2">
      <c r="A295" s="13">
        <v>4</v>
      </c>
      <c r="B295">
        <v>4</v>
      </c>
      <c r="C295" s="13">
        <v>373</v>
      </c>
      <c r="D295">
        <v>4</v>
      </c>
      <c r="E295" s="13">
        <v>2</v>
      </c>
    </row>
    <row r="296" spans="1:5" x14ac:dyDescent="0.2">
      <c r="A296" s="13">
        <v>118</v>
      </c>
      <c r="B296">
        <v>4</v>
      </c>
      <c r="C296" s="13">
        <v>251</v>
      </c>
      <c r="D296">
        <v>4</v>
      </c>
      <c r="E296" s="13">
        <v>2</v>
      </c>
    </row>
    <row r="297" spans="1:5" x14ac:dyDescent="0.2">
      <c r="A297" s="13">
        <v>373</v>
      </c>
      <c r="B297">
        <v>4</v>
      </c>
      <c r="C297" s="13">
        <v>151</v>
      </c>
      <c r="D297">
        <v>5</v>
      </c>
      <c r="E297" s="13">
        <v>2</v>
      </c>
    </row>
    <row r="298" spans="1:5" x14ac:dyDescent="0.2">
      <c r="A298" s="13">
        <v>335</v>
      </c>
      <c r="B298">
        <v>4</v>
      </c>
      <c r="C298" s="13">
        <v>151</v>
      </c>
      <c r="D298">
        <v>5</v>
      </c>
      <c r="E298" s="13">
        <v>2</v>
      </c>
    </row>
    <row r="299" spans="1:5" x14ac:dyDescent="0.2">
      <c r="A299" s="13">
        <v>335</v>
      </c>
      <c r="B299">
        <v>4</v>
      </c>
      <c r="C299" s="13">
        <v>151</v>
      </c>
      <c r="D299">
        <v>5</v>
      </c>
      <c r="E299" s="13">
        <v>2</v>
      </c>
    </row>
    <row r="300" spans="1:5" x14ac:dyDescent="0.2">
      <c r="A300" s="13">
        <v>335</v>
      </c>
      <c r="B300">
        <v>4</v>
      </c>
      <c r="C300" s="13">
        <v>151</v>
      </c>
      <c r="D300">
        <v>5</v>
      </c>
      <c r="E300" s="13">
        <v>2</v>
      </c>
    </row>
    <row r="301" spans="1:5" x14ac:dyDescent="0.2">
      <c r="A301" s="13">
        <v>335</v>
      </c>
      <c r="B301">
        <v>4</v>
      </c>
      <c r="C301" s="13">
        <v>151</v>
      </c>
      <c r="D301">
        <v>5</v>
      </c>
      <c r="E301" s="13">
        <v>2</v>
      </c>
    </row>
    <row r="302" spans="1:5" x14ac:dyDescent="0.2">
      <c r="A302" s="13">
        <v>216</v>
      </c>
      <c r="B302">
        <v>4</v>
      </c>
      <c r="C302" s="13">
        <v>151</v>
      </c>
      <c r="D302">
        <v>5</v>
      </c>
      <c r="E302" s="13">
        <v>2</v>
      </c>
    </row>
    <row r="303" spans="1:5" x14ac:dyDescent="0.2">
      <c r="A303" s="13">
        <v>216</v>
      </c>
      <c r="B303">
        <v>4</v>
      </c>
      <c r="C303" s="13">
        <v>151</v>
      </c>
      <c r="D303">
        <v>5</v>
      </c>
      <c r="E303" s="13">
        <v>2</v>
      </c>
    </row>
    <row r="304" spans="1:5" x14ac:dyDescent="0.2">
      <c r="A304" s="13">
        <v>210</v>
      </c>
      <c r="B304">
        <v>4</v>
      </c>
      <c r="C304" s="13">
        <v>151</v>
      </c>
      <c r="D304">
        <v>5</v>
      </c>
      <c r="E304" s="13">
        <v>2</v>
      </c>
    </row>
    <row r="305" spans="1:5" x14ac:dyDescent="0.2">
      <c r="A305" s="13">
        <v>210</v>
      </c>
      <c r="B305">
        <v>4</v>
      </c>
      <c r="C305" s="13">
        <v>151</v>
      </c>
      <c r="D305">
        <v>5</v>
      </c>
      <c r="E305" s="13">
        <v>2</v>
      </c>
    </row>
    <row r="306" spans="1:5" x14ac:dyDescent="0.2">
      <c r="A306" s="13">
        <v>210</v>
      </c>
      <c r="B306">
        <v>4</v>
      </c>
      <c r="C306" s="13">
        <v>151</v>
      </c>
      <c r="D306">
        <v>5</v>
      </c>
      <c r="E306" s="13">
        <v>2</v>
      </c>
    </row>
    <row r="307" spans="1:5" x14ac:dyDescent="0.2">
      <c r="A307" s="13">
        <v>210</v>
      </c>
      <c r="B307">
        <v>4</v>
      </c>
      <c r="C307" s="13">
        <v>151</v>
      </c>
      <c r="D307">
        <v>5</v>
      </c>
      <c r="E307" s="13">
        <v>2</v>
      </c>
    </row>
    <row r="308" spans="1:5" x14ac:dyDescent="0.2">
      <c r="A308" s="13">
        <v>430</v>
      </c>
      <c r="B308">
        <v>0</v>
      </c>
      <c r="C308" s="13">
        <v>373</v>
      </c>
      <c r="D308">
        <v>4</v>
      </c>
      <c r="E308" s="13">
        <v>2</v>
      </c>
    </row>
    <row r="309" spans="1:5" x14ac:dyDescent="0.2">
      <c r="A309" s="13">
        <v>430</v>
      </c>
      <c r="B309">
        <v>0</v>
      </c>
      <c r="C309" s="13">
        <v>373</v>
      </c>
      <c r="D309">
        <v>4</v>
      </c>
      <c r="E309" s="13">
        <v>2</v>
      </c>
    </row>
    <row r="310" spans="1:5" x14ac:dyDescent="0.2">
      <c r="A310" s="13">
        <v>430</v>
      </c>
      <c r="B310">
        <v>0</v>
      </c>
      <c r="C310" s="13">
        <v>373</v>
      </c>
      <c r="D310">
        <v>4</v>
      </c>
      <c r="E310" s="13">
        <v>2</v>
      </c>
    </row>
    <row r="311" spans="1:5" x14ac:dyDescent="0.2">
      <c r="A311" s="13">
        <v>430</v>
      </c>
      <c r="B311">
        <v>0</v>
      </c>
      <c r="C311" s="13">
        <v>373</v>
      </c>
      <c r="D311">
        <v>4</v>
      </c>
      <c r="E311" s="13">
        <v>2</v>
      </c>
    </row>
    <row r="312" spans="1:5" x14ac:dyDescent="0.2">
      <c r="A312" s="13">
        <v>430</v>
      </c>
      <c r="B312">
        <v>0</v>
      </c>
      <c r="C312" s="13">
        <v>373</v>
      </c>
      <c r="D312">
        <v>4</v>
      </c>
      <c r="E312" s="13">
        <v>2</v>
      </c>
    </row>
    <row r="313" spans="1:5" x14ac:dyDescent="0.2">
      <c r="A313" s="13">
        <v>430</v>
      </c>
      <c r="B313">
        <v>0</v>
      </c>
      <c r="C313" s="13">
        <v>373</v>
      </c>
      <c r="D313">
        <v>4</v>
      </c>
      <c r="E313" s="13">
        <v>2</v>
      </c>
    </row>
    <row r="314" spans="1:5" x14ac:dyDescent="0.2">
      <c r="A314" s="13">
        <v>430</v>
      </c>
      <c r="B314">
        <v>0</v>
      </c>
      <c r="C314" s="13">
        <v>373</v>
      </c>
      <c r="D314">
        <v>4</v>
      </c>
      <c r="E314" s="13">
        <v>2</v>
      </c>
    </row>
    <row r="315" spans="1:5" x14ac:dyDescent="0.2">
      <c r="A315" s="13">
        <v>430</v>
      </c>
      <c r="B315">
        <v>0</v>
      </c>
      <c r="C315" s="13">
        <v>373</v>
      </c>
      <c r="D315">
        <v>4</v>
      </c>
      <c r="E315" s="13">
        <v>0</v>
      </c>
    </row>
    <row r="316" spans="1:5" x14ac:dyDescent="0.2">
      <c r="A316" s="13">
        <v>430</v>
      </c>
      <c r="B316">
        <v>0</v>
      </c>
      <c r="C316" s="13">
        <v>373</v>
      </c>
      <c r="D316">
        <v>4</v>
      </c>
      <c r="E316" s="13">
        <v>0</v>
      </c>
    </row>
    <row r="317" spans="1:5" x14ac:dyDescent="0.2">
      <c r="A317" s="13">
        <v>430</v>
      </c>
      <c r="B317">
        <v>0</v>
      </c>
      <c r="C317" s="13">
        <v>373</v>
      </c>
      <c r="D317">
        <v>4</v>
      </c>
      <c r="E317" s="13">
        <v>0</v>
      </c>
    </row>
    <row r="318" spans="1:5" x14ac:dyDescent="0.2">
      <c r="A318" s="13">
        <v>430</v>
      </c>
      <c r="B318">
        <v>0</v>
      </c>
      <c r="C318" s="13">
        <v>373</v>
      </c>
      <c r="D318">
        <v>4</v>
      </c>
      <c r="E318" s="13">
        <v>0</v>
      </c>
    </row>
    <row r="319" spans="1:5" x14ac:dyDescent="0.2">
      <c r="A319" s="13">
        <v>430</v>
      </c>
      <c r="B319">
        <v>0</v>
      </c>
      <c r="C319" s="13">
        <v>373</v>
      </c>
      <c r="D319">
        <v>4</v>
      </c>
      <c r="E319" s="13">
        <v>0</v>
      </c>
    </row>
    <row r="320" spans="1:5" x14ac:dyDescent="0.2">
      <c r="A320" s="13">
        <v>430</v>
      </c>
      <c r="B320">
        <v>0</v>
      </c>
      <c r="C320" s="13">
        <v>373</v>
      </c>
      <c r="D320">
        <v>4</v>
      </c>
      <c r="E320" s="13">
        <v>0</v>
      </c>
    </row>
    <row r="321" spans="1:5" x14ac:dyDescent="0.2">
      <c r="A321" s="13">
        <v>227</v>
      </c>
      <c r="B321">
        <v>1</v>
      </c>
      <c r="C321" s="13">
        <v>210</v>
      </c>
      <c r="D321">
        <v>4</v>
      </c>
      <c r="E321" s="13">
        <v>2</v>
      </c>
    </row>
    <row r="322" spans="1:5" x14ac:dyDescent="0.2">
      <c r="A322" s="13">
        <v>166</v>
      </c>
      <c r="B322">
        <v>2</v>
      </c>
      <c r="C322" s="13">
        <v>151</v>
      </c>
      <c r="D322">
        <v>5</v>
      </c>
      <c r="E322" s="13">
        <v>2</v>
      </c>
    </row>
    <row r="323" spans="1:5" x14ac:dyDescent="0.2">
      <c r="A323" s="13">
        <v>166</v>
      </c>
      <c r="B323">
        <v>2</v>
      </c>
      <c r="C323" s="13">
        <v>151</v>
      </c>
      <c r="D323">
        <v>5</v>
      </c>
      <c r="E323" s="13">
        <v>2</v>
      </c>
    </row>
    <row r="324" spans="1:5" x14ac:dyDescent="0.2">
      <c r="A324" s="13">
        <v>166</v>
      </c>
      <c r="B324">
        <v>2</v>
      </c>
      <c r="C324" s="13">
        <v>151</v>
      </c>
      <c r="D324">
        <v>5</v>
      </c>
      <c r="E324" s="13">
        <v>2</v>
      </c>
    </row>
    <row r="325" spans="1:5" x14ac:dyDescent="0.2">
      <c r="A325" s="13">
        <v>166</v>
      </c>
      <c r="B325">
        <v>2</v>
      </c>
      <c r="C325" s="13">
        <v>151</v>
      </c>
      <c r="D325">
        <v>5</v>
      </c>
      <c r="E325" s="13">
        <v>2</v>
      </c>
    </row>
    <row r="326" spans="1:5" x14ac:dyDescent="0.2">
      <c r="A326" s="13">
        <v>368</v>
      </c>
      <c r="B326">
        <v>3</v>
      </c>
      <c r="C326" s="13">
        <v>151</v>
      </c>
      <c r="D326">
        <v>5</v>
      </c>
      <c r="E326" s="13">
        <v>2</v>
      </c>
    </row>
    <row r="327" spans="1:5" x14ac:dyDescent="0.2">
      <c r="A327" s="13">
        <v>363</v>
      </c>
      <c r="B327">
        <v>3</v>
      </c>
      <c r="C327" s="13">
        <v>151</v>
      </c>
      <c r="D327">
        <v>5</v>
      </c>
      <c r="E327" s="13">
        <v>2</v>
      </c>
    </row>
    <row r="328" spans="1:5" x14ac:dyDescent="0.2">
      <c r="A328" s="13">
        <v>206</v>
      </c>
      <c r="B328">
        <v>3</v>
      </c>
      <c r="C328" s="13">
        <v>151</v>
      </c>
      <c r="D328">
        <v>5</v>
      </c>
      <c r="E328" s="13">
        <v>2</v>
      </c>
    </row>
    <row r="329" spans="1:5" x14ac:dyDescent="0.2">
      <c r="A329" s="13">
        <v>206</v>
      </c>
      <c r="B329">
        <v>3</v>
      </c>
      <c r="C329" s="13">
        <v>151</v>
      </c>
      <c r="D329">
        <v>5</v>
      </c>
      <c r="E329" s="13">
        <v>2</v>
      </c>
    </row>
    <row r="330" spans="1:5" x14ac:dyDescent="0.2">
      <c r="A330" s="13">
        <v>206</v>
      </c>
      <c r="B330">
        <v>3</v>
      </c>
      <c r="C330" s="13">
        <v>151</v>
      </c>
      <c r="D330">
        <v>5</v>
      </c>
      <c r="E330" s="13">
        <v>2</v>
      </c>
    </row>
    <row r="331" spans="1:5" x14ac:dyDescent="0.2">
      <c r="A331" s="13">
        <v>196</v>
      </c>
      <c r="B331">
        <v>3</v>
      </c>
      <c r="C331" s="13">
        <v>151</v>
      </c>
      <c r="D331">
        <v>5</v>
      </c>
      <c r="E331" s="13">
        <v>2</v>
      </c>
    </row>
    <row r="332" spans="1:5" x14ac:dyDescent="0.2">
      <c r="A332" s="13">
        <v>33</v>
      </c>
      <c r="B332">
        <v>3</v>
      </c>
      <c r="C332" s="13">
        <v>151</v>
      </c>
      <c r="D332">
        <v>5</v>
      </c>
      <c r="E332" s="13">
        <v>2</v>
      </c>
    </row>
    <row r="333" spans="1:5" x14ac:dyDescent="0.2">
      <c r="A333" s="13">
        <v>368</v>
      </c>
      <c r="B333">
        <v>3</v>
      </c>
      <c r="C333" s="13">
        <v>373</v>
      </c>
      <c r="D333">
        <v>4</v>
      </c>
      <c r="E333" s="13">
        <v>2</v>
      </c>
    </row>
    <row r="334" spans="1:5" x14ac:dyDescent="0.2">
      <c r="A334" s="13">
        <v>58</v>
      </c>
      <c r="B334">
        <v>3</v>
      </c>
      <c r="C334" s="13">
        <v>210</v>
      </c>
      <c r="D334">
        <v>4</v>
      </c>
      <c r="E334" s="13">
        <v>2</v>
      </c>
    </row>
    <row r="335" spans="1:5" x14ac:dyDescent="0.2">
      <c r="A335" s="13">
        <v>4</v>
      </c>
      <c r="B335">
        <v>4</v>
      </c>
      <c r="C335" s="13">
        <v>151</v>
      </c>
      <c r="D335">
        <v>5</v>
      </c>
      <c r="E335" s="13">
        <v>2</v>
      </c>
    </row>
    <row r="336" spans="1:5" x14ac:dyDescent="0.2">
      <c r="A336" s="13">
        <v>4</v>
      </c>
      <c r="B336">
        <v>4</v>
      </c>
      <c r="C336" s="13">
        <v>151</v>
      </c>
      <c r="D336">
        <v>5</v>
      </c>
      <c r="E336" s="13">
        <v>2</v>
      </c>
    </row>
    <row r="337" spans="1:5" x14ac:dyDescent="0.2">
      <c r="A337" s="13">
        <v>169</v>
      </c>
      <c r="B337">
        <v>4</v>
      </c>
      <c r="C337" s="13">
        <v>151</v>
      </c>
      <c r="D337">
        <v>5</v>
      </c>
      <c r="E337" s="13">
        <v>2</v>
      </c>
    </row>
    <row r="338" spans="1:5" x14ac:dyDescent="0.2">
      <c r="A338" s="13">
        <v>251</v>
      </c>
      <c r="B338">
        <v>4</v>
      </c>
      <c r="C338" s="13">
        <v>406</v>
      </c>
      <c r="D338">
        <v>6</v>
      </c>
      <c r="E338" s="13">
        <v>2</v>
      </c>
    </row>
    <row r="339" spans="1:5" x14ac:dyDescent="0.2">
      <c r="A339" s="13">
        <v>430</v>
      </c>
      <c r="B339">
        <v>0</v>
      </c>
      <c r="C339" s="13">
        <v>373</v>
      </c>
      <c r="D339">
        <v>4</v>
      </c>
      <c r="E339" s="13">
        <v>0</v>
      </c>
    </row>
    <row r="340" spans="1:5" x14ac:dyDescent="0.2">
      <c r="A340" s="13">
        <v>286</v>
      </c>
      <c r="B340">
        <v>4</v>
      </c>
      <c r="C340" s="13">
        <v>151</v>
      </c>
      <c r="D340">
        <v>5</v>
      </c>
      <c r="E340" s="13">
        <v>2</v>
      </c>
    </row>
    <row r="341" spans="1:5" x14ac:dyDescent="0.2">
      <c r="A341" s="13">
        <v>189</v>
      </c>
      <c r="B341">
        <v>4</v>
      </c>
      <c r="C341" s="13">
        <v>151</v>
      </c>
      <c r="D341">
        <v>5</v>
      </c>
      <c r="E341" s="13">
        <v>2</v>
      </c>
    </row>
    <row r="342" spans="1:5" x14ac:dyDescent="0.2">
      <c r="A342" s="13">
        <v>373</v>
      </c>
      <c r="B342">
        <v>4</v>
      </c>
      <c r="C342" s="13">
        <v>251</v>
      </c>
      <c r="D342">
        <v>4</v>
      </c>
      <c r="E342" s="13">
        <v>2</v>
      </c>
    </row>
    <row r="343" spans="1:5" x14ac:dyDescent="0.2">
      <c r="A343" s="13">
        <v>251</v>
      </c>
      <c r="B343">
        <v>4</v>
      </c>
      <c r="C343" s="13">
        <v>151</v>
      </c>
      <c r="D343">
        <v>5</v>
      </c>
      <c r="E343" s="13">
        <v>2</v>
      </c>
    </row>
    <row r="344" spans="1:5" x14ac:dyDescent="0.2">
      <c r="A344" s="13">
        <v>373</v>
      </c>
      <c r="B344">
        <v>4</v>
      </c>
      <c r="C344" s="13">
        <v>151</v>
      </c>
      <c r="D344">
        <v>5</v>
      </c>
      <c r="E344" s="13">
        <v>1</v>
      </c>
    </row>
    <row r="345" spans="1:5" x14ac:dyDescent="0.2">
      <c r="A345" s="13">
        <v>251</v>
      </c>
      <c r="B345">
        <v>4</v>
      </c>
      <c r="C345" s="13">
        <v>151</v>
      </c>
      <c r="D345">
        <v>5</v>
      </c>
      <c r="E345" s="13">
        <v>1</v>
      </c>
    </row>
    <row r="346" spans="1:5" x14ac:dyDescent="0.2">
      <c r="A346" s="13">
        <v>335</v>
      </c>
      <c r="B346">
        <v>4</v>
      </c>
      <c r="C346" s="13">
        <v>151</v>
      </c>
      <c r="D346">
        <v>5</v>
      </c>
      <c r="E346" s="13">
        <v>1</v>
      </c>
    </row>
    <row r="347" spans="1:5" x14ac:dyDescent="0.2">
      <c r="A347" s="13">
        <v>335</v>
      </c>
      <c r="B347">
        <v>4</v>
      </c>
      <c r="C347" s="13">
        <v>151</v>
      </c>
      <c r="D347">
        <v>5</v>
      </c>
      <c r="E347" s="13">
        <v>1</v>
      </c>
    </row>
    <row r="348" spans="1:5" x14ac:dyDescent="0.2">
      <c r="A348" s="13">
        <v>335</v>
      </c>
      <c r="B348">
        <v>4</v>
      </c>
      <c r="C348" s="13">
        <v>151</v>
      </c>
      <c r="D348">
        <v>5</v>
      </c>
      <c r="E348" s="13">
        <v>1</v>
      </c>
    </row>
    <row r="349" spans="1:5" x14ac:dyDescent="0.2">
      <c r="A349" s="13">
        <v>298</v>
      </c>
      <c r="B349">
        <v>4</v>
      </c>
      <c r="C349" s="13">
        <v>151</v>
      </c>
      <c r="D349">
        <v>5</v>
      </c>
      <c r="E349" s="13">
        <v>1</v>
      </c>
    </row>
    <row r="350" spans="1:5" x14ac:dyDescent="0.2">
      <c r="A350" s="13">
        <v>430</v>
      </c>
      <c r="B350">
        <v>0</v>
      </c>
      <c r="C350" s="13">
        <v>373</v>
      </c>
      <c r="D350">
        <v>4</v>
      </c>
      <c r="E350" s="13">
        <v>0</v>
      </c>
    </row>
    <row r="351" spans="1:5" x14ac:dyDescent="0.2">
      <c r="A351" s="13">
        <v>430</v>
      </c>
      <c r="B351">
        <v>0</v>
      </c>
      <c r="C351" s="13">
        <v>373</v>
      </c>
      <c r="D351">
        <v>4</v>
      </c>
      <c r="E351" s="13">
        <v>0</v>
      </c>
    </row>
    <row r="352" spans="1:5" x14ac:dyDescent="0.2">
      <c r="A352" s="13">
        <v>430</v>
      </c>
      <c r="B352">
        <v>0</v>
      </c>
      <c r="C352" s="13">
        <v>373</v>
      </c>
      <c r="D352">
        <v>4</v>
      </c>
      <c r="E352" s="13">
        <v>0</v>
      </c>
    </row>
    <row r="353" spans="1:5" x14ac:dyDescent="0.2">
      <c r="A353" s="13">
        <v>286</v>
      </c>
      <c r="B353">
        <v>4</v>
      </c>
      <c r="C353" s="13">
        <v>151</v>
      </c>
      <c r="D353">
        <v>5</v>
      </c>
      <c r="E353" s="13">
        <v>1</v>
      </c>
    </row>
    <row r="354" spans="1:5" x14ac:dyDescent="0.2">
      <c r="A354" s="13">
        <v>430</v>
      </c>
      <c r="B354">
        <v>0</v>
      </c>
      <c r="C354" s="13">
        <v>373</v>
      </c>
      <c r="D354">
        <v>4</v>
      </c>
      <c r="E354" s="13">
        <v>0</v>
      </c>
    </row>
    <row r="355" spans="1:5" x14ac:dyDescent="0.2">
      <c r="A355" s="13">
        <v>4</v>
      </c>
      <c r="B355">
        <v>4</v>
      </c>
      <c r="C355" s="13">
        <v>151</v>
      </c>
      <c r="D355">
        <v>5</v>
      </c>
      <c r="E355" s="13">
        <v>1</v>
      </c>
    </row>
    <row r="356" spans="1:5" x14ac:dyDescent="0.2">
      <c r="A356" s="13">
        <v>227</v>
      </c>
      <c r="B356">
        <v>1</v>
      </c>
      <c r="C356" s="13">
        <v>151</v>
      </c>
      <c r="D356">
        <v>5</v>
      </c>
      <c r="E356" s="13">
        <v>1</v>
      </c>
    </row>
    <row r="357" spans="1:5" x14ac:dyDescent="0.2">
      <c r="A357" s="13">
        <v>118</v>
      </c>
      <c r="B357">
        <v>4</v>
      </c>
      <c r="C357" s="13">
        <v>151</v>
      </c>
      <c r="D357">
        <v>5</v>
      </c>
      <c r="E357" s="13">
        <v>1</v>
      </c>
    </row>
    <row r="358" spans="1:5" x14ac:dyDescent="0.2">
      <c r="A358" s="13">
        <v>227</v>
      </c>
      <c r="B358">
        <v>1</v>
      </c>
      <c r="C358" s="13">
        <v>210</v>
      </c>
      <c r="D358">
        <v>4</v>
      </c>
      <c r="E358" s="13">
        <v>1</v>
      </c>
    </row>
    <row r="359" spans="1:5" x14ac:dyDescent="0.2">
      <c r="A359" s="13">
        <v>83</v>
      </c>
      <c r="B359">
        <v>1</v>
      </c>
      <c r="C359" s="13">
        <v>286</v>
      </c>
      <c r="D359">
        <v>4</v>
      </c>
      <c r="E359" s="13">
        <v>1</v>
      </c>
    </row>
    <row r="360" spans="1:5" x14ac:dyDescent="0.2">
      <c r="A360" s="13">
        <v>166</v>
      </c>
      <c r="B360">
        <v>2</v>
      </c>
      <c r="C360" s="13">
        <v>151</v>
      </c>
      <c r="D360">
        <v>5</v>
      </c>
      <c r="E360" s="13">
        <v>1</v>
      </c>
    </row>
    <row r="361" spans="1:5" x14ac:dyDescent="0.2">
      <c r="A361" s="13">
        <v>166</v>
      </c>
      <c r="B361">
        <v>2</v>
      </c>
      <c r="C361" s="13">
        <v>151</v>
      </c>
      <c r="D361">
        <v>5</v>
      </c>
      <c r="E361" s="13">
        <v>1</v>
      </c>
    </row>
    <row r="362" spans="1:5" x14ac:dyDescent="0.2">
      <c r="A362" s="13">
        <v>368</v>
      </c>
      <c r="B362">
        <v>3</v>
      </c>
      <c r="C362" s="13">
        <v>151</v>
      </c>
      <c r="D362">
        <v>5</v>
      </c>
      <c r="E362" s="13">
        <v>1</v>
      </c>
    </row>
    <row r="363" spans="1:5" x14ac:dyDescent="0.2">
      <c r="A363" s="13">
        <v>206</v>
      </c>
      <c r="B363">
        <v>3</v>
      </c>
      <c r="C363" s="13">
        <v>151</v>
      </c>
      <c r="D363">
        <v>5</v>
      </c>
      <c r="E363" s="13">
        <v>1</v>
      </c>
    </row>
    <row r="364" spans="1:5" x14ac:dyDescent="0.2">
      <c r="A364" s="13">
        <v>118</v>
      </c>
      <c r="B364">
        <v>4</v>
      </c>
      <c r="C364" s="13">
        <v>151</v>
      </c>
      <c r="D364">
        <v>5</v>
      </c>
      <c r="E364" s="13">
        <v>1</v>
      </c>
    </row>
    <row r="365" spans="1:5" x14ac:dyDescent="0.2">
      <c r="A365" s="13">
        <v>96</v>
      </c>
      <c r="B365">
        <v>3</v>
      </c>
      <c r="C365" s="13">
        <v>151</v>
      </c>
      <c r="D365">
        <v>5</v>
      </c>
      <c r="E365" s="13">
        <v>1</v>
      </c>
    </row>
    <row r="366" spans="1:5" x14ac:dyDescent="0.2">
      <c r="A366" s="13">
        <v>84</v>
      </c>
      <c r="B366">
        <v>3</v>
      </c>
      <c r="C366" s="13">
        <v>151</v>
      </c>
      <c r="D366">
        <v>5</v>
      </c>
      <c r="E366" s="13">
        <v>1</v>
      </c>
    </row>
    <row r="367" spans="1:5" x14ac:dyDescent="0.2">
      <c r="A367" s="13">
        <v>292</v>
      </c>
      <c r="B367">
        <v>3</v>
      </c>
      <c r="C367" s="13">
        <v>286</v>
      </c>
      <c r="D367">
        <v>4</v>
      </c>
      <c r="E367" s="13">
        <v>1</v>
      </c>
    </row>
    <row r="368" spans="1:5" x14ac:dyDescent="0.2">
      <c r="A368" s="13">
        <v>33</v>
      </c>
      <c r="B368">
        <v>3</v>
      </c>
      <c r="E368" s="13">
        <v>1</v>
      </c>
    </row>
    <row r="369" spans="1:5" x14ac:dyDescent="0.2">
      <c r="A369" s="13">
        <v>216</v>
      </c>
      <c r="B369">
        <v>4</v>
      </c>
      <c r="C369" s="13">
        <v>40</v>
      </c>
      <c r="D369">
        <v>4</v>
      </c>
      <c r="E369" s="13">
        <v>1</v>
      </c>
    </row>
    <row r="370" spans="1:5" x14ac:dyDescent="0.2">
      <c r="A370" s="13">
        <v>373</v>
      </c>
      <c r="B370">
        <v>4</v>
      </c>
      <c r="C370" s="13">
        <v>426</v>
      </c>
      <c r="D370">
        <v>4</v>
      </c>
      <c r="E370" s="13">
        <v>1</v>
      </c>
    </row>
    <row r="371" spans="1:5" x14ac:dyDescent="0.2">
      <c r="A371" s="13">
        <v>4</v>
      </c>
      <c r="B371">
        <v>4</v>
      </c>
      <c r="C371" s="13">
        <v>373</v>
      </c>
      <c r="D371">
        <v>4</v>
      </c>
      <c r="E371" s="13">
        <v>1</v>
      </c>
    </row>
    <row r="372" spans="1:5" x14ac:dyDescent="0.2">
      <c r="A372" s="13">
        <v>169</v>
      </c>
      <c r="B372">
        <v>4</v>
      </c>
      <c r="C372" s="13">
        <v>286</v>
      </c>
      <c r="D372">
        <v>4</v>
      </c>
      <c r="E372" s="13">
        <v>1</v>
      </c>
    </row>
    <row r="373" spans="1:5" x14ac:dyDescent="0.2">
      <c r="A373" s="13">
        <v>210</v>
      </c>
      <c r="B373">
        <v>4</v>
      </c>
      <c r="C373" s="13">
        <v>210</v>
      </c>
      <c r="D373">
        <v>4</v>
      </c>
      <c r="E373" s="13">
        <v>1</v>
      </c>
    </row>
    <row r="374" spans="1:5" x14ac:dyDescent="0.2">
      <c r="A374" s="13">
        <v>251</v>
      </c>
      <c r="B374">
        <v>4</v>
      </c>
      <c r="C374" s="13">
        <v>151</v>
      </c>
      <c r="D374">
        <v>5</v>
      </c>
      <c r="E374" s="13">
        <v>2</v>
      </c>
    </row>
    <row r="375" spans="1:5" x14ac:dyDescent="0.2">
      <c r="A375" s="13">
        <v>373</v>
      </c>
      <c r="B375">
        <v>4</v>
      </c>
      <c r="C375" s="13">
        <v>151</v>
      </c>
      <c r="D375">
        <v>5</v>
      </c>
      <c r="E375" s="13">
        <v>2</v>
      </c>
    </row>
    <row r="376" spans="1:5" x14ac:dyDescent="0.2">
      <c r="A376" s="13">
        <v>335</v>
      </c>
      <c r="B376">
        <v>4</v>
      </c>
      <c r="C376" s="13">
        <v>151</v>
      </c>
      <c r="D376">
        <v>5</v>
      </c>
      <c r="E376" s="13">
        <v>2</v>
      </c>
    </row>
    <row r="377" spans="1:5" x14ac:dyDescent="0.2">
      <c r="A377" s="13">
        <v>286</v>
      </c>
      <c r="B377">
        <v>4</v>
      </c>
      <c r="C377" s="13">
        <v>151</v>
      </c>
      <c r="D377">
        <v>5</v>
      </c>
      <c r="E377" s="13">
        <v>2</v>
      </c>
    </row>
    <row r="378" spans="1:5" x14ac:dyDescent="0.2">
      <c r="A378" s="13">
        <v>210</v>
      </c>
      <c r="B378">
        <v>4</v>
      </c>
      <c r="C378" s="13">
        <v>151</v>
      </c>
      <c r="D378">
        <v>5</v>
      </c>
      <c r="E378" s="13">
        <v>2</v>
      </c>
    </row>
    <row r="379" spans="1:5" x14ac:dyDescent="0.2">
      <c r="A379" s="13">
        <v>430</v>
      </c>
      <c r="B379">
        <v>0</v>
      </c>
      <c r="C379" s="13">
        <v>373</v>
      </c>
      <c r="D379">
        <v>4</v>
      </c>
      <c r="E379" s="13">
        <v>0</v>
      </c>
    </row>
    <row r="380" spans="1:5" x14ac:dyDescent="0.2">
      <c r="A380" s="13">
        <v>430</v>
      </c>
      <c r="B380">
        <v>0</v>
      </c>
      <c r="C380" s="13">
        <v>373</v>
      </c>
      <c r="D380">
        <v>4</v>
      </c>
      <c r="E380" s="13">
        <v>0</v>
      </c>
    </row>
    <row r="381" spans="1:5" x14ac:dyDescent="0.2">
      <c r="A381" s="13">
        <v>430</v>
      </c>
      <c r="B381">
        <v>0</v>
      </c>
      <c r="C381" s="13">
        <v>373</v>
      </c>
      <c r="D381">
        <v>4</v>
      </c>
      <c r="E381" s="13">
        <v>0</v>
      </c>
    </row>
    <row r="382" spans="1:5" x14ac:dyDescent="0.2">
      <c r="A382" s="13">
        <v>166</v>
      </c>
      <c r="B382">
        <v>2</v>
      </c>
      <c r="C382" s="13">
        <v>151</v>
      </c>
      <c r="D382">
        <v>5</v>
      </c>
      <c r="E382" s="13">
        <v>2</v>
      </c>
    </row>
    <row r="383" spans="1:5" x14ac:dyDescent="0.2">
      <c r="A383" s="13">
        <v>166</v>
      </c>
      <c r="B383">
        <v>2</v>
      </c>
      <c r="C383" s="13">
        <v>151</v>
      </c>
      <c r="D383">
        <v>5</v>
      </c>
      <c r="E383" s="13">
        <v>2</v>
      </c>
    </row>
    <row r="384" spans="1:5" x14ac:dyDescent="0.2">
      <c r="A384" s="13">
        <v>166</v>
      </c>
      <c r="B384">
        <v>2</v>
      </c>
      <c r="C384" s="13">
        <v>151</v>
      </c>
      <c r="D384">
        <v>5</v>
      </c>
      <c r="E384" s="13">
        <v>2</v>
      </c>
    </row>
    <row r="385" spans="1:5" x14ac:dyDescent="0.2">
      <c r="A385" s="13">
        <v>166</v>
      </c>
      <c r="B385">
        <v>2</v>
      </c>
      <c r="C385" s="13">
        <v>151</v>
      </c>
      <c r="D385">
        <v>5</v>
      </c>
      <c r="E385" s="13">
        <v>2</v>
      </c>
    </row>
    <row r="386" spans="1:5" x14ac:dyDescent="0.2">
      <c r="A386" s="13">
        <v>166</v>
      </c>
      <c r="B386">
        <v>2</v>
      </c>
      <c r="C386" s="13">
        <v>151</v>
      </c>
      <c r="D386">
        <v>5</v>
      </c>
      <c r="E386" s="13">
        <v>2</v>
      </c>
    </row>
    <row r="387" spans="1:5" x14ac:dyDescent="0.2">
      <c r="A387" s="13">
        <v>368</v>
      </c>
      <c r="B387">
        <v>3</v>
      </c>
      <c r="C387" s="13">
        <v>151</v>
      </c>
      <c r="D387">
        <v>5</v>
      </c>
      <c r="E387" s="13">
        <v>2</v>
      </c>
    </row>
    <row r="388" spans="1:5" x14ac:dyDescent="0.2">
      <c r="A388" s="13">
        <v>368</v>
      </c>
      <c r="B388">
        <v>3</v>
      </c>
      <c r="C388" s="13">
        <v>151</v>
      </c>
      <c r="D388">
        <v>5</v>
      </c>
      <c r="E388" s="13">
        <v>2</v>
      </c>
    </row>
    <row r="389" spans="1:5" x14ac:dyDescent="0.2">
      <c r="A389" s="13">
        <v>368</v>
      </c>
      <c r="B389">
        <v>3</v>
      </c>
      <c r="C389" s="13">
        <v>151</v>
      </c>
      <c r="D389">
        <v>5</v>
      </c>
      <c r="E389" s="13">
        <v>2</v>
      </c>
    </row>
    <row r="390" spans="1:5" x14ac:dyDescent="0.2">
      <c r="A390" s="13">
        <v>206</v>
      </c>
      <c r="B390">
        <v>3</v>
      </c>
      <c r="C390" s="13">
        <v>151</v>
      </c>
      <c r="D390">
        <v>5</v>
      </c>
      <c r="E390" s="13">
        <v>2</v>
      </c>
    </row>
    <row r="391" spans="1:5" x14ac:dyDescent="0.2">
      <c r="A391" s="13">
        <v>169</v>
      </c>
      <c r="B391">
        <v>4</v>
      </c>
      <c r="C391" s="13">
        <v>151</v>
      </c>
      <c r="D391">
        <v>5</v>
      </c>
      <c r="E391" s="13">
        <v>2</v>
      </c>
    </row>
    <row r="392" spans="1:5" x14ac:dyDescent="0.2">
      <c r="A392" s="13">
        <v>206</v>
      </c>
      <c r="B392">
        <v>3</v>
      </c>
      <c r="C392" s="13">
        <v>151</v>
      </c>
      <c r="D392">
        <v>5</v>
      </c>
      <c r="E392" s="13">
        <v>2</v>
      </c>
    </row>
    <row r="393" spans="1:5" x14ac:dyDescent="0.2">
      <c r="A393" s="13">
        <v>206</v>
      </c>
      <c r="B393">
        <v>3</v>
      </c>
      <c r="C393" s="13">
        <v>151</v>
      </c>
      <c r="D393">
        <v>5</v>
      </c>
      <c r="E393" s="13">
        <v>2</v>
      </c>
    </row>
    <row r="394" spans="1:5" x14ac:dyDescent="0.2">
      <c r="A394" s="13">
        <v>201</v>
      </c>
      <c r="B394">
        <v>3</v>
      </c>
      <c r="C394" s="13">
        <v>151</v>
      </c>
      <c r="D394">
        <v>5</v>
      </c>
      <c r="E394" s="13">
        <v>2</v>
      </c>
    </row>
    <row r="395" spans="1:5" x14ac:dyDescent="0.2">
      <c r="A395" s="13">
        <v>170</v>
      </c>
      <c r="B395">
        <v>3</v>
      </c>
      <c r="C395" s="13">
        <v>420</v>
      </c>
      <c r="D395">
        <v>5</v>
      </c>
      <c r="E395" s="13">
        <v>2</v>
      </c>
    </row>
    <row r="396" spans="1:5" x14ac:dyDescent="0.2">
      <c r="A396" s="13">
        <v>170</v>
      </c>
      <c r="B396">
        <v>3</v>
      </c>
      <c r="C396" s="13">
        <v>428</v>
      </c>
      <c r="D396">
        <v>5</v>
      </c>
      <c r="E396" s="13">
        <v>2</v>
      </c>
    </row>
    <row r="397" spans="1:5" x14ac:dyDescent="0.2">
      <c r="A397" s="13">
        <v>170</v>
      </c>
      <c r="B397">
        <v>3</v>
      </c>
      <c r="C397" s="13">
        <v>428</v>
      </c>
      <c r="D397">
        <v>5</v>
      </c>
      <c r="E397" s="13">
        <v>2</v>
      </c>
    </row>
    <row r="398" spans="1:5" x14ac:dyDescent="0.2">
      <c r="A398" s="13">
        <v>118</v>
      </c>
      <c r="B398">
        <v>4</v>
      </c>
      <c r="C398" s="13">
        <v>151</v>
      </c>
      <c r="D398">
        <v>5</v>
      </c>
      <c r="E398" s="13">
        <v>2</v>
      </c>
    </row>
    <row r="399" spans="1:5" x14ac:dyDescent="0.2">
      <c r="A399" s="13">
        <v>84</v>
      </c>
      <c r="B399">
        <v>3</v>
      </c>
      <c r="C399" s="13">
        <v>151</v>
      </c>
      <c r="D399">
        <v>5</v>
      </c>
      <c r="E399" s="13">
        <v>2</v>
      </c>
    </row>
    <row r="400" spans="1:5" x14ac:dyDescent="0.2">
      <c r="A400" s="13">
        <v>84</v>
      </c>
      <c r="B400">
        <v>3</v>
      </c>
      <c r="C400" s="13">
        <v>151</v>
      </c>
      <c r="D400">
        <v>5</v>
      </c>
      <c r="E400" s="13">
        <v>2</v>
      </c>
    </row>
    <row r="401" spans="1:5" x14ac:dyDescent="0.2">
      <c r="A401" s="13">
        <v>84</v>
      </c>
      <c r="B401">
        <v>3</v>
      </c>
      <c r="C401" s="13">
        <v>151</v>
      </c>
      <c r="D401">
        <v>5</v>
      </c>
      <c r="E401" s="13">
        <v>2</v>
      </c>
    </row>
    <row r="402" spans="1:5" x14ac:dyDescent="0.2">
      <c r="A402" s="13">
        <v>75</v>
      </c>
      <c r="B402">
        <v>3</v>
      </c>
      <c r="C402" s="13">
        <v>151</v>
      </c>
      <c r="D402">
        <v>5</v>
      </c>
      <c r="E402" s="13">
        <v>2</v>
      </c>
    </row>
    <row r="403" spans="1:5" x14ac:dyDescent="0.2">
      <c r="A403" s="13">
        <v>75</v>
      </c>
      <c r="B403">
        <v>3</v>
      </c>
      <c r="C403" s="13">
        <v>151</v>
      </c>
      <c r="D403">
        <v>5</v>
      </c>
      <c r="E403" s="13">
        <v>2</v>
      </c>
    </row>
    <row r="404" spans="1:5" x14ac:dyDescent="0.2">
      <c r="A404" s="13">
        <v>58</v>
      </c>
      <c r="B404">
        <v>3</v>
      </c>
      <c r="C404" s="13">
        <v>151</v>
      </c>
      <c r="D404">
        <v>5</v>
      </c>
      <c r="E404" s="13">
        <v>2</v>
      </c>
    </row>
    <row r="405" spans="1:5" x14ac:dyDescent="0.2">
      <c r="A405" s="13">
        <v>33</v>
      </c>
      <c r="B405">
        <v>3</v>
      </c>
      <c r="C405" s="13">
        <v>151</v>
      </c>
      <c r="D405">
        <v>5</v>
      </c>
      <c r="E405" s="13">
        <v>2</v>
      </c>
    </row>
    <row r="406" spans="1:5" x14ac:dyDescent="0.2">
      <c r="A406" s="13">
        <v>118</v>
      </c>
      <c r="B406">
        <v>4</v>
      </c>
      <c r="C406" s="13">
        <v>151</v>
      </c>
      <c r="D406">
        <v>5</v>
      </c>
      <c r="E406" s="13">
        <v>2</v>
      </c>
    </row>
    <row r="407" spans="1:5" x14ac:dyDescent="0.2">
      <c r="A407" s="13">
        <v>33</v>
      </c>
      <c r="B407">
        <v>3</v>
      </c>
      <c r="C407" s="13">
        <v>151</v>
      </c>
      <c r="D407">
        <v>5</v>
      </c>
      <c r="E407" s="13">
        <v>2</v>
      </c>
    </row>
    <row r="408" spans="1:5" x14ac:dyDescent="0.2">
      <c r="A408" s="13">
        <v>368</v>
      </c>
      <c r="B408">
        <v>3</v>
      </c>
      <c r="C408" s="13">
        <v>373</v>
      </c>
      <c r="D408">
        <v>4</v>
      </c>
      <c r="E408" s="13">
        <v>2</v>
      </c>
    </row>
    <row r="409" spans="1:5" x14ac:dyDescent="0.2">
      <c r="A409" s="13">
        <v>347</v>
      </c>
      <c r="B409">
        <v>3</v>
      </c>
      <c r="C409" s="13">
        <v>251</v>
      </c>
      <c r="D409">
        <v>4</v>
      </c>
      <c r="E409" s="13">
        <v>2</v>
      </c>
    </row>
    <row r="410" spans="1:5" x14ac:dyDescent="0.2">
      <c r="A410" s="13">
        <v>58</v>
      </c>
      <c r="B410">
        <v>3</v>
      </c>
      <c r="C410" s="13">
        <v>210</v>
      </c>
      <c r="D410">
        <v>4</v>
      </c>
      <c r="E410" s="13">
        <v>2</v>
      </c>
    </row>
    <row r="411" spans="1:5" x14ac:dyDescent="0.2">
      <c r="A411" s="13">
        <v>58</v>
      </c>
      <c r="B411">
        <v>3</v>
      </c>
      <c r="C411" s="13">
        <v>210</v>
      </c>
      <c r="D411">
        <v>4</v>
      </c>
      <c r="E411" s="13">
        <v>2</v>
      </c>
    </row>
    <row r="412" spans="1:5" x14ac:dyDescent="0.2">
      <c r="A412" s="13">
        <v>151</v>
      </c>
      <c r="B412">
        <v>5</v>
      </c>
      <c r="C412" s="13">
        <v>151</v>
      </c>
      <c r="D412">
        <v>5</v>
      </c>
      <c r="E412" s="13">
        <v>2</v>
      </c>
    </row>
    <row r="413" spans="1:5" x14ac:dyDescent="0.2">
      <c r="A413" s="13">
        <v>335</v>
      </c>
      <c r="B413">
        <v>4</v>
      </c>
      <c r="C413" s="13">
        <v>151</v>
      </c>
      <c r="D413">
        <v>5</v>
      </c>
      <c r="E413" s="13">
        <v>2</v>
      </c>
    </row>
    <row r="414" spans="1:5" x14ac:dyDescent="0.2">
      <c r="A414" s="13">
        <v>40</v>
      </c>
      <c r="B414">
        <v>4</v>
      </c>
      <c r="C414" s="13">
        <v>151</v>
      </c>
      <c r="D414">
        <v>5</v>
      </c>
      <c r="E414" s="13">
        <v>2</v>
      </c>
    </row>
    <row r="415" spans="1:5" x14ac:dyDescent="0.2">
      <c r="A415" s="13">
        <v>368</v>
      </c>
      <c r="B415">
        <v>3</v>
      </c>
      <c r="C415" s="13">
        <v>40</v>
      </c>
      <c r="D415">
        <v>4</v>
      </c>
      <c r="E415" s="13">
        <v>2</v>
      </c>
    </row>
    <row r="416" spans="1:5" x14ac:dyDescent="0.2">
      <c r="A416" s="13">
        <v>341</v>
      </c>
      <c r="B416">
        <v>3</v>
      </c>
      <c r="C416" s="13">
        <v>40</v>
      </c>
      <c r="D416">
        <v>4</v>
      </c>
      <c r="E416" s="13">
        <v>2</v>
      </c>
    </row>
    <row r="417" spans="1:5" x14ac:dyDescent="0.2">
      <c r="A417" s="13">
        <v>292</v>
      </c>
      <c r="B417">
        <v>3</v>
      </c>
      <c r="C417" s="13">
        <v>40</v>
      </c>
      <c r="D417">
        <v>4</v>
      </c>
      <c r="E417" s="13">
        <v>2</v>
      </c>
    </row>
    <row r="418" spans="1:5" x14ac:dyDescent="0.2">
      <c r="A418" s="13">
        <v>193</v>
      </c>
      <c r="B418">
        <v>3</v>
      </c>
      <c r="C418" s="13">
        <v>40</v>
      </c>
      <c r="D418">
        <v>4</v>
      </c>
      <c r="E418" s="13">
        <v>2</v>
      </c>
    </row>
    <row r="419" spans="1:5" x14ac:dyDescent="0.2">
      <c r="A419" s="13">
        <v>193</v>
      </c>
      <c r="B419">
        <v>3</v>
      </c>
      <c r="C419" s="13">
        <v>40</v>
      </c>
      <c r="D419">
        <v>4</v>
      </c>
      <c r="E419" s="13">
        <v>2</v>
      </c>
    </row>
    <row r="420" spans="1:5" x14ac:dyDescent="0.2">
      <c r="A420" s="13">
        <v>33</v>
      </c>
      <c r="B420">
        <v>3</v>
      </c>
      <c r="C420" s="13">
        <v>40</v>
      </c>
      <c r="D420">
        <v>4</v>
      </c>
      <c r="E420" s="13">
        <v>2</v>
      </c>
    </row>
    <row r="421" spans="1:5" x14ac:dyDescent="0.2">
      <c r="A421" s="13">
        <v>151</v>
      </c>
      <c r="B421">
        <v>5</v>
      </c>
      <c r="C421" s="13">
        <v>40</v>
      </c>
      <c r="D421">
        <v>4</v>
      </c>
      <c r="E421" s="13">
        <v>2</v>
      </c>
    </row>
    <row r="422" spans="1:5" x14ac:dyDescent="0.2">
      <c r="A422" s="13">
        <v>151</v>
      </c>
      <c r="B422">
        <v>5</v>
      </c>
      <c r="C422" s="13">
        <v>40</v>
      </c>
      <c r="D422">
        <v>4</v>
      </c>
      <c r="E422" s="13">
        <v>2</v>
      </c>
    </row>
    <row r="423" spans="1:5" x14ac:dyDescent="0.2">
      <c r="A423" s="13">
        <v>169</v>
      </c>
      <c r="B423">
        <v>4</v>
      </c>
      <c r="C423" s="13">
        <v>40</v>
      </c>
      <c r="D423">
        <v>4</v>
      </c>
      <c r="E423" s="13">
        <v>2</v>
      </c>
    </row>
    <row r="424" spans="1:5" x14ac:dyDescent="0.2">
      <c r="A424" s="13">
        <v>49</v>
      </c>
      <c r="B424">
        <v>2</v>
      </c>
      <c r="C424" s="13">
        <v>189</v>
      </c>
      <c r="D424">
        <v>4</v>
      </c>
      <c r="E424" s="13">
        <v>2</v>
      </c>
    </row>
    <row r="425" spans="1:5" x14ac:dyDescent="0.2">
      <c r="A425" s="13">
        <v>166</v>
      </c>
      <c r="B425">
        <v>2</v>
      </c>
      <c r="E425" s="13">
        <v>2</v>
      </c>
    </row>
    <row r="426" spans="1:5" x14ac:dyDescent="0.2">
      <c r="A426" s="13">
        <v>118</v>
      </c>
      <c r="B426">
        <v>4</v>
      </c>
      <c r="C426" s="13">
        <v>151</v>
      </c>
      <c r="D426">
        <v>5</v>
      </c>
      <c r="E426" s="13">
        <v>2</v>
      </c>
    </row>
    <row r="427" spans="1:5" x14ac:dyDescent="0.2">
      <c r="A427" s="13">
        <v>216</v>
      </c>
      <c r="B427">
        <v>4</v>
      </c>
      <c r="C427" s="13">
        <v>151</v>
      </c>
      <c r="D427">
        <v>5</v>
      </c>
      <c r="E427" s="13">
        <v>2</v>
      </c>
    </row>
    <row r="428" spans="1:5" x14ac:dyDescent="0.2">
      <c r="A428" s="13">
        <v>4</v>
      </c>
      <c r="B428">
        <v>4</v>
      </c>
      <c r="C428" s="13">
        <v>151</v>
      </c>
      <c r="D428">
        <v>5</v>
      </c>
      <c r="E428" s="13">
        <v>2</v>
      </c>
    </row>
    <row r="429" spans="1:5" x14ac:dyDescent="0.2">
      <c r="A429" s="13">
        <v>58</v>
      </c>
      <c r="B429">
        <v>3</v>
      </c>
      <c r="C429" s="13">
        <v>210</v>
      </c>
      <c r="D429">
        <v>4</v>
      </c>
      <c r="E429" s="13">
        <v>2</v>
      </c>
    </row>
    <row r="430" spans="1:5" x14ac:dyDescent="0.2">
      <c r="A430" s="13">
        <v>118</v>
      </c>
      <c r="B430">
        <v>4</v>
      </c>
      <c r="C430" s="13">
        <v>151</v>
      </c>
      <c r="D430">
        <v>5</v>
      </c>
      <c r="E430" s="13">
        <v>1</v>
      </c>
    </row>
    <row r="431" spans="1:5" x14ac:dyDescent="0.2">
      <c r="A431" s="13">
        <v>118</v>
      </c>
      <c r="B431">
        <v>4</v>
      </c>
      <c r="C431" s="13">
        <v>151</v>
      </c>
      <c r="D431">
        <v>5</v>
      </c>
      <c r="E431" s="13">
        <v>1</v>
      </c>
    </row>
    <row r="432" spans="1:5" x14ac:dyDescent="0.2">
      <c r="A432" s="13">
        <v>4</v>
      </c>
      <c r="B432">
        <v>4</v>
      </c>
      <c r="C432" s="13">
        <v>151</v>
      </c>
      <c r="D432">
        <v>5</v>
      </c>
      <c r="E432" s="13">
        <v>1</v>
      </c>
    </row>
    <row r="433" spans="1:5" x14ac:dyDescent="0.2">
      <c r="A433" s="13">
        <v>166</v>
      </c>
      <c r="B433">
        <v>2</v>
      </c>
      <c r="C433" s="13">
        <v>151</v>
      </c>
      <c r="D433">
        <v>5</v>
      </c>
      <c r="E433" s="13">
        <v>1</v>
      </c>
    </row>
    <row r="434" spans="1:5" x14ac:dyDescent="0.2">
      <c r="A434" s="13">
        <v>227</v>
      </c>
      <c r="B434">
        <v>1</v>
      </c>
      <c r="C434" s="13">
        <v>189</v>
      </c>
      <c r="D434">
        <v>4</v>
      </c>
      <c r="E434" s="13">
        <v>1</v>
      </c>
    </row>
    <row r="435" spans="1:5" x14ac:dyDescent="0.2">
      <c r="A435" s="13">
        <v>18</v>
      </c>
      <c r="B435">
        <v>3</v>
      </c>
      <c r="C435" s="13">
        <v>406</v>
      </c>
      <c r="D435">
        <v>6</v>
      </c>
      <c r="E435" s="13">
        <v>1</v>
      </c>
    </row>
    <row r="436" spans="1:5" x14ac:dyDescent="0.2">
      <c r="A436" s="13">
        <v>368</v>
      </c>
      <c r="B436">
        <v>3</v>
      </c>
      <c r="C436" s="13">
        <v>151</v>
      </c>
      <c r="D436">
        <v>5</v>
      </c>
      <c r="E436" s="13">
        <v>1</v>
      </c>
    </row>
    <row r="437" spans="1:5" x14ac:dyDescent="0.2">
      <c r="A437" s="13">
        <v>292</v>
      </c>
      <c r="B437">
        <v>3</v>
      </c>
      <c r="C437" s="13">
        <v>151</v>
      </c>
      <c r="D437">
        <v>5</v>
      </c>
      <c r="E437" s="13">
        <v>1</v>
      </c>
    </row>
    <row r="438" spans="1:5" x14ac:dyDescent="0.2">
      <c r="A438" s="13">
        <v>206</v>
      </c>
      <c r="B438">
        <v>3</v>
      </c>
      <c r="C438" s="13">
        <v>151</v>
      </c>
      <c r="D438">
        <v>5</v>
      </c>
      <c r="E438" s="13">
        <v>1</v>
      </c>
    </row>
    <row r="439" spans="1:5" x14ac:dyDescent="0.2">
      <c r="A439" s="13">
        <v>188</v>
      </c>
      <c r="B439">
        <v>3</v>
      </c>
      <c r="C439" s="13">
        <v>151</v>
      </c>
      <c r="D439">
        <v>5</v>
      </c>
      <c r="E439" s="13">
        <v>1</v>
      </c>
    </row>
    <row r="440" spans="1:5" x14ac:dyDescent="0.2">
      <c r="A440" s="13">
        <v>75</v>
      </c>
      <c r="B440">
        <v>3</v>
      </c>
      <c r="C440" s="13">
        <v>151</v>
      </c>
      <c r="D440">
        <v>5</v>
      </c>
      <c r="E440" s="13">
        <v>1</v>
      </c>
    </row>
    <row r="441" spans="1:5" x14ac:dyDescent="0.2">
      <c r="A441" s="13">
        <v>373</v>
      </c>
      <c r="B441">
        <v>4</v>
      </c>
      <c r="C441" s="13">
        <v>251</v>
      </c>
      <c r="D441">
        <v>4</v>
      </c>
      <c r="E441" s="13">
        <v>1</v>
      </c>
    </row>
    <row r="442" spans="1:5" x14ac:dyDescent="0.2">
      <c r="A442" s="13">
        <v>373</v>
      </c>
      <c r="B442">
        <v>4</v>
      </c>
      <c r="C442" s="13">
        <v>406</v>
      </c>
      <c r="D442">
        <v>6</v>
      </c>
      <c r="E442" s="13">
        <v>2</v>
      </c>
    </row>
    <row r="443" spans="1:5" x14ac:dyDescent="0.2">
      <c r="A443" s="13">
        <v>166</v>
      </c>
      <c r="B443">
        <v>2</v>
      </c>
      <c r="C443" s="13">
        <v>151</v>
      </c>
      <c r="D443">
        <v>5</v>
      </c>
      <c r="E443" s="13">
        <v>2</v>
      </c>
    </row>
    <row r="444" spans="1:5" x14ac:dyDescent="0.2">
      <c r="A444" s="13">
        <v>169</v>
      </c>
      <c r="B444">
        <v>4</v>
      </c>
      <c r="C444" s="13">
        <v>151</v>
      </c>
      <c r="D444">
        <v>5</v>
      </c>
      <c r="E444" s="13">
        <v>2</v>
      </c>
    </row>
    <row r="445" spans="1:5" x14ac:dyDescent="0.2">
      <c r="A445" s="13">
        <v>169</v>
      </c>
      <c r="B445">
        <v>4</v>
      </c>
      <c r="C445" s="13">
        <v>151</v>
      </c>
      <c r="D445">
        <v>5</v>
      </c>
      <c r="E445" s="13">
        <v>2</v>
      </c>
    </row>
    <row r="446" spans="1:5" x14ac:dyDescent="0.2">
      <c r="A446" s="13">
        <v>166</v>
      </c>
      <c r="B446">
        <v>2</v>
      </c>
      <c r="C446" s="13">
        <v>151</v>
      </c>
      <c r="D446">
        <v>5</v>
      </c>
      <c r="E446" s="13">
        <v>2</v>
      </c>
    </row>
    <row r="447" spans="1:5" x14ac:dyDescent="0.2">
      <c r="A447" s="13">
        <v>169</v>
      </c>
      <c r="B447">
        <v>4</v>
      </c>
      <c r="C447" s="13">
        <v>151</v>
      </c>
      <c r="D447">
        <v>5</v>
      </c>
      <c r="E447" s="13">
        <v>2</v>
      </c>
    </row>
    <row r="448" spans="1:5" x14ac:dyDescent="0.2">
      <c r="A448" s="13">
        <v>189</v>
      </c>
      <c r="B448">
        <v>4</v>
      </c>
      <c r="C448" s="13">
        <v>406</v>
      </c>
      <c r="D448">
        <v>6</v>
      </c>
      <c r="E448" s="13">
        <v>2</v>
      </c>
    </row>
    <row r="449" spans="1:5" x14ac:dyDescent="0.2">
      <c r="A449" s="13">
        <v>189</v>
      </c>
      <c r="B449">
        <v>4</v>
      </c>
      <c r="C449" s="13">
        <v>406</v>
      </c>
      <c r="D449">
        <v>6</v>
      </c>
      <c r="E449" s="13">
        <v>2</v>
      </c>
    </row>
    <row r="450" spans="1:5" x14ac:dyDescent="0.2">
      <c r="A450" s="13">
        <v>169</v>
      </c>
      <c r="B450">
        <v>4</v>
      </c>
      <c r="C450" s="13">
        <v>151</v>
      </c>
      <c r="D450">
        <v>5</v>
      </c>
      <c r="E450" s="13">
        <v>2</v>
      </c>
    </row>
    <row r="451" spans="1:5" x14ac:dyDescent="0.2">
      <c r="A451" s="13">
        <v>166</v>
      </c>
      <c r="B451">
        <v>2</v>
      </c>
      <c r="C451" s="13">
        <v>151</v>
      </c>
      <c r="D451">
        <v>5</v>
      </c>
      <c r="E451" s="13">
        <v>2</v>
      </c>
    </row>
    <row r="452" spans="1:5" x14ac:dyDescent="0.2">
      <c r="A452" s="13">
        <v>166</v>
      </c>
      <c r="B452">
        <v>2</v>
      </c>
      <c r="C452" s="13">
        <v>151</v>
      </c>
      <c r="D452">
        <v>5</v>
      </c>
      <c r="E452" s="13">
        <v>2</v>
      </c>
    </row>
    <row r="453" spans="1:5" x14ac:dyDescent="0.2">
      <c r="A453" s="13">
        <v>166</v>
      </c>
      <c r="B453">
        <v>2</v>
      </c>
      <c r="C453" s="13">
        <v>151</v>
      </c>
      <c r="D453">
        <v>5</v>
      </c>
      <c r="E453" s="13">
        <v>2</v>
      </c>
    </row>
    <row r="454" spans="1:5" x14ac:dyDescent="0.2">
      <c r="A454" s="13">
        <v>166</v>
      </c>
      <c r="B454">
        <v>2</v>
      </c>
      <c r="C454" s="13">
        <v>151</v>
      </c>
      <c r="D454">
        <v>5</v>
      </c>
      <c r="E454" s="13">
        <v>2</v>
      </c>
    </row>
    <row r="455" spans="1:5" x14ac:dyDescent="0.2">
      <c r="A455" s="13">
        <v>216</v>
      </c>
      <c r="B455">
        <v>4</v>
      </c>
      <c r="C455" s="13">
        <v>40</v>
      </c>
      <c r="D455">
        <v>4</v>
      </c>
      <c r="E455" s="13">
        <v>2</v>
      </c>
    </row>
    <row r="456" spans="1:5" x14ac:dyDescent="0.2">
      <c r="A456" s="13">
        <v>216</v>
      </c>
      <c r="B456">
        <v>4</v>
      </c>
      <c r="C456" s="13">
        <v>40</v>
      </c>
      <c r="D456">
        <v>4</v>
      </c>
      <c r="E456" s="13">
        <v>2</v>
      </c>
    </row>
    <row r="457" spans="1:5" x14ac:dyDescent="0.2">
      <c r="A457" s="13">
        <v>169</v>
      </c>
      <c r="B457">
        <v>4</v>
      </c>
      <c r="C457" s="13">
        <v>40</v>
      </c>
      <c r="D457">
        <v>4</v>
      </c>
      <c r="E457" s="13">
        <v>2</v>
      </c>
    </row>
    <row r="458" spans="1:5" x14ac:dyDescent="0.2">
      <c r="A458" s="13">
        <v>430</v>
      </c>
      <c r="B458">
        <v>0</v>
      </c>
      <c r="C458" s="13">
        <v>373</v>
      </c>
      <c r="D458">
        <v>4</v>
      </c>
      <c r="E458" s="13">
        <v>0</v>
      </c>
    </row>
    <row r="459" spans="1:5" x14ac:dyDescent="0.2">
      <c r="A459" s="13">
        <v>430</v>
      </c>
      <c r="B459">
        <v>0</v>
      </c>
      <c r="C459" s="13">
        <v>373</v>
      </c>
      <c r="D459">
        <v>4</v>
      </c>
      <c r="E459" s="13">
        <v>0</v>
      </c>
    </row>
    <row r="460" spans="1:5" x14ac:dyDescent="0.2">
      <c r="A460" s="13">
        <v>430</v>
      </c>
      <c r="B460">
        <v>0</v>
      </c>
      <c r="C460" s="13">
        <v>373</v>
      </c>
      <c r="D460">
        <v>4</v>
      </c>
      <c r="E460" s="13">
        <v>0</v>
      </c>
    </row>
    <row r="461" spans="1:5" x14ac:dyDescent="0.2">
      <c r="A461" s="13">
        <v>430</v>
      </c>
      <c r="B461">
        <v>0</v>
      </c>
      <c r="C461" s="13">
        <v>373</v>
      </c>
      <c r="D461">
        <v>4</v>
      </c>
      <c r="E461" s="13">
        <v>0</v>
      </c>
    </row>
    <row r="462" spans="1:5" x14ac:dyDescent="0.2">
      <c r="A462" s="13">
        <v>430</v>
      </c>
      <c r="B462">
        <v>0</v>
      </c>
      <c r="C462" s="13">
        <v>373</v>
      </c>
      <c r="D462">
        <v>4</v>
      </c>
      <c r="E462" s="13">
        <v>0</v>
      </c>
    </row>
    <row r="463" spans="1:5" x14ac:dyDescent="0.2">
      <c r="A463" s="13">
        <v>368</v>
      </c>
      <c r="B463">
        <v>3</v>
      </c>
      <c r="C463" s="13">
        <v>40</v>
      </c>
      <c r="D463">
        <v>4</v>
      </c>
      <c r="E463" s="13">
        <v>2</v>
      </c>
    </row>
    <row r="464" spans="1:5" x14ac:dyDescent="0.2">
      <c r="A464" s="13">
        <v>409</v>
      </c>
      <c r="B464">
        <v>3</v>
      </c>
      <c r="C464" s="13">
        <v>40</v>
      </c>
      <c r="D464">
        <v>4</v>
      </c>
      <c r="E464" s="13">
        <v>2</v>
      </c>
    </row>
    <row r="465" spans="1:5" x14ac:dyDescent="0.2">
      <c r="A465" s="13">
        <v>206</v>
      </c>
      <c r="B465">
        <v>3</v>
      </c>
      <c r="C465" s="13">
        <v>40</v>
      </c>
      <c r="D465">
        <v>4</v>
      </c>
      <c r="E465" s="13">
        <v>2</v>
      </c>
    </row>
    <row r="466" spans="1:5" x14ac:dyDescent="0.2">
      <c r="A466" s="13">
        <v>196</v>
      </c>
      <c r="B466">
        <v>3</v>
      </c>
      <c r="C466" s="13">
        <v>40</v>
      </c>
      <c r="D466">
        <v>4</v>
      </c>
      <c r="E466" s="13">
        <v>2</v>
      </c>
    </row>
    <row r="467" spans="1:5" x14ac:dyDescent="0.2">
      <c r="A467" s="13">
        <v>96</v>
      </c>
      <c r="B467">
        <v>3</v>
      </c>
      <c r="C467" s="13">
        <v>40</v>
      </c>
      <c r="D467">
        <v>4</v>
      </c>
      <c r="E467" s="13">
        <v>2</v>
      </c>
    </row>
    <row r="468" spans="1:5" x14ac:dyDescent="0.2">
      <c r="A468" s="13">
        <v>40</v>
      </c>
      <c r="B468">
        <v>4</v>
      </c>
      <c r="C468" s="13">
        <v>151</v>
      </c>
      <c r="D468">
        <v>5</v>
      </c>
      <c r="E468" s="13">
        <v>2</v>
      </c>
    </row>
    <row r="469" spans="1:5" x14ac:dyDescent="0.2">
      <c r="A469" s="13">
        <v>33</v>
      </c>
      <c r="B469">
        <v>3</v>
      </c>
      <c r="C469" s="13">
        <v>40</v>
      </c>
      <c r="D469">
        <v>4</v>
      </c>
      <c r="E469" s="13">
        <v>2</v>
      </c>
    </row>
    <row r="470" spans="1:5" x14ac:dyDescent="0.2">
      <c r="A470" s="13">
        <v>33</v>
      </c>
      <c r="B470">
        <v>3</v>
      </c>
      <c r="C470" s="13">
        <v>40</v>
      </c>
      <c r="D470">
        <v>4</v>
      </c>
      <c r="E470" s="13">
        <v>2</v>
      </c>
    </row>
    <row r="471" spans="1:5" x14ac:dyDescent="0.2">
      <c r="A471" s="13">
        <v>373</v>
      </c>
      <c r="B471">
        <v>4</v>
      </c>
      <c r="C471" s="13">
        <v>151</v>
      </c>
      <c r="D471">
        <v>5</v>
      </c>
      <c r="E471" s="13">
        <v>2</v>
      </c>
    </row>
    <row r="472" spans="1:5" x14ac:dyDescent="0.2">
      <c r="A472" s="13">
        <v>373</v>
      </c>
      <c r="B472">
        <v>4</v>
      </c>
      <c r="C472" s="13">
        <v>151</v>
      </c>
      <c r="D472">
        <v>5</v>
      </c>
      <c r="E472" s="13">
        <v>2</v>
      </c>
    </row>
    <row r="473" spans="1:5" x14ac:dyDescent="0.2">
      <c r="A473" s="13">
        <v>40</v>
      </c>
      <c r="B473">
        <v>4</v>
      </c>
      <c r="C473" s="13">
        <v>151</v>
      </c>
      <c r="D473">
        <v>5</v>
      </c>
      <c r="E473" s="13">
        <v>2</v>
      </c>
    </row>
    <row r="474" spans="1:5" x14ac:dyDescent="0.2">
      <c r="A474" s="13">
        <v>40</v>
      </c>
      <c r="B474">
        <v>4</v>
      </c>
      <c r="C474" s="13">
        <v>151</v>
      </c>
      <c r="D474">
        <v>5</v>
      </c>
      <c r="E474" s="13">
        <v>2</v>
      </c>
    </row>
    <row r="475" spans="1:5" x14ac:dyDescent="0.2">
      <c r="A475" s="13">
        <v>335</v>
      </c>
      <c r="B475">
        <v>4</v>
      </c>
      <c r="C475" s="13">
        <v>151</v>
      </c>
      <c r="D475">
        <v>5</v>
      </c>
      <c r="E475" s="13">
        <v>2</v>
      </c>
    </row>
    <row r="476" spans="1:5" x14ac:dyDescent="0.2">
      <c r="A476" s="13">
        <v>335</v>
      </c>
      <c r="B476">
        <v>4</v>
      </c>
      <c r="C476" s="13">
        <v>151</v>
      </c>
      <c r="D476">
        <v>5</v>
      </c>
      <c r="E476" s="13">
        <v>2</v>
      </c>
    </row>
    <row r="477" spans="1:5" x14ac:dyDescent="0.2">
      <c r="A477" s="13">
        <v>335</v>
      </c>
      <c r="B477">
        <v>4</v>
      </c>
      <c r="C477" s="13">
        <v>151</v>
      </c>
      <c r="D477">
        <v>5</v>
      </c>
      <c r="E477" s="13">
        <v>2</v>
      </c>
    </row>
    <row r="478" spans="1:5" x14ac:dyDescent="0.2">
      <c r="A478" s="13">
        <v>335</v>
      </c>
      <c r="B478">
        <v>4</v>
      </c>
      <c r="C478" s="13">
        <v>151</v>
      </c>
      <c r="D478">
        <v>5</v>
      </c>
      <c r="E478" s="13">
        <v>2</v>
      </c>
    </row>
    <row r="479" spans="1:5" x14ac:dyDescent="0.2">
      <c r="A479" s="13">
        <v>335</v>
      </c>
      <c r="B479">
        <v>4</v>
      </c>
      <c r="C479" s="13">
        <v>151</v>
      </c>
      <c r="D479">
        <v>5</v>
      </c>
      <c r="E479" s="13">
        <v>2</v>
      </c>
    </row>
    <row r="480" spans="1:5" x14ac:dyDescent="0.2">
      <c r="A480" s="13">
        <v>118</v>
      </c>
      <c r="B480">
        <v>4</v>
      </c>
      <c r="C480" s="13">
        <v>151</v>
      </c>
      <c r="D480">
        <v>5</v>
      </c>
      <c r="E480" s="13">
        <v>2</v>
      </c>
    </row>
    <row r="481" spans="1:5" x14ac:dyDescent="0.2">
      <c r="A481" s="13">
        <v>118</v>
      </c>
      <c r="B481">
        <v>4</v>
      </c>
      <c r="C481" s="13">
        <v>151</v>
      </c>
      <c r="D481">
        <v>5</v>
      </c>
      <c r="E481" s="13">
        <v>2</v>
      </c>
    </row>
    <row r="482" spans="1:5" x14ac:dyDescent="0.2">
      <c r="A482" s="13">
        <v>210</v>
      </c>
      <c r="B482">
        <v>4</v>
      </c>
      <c r="C482" s="13">
        <v>151</v>
      </c>
      <c r="D482">
        <v>5</v>
      </c>
      <c r="E482" s="13">
        <v>2</v>
      </c>
    </row>
    <row r="483" spans="1:5" x14ac:dyDescent="0.2">
      <c r="A483" s="13">
        <v>189</v>
      </c>
      <c r="B483">
        <v>4</v>
      </c>
      <c r="C483" s="13">
        <v>151</v>
      </c>
      <c r="D483">
        <v>5</v>
      </c>
      <c r="E483" s="13">
        <v>2</v>
      </c>
    </row>
    <row r="484" spans="1:5" x14ac:dyDescent="0.2">
      <c r="A484" s="13">
        <v>118</v>
      </c>
      <c r="B484">
        <v>4</v>
      </c>
      <c r="C484" s="13">
        <v>151</v>
      </c>
      <c r="D484">
        <v>5</v>
      </c>
      <c r="E484" s="13">
        <v>2</v>
      </c>
    </row>
    <row r="485" spans="1:5" x14ac:dyDescent="0.2">
      <c r="A485" s="13">
        <v>286</v>
      </c>
      <c r="B485">
        <v>4</v>
      </c>
      <c r="C485" s="13">
        <v>151</v>
      </c>
      <c r="D485">
        <v>5</v>
      </c>
      <c r="E485" s="13">
        <v>2</v>
      </c>
    </row>
    <row r="486" spans="1:5" x14ac:dyDescent="0.2">
      <c r="A486" s="13">
        <v>118</v>
      </c>
      <c r="B486">
        <v>4</v>
      </c>
      <c r="C486" s="13">
        <v>151</v>
      </c>
      <c r="D486">
        <v>5</v>
      </c>
      <c r="E486" s="13">
        <v>2</v>
      </c>
    </row>
    <row r="487" spans="1:5" x14ac:dyDescent="0.2">
      <c r="A487" s="13">
        <v>118</v>
      </c>
      <c r="B487">
        <v>4</v>
      </c>
      <c r="C487" s="13">
        <v>151</v>
      </c>
      <c r="D487">
        <v>5</v>
      </c>
      <c r="E487" s="13">
        <v>2</v>
      </c>
    </row>
    <row r="488" spans="1:5" x14ac:dyDescent="0.2">
      <c r="A488" s="13">
        <v>118</v>
      </c>
      <c r="B488">
        <v>4</v>
      </c>
      <c r="C488" s="13">
        <v>151</v>
      </c>
      <c r="D488">
        <v>5</v>
      </c>
      <c r="E488" s="13">
        <v>2</v>
      </c>
    </row>
    <row r="489" spans="1:5" x14ac:dyDescent="0.2">
      <c r="A489" s="13">
        <v>118</v>
      </c>
      <c r="B489">
        <v>4</v>
      </c>
      <c r="C489" s="13">
        <v>151</v>
      </c>
      <c r="D489">
        <v>5</v>
      </c>
      <c r="E489" s="13">
        <v>2</v>
      </c>
    </row>
    <row r="490" spans="1:5" x14ac:dyDescent="0.2">
      <c r="A490" s="13">
        <v>118</v>
      </c>
      <c r="B490">
        <v>4</v>
      </c>
      <c r="C490" s="13">
        <v>151</v>
      </c>
      <c r="D490">
        <v>5</v>
      </c>
      <c r="E490" s="13">
        <v>2</v>
      </c>
    </row>
    <row r="491" spans="1:5" x14ac:dyDescent="0.2">
      <c r="A491" s="13">
        <v>118</v>
      </c>
      <c r="B491">
        <v>4</v>
      </c>
      <c r="C491" s="13">
        <v>151</v>
      </c>
      <c r="D491">
        <v>5</v>
      </c>
      <c r="E491" s="13">
        <v>2</v>
      </c>
    </row>
    <row r="492" spans="1:5" x14ac:dyDescent="0.2">
      <c r="A492" s="13">
        <v>4</v>
      </c>
      <c r="B492">
        <v>4</v>
      </c>
      <c r="C492" s="13">
        <v>151</v>
      </c>
      <c r="D492">
        <v>5</v>
      </c>
      <c r="E492" s="13">
        <v>2</v>
      </c>
    </row>
    <row r="493" spans="1:5" x14ac:dyDescent="0.2">
      <c r="A493" s="13">
        <v>40</v>
      </c>
      <c r="B493">
        <v>4</v>
      </c>
      <c r="C493" s="13">
        <v>151</v>
      </c>
      <c r="D493">
        <v>5</v>
      </c>
      <c r="E493" s="13">
        <v>2</v>
      </c>
    </row>
    <row r="494" spans="1:5" x14ac:dyDescent="0.2">
      <c r="A494" s="13">
        <v>40</v>
      </c>
      <c r="B494">
        <v>4</v>
      </c>
      <c r="C494" s="13">
        <v>151</v>
      </c>
      <c r="D494">
        <v>5</v>
      </c>
      <c r="E494" s="13">
        <v>2</v>
      </c>
    </row>
    <row r="495" spans="1:5" x14ac:dyDescent="0.2">
      <c r="A495" s="13">
        <v>40</v>
      </c>
      <c r="B495">
        <v>4</v>
      </c>
      <c r="C495" s="13">
        <v>151</v>
      </c>
      <c r="D495">
        <v>5</v>
      </c>
      <c r="E495" s="13">
        <v>2</v>
      </c>
    </row>
    <row r="496" spans="1:5" x14ac:dyDescent="0.2">
      <c r="A496" s="13">
        <v>40</v>
      </c>
      <c r="B496">
        <v>4</v>
      </c>
      <c r="C496" s="13">
        <v>151</v>
      </c>
      <c r="D496">
        <v>5</v>
      </c>
      <c r="E496" s="13">
        <v>2</v>
      </c>
    </row>
    <row r="497" spans="1:5" x14ac:dyDescent="0.2">
      <c r="A497" s="13">
        <v>251</v>
      </c>
      <c r="B497">
        <v>4</v>
      </c>
      <c r="C497" s="13">
        <v>151</v>
      </c>
      <c r="D497">
        <v>5</v>
      </c>
      <c r="E497" s="13">
        <v>2</v>
      </c>
    </row>
    <row r="498" spans="1:5" x14ac:dyDescent="0.2">
      <c r="A498" s="13">
        <v>373</v>
      </c>
      <c r="B498">
        <v>4</v>
      </c>
      <c r="C498" s="13">
        <v>251</v>
      </c>
      <c r="D498">
        <v>4</v>
      </c>
      <c r="E498" s="13">
        <v>2</v>
      </c>
    </row>
    <row r="499" spans="1:5" x14ac:dyDescent="0.2">
      <c r="A499" s="13">
        <v>169</v>
      </c>
      <c r="B499">
        <v>4</v>
      </c>
      <c r="C499" s="13">
        <v>286</v>
      </c>
      <c r="D499">
        <v>4</v>
      </c>
      <c r="E499" s="13">
        <v>2</v>
      </c>
    </row>
    <row r="500" spans="1:5" x14ac:dyDescent="0.2">
      <c r="A500" s="13">
        <v>118</v>
      </c>
      <c r="B500">
        <v>4</v>
      </c>
      <c r="C500" s="13">
        <v>251</v>
      </c>
      <c r="D500">
        <v>4</v>
      </c>
      <c r="E500" s="13">
        <v>2</v>
      </c>
    </row>
    <row r="501" spans="1:5" x14ac:dyDescent="0.2">
      <c r="A501" s="13">
        <v>118</v>
      </c>
      <c r="B501">
        <v>4</v>
      </c>
      <c r="C501" s="13">
        <v>118</v>
      </c>
      <c r="D501">
        <v>4</v>
      </c>
      <c r="E501" s="13">
        <v>2</v>
      </c>
    </row>
    <row r="502" spans="1:5" x14ac:dyDescent="0.2">
      <c r="A502" s="13">
        <v>430</v>
      </c>
      <c r="B502">
        <v>0</v>
      </c>
      <c r="C502" s="13">
        <v>373</v>
      </c>
      <c r="D502">
        <v>4</v>
      </c>
      <c r="E502" s="13">
        <v>0</v>
      </c>
    </row>
    <row r="503" spans="1:5" x14ac:dyDescent="0.2">
      <c r="A503" s="13">
        <v>430</v>
      </c>
      <c r="B503">
        <v>0</v>
      </c>
      <c r="C503" s="13">
        <v>373</v>
      </c>
      <c r="D503">
        <v>4</v>
      </c>
      <c r="E503" s="13">
        <v>0</v>
      </c>
    </row>
    <row r="504" spans="1:5" x14ac:dyDescent="0.2">
      <c r="A504" s="13">
        <v>430</v>
      </c>
      <c r="B504">
        <v>0</v>
      </c>
      <c r="C504" s="13">
        <v>373</v>
      </c>
      <c r="D504">
        <v>4</v>
      </c>
      <c r="E504" s="13">
        <v>0</v>
      </c>
    </row>
    <row r="505" spans="1:5" x14ac:dyDescent="0.2">
      <c r="A505" s="13">
        <v>430</v>
      </c>
      <c r="B505">
        <v>0</v>
      </c>
      <c r="C505" s="13">
        <v>373</v>
      </c>
      <c r="D505">
        <v>4</v>
      </c>
      <c r="E505" s="13">
        <v>0</v>
      </c>
    </row>
    <row r="506" spans="1:5" x14ac:dyDescent="0.2">
      <c r="A506" s="13">
        <v>430</v>
      </c>
      <c r="B506">
        <v>0</v>
      </c>
      <c r="C506" s="13">
        <v>373</v>
      </c>
      <c r="D506">
        <v>4</v>
      </c>
      <c r="E506" s="13">
        <v>0</v>
      </c>
    </row>
    <row r="507" spans="1:5" x14ac:dyDescent="0.2">
      <c r="A507" s="13">
        <v>430</v>
      </c>
      <c r="B507">
        <v>0</v>
      </c>
      <c r="C507" s="13">
        <v>373</v>
      </c>
      <c r="D507">
        <v>4</v>
      </c>
      <c r="E507" s="13">
        <v>0</v>
      </c>
    </row>
    <row r="508" spans="1:5" x14ac:dyDescent="0.2">
      <c r="A508" s="13">
        <v>430</v>
      </c>
      <c r="B508">
        <v>0</v>
      </c>
      <c r="C508" s="13">
        <v>373</v>
      </c>
      <c r="D508">
        <v>4</v>
      </c>
      <c r="E508" s="13">
        <v>0</v>
      </c>
    </row>
    <row r="509" spans="1:5" x14ac:dyDescent="0.2">
      <c r="A509" s="13">
        <v>118</v>
      </c>
      <c r="B509">
        <v>4</v>
      </c>
      <c r="C509" s="13">
        <v>251</v>
      </c>
      <c r="D509">
        <v>4</v>
      </c>
      <c r="E509" s="13">
        <v>2</v>
      </c>
    </row>
    <row r="510" spans="1:5" x14ac:dyDescent="0.2">
      <c r="A510" s="13">
        <v>430</v>
      </c>
      <c r="B510">
        <v>0</v>
      </c>
      <c r="C510" s="13">
        <v>373</v>
      </c>
      <c r="D510">
        <v>4</v>
      </c>
      <c r="E510" s="13">
        <v>0</v>
      </c>
    </row>
    <row r="511" spans="1:5" x14ac:dyDescent="0.2">
      <c r="A511" s="13">
        <v>430</v>
      </c>
      <c r="B511">
        <v>0</v>
      </c>
      <c r="C511" s="13">
        <v>373</v>
      </c>
      <c r="D511">
        <v>4</v>
      </c>
      <c r="E511" s="13">
        <v>0</v>
      </c>
    </row>
    <row r="512" spans="1:5" x14ac:dyDescent="0.2">
      <c r="A512" s="13">
        <v>430</v>
      </c>
      <c r="B512">
        <v>0</v>
      </c>
      <c r="C512" s="13">
        <v>373</v>
      </c>
      <c r="D512">
        <v>4</v>
      </c>
      <c r="E512" s="13">
        <v>0</v>
      </c>
    </row>
    <row r="513" spans="1:5" x14ac:dyDescent="0.2">
      <c r="A513" s="13">
        <v>430</v>
      </c>
      <c r="B513">
        <v>0</v>
      </c>
      <c r="C513" s="13">
        <v>373</v>
      </c>
      <c r="D513">
        <v>4</v>
      </c>
      <c r="E513" s="13">
        <v>0</v>
      </c>
    </row>
    <row r="514" spans="1:5" x14ac:dyDescent="0.2">
      <c r="A514" s="13">
        <v>430</v>
      </c>
      <c r="B514">
        <v>0</v>
      </c>
      <c r="C514" s="13">
        <v>373</v>
      </c>
      <c r="D514">
        <v>4</v>
      </c>
      <c r="E514" s="13">
        <v>0</v>
      </c>
    </row>
    <row r="515" spans="1:5" x14ac:dyDescent="0.2">
      <c r="A515" s="13">
        <v>430</v>
      </c>
      <c r="B515">
        <v>0</v>
      </c>
      <c r="C515" s="13">
        <v>373</v>
      </c>
      <c r="D515">
        <v>4</v>
      </c>
      <c r="E515" s="13">
        <v>0</v>
      </c>
    </row>
    <row r="516" spans="1:5" x14ac:dyDescent="0.2">
      <c r="A516" s="13">
        <v>430</v>
      </c>
      <c r="B516">
        <v>0</v>
      </c>
      <c r="C516" s="13">
        <v>373</v>
      </c>
      <c r="D516">
        <v>4</v>
      </c>
      <c r="E516" s="13">
        <v>0</v>
      </c>
    </row>
    <row r="517" spans="1:5" x14ac:dyDescent="0.2">
      <c r="A517" s="13">
        <v>430</v>
      </c>
      <c r="B517">
        <v>0</v>
      </c>
      <c r="C517" s="13">
        <v>373</v>
      </c>
      <c r="D517">
        <v>4</v>
      </c>
      <c r="E517" s="13">
        <v>0</v>
      </c>
    </row>
    <row r="518" spans="1:5" x14ac:dyDescent="0.2">
      <c r="A518" s="13">
        <v>430</v>
      </c>
      <c r="B518">
        <v>0</v>
      </c>
      <c r="C518" s="13">
        <v>373</v>
      </c>
      <c r="D518">
        <v>4</v>
      </c>
      <c r="E518" s="13">
        <v>2</v>
      </c>
    </row>
    <row r="519" spans="1:5" x14ac:dyDescent="0.2">
      <c r="A519" s="13">
        <v>430</v>
      </c>
      <c r="B519">
        <v>0</v>
      </c>
      <c r="C519" s="13">
        <v>373</v>
      </c>
      <c r="D519">
        <v>4</v>
      </c>
      <c r="E519" s="13">
        <v>2</v>
      </c>
    </row>
    <row r="520" spans="1:5" x14ac:dyDescent="0.2">
      <c r="A520" s="13">
        <v>430</v>
      </c>
      <c r="B520">
        <v>0</v>
      </c>
      <c r="C520" s="13">
        <v>373</v>
      </c>
      <c r="D520">
        <v>4</v>
      </c>
      <c r="E520" s="13">
        <v>1</v>
      </c>
    </row>
    <row r="521" spans="1:5" x14ac:dyDescent="0.2">
      <c r="A521" s="13">
        <v>430</v>
      </c>
      <c r="B521">
        <v>0</v>
      </c>
      <c r="C521" s="13">
        <v>373</v>
      </c>
      <c r="D521">
        <v>4</v>
      </c>
      <c r="E521" s="13">
        <v>1</v>
      </c>
    </row>
    <row r="522" spans="1:5" x14ac:dyDescent="0.2">
      <c r="A522" s="13">
        <v>430</v>
      </c>
      <c r="B522">
        <v>0</v>
      </c>
      <c r="C522" s="13">
        <v>373</v>
      </c>
      <c r="D522">
        <v>4</v>
      </c>
      <c r="E522" s="13">
        <v>1</v>
      </c>
    </row>
    <row r="523" spans="1:5" x14ac:dyDescent="0.2">
      <c r="A523" s="13">
        <v>430</v>
      </c>
      <c r="B523">
        <v>0</v>
      </c>
      <c r="C523" s="13">
        <v>369</v>
      </c>
      <c r="D523">
        <v>3</v>
      </c>
      <c r="E523" s="13">
        <v>1</v>
      </c>
    </row>
    <row r="524" spans="1:5" x14ac:dyDescent="0.2">
      <c r="A524" s="13">
        <v>430</v>
      </c>
      <c r="B524">
        <v>0</v>
      </c>
      <c r="C524" s="13">
        <v>368</v>
      </c>
      <c r="D524">
        <v>3</v>
      </c>
      <c r="E524" s="13">
        <v>0</v>
      </c>
    </row>
    <row r="525" spans="1:5" x14ac:dyDescent="0.2">
      <c r="A525" s="13">
        <v>430</v>
      </c>
      <c r="B525">
        <v>0</v>
      </c>
      <c r="C525" s="13">
        <v>298</v>
      </c>
      <c r="D525">
        <v>4</v>
      </c>
      <c r="E525" s="13">
        <v>0</v>
      </c>
    </row>
    <row r="526" spans="1:5" x14ac:dyDescent="0.2">
      <c r="A526" s="13">
        <v>430</v>
      </c>
      <c r="B526">
        <v>0</v>
      </c>
      <c r="C526" s="13">
        <v>292</v>
      </c>
      <c r="D526">
        <v>3</v>
      </c>
      <c r="E526" s="13">
        <v>0</v>
      </c>
    </row>
    <row r="527" spans="1:5" x14ac:dyDescent="0.2">
      <c r="A527" s="13">
        <v>430</v>
      </c>
      <c r="B527">
        <v>0</v>
      </c>
      <c r="C527" s="13">
        <v>292</v>
      </c>
      <c r="D527">
        <v>3</v>
      </c>
      <c r="E527" s="13">
        <v>0</v>
      </c>
    </row>
    <row r="528" spans="1:5" x14ac:dyDescent="0.2">
      <c r="A528" s="13">
        <v>430</v>
      </c>
      <c r="B528">
        <v>0</v>
      </c>
      <c r="C528" s="13">
        <v>292</v>
      </c>
      <c r="D528">
        <v>3</v>
      </c>
      <c r="E528" s="13">
        <v>0</v>
      </c>
    </row>
    <row r="529" spans="1:5" x14ac:dyDescent="0.2">
      <c r="A529" s="13">
        <v>430</v>
      </c>
      <c r="B529">
        <v>0</v>
      </c>
      <c r="C529" s="13">
        <v>289</v>
      </c>
      <c r="D529">
        <v>3</v>
      </c>
      <c r="E529" s="13">
        <v>0</v>
      </c>
    </row>
    <row r="530" spans="1:5" x14ac:dyDescent="0.2">
      <c r="A530" s="13">
        <v>430</v>
      </c>
      <c r="B530">
        <v>0</v>
      </c>
      <c r="C530" s="13">
        <v>286</v>
      </c>
      <c r="D530">
        <v>4</v>
      </c>
      <c r="E530" s="13">
        <v>1</v>
      </c>
    </row>
    <row r="531" spans="1:5" x14ac:dyDescent="0.2">
      <c r="A531" s="13">
        <v>430</v>
      </c>
      <c r="B531">
        <v>0</v>
      </c>
      <c r="C531" s="13">
        <v>286</v>
      </c>
      <c r="D531">
        <v>4</v>
      </c>
      <c r="E531" s="13">
        <v>0</v>
      </c>
    </row>
    <row r="532" spans="1:5" x14ac:dyDescent="0.2">
      <c r="A532" s="13">
        <v>430</v>
      </c>
      <c r="B532">
        <v>0</v>
      </c>
      <c r="C532" s="13">
        <v>286</v>
      </c>
      <c r="D532">
        <v>4</v>
      </c>
      <c r="E532" s="13">
        <v>0</v>
      </c>
    </row>
    <row r="533" spans="1:5" x14ac:dyDescent="0.2">
      <c r="A533" s="13">
        <v>430</v>
      </c>
      <c r="B533">
        <v>0</v>
      </c>
      <c r="C533" s="13">
        <v>286</v>
      </c>
      <c r="D533">
        <v>4</v>
      </c>
      <c r="E533" s="13">
        <v>0</v>
      </c>
    </row>
    <row r="534" spans="1:5" x14ac:dyDescent="0.2">
      <c r="A534" s="13">
        <v>430</v>
      </c>
      <c r="B534">
        <v>0</v>
      </c>
      <c r="C534" s="13">
        <v>286</v>
      </c>
      <c r="D534">
        <v>4</v>
      </c>
      <c r="E534" s="13">
        <v>0</v>
      </c>
    </row>
    <row r="535" spans="1:5" x14ac:dyDescent="0.2">
      <c r="A535" s="13">
        <v>227</v>
      </c>
      <c r="B535">
        <v>1</v>
      </c>
      <c r="C535" s="13">
        <v>151</v>
      </c>
      <c r="D535">
        <v>5</v>
      </c>
      <c r="E535" s="13">
        <v>2</v>
      </c>
    </row>
    <row r="536" spans="1:5" x14ac:dyDescent="0.2">
      <c r="A536" s="13">
        <v>369</v>
      </c>
      <c r="B536">
        <v>3</v>
      </c>
      <c r="C536" s="13">
        <v>151</v>
      </c>
      <c r="D536">
        <v>5</v>
      </c>
      <c r="E536" s="13">
        <v>2</v>
      </c>
    </row>
    <row r="537" spans="1:5" x14ac:dyDescent="0.2">
      <c r="A537" s="13">
        <v>368</v>
      </c>
      <c r="B537">
        <v>3</v>
      </c>
      <c r="C537" s="13">
        <v>415</v>
      </c>
      <c r="D537">
        <v>5</v>
      </c>
      <c r="E537" s="13">
        <v>2</v>
      </c>
    </row>
    <row r="538" spans="1:5" x14ac:dyDescent="0.2">
      <c r="A538" s="13">
        <v>347</v>
      </c>
      <c r="B538">
        <v>3</v>
      </c>
      <c r="C538" s="13">
        <v>151</v>
      </c>
      <c r="D538">
        <v>5</v>
      </c>
      <c r="E538" s="13">
        <v>2</v>
      </c>
    </row>
    <row r="539" spans="1:5" x14ac:dyDescent="0.2">
      <c r="A539" s="13">
        <v>341</v>
      </c>
      <c r="B539">
        <v>3</v>
      </c>
      <c r="C539" s="13">
        <v>151</v>
      </c>
      <c r="D539">
        <v>5</v>
      </c>
      <c r="E539" s="13">
        <v>2</v>
      </c>
    </row>
    <row r="540" spans="1:5" x14ac:dyDescent="0.2">
      <c r="A540" s="13">
        <v>289</v>
      </c>
      <c r="B540">
        <v>3</v>
      </c>
      <c r="C540" s="13">
        <v>151</v>
      </c>
      <c r="D540">
        <v>5</v>
      </c>
      <c r="E540" s="13">
        <v>2</v>
      </c>
    </row>
    <row r="541" spans="1:5" x14ac:dyDescent="0.2">
      <c r="A541" s="13">
        <v>206</v>
      </c>
      <c r="B541">
        <v>3</v>
      </c>
      <c r="C541" s="13">
        <v>151</v>
      </c>
      <c r="D541">
        <v>5</v>
      </c>
      <c r="E541" s="13">
        <v>2</v>
      </c>
    </row>
    <row r="542" spans="1:5" x14ac:dyDescent="0.2">
      <c r="A542" s="13">
        <v>206</v>
      </c>
      <c r="B542">
        <v>3</v>
      </c>
      <c r="C542" s="13">
        <v>151</v>
      </c>
      <c r="D542">
        <v>5</v>
      </c>
      <c r="E542" s="13">
        <v>2</v>
      </c>
    </row>
    <row r="543" spans="1:5" x14ac:dyDescent="0.2">
      <c r="A543" s="13">
        <v>206</v>
      </c>
      <c r="B543">
        <v>3</v>
      </c>
      <c r="C543" s="13">
        <v>151</v>
      </c>
      <c r="D543">
        <v>5</v>
      </c>
      <c r="E543" s="13">
        <v>2</v>
      </c>
    </row>
    <row r="544" spans="1:5" x14ac:dyDescent="0.2">
      <c r="A544" s="13">
        <v>206</v>
      </c>
      <c r="B544">
        <v>3</v>
      </c>
      <c r="C544" s="13">
        <v>151</v>
      </c>
      <c r="D544">
        <v>5</v>
      </c>
      <c r="E544" s="13">
        <v>2</v>
      </c>
    </row>
    <row r="545" spans="1:5" x14ac:dyDescent="0.2">
      <c r="A545" s="13">
        <v>206</v>
      </c>
      <c r="B545">
        <v>3</v>
      </c>
      <c r="C545" s="13">
        <v>151</v>
      </c>
      <c r="D545">
        <v>5</v>
      </c>
      <c r="E545" s="13">
        <v>2</v>
      </c>
    </row>
    <row r="546" spans="1:5" x14ac:dyDescent="0.2">
      <c r="A546" s="13">
        <v>193</v>
      </c>
      <c r="B546">
        <v>3</v>
      </c>
      <c r="C546" s="13">
        <v>151</v>
      </c>
      <c r="D546">
        <v>5</v>
      </c>
      <c r="E546" s="13">
        <v>2</v>
      </c>
    </row>
    <row r="547" spans="1:5" x14ac:dyDescent="0.2">
      <c r="A547" s="13">
        <v>170</v>
      </c>
      <c r="B547">
        <v>3</v>
      </c>
      <c r="C547" s="13">
        <v>428</v>
      </c>
      <c r="D547">
        <v>5</v>
      </c>
      <c r="E547" s="13">
        <v>2</v>
      </c>
    </row>
    <row r="548" spans="1:5" x14ac:dyDescent="0.2">
      <c r="A548" s="13">
        <v>170</v>
      </c>
      <c r="B548">
        <v>3</v>
      </c>
      <c r="C548" s="13">
        <v>428</v>
      </c>
      <c r="D548">
        <v>5</v>
      </c>
      <c r="E548" s="13">
        <v>2</v>
      </c>
    </row>
    <row r="549" spans="1:5" x14ac:dyDescent="0.2">
      <c r="A549" s="13">
        <v>84</v>
      </c>
      <c r="B549">
        <v>3</v>
      </c>
      <c r="C549" s="13">
        <v>151</v>
      </c>
      <c r="D549">
        <v>5</v>
      </c>
      <c r="E549" s="13">
        <v>2</v>
      </c>
    </row>
    <row r="550" spans="1:5" x14ac:dyDescent="0.2">
      <c r="A550" s="13">
        <v>84</v>
      </c>
      <c r="B550">
        <v>3</v>
      </c>
      <c r="C550" s="13">
        <v>151</v>
      </c>
      <c r="D550">
        <v>5</v>
      </c>
      <c r="E550" s="13">
        <v>2</v>
      </c>
    </row>
    <row r="551" spans="1:5" x14ac:dyDescent="0.2">
      <c r="A551" s="13">
        <v>75</v>
      </c>
      <c r="B551">
        <v>3</v>
      </c>
      <c r="C551" s="13">
        <v>151</v>
      </c>
      <c r="D551">
        <v>5</v>
      </c>
      <c r="E551" s="13">
        <v>2</v>
      </c>
    </row>
    <row r="552" spans="1:5" x14ac:dyDescent="0.2">
      <c r="A552" s="13">
        <v>58</v>
      </c>
      <c r="B552">
        <v>3</v>
      </c>
      <c r="C552" s="13">
        <v>151</v>
      </c>
      <c r="D552">
        <v>5</v>
      </c>
      <c r="E552" s="13">
        <v>2</v>
      </c>
    </row>
    <row r="553" spans="1:5" x14ac:dyDescent="0.2">
      <c r="A553" s="13">
        <v>33</v>
      </c>
      <c r="B553">
        <v>3</v>
      </c>
      <c r="C553" s="13">
        <v>151</v>
      </c>
      <c r="D553">
        <v>5</v>
      </c>
      <c r="E553" s="13">
        <v>2</v>
      </c>
    </row>
    <row r="554" spans="1:5" x14ac:dyDescent="0.2">
      <c r="A554" s="13">
        <v>368</v>
      </c>
      <c r="B554">
        <v>3</v>
      </c>
      <c r="C554" s="13">
        <v>373</v>
      </c>
      <c r="D554">
        <v>4</v>
      </c>
      <c r="E554" s="13">
        <v>2</v>
      </c>
    </row>
    <row r="555" spans="1:5" x14ac:dyDescent="0.2">
      <c r="A555" s="13">
        <v>361</v>
      </c>
      <c r="B555">
        <v>3</v>
      </c>
      <c r="C555" s="13">
        <v>298</v>
      </c>
      <c r="D555">
        <v>4</v>
      </c>
      <c r="E555" s="13">
        <v>2</v>
      </c>
    </row>
    <row r="556" spans="1:5" x14ac:dyDescent="0.2">
      <c r="A556" s="13">
        <v>206</v>
      </c>
      <c r="B556">
        <v>3</v>
      </c>
      <c r="C556" s="13">
        <v>373</v>
      </c>
      <c r="D556">
        <v>4</v>
      </c>
      <c r="E556" s="13">
        <v>2</v>
      </c>
    </row>
    <row r="557" spans="1:5" x14ac:dyDescent="0.2">
      <c r="A557" s="13">
        <v>193</v>
      </c>
      <c r="B557">
        <v>3</v>
      </c>
      <c r="C557" s="13">
        <v>373</v>
      </c>
      <c r="D557">
        <v>4</v>
      </c>
      <c r="E557" s="13">
        <v>2</v>
      </c>
    </row>
    <row r="558" spans="1:5" x14ac:dyDescent="0.2">
      <c r="A558" s="13">
        <v>193</v>
      </c>
      <c r="B558">
        <v>3</v>
      </c>
      <c r="C558" s="13">
        <v>373</v>
      </c>
      <c r="D558">
        <v>4</v>
      </c>
      <c r="E558" s="13">
        <v>2</v>
      </c>
    </row>
    <row r="559" spans="1:5" x14ac:dyDescent="0.2">
      <c r="A559" s="13">
        <v>178</v>
      </c>
      <c r="B559">
        <v>3</v>
      </c>
      <c r="C559" s="13">
        <v>210</v>
      </c>
      <c r="D559">
        <v>4</v>
      </c>
      <c r="E559" s="13">
        <v>2</v>
      </c>
    </row>
    <row r="560" spans="1:5" x14ac:dyDescent="0.2">
      <c r="A560" s="13">
        <v>140</v>
      </c>
      <c r="B560">
        <v>3</v>
      </c>
      <c r="C560" s="13">
        <v>373</v>
      </c>
      <c r="D560">
        <v>4</v>
      </c>
      <c r="E560" s="13">
        <v>2</v>
      </c>
    </row>
    <row r="561" spans="1:5" x14ac:dyDescent="0.2">
      <c r="A561" s="13">
        <v>33</v>
      </c>
      <c r="B561">
        <v>3</v>
      </c>
      <c r="C561" s="13">
        <v>411</v>
      </c>
      <c r="D561">
        <v>3</v>
      </c>
      <c r="E561" s="13">
        <v>2</v>
      </c>
    </row>
    <row r="562" spans="1:5" x14ac:dyDescent="0.2">
      <c r="A562" s="13">
        <v>73</v>
      </c>
      <c r="B562">
        <v>3</v>
      </c>
      <c r="E562" s="13">
        <v>2</v>
      </c>
    </row>
    <row r="563" spans="1:5" x14ac:dyDescent="0.2">
      <c r="A563" s="13">
        <v>408</v>
      </c>
      <c r="B563">
        <v>2</v>
      </c>
      <c r="C563" s="13">
        <v>189</v>
      </c>
      <c r="D563">
        <v>4</v>
      </c>
      <c r="E563" s="13">
        <v>2</v>
      </c>
    </row>
    <row r="564" spans="1:5" x14ac:dyDescent="0.2">
      <c r="A564" s="13">
        <v>248</v>
      </c>
      <c r="B564">
        <v>2</v>
      </c>
      <c r="C564" s="13">
        <v>286</v>
      </c>
      <c r="D564">
        <v>4</v>
      </c>
      <c r="E564" s="13">
        <v>2</v>
      </c>
    </row>
    <row r="565" spans="1:5" x14ac:dyDescent="0.2">
      <c r="A565" s="13">
        <v>151</v>
      </c>
      <c r="B565">
        <v>5</v>
      </c>
      <c r="C565" s="13">
        <v>75</v>
      </c>
      <c r="D565">
        <v>3</v>
      </c>
      <c r="E565" s="13">
        <v>2</v>
      </c>
    </row>
    <row r="566" spans="1:5" x14ac:dyDescent="0.2">
      <c r="A566" s="13">
        <v>251</v>
      </c>
      <c r="B566">
        <v>4</v>
      </c>
      <c r="C566" s="13">
        <v>151</v>
      </c>
      <c r="D566">
        <v>5</v>
      </c>
      <c r="E566" s="13">
        <v>1</v>
      </c>
    </row>
    <row r="567" spans="1:5" x14ac:dyDescent="0.2">
      <c r="A567" s="13">
        <v>251</v>
      </c>
      <c r="B567">
        <v>4</v>
      </c>
      <c r="C567" s="13">
        <v>151</v>
      </c>
      <c r="D567">
        <v>5</v>
      </c>
      <c r="E567" s="13">
        <v>1</v>
      </c>
    </row>
    <row r="568" spans="1:5" x14ac:dyDescent="0.2">
      <c r="A568" s="13">
        <v>118</v>
      </c>
      <c r="B568">
        <v>4</v>
      </c>
      <c r="E568" s="13">
        <v>1</v>
      </c>
    </row>
    <row r="569" spans="1:5" x14ac:dyDescent="0.2">
      <c r="A569" s="13">
        <v>251</v>
      </c>
      <c r="B569">
        <v>4</v>
      </c>
      <c r="C569" s="13">
        <v>151</v>
      </c>
      <c r="D569">
        <v>5</v>
      </c>
      <c r="E569" s="13">
        <v>2</v>
      </c>
    </row>
    <row r="570" spans="1:5" x14ac:dyDescent="0.2">
      <c r="A570" s="13">
        <v>373</v>
      </c>
      <c r="B570">
        <v>4</v>
      </c>
      <c r="C570" s="13">
        <v>151</v>
      </c>
      <c r="D570">
        <v>5</v>
      </c>
      <c r="E570" s="13">
        <v>1</v>
      </c>
    </row>
    <row r="571" spans="1:5" x14ac:dyDescent="0.2">
      <c r="A571" s="13">
        <v>298</v>
      </c>
      <c r="B571">
        <v>4</v>
      </c>
      <c r="C571" s="13">
        <v>151</v>
      </c>
      <c r="D571">
        <v>5</v>
      </c>
      <c r="E571" s="13">
        <v>1</v>
      </c>
    </row>
    <row r="572" spans="1:5" x14ac:dyDescent="0.2">
      <c r="A572" s="13">
        <v>210</v>
      </c>
      <c r="B572">
        <v>4</v>
      </c>
      <c r="C572" s="13">
        <v>151</v>
      </c>
      <c r="D572">
        <v>5</v>
      </c>
      <c r="E572" s="13">
        <v>1</v>
      </c>
    </row>
    <row r="573" spans="1:5" x14ac:dyDescent="0.2">
      <c r="A573" s="13">
        <v>216</v>
      </c>
      <c r="B573">
        <v>4</v>
      </c>
      <c r="C573" s="13">
        <v>151</v>
      </c>
      <c r="D573">
        <v>5</v>
      </c>
      <c r="E573" s="13">
        <v>1</v>
      </c>
    </row>
    <row r="574" spans="1:5" x14ac:dyDescent="0.2">
      <c r="A574" s="13">
        <v>118</v>
      </c>
      <c r="B574">
        <v>4</v>
      </c>
      <c r="C574" s="13">
        <v>151</v>
      </c>
      <c r="D574">
        <v>5</v>
      </c>
      <c r="E574" s="13">
        <v>1</v>
      </c>
    </row>
    <row r="575" spans="1:5" x14ac:dyDescent="0.2">
      <c r="A575" s="13">
        <v>118</v>
      </c>
      <c r="B575">
        <v>4</v>
      </c>
      <c r="C575" s="13">
        <v>151</v>
      </c>
      <c r="D575">
        <v>5</v>
      </c>
      <c r="E575" s="13">
        <v>1</v>
      </c>
    </row>
    <row r="576" spans="1:5" x14ac:dyDescent="0.2">
      <c r="A576" s="13">
        <v>118</v>
      </c>
      <c r="B576">
        <v>4</v>
      </c>
      <c r="C576" s="13">
        <v>151</v>
      </c>
      <c r="D576">
        <v>5</v>
      </c>
      <c r="E576" s="13">
        <v>1</v>
      </c>
    </row>
    <row r="577" spans="1:5" x14ac:dyDescent="0.2">
      <c r="A577" s="13">
        <v>118</v>
      </c>
      <c r="B577">
        <v>4</v>
      </c>
      <c r="C577" s="13">
        <v>151</v>
      </c>
      <c r="D577">
        <v>5</v>
      </c>
      <c r="E577" s="13">
        <v>1</v>
      </c>
    </row>
    <row r="578" spans="1:5" x14ac:dyDescent="0.2">
      <c r="A578" s="13">
        <v>118</v>
      </c>
      <c r="B578">
        <v>4</v>
      </c>
      <c r="C578" s="13">
        <v>151</v>
      </c>
      <c r="D578">
        <v>5</v>
      </c>
      <c r="E578" s="13">
        <v>1</v>
      </c>
    </row>
    <row r="579" spans="1:5" x14ac:dyDescent="0.2">
      <c r="A579" s="13">
        <v>118</v>
      </c>
      <c r="B579">
        <v>4</v>
      </c>
      <c r="C579" s="13">
        <v>151</v>
      </c>
      <c r="D579">
        <v>5</v>
      </c>
      <c r="E579" s="13">
        <v>1</v>
      </c>
    </row>
    <row r="580" spans="1:5" x14ac:dyDescent="0.2">
      <c r="A580" s="13">
        <v>298</v>
      </c>
      <c r="B580">
        <v>4</v>
      </c>
      <c r="C580" s="13">
        <v>151</v>
      </c>
      <c r="D580">
        <v>5</v>
      </c>
      <c r="E580" s="13">
        <v>1</v>
      </c>
    </row>
    <row r="581" spans="1:5" x14ac:dyDescent="0.2">
      <c r="A581" s="13">
        <v>335</v>
      </c>
      <c r="B581">
        <v>4</v>
      </c>
      <c r="C581" s="13">
        <v>151</v>
      </c>
      <c r="D581">
        <v>5</v>
      </c>
      <c r="E581" s="13">
        <v>1</v>
      </c>
    </row>
    <row r="582" spans="1:5" x14ac:dyDescent="0.2">
      <c r="A582" s="13">
        <v>4</v>
      </c>
      <c r="B582">
        <v>4</v>
      </c>
      <c r="C582" s="13">
        <v>151</v>
      </c>
      <c r="D582">
        <v>5</v>
      </c>
      <c r="E582" s="13">
        <v>1</v>
      </c>
    </row>
    <row r="583" spans="1:5" x14ac:dyDescent="0.2">
      <c r="A583" s="13">
        <v>4</v>
      </c>
      <c r="B583">
        <v>4</v>
      </c>
      <c r="C583" s="13">
        <v>151</v>
      </c>
      <c r="D583">
        <v>5</v>
      </c>
      <c r="E583" s="13">
        <v>1</v>
      </c>
    </row>
    <row r="584" spans="1:5" x14ac:dyDescent="0.2">
      <c r="A584" s="13">
        <v>4</v>
      </c>
      <c r="B584">
        <v>4</v>
      </c>
      <c r="C584" s="13">
        <v>151</v>
      </c>
      <c r="D584">
        <v>5</v>
      </c>
      <c r="E584" s="13">
        <v>1</v>
      </c>
    </row>
    <row r="585" spans="1:5" x14ac:dyDescent="0.2">
      <c r="A585" s="13">
        <v>4</v>
      </c>
      <c r="B585">
        <v>4</v>
      </c>
      <c r="C585" s="13">
        <v>151</v>
      </c>
      <c r="D585">
        <v>5</v>
      </c>
      <c r="E585" s="13">
        <v>1</v>
      </c>
    </row>
    <row r="586" spans="1:5" x14ac:dyDescent="0.2">
      <c r="A586" s="13">
        <v>4</v>
      </c>
      <c r="B586">
        <v>4</v>
      </c>
      <c r="C586" s="13">
        <v>151</v>
      </c>
      <c r="D586">
        <v>5</v>
      </c>
      <c r="E586" s="13">
        <v>1</v>
      </c>
    </row>
    <row r="587" spans="1:5" x14ac:dyDescent="0.2">
      <c r="A587" s="13">
        <v>4</v>
      </c>
      <c r="B587">
        <v>4</v>
      </c>
      <c r="C587" s="13">
        <v>151</v>
      </c>
      <c r="D587">
        <v>5</v>
      </c>
      <c r="E587" s="13">
        <v>1</v>
      </c>
    </row>
    <row r="588" spans="1:5" x14ac:dyDescent="0.2">
      <c r="A588" s="13">
        <v>4</v>
      </c>
      <c r="B588">
        <v>4</v>
      </c>
      <c r="C588" s="13">
        <v>151</v>
      </c>
      <c r="D588">
        <v>5</v>
      </c>
      <c r="E588" s="13">
        <v>1</v>
      </c>
    </row>
    <row r="589" spans="1:5" x14ac:dyDescent="0.2">
      <c r="A589" s="13">
        <v>430</v>
      </c>
      <c r="B589">
        <v>0</v>
      </c>
      <c r="C589" s="13">
        <v>251</v>
      </c>
      <c r="D589">
        <v>4</v>
      </c>
      <c r="E589" s="13">
        <v>1</v>
      </c>
    </row>
    <row r="590" spans="1:5" x14ac:dyDescent="0.2">
      <c r="A590" s="13">
        <v>430</v>
      </c>
      <c r="B590">
        <v>0</v>
      </c>
      <c r="C590" s="13">
        <v>251</v>
      </c>
      <c r="D590">
        <v>4</v>
      </c>
      <c r="E590" s="13">
        <v>1</v>
      </c>
    </row>
    <row r="591" spans="1:5" x14ac:dyDescent="0.2">
      <c r="A591" s="13">
        <v>430</v>
      </c>
      <c r="B591">
        <v>0</v>
      </c>
      <c r="C591" s="13">
        <v>251</v>
      </c>
      <c r="D591">
        <v>4</v>
      </c>
      <c r="E591" s="13">
        <v>2</v>
      </c>
    </row>
    <row r="592" spans="1:5" x14ac:dyDescent="0.2">
      <c r="A592" s="13">
        <v>430</v>
      </c>
      <c r="B592">
        <v>0</v>
      </c>
      <c r="C592" s="13">
        <v>251</v>
      </c>
      <c r="D592">
        <v>4</v>
      </c>
      <c r="E592" s="13">
        <v>2</v>
      </c>
    </row>
    <row r="593" spans="1:5" x14ac:dyDescent="0.2">
      <c r="A593" s="13">
        <v>227</v>
      </c>
      <c r="B593">
        <v>1</v>
      </c>
      <c r="C593" s="13">
        <v>151</v>
      </c>
      <c r="D593">
        <v>5</v>
      </c>
      <c r="E593" s="13">
        <v>1</v>
      </c>
    </row>
    <row r="594" spans="1:5" x14ac:dyDescent="0.2">
      <c r="A594" s="13">
        <v>166</v>
      </c>
      <c r="B594">
        <v>2</v>
      </c>
      <c r="C594" s="13">
        <v>151</v>
      </c>
      <c r="D594">
        <v>5</v>
      </c>
      <c r="E594" s="13">
        <v>1</v>
      </c>
    </row>
    <row r="595" spans="1:5" x14ac:dyDescent="0.2">
      <c r="A595" s="13">
        <v>166</v>
      </c>
      <c r="B595">
        <v>2</v>
      </c>
      <c r="C595" s="13">
        <v>151</v>
      </c>
      <c r="D595">
        <v>5</v>
      </c>
      <c r="E595" s="13">
        <v>1</v>
      </c>
    </row>
    <row r="596" spans="1:5" x14ac:dyDescent="0.2">
      <c r="A596" s="13">
        <v>368</v>
      </c>
      <c r="B596">
        <v>3</v>
      </c>
      <c r="C596" s="13">
        <v>151</v>
      </c>
      <c r="D596">
        <v>5</v>
      </c>
      <c r="E596" s="13">
        <v>1</v>
      </c>
    </row>
    <row r="597" spans="1:5" x14ac:dyDescent="0.2">
      <c r="A597" s="13">
        <v>170</v>
      </c>
      <c r="B597">
        <v>3</v>
      </c>
      <c r="C597" s="13">
        <v>151</v>
      </c>
      <c r="D597">
        <v>5</v>
      </c>
      <c r="E597" s="13">
        <v>1</v>
      </c>
    </row>
    <row r="598" spans="1:5" x14ac:dyDescent="0.2">
      <c r="A598" s="13">
        <v>84</v>
      </c>
      <c r="B598">
        <v>3</v>
      </c>
      <c r="C598" s="13">
        <v>151</v>
      </c>
      <c r="D598">
        <v>5</v>
      </c>
      <c r="E598" s="13">
        <v>1</v>
      </c>
    </row>
    <row r="599" spans="1:5" x14ac:dyDescent="0.2">
      <c r="A599" s="13">
        <v>84</v>
      </c>
      <c r="B599">
        <v>3</v>
      </c>
      <c r="C599" s="13">
        <v>151</v>
      </c>
      <c r="D599">
        <v>5</v>
      </c>
      <c r="E599" s="13">
        <v>1</v>
      </c>
    </row>
    <row r="600" spans="1:5" x14ac:dyDescent="0.2">
      <c r="A600" s="13">
        <v>75</v>
      </c>
      <c r="B600">
        <v>3</v>
      </c>
      <c r="C600" s="13">
        <v>151</v>
      </c>
      <c r="D600">
        <v>5</v>
      </c>
      <c r="E600" s="13">
        <v>1</v>
      </c>
    </row>
    <row r="601" spans="1:5" x14ac:dyDescent="0.2">
      <c r="A601" s="13">
        <v>33</v>
      </c>
      <c r="B601">
        <v>3</v>
      </c>
      <c r="C601" s="13">
        <v>151</v>
      </c>
      <c r="D601">
        <v>5</v>
      </c>
      <c r="E601" s="13">
        <v>1</v>
      </c>
    </row>
    <row r="602" spans="1:5" x14ac:dyDescent="0.2">
      <c r="A602" s="13">
        <v>33</v>
      </c>
      <c r="B602">
        <v>3</v>
      </c>
      <c r="C602" s="13">
        <v>151</v>
      </c>
      <c r="D602">
        <v>5</v>
      </c>
      <c r="E602" s="13">
        <v>1</v>
      </c>
    </row>
    <row r="603" spans="1:5" x14ac:dyDescent="0.2">
      <c r="A603" s="13">
        <v>33</v>
      </c>
      <c r="B603">
        <v>3</v>
      </c>
      <c r="C603" s="13">
        <v>151</v>
      </c>
      <c r="D603">
        <v>5</v>
      </c>
      <c r="E603" s="13">
        <v>1</v>
      </c>
    </row>
    <row r="604" spans="1:5" x14ac:dyDescent="0.2">
      <c r="A604" s="13">
        <v>369</v>
      </c>
      <c r="B604">
        <v>3</v>
      </c>
      <c r="C604" s="13">
        <v>189</v>
      </c>
      <c r="D604">
        <v>4</v>
      </c>
      <c r="E604" s="13">
        <v>1</v>
      </c>
    </row>
    <row r="605" spans="1:5" x14ac:dyDescent="0.2">
      <c r="A605" s="13">
        <v>361</v>
      </c>
      <c r="B605">
        <v>3</v>
      </c>
      <c r="C605" s="13">
        <v>298</v>
      </c>
      <c r="D605">
        <v>4</v>
      </c>
      <c r="E605" s="13">
        <v>1</v>
      </c>
    </row>
    <row r="606" spans="1:5" x14ac:dyDescent="0.2">
      <c r="A606" s="13">
        <v>409</v>
      </c>
      <c r="B606">
        <v>3</v>
      </c>
      <c r="C606" s="13">
        <v>373</v>
      </c>
      <c r="D606">
        <v>4</v>
      </c>
      <c r="E606" s="13">
        <v>1</v>
      </c>
    </row>
    <row r="607" spans="1:5" x14ac:dyDescent="0.2">
      <c r="A607" s="13">
        <v>292</v>
      </c>
      <c r="B607">
        <v>3</v>
      </c>
      <c r="C607" s="13">
        <v>373</v>
      </c>
      <c r="D607">
        <v>4</v>
      </c>
      <c r="E607" s="13">
        <v>1</v>
      </c>
    </row>
    <row r="608" spans="1:5" x14ac:dyDescent="0.2">
      <c r="A608" s="13">
        <v>292</v>
      </c>
      <c r="B608">
        <v>3</v>
      </c>
      <c r="C608" s="13">
        <v>373</v>
      </c>
      <c r="D608">
        <v>4</v>
      </c>
      <c r="E608" s="13">
        <v>1</v>
      </c>
    </row>
    <row r="609" spans="1:5" x14ac:dyDescent="0.2">
      <c r="A609" s="13">
        <v>193</v>
      </c>
      <c r="B609">
        <v>3</v>
      </c>
      <c r="C609" s="13">
        <v>373</v>
      </c>
      <c r="D609">
        <v>4</v>
      </c>
      <c r="E609" s="13">
        <v>1</v>
      </c>
    </row>
    <row r="610" spans="1:5" x14ac:dyDescent="0.2">
      <c r="A610" s="13">
        <v>193</v>
      </c>
      <c r="B610">
        <v>3</v>
      </c>
      <c r="C610" s="13">
        <v>373</v>
      </c>
      <c r="D610">
        <v>4</v>
      </c>
      <c r="E610" s="13">
        <v>1</v>
      </c>
    </row>
    <row r="611" spans="1:5" x14ac:dyDescent="0.2">
      <c r="A611" s="13">
        <v>58</v>
      </c>
      <c r="B611">
        <v>3</v>
      </c>
      <c r="C611" s="13">
        <v>210</v>
      </c>
      <c r="D611">
        <v>4</v>
      </c>
      <c r="E611" s="13">
        <v>1</v>
      </c>
    </row>
    <row r="612" spans="1:5" x14ac:dyDescent="0.2">
      <c r="A612" s="13">
        <v>33</v>
      </c>
      <c r="B612">
        <v>3</v>
      </c>
      <c r="C612" s="13">
        <v>33</v>
      </c>
      <c r="D612">
        <v>3</v>
      </c>
      <c r="E612" s="13">
        <v>1</v>
      </c>
    </row>
    <row r="613" spans="1:5" x14ac:dyDescent="0.2">
      <c r="A613" s="13">
        <v>166</v>
      </c>
      <c r="B613">
        <v>2</v>
      </c>
      <c r="C613" s="13">
        <v>151</v>
      </c>
      <c r="D613">
        <v>5</v>
      </c>
      <c r="E613" s="13">
        <v>1</v>
      </c>
    </row>
    <row r="614" spans="1:5" x14ac:dyDescent="0.2">
      <c r="A614" s="13">
        <v>368</v>
      </c>
      <c r="B614">
        <v>3</v>
      </c>
      <c r="C614" s="13">
        <v>40</v>
      </c>
      <c r="D614">
        <v>4</v>
      </c>
      <c r="E614" s="13">
        <v>1</v>
      </c>
    </row>
    <row r="615" spans="1:5" x14ac:dyDescent="0.2">
      <c r="A615" s="13">
        <v>341</v>
      </c>
      <c r="B615">
        <v>3</v>
      </c>
      <c r="C615" s="13">
        <v>40</v>
      </c>
      <c r="D615">
        <v>4</v>
      </c>
      <c r="E615" s="13">
        <v>1</v>
      </c>
    </row>
    <row r="616" spans="1:5" x14ac:dyDescent="0.2">
      <c r="A616" s="13">
        <v>166</v>
      </c>
      <c r="B616">
        <v>2</v>
      </c>
      <c r="C616" s="13">
        <v>151</v>
      </c>
      <c r="D616">
        <v>5</v>
      </c>
      <c r="E616" s="13">
        <v>1</v>
      </c>
    </row>
    <row r="617" spans="1:5" x14ac:dyDescent="0.2">
      <c r="B617">
        <v>3</v>
      </c>
      <c r="C617" s="13">
        <v>40</v>
      </c>
      <c r="D617">
        <v>4</v>
      </c>
      <c r="E617" s="13">
        <v>1</v>
      </c>
    </row>
    <row r="618" spans="1:5" x14ac:dyDescent="0.2">
      <c r="A618" s="13">
        <v>96</v>
      </c>
      <c r="B618">
        <v>3</v>
      </c>
      <c r="C618" s="13">
        <v>40</v>
      </c>
      <c r="D618">
        <v>4</v>
      </c>
      <c r="E618" s="13">
        <v>1</v>
      </c>
    </row>
    <row r="619" spans="1:5" x14ac:dyDescent="0.2">
      <c r="A619" s="13">
        <v>166</v>
      </c>
      <c r="B619">
        <v>2</v>
      </c>
      <c r="C619" s="13">
        <v>151</v>
      </c>
      <c r="D619">
        <v>5</v>
      </c>
      <c r="E619" s="13">
        <v>1</v>
      </c>
    </row>
    <row r="620" spans="1:5" x14ac:dyDescent="0.2">
      <c r="A620" s="13">
        <v>96</v>
      </c>
      <c r="B620">
        <v>3</v>
      </c>
      <c r="C620" s="13">
        <v>40</v>
      </c>
      <c r="D620">
        <v>4</v>
      </c>
      <c r="E620" s="13">
        <v>1</v>
      </c>
    </row>
    <row r="621" spans="1:5" x14ac:dyDescent="0.2">
      <c r="A621" s="13">
        <v>73</v>
      </c>
      <c r="B621">
        <v>3</v>
      </c>
      <c r="C621" s="13">
        <v>40</v>
      </c>
      <c r="D621">
        <v>4</v>
      </c>
      <c r="E621" s="13">
        <v>1</v>
      </c>
    </row>
    <row r="622" spans="1:5" x14ac:dyDescent="0.2">
      <c r="A622" s="13">
        <v>216</v>
      </c>
      <c r="B622">
        <v>4</v>
      </c>
      <c r="C622" s="13">
        <v>40</v>
      </c>
      <c r="D622">
        <v>4</v>
      </c>
      <c r="E622" s="13">
        <v>1</v>
      </c>
    </row>
    <row r="623" spans="1:5" x14ac:dyDescent="0.2">
      <c r="A623" s="13">
        <v>169</v>
      </c>
      <c r="B623">
        <v>4</v>
      </c>
      <c r="C623" s="13">
        <v>40</v>
      </c>
      <c r="D623">
        <v>4</v>
      </c>
      <c r="E623" s="13">
        <v>1</v>
      </c>
    </row>
    <row r="624" spans="1:5" x14ac:dyDescent="0.2">
      <c r="A624" s="13">
        <v>110</v>
      </c>
      <c r="B624">
        <v>3</v>
      </c>
      <c r="C624" s="13">
        <v>151</v>
      </c>
      <c r="D624">
        <v>5</v>
      </c>
      <c r="E624" s="13">
        <v>1</v>
      </c>
    </row>
    <row r="625" spans="1:5" x14ac:dyDescent="0.2">
      <c r="A625" s="13">
        <v>169</v>
      </c>
      <c r="B625">
        <v>4</v>
      </c>
      <c r="C625" s="13">
        <v>40</v>
      </c>
      <c r="D625">
        <v>4</v>
      </c>
      <c r="E625" s="13">
        <v>1</v>
      </c>
    </row>
    <row r="626" spans="1:5" x14ac:dyDescent="0.2">
      <c r="A626" s="13">
        <v>4</v>
      </c>
      <c r="B626">
        <v>4</v>
      </c>
      <c r="C626" s="13">
        <v>40</v>
      </c>
      <c r="D626">
        <v>4</v>
      </c>
      <c r="E626" s="13">
        <v>1</v>
      </c>
    </row>
    <row r="627" spans="1:5" x14ac:dyDescent="0.2">
      <c r="A627" s="13">
        <v>373</v>
      </c>
      <c r="B627">
        <v>4</v>
      </c>
      <c r="C627" s="13">
        <v>251</v>
      </c>
      <c r="D627">
        <v>4</v>
      </c>
      <c r="E627" s="13">
        <v>1</v>
      </c>
    </row>
    <row r="628" spans="1:5" x14ac:dyDescent="0.2">
      <c r="A628" s="13">
        <v>373</v>
      </c>
      <c r="B628">
        <v>4</v>
      </c>
      <c r="C628" s="13">
        <v>251</v>
      </c>
      <c r="D628">
        <v>4</v>
      </c>
      <c r="E628" s="13">
        <v>1</v>
      </c>
    </row>
    <row r="629" spans="1:5" x14ac:dyDescent="0.2">
      <c r="A629" s="13">
        <v>373</v>
      </c>
      <c r="B629">
        <v>4</v>
      </c>
      <c r="C629" s="13">
        <v>426</v>
      </c>
      <c r="D629">
        <v>4</v>
      </c>
      <c r="E629" s="13">
        <v>1</v>
      </c>
    </row>
    <row r="630" spans="1:5" x14ac:dyDescent="0.2">
      <c r="A630" s="13">
        <v>373</v>
      </c>
      <c r="B630">
        <v>4</v>
      </c>
      <c r="C630" s="13">
        <v>426</v>
      </c>
      <c r="D630">
        <v>4</v>
      </c>
      <c r="E630" s="13">
        <v>1</v>
      </c>
    </row>
    <row r="631" spans="1:5" x14ac:dyDescent="0.2">
      <c r="A631" s="13">
        <v>4</v>
      </c>
      <c r="B631">
        <v>4</v>
      </c>
      <c r="C631" s="13">
        <v>373</v>
      </c>
      <c r="D631">
        <v>4</v>
      </c>
      <c r="E631" s="13">
        <v>1</v>
      </c>
    </row>
    <row r="632" spans="1:5" x14ac:dyDescent="0.2">
      <c r="A632" s="13">
        <v>169</v>
      </c>
      <c r="B632">
        <v>4</v>
      </c>
      <c r="C632" s="13">
        <v>286</v>
      </c>
      <c r="D632">
        <v>4</v>
      </c>
      <c r="E632" s="13">
        <v>1</v>
      </c>
    </row>
    <row r="633" spans="1:5" x14ac:dyDescent="0.2">
      <c r="A633" s="13">
        <v>169</v>
      </c>
      <c r="B633">
        <v>4</v>
      </c>
      <c r="C633" s="13">
        <v>286</v>
      </c>
      <c r="D633">
        <v>4</v>
      </c>
      <c r="E633" s="13">
        <v>1</v>
      </c>
    </row>
    <row r="634" spans="1:5" x14ac:dyDescent="0.2">
      <c r="A634" s="13">
        <v>335</v>
      </c>
      <c r="B634">
        <v>4</v>
      </c>
      <c r="C634" s="13">
        <v>251</v>
      </c>
      <c r="D634">
        <v>4</v>
      </c>
      <c r="E634" s="13">
        <v>1</v>
      </c>
    </row>
    <row r="635" spans="1:5" x14ac:dyDescent="0.2">
      <c r="A635" s="13">
        <v>118</v>
      </c>
      <c r="B635">
        <v>4</v>
      </c>
      <c r="C635" s="13">
        <v>251</v>
      </c>
      <c r="D635">
        <v>4</v>
      </c>
      <c r="E635" s="13">
        <v>1</v>
      </c>
    </row>
    <row r="636" spans="1:5" x14ac:dyDescent="0.2">
      <c r="A636" s="13">
        <v>233</v>
      </c>
      <c r="B636">
        <v>4</v>
      </c>
      <c r="C636" s="13">
        <v>373</v>
      </c>
      <c r="D636">
        <v>4</v>
      </c>
      <c r="E636" s="13">
        <v>1</v>
      </c>
    </row>
    <row r="637" spans="1:5" x14ac:dyDescent="0.2">
      <c r="A637" s="13">
        <v>189</v>
      </c>
      <c r="B637">
        <v>4</v>
      </c>
      <c r="C637" s="13">
        <v>414</v>
      </c>
      <c r="D637">
        <v>4</v>
      </c>
      <c r="E637" s="13">
        <v>1</v>
      </c>
    </row>
    <row r="638" spans="1:5" x14ac:dyDescent="0.2">
      <c r="A638" s="13">
        <v>118</v>
      </c>
      <c r="B638">
        <v>4</v>
      </c>
      <c r="C638" s="13">
        <v>251</v>
      </c>
      <c r="D638">
        <v>4</v>
      </c>
      <c r="E638" s="13">
        <v>1</v>
      </c>
    </row>
    <row r="639" spans="1:5" x14ac:dyDescent="0.2">
      <c r="A639" s="13">
        <v>118</v>
      </c>
      <c r="B639">
        <v>4</v>
      </c>
      <c r="C639" s="13">
        <v>251</v>
      </c>
      <c r="D639">
        <v>4</v>
      </c>
      <c r="E639" s="13">
        <v>1</v>
      </c>
    </row>
    <row r="640" spans="1:5" x14ac:dyDescent="0.2">
      <c r="A640" s="13">
        <v>118</v>
      </c>
      <c r="B640">
        <v>4</v>
      </c>
      <c r="C640" s="13">
        <v>251</v>
      </c>
      <c r="D640">
        <v>4</v>
      </c>
      <c r="E640" s="13">
        <v>1</v>
      </c>
    </row>
    <row r="641" spans="1:5" x14ac:dyDescent="0.2">
      <c r="A641" s="13">
        <v>118</v>
      </c>
      <c r="B641">
        <v>4</v>
      </c>
      <c r="C641" s="13">
        <v>251</v>
      </c>
      <c r="D641">
        <v>4</v>
      </c>
      <c r="E641" s="13">
        <v>1</v>
      </c>
    </row>
    <row r="642" spans="1:5" x14ac:dyDescent="0.2">
      <c r="A642" s="13">
        <v>40</v>
      </c>
      <c r="B642">
        <v>4</v>
      </c>
      <c r="C642" s="13">
        <v>286</v>
      </c>
      <c r="D642">
        <v>4</v>
      </c>
      <c r="E642" s="13">
        <v>1</v>
      </c>
    </row>
    <row r="643" spans="1:5" x14ac:dyDescent="0.2">
      <c r="A643" s="13">
        <v>335</v>
      </c>
      <c r="B643">
        <v>4</v>
      </c>
      <c r="C643" s="13">
        <v>251</v>
      </c>
      <c r="D643">
        <v>4</v>
      </c>
      <c r="E643" s="13">
        <v>1</v>
      </c>
    </row>
    <row r="644" spans="1:5" x14ac:dyDescent="0.2">
      <c r="A644" s="13">
        <v>189</v>
      </c>
      <c r="B644">
        <v>4</v>
      </c>
      <c r="C644" s="13">
        <v>182</v>
      </c>
      <c r="D644">
        <v>4</v>
      </c>
      <c r="E644" s="13">
        <v>1</v>
      </c>
    </row>
    <row r="645" spans="1:5" x14ac:dyDescent="0.2">
      <c r="A645" s="13">
        <v>49</v>
      </c>
      <c r="B645">
        <v>2</v>
      </c>
      <c r="C645" s="13">
        <v>419</v>
      </c>
      <c r="D645">
        <v>4</v>
      </c>
      <c r="E645" s="13">
        <v>1</v>
      </c>
    </row>
    <row r="646" spans="1:5" x14ac:dyDescent="0.2">
      <c r="A646" s="13">
        <v>373</v>
      </c>
      <c r="B646">
        <v>4</v>
      </c>
      <c r="C646" s="13">
        <v>151</v>
      </c>
      <c r="D646">
        <v>5</v>
      </c>
      <c r="E646" s="13">
        <v>0</v>
      </c>
    </row>
    <row r="647" spans="1:5" x14ac:dyDescent="0.2">
      <c r="A647" s="13">
        <v>335</v>
      </c>
      <c r="B647">
        <v>4</v>
      </c>
      <c r="C647" s="13">
        <v>151</v>
      </c>
      <c r="D647">
        <v>5</v>
      </c>
      <c r="E647" s="13">
        <v>0</v>
      </c>
    </row>
    <row r="648" spans="1:5" x14ac:dyDescent="0.2">
      <c r="A648" s="13">
        <v>118</v>
      </c>
      <c r="B648">
        <v>4</v>
      </c>
      <c r="C648" s="13">
        <v>151</v>
      </c>
      <c r="D648">
        <v>5</v>
      </c>
      <c r="E648" s="13">
        <v>0</v>
      </c>
    </row>
    <row r="649" spans="1:5" x14ac:dyDescent="0.2">
      <c r="A649" s="13">
        <v>430</v>
      </c>
      <c r="B649">
        <v>0</v>
      </c>
      <c r="C649" s="13">
        <v>251</v>
      </c>
      <c r="D649">
        <v>4</v>
      </c>
      <c r="E649" s="13">
        <v>2</v>
      </c>
    </row>
    <row r="650" spans="1:5" x14ac:dyDescent="0.2">
      <c r="A650" s="13">
        <v>430</v>
      </c>
      <c r="B650">
        <v>0</v>
      </c>
      <c r="C650" s="13">
        <v>251</v>
      </c>
      <c r="D650">
        <v>4</v>
      </c>
      <c r="E650" s="13">
        <v>1</v>
      </c>
    </row>
    <row r="651" spans="1:5" x14ac:dyDescent="0.2">
      <c r="A651" s="13">
        <v>430</v>
      </c>
      <c r="B651">
        <v>0</v>
      </c>
      <c r="C651" s="13">
        <v>251</v>
      </c>
      <c r="D651">
        <v>4</v>
      </c>
      <c r="E651" s="13">
        <v>1</v>
      </c>
    </row>
    <row r="652" spans="1:5" x14ac:dyDescent="0.2">
      <c r="A652" s="13">
        <v>430</v>
      </c>
      <c r="B652">
        <v>0</v>
      </c>
      <c r="C652" s="13">
        <v>251</v>
      </c>
      <c r="D652">
        <v>4</v>
      </c>
      <c r="E652" s="13">
        <v>0</v>
      </c>
    </row>
    <row r="653" spans="1:5" x14ac:dyDescent="0.2">
      <c r="A653" s="13">
        <v>430</v>
      </c>
      <c r="B653">
        <v>0</v>
      </c>
      <c r="C653" s="13">
        <v>251</v>
      </c>
      <c r="D653">
        <v>4</v>
      </c>
      <c r="E653" s="13">
        <v>0</v>
      </c>
    </row>
    <row r="654" spans="1:5" x14ac:dyDescent="0.2">
      <c r="A654" s="13">
        <v>430</v>
      </c>
      <c r="B654">
        <v>0</v>
      </c>
      <c r="C654" s="13">
        <v>251</v>
      </c>
      <c r="D654">
        <v>4</v>
      </c>
      <c r="E654" s="13">
        <v>0</v>
      </c>
    </row>
    <row r="655" spans="1:5" x14ac:dyDescent="0.2">
      <c r="A655" s="13">
        <v>430</v>
      </c>
      <c r="B655">
        <v>0</v>
      </c>
      <c r="C655" s="13">
        <v>251</v>
      </c>
      <c r="D655">
        <v>4</v>
      </c>
      <c r="E655" s="13">
        <v>0</v>
      </c>
    </row>
    <row r="656" spans="1:5" x14ac:dyDescent="0.2">
      <c r="A656" s="13">
        <v>430</v>
      </c>
      <c r="B656">
        <v>0</v>
      </c>
      <c r="C656" s="13">
        <v>251</v>
      </c>
      <c r="D656">
        <v>4</v>
      </c>
      <c r="E656" s="13">
        <v>0</v>
      </c>
    </row>
    <row r="657" spans="1:5" x14ac:dyDescent="0.2">
      <c r="A657" s="13">
        <v>430</v>
      </c>
      <c r="B657">
        <v>0</v>
      </c>
      <c r="C657" s="13">
        <v>251</v>
      </c>
      <c r="D657">
        <v>4</v>
      </c>
      <c r="E657" s="13">
        <v>0</v>
      </c>
    </row>
    <row r="658" spans="1:5" x14ac:dyDescent="0.2">
      <c r="A658" s="13">
        <v>430</v>
      </c>
      <c r="B658">
        <v>0</v>
      </c>
      <c r="C658" s="13">
        <v>251</v>
      </c>
      <c r="D658">
        <v>4</v>
      </c>
      <c r="E658" s="13">
        <v>0</v>
      </c>
    </row>
    <row r="659" spans="1:5" x14ac:dyDescent="0.2">
      <c r="A659" s="13">
        <v>430</v>
      </c>
      <c r="B659">
        <v>0</v>
      </c>
      <c r="C659" s="13">
        <v>251</v>
      </c>
      <c r="D659">
        <v>4</v>
      </c>
      <c r="E659" s="13">
        <v>0</v>
      </c>
    </row>
    <row r="660" spans="1:5" x14ac:dyDescent="0.2">
      <c r="A660" s="13">
        <v>430</v>
      </c>
      <c r="B660">
        <v>0</v>
      </c>
      <c r="C660" s="13">
        <v>251</v>
      </c>
      <c r="D660">
        <v>4</v>
      </c>
      <c r="E660" s="13">
        <v>0</v>
      </c>
    </row>
    <row r="661" spans="1:5" x14ac:dyDescent="0.2">
      <c r="A661" s="13">
        <v>430</v>
      </c>
      <c r="B661">
        <v>0</v>
      </c>
      <c r="C661" s="13">
        <v>251</v>
      </c>
      <c r="D661">
        <v>4</v>
      </c>
      <c r="E661" s="13">
        <v>2</v>
      </c>
    </row>
    <row r="662" spans="1:5" x14ac:dyDescent="0.2">
      <c r="A662" s="13">
        <v>430</v>
      </c>
      <c r="B662">
        <v>0</v>
      </c>
      <c r="C662" s="13">
        <v>251</v>
      </c>
      <c r="D662">
        <v>4</v>
      </c>
      <c r="E662" s="13">
        <v>1</v>
      </c>
    </row>
    <row r="663" spans="1:5" x14ac:dyDescent="0.2">
      <c r="A663" s="13">
        <v>430</v>
      </c>
      <c r="B663">
        <v>0</v>
      </c>
      <c r="C663" s="13">
        <v>251</v>
      </c>
      <c r="D663">
        <v>4</v>
      </c>
    </row>
    <row r="664" spans="1:5" x14ac:dyDescent="0.2">
      <c r="A664" s="13">
        <v>430</v>
      </c>
      <c r="B664">
        <v>0</v>
      </c>
      <c r="C664" s="13">
        <v>251</v>
      </c>
      <c r="D664">
        <v>4</v>
      </c>
    </row>
    <row r="665" spans="1:5" x14ac:dyDescent="0.2">
      <c r="A665" s="13">
        <v>430</v>
      </c>
      <c r="B665">
        <v>0</v>
      </c>
      <c r="C665" s="13">
        <v>251</v>
      </c>
      <c r="D665">
        <v>4</v>
      </c>
    </row>
    <row r="666" spans="1:5" x14ac:dyDescent="0.2">
      <c r="A666" s="13">
        <v>430</v>
      </c>
      <c r="B666">
        <v>0</v>
      </c>
      <c r="C666" s="13">
        <v>251</v>
      </c>
      <c r="D666">
        <v>4</v>
      </c>
    </row>
    <row r="667" spans="1:5" x14ac:dyDescent="0.2">
      <c r="A667" s="13">
        <v>430</v>
      </c>
      <c r="B667">
        <v>0</v>
      </c>
      <c r="C667" s="13">
        <v>248</v>
      </c>
      <c r="D667">
        <v>2</v>
      </c>
      <c r="E667" s="13">
        <v>0</v>
      </c>
    </row>
    <row r="668" spans="1:5" x14ac:dyDescent="0.2">
      <c r="A668" s="13">
        <v>430</v>
      </c>
      <c r="B668">
        <v>0</v>
      </c>
      <c r="C668" s="13">
        <v>248</v>
      </c>
      <c r="D668">
        <v>2</v>
      </c>
      <c r="E668" s="13">
        <v>0</v>
      </c>
    </row>
    <row r="669" spans="1:5" x14ac:dyDescent="0.2">
      <c r="A669" s="13">
        <v>430</v>
      </c>
      <c r="B669">
        <v>0</v>
      </c>
      <c r="C669" s="13">
        <v>233</v>
      </c>
      <c r="D669">
        <v>4</v>
      </c>
      <c r="E669" s="13">
        <v>0</v>
      </c>
    </row>
    <row r="670" spans="1:5" x14ac:dyDescent="0.2">
      <c r="A670" s="13">
        <v>430</v>
      </c>
      <c r="B670">
        <v>0</v>
      </c>
      <c r="C670" s="13">
        <v>233</v>
      </c>
      <c r="D670">
        <v>4</v>
      </c>
      <c r="E670" s="13">
        <v>0</v>
      </c>
    </row>
    <row r="671" spans="1:5" x14ac:dyDescent="0.2">
      <c r="A671" s="13">
        <v>430</v>
      </c>
      <c r="B671">
        <v>0</v>
      </c>
      <c r="C671" s="13">
        <v>233</v>
      </c>
      <c r="D671">
        <v>4</v>
      </c>
      <c r="E671" s="13">
        <v>1</v>
      </c>
    </row>
    <row r="672" spans="1:5" x14ac:dyDescent="0.2">
      <c r="A672" s="13">
        <v>430</v>
      </c>
      <c r="B672">
        <v>0</v>
      </c>
      <c r="C672" s="13">
        <v>210</v>
      </c>
      <c r="D672">
        <v>4</v>
      </c>
      <c r="E672" s="13">
        <v>2</v>
      </c>
    </row>
    <row r="673" spans="1:5" x14ac:dyDescent="0.2">
      <c r="A673" s="13">
        <v>430</v>
      </c>
      <c r="B673">
        <v>0</v>
      </c>
      <c r="C673" s="13">
        <v>210</v>
      </c>
      <c r="D673">
        <v>4</v>
      </c>
      <c r="E673" s="13">
        <v>2</v>
      </c>
    </row>
    <row r="674" spans="1:5" x14ac:dyDescent="0.2">
      <c r="A674" s="13">
        <v>430</v>
      </c>
      <c r="B674">
        <v>0</v>
      </c>
      <c r="C674" s="13">
        <v>210</v>
      </c>
      <c r="D674">
        <v>4</v>
      </c>
      <c r="E674" s="13">
        <v>2</v>
      </c>
    </row>
    <row r="675" spans="1:5" x14ac:dyDescent="0.2">
      <c r="A675" s="13">
        <v>430</v>
      </c>
      <c r="B675">
        <v>0</v>
      </c>
      <c r="C675" s="13">
        <v>210</v>
      </c>
      <c r="D675">
        <v>4</v>
      </c>
      <c r="E675" s="13">
        <v>2</v>
      </c>
    </row>
    <row r="676" spans="1:5" x14ac:dyDescent="0.2">
      <c r="A676" s="13">
        <v>430</v>
      </c>
      <c r="B676">
        <v>0</v>
      </c>
      <c r="C676" s="13">
        <v>210</v>
      </c>
      <c r="D676">
        <v>4</v>
      </c>
      <c r="E676" s="13">
        <v>1</v>
      </c>
    </row>
    <row r="677" spans="1:5" x14ac:dyDescent="0.2">
      <c r="A677" s="13">
        <v>430</v>
      </c>
      <c r="B677">
        <v>0</v>
      </c>
      <c r="C677" s="13">
        <v>210</v>
      </c>
      <c r="D677">
        <v>4</v>
      </c>
      <c r="E677" s="13">
        <v>0</v>
      </c>
    </row>
    <row r="678" spans="1:5" x14ac:dyDescent="0.2">
      <c r="A678" s="13">
        <v>430</v>
      </c>
      <c r="B678">
        <v>0</v>
      </c>
      <c r="C678" s="13">
        <v>210</v>
      </c>
      <c r="D678">
        <v>4</v>
      </c>
      <c r="E678" s="13">
        <v>0</v>
      </c>
    </row>
    <row r="679" spans="1:5" x14ac:dyDescent="0.2">
      <c r="A679" s="13">
        <v>430</v>
      </c>
      <c r="B679">
        <v>0</v>
      </c>
      <c r="C679" s="13">
        <v>210</v>
      </c>
      <c r="D679">
        <v>4</v>
      </c>
      <c r="E679" s="13">
        <v>0</v>
      </c>
    </row>
    <row r="680" spans="1:5" x14ac:dyDescent="0.2">
      <c r="A680" s="13">
        <v>430</v>
      </c>
      <c r="B680">
        <v>0</v>
      </c>
      <c r="C680" s="13">
        <v>210</v>
      </c>
      <c r="D680">
        <v>4</v>
      </c>
      <c r="E680" s="13">
        <v>2</v>
      </c>
    </row>
    <row r="681" spans="1:5" x14ac:dyDescent="0.2">
      <c r="A681" s="13">
        <v>430</v>
      </c>
      <c r="B681">
        <v>0</v>
      </c>
      <c r="C681" s="13">
        <v>210</v>
      </c>
      <c r="D681">
        <v>4</v>
      </c>
      <c r="E681" s="13">
        <v>1</v>
      </c>
    </row>
    <row r="682" spans="1:5" x14ac:dyDescent="0.2">
      <c r="A682" s="13">
        <v>430</v>
      </c>
      <c r="B682">
        <v>0</v>
      </c>
      <c r="C682" s="13">
        <v>210</v>
      </c>
      <c r="D682">
        <v>4</v>
      </c>
      <c r="E682" s="13">
        <v>1</v>
      </c>
    </row>
    <row r="683" spans="1:5" x14ac:dyDescent="0.2">
      <c r="A683" s="13">
        <v>430</v>
      </c>
      <c r="B683">
        <v>0</v>
      </c>
      <c r="C683" s="13">
        <v>210</v>
      </c>
      <c r="D683">
        <v>4</v>
      </c>
      <c r="E683" s="13">
        <v>1</v>
      </c>
    </row>
    <row r="684" spans="1:5" x14ac:dyDescent="0.2">
      <c r="A684" s="13">
        <v>430</v>
      </c>
      <c r="B684">
        <v>0</v>
      </c>
      <c r="C684" s="13">
        <v>189</v>
      </c>
      <c r="D684">
        <v>4</v>
      </c>
      <c r="E684" s="13">
        <v>1</v>
      </c>
    </row>
    <row r="685" spans="1:5" x14ac:dyDescent="0.2">
      <c r="A685" s="13">
        <v>430</v>
      </c>
      <c r="B685">
        <v>0</v>
      </c>
      <c r="C685" s="13">
        <v>189</v>
      </c>
      <c r="D685">
        <v>4</v>
      </c>
      <c r="E685" s="13">
        <v>2</v>
      </c>
    </row>
    <row r="686" spans="1:5" x14ac:dyDescent="0.2">
      <c r="A686" s="13">
        <v>430</v>
      </c>
      <c r="B686">
        <v>0</v>
      </c>
      <c r="C686" s="13">
        <v>189</v>
      </c>
      <c r="D686">
        <v>4</v>
      </c>
      <c r="E686" s="13">
        <v>2</v>
      </c>
    </row>
    <row r="687" spans="1:5" x14ac:dyDescent="0.2">
      <c r="A687" s="13">
        <v>430</v>
      </c>
      <c r="B687">
        <v>0</v>
      </c>
      <c r="C687" s="13">
        <v>189</v>
      </c>
      <c r="D687">
        <v>4</v>
      </c>
      <c r="E687" s="13">
        <v>2</v>
      </c>
    </row>
    <row r="688" spans="1:5" x14ac:dyDescent="0.2">
      <c r="A688" s="13">
        <v>430</v>
      </c>
      <c r="B688">
        <v>0</v>
      </c>
      <c r="C688" s="13">
        <v>189</v>
      </c>
      <c r="D688">
        <v>4</v>
      </c>
      <c r="E688" s="13">
        <v>2</v>
      </c>
    </row>
    <row r="689" spans="1:5" x14ac:dyDescent="0.2">
      <c r="A689" s="13">
        <v>430</v>
      </c>
      <c r="B689">
        <v>0</v>
      </c>
      <c r="C689" s="13">
        <v>189</v>
      </c>
      <c r="D689">
        <v>4</v>
      </c>
      <c r="E689" s="13">
        <v>0</v>
      </c>
    </row>
    <row r="690" spans="1:5" x14ac:dyDescent="0.2">
      <c r="A690" s="13">
        <v>430</v>
      </c>
      <c r="B690">
        <v>0</v>
      </c>
      <c r="C690" s="13">
        <v>189</v>
      </c>
      <c r="D690">
        <v>4</v>
      </c>
      <c r="E690" s="13">
        <v>0</v>
      </c>
    </row>
    <row r="691" spans="1:5" x14ac:dyDescent="0.2">
      <c r="A691" s="13">
        <v>430</v>
      </c>
      <c r="B691">
        <v>0</v>
      </c>
      <c r="C691" s="13">
        <v>189</v>
      </c>
      <c r="D691">
        <v>4</v>
      </c>
      <c r="E691" s="13">
        <v>0</v>
      </c>
    </row>
    <row r="692" spans="1:5" x14ac:dyDescent="0.2">
      <c r="A692" s="13">
        <v>430</v>
      </c>
      <c r="B692">
        <v>0</v>
      </c>
      <c r="C692" s="13">
        <v>189</v>
      </c>
      <c r="D692">
        <v>4</v>
      </c>
      <c r="E692" s="13">
        <v>0</v>
      </c>
    </row>
    <row r="693" spans="1:5" x14ac:dyDescent="0.2">
      <c r="A693" s="13">
        <v>430</v>
      </c>
      <c r="B693">
        <v>0</v>
      </c>
      <c r="C693" s="13">
        <v>189</v>
      </c>
      <c r="D693">
        <v>4</v>
      </c>
      <c r="E693" s="13">
        <v>0</v>
      </c>
    </row>
    <row r="694" spans="1:5" x14ac:dyDescent="0.2">
      <c r="A694" s="13">
        <v>430</v>
      </c>
      <c r="B694">
        <v>0</v>
      </c>
      <c r="C694" s="13">
        <v>189</v>
      </c>
      <c r="D694">
        <v>4</v>
      </c>
      <c r="E694" s="13">
        <v>0</v>
      </c>
    </row>
    <row r="695" spans="1:5" x14ac:dyDescent="0.2">
      <c r="A695" s="13">
        <v>430</v>
      </c>
      <c r="B695">
        <v>0</v>
      </c>
      <c r="C695" s="13">
        <v>189</v>
      </c>
      <c r="D695">
        <v>4</v>
      </c>
      <c r="E695" s="13">
        <v>2</v>
      </c>
    </row>
    <row r="696" spans="1:5" x14ac:dyDescent="0.2">
      <c r="A696" s="13">
        <v>430</v>
      </c>
      <c r="B696">
        <v>0</v>
      </c>
      <c r="C696" s="13">
        <v>180</v>
      </c>
      <c r="D696">
        <v>3</v>
      </c>
      <c r="E696" s="13">
        <v>0</v>
      </c>
    </row>
    <row r="697" spans="1:5" x14ac:dyDescent="0.2">
      <c r="A697" s="13">
        <v>430</v>
      </c>
      <c r="B697">
        <v>0</v>
      </c>
      <c r="C697" s="13">
        <v>169</v>
      </c>
      <c r="D697">
        <v>4</v>
      </c>
      <c r="E697" s="13">
        <v>2</v>
      </c>
    </row>
    <row r="698" spans="1:5" x14ac:dyDescent="0.2">
      <c r="A698" s="13">
        <v>430</v>
      </c>
      <c r="B698">
        <v>0</v>
      </c>
      <c r="C698" s="13">
        <v>169</v>
      </c>
      <c r="D698">
        <v>4</v>
      </c>
      <c r="E698" s="13">
        <v>0</v>
      </c>
    </row>
    <row r="699" spans="1:5" x14ac:dyDescent="0.2">
      <c r="A699" s="13">
        <v>430</v>
      </c>
      <c r="B699">
        <v>0</v>
      </c>
      <c r="C699" s="13">
        <v>169</v>
      </c>
      <c r="D699">
        <v>4</v>
      </c>
      <c r="E699" s="13">
        <v>0</v>
      </c>
    </row>
    <row r="700" spans="1:5" x14ac:dyDescent="0.2">
      <c r="A700" s="13">
        <v>430</v>
      </c>
      <c r="B700">
        <v>0</v>
      </c>
      <c r="C700" s="13">
        <v>169</v>
      </c>
      <c r="D700">
        <v>4</v>
      </c>
      <c r="E700" s="13">
        <v>0</v>
      </c>
    </row>
    <row r="701" spans="1:5" x14ac:dyDescent="0.2">
      <c r="A701" s="13">
        <v>430</v>
      </c>
      <c r="B701">
        <v>0</v>
      </c>
      <c r="C701" s="13">
        <v>169</v>
      </c>
      <c r="D701">
        <v>4</v>
      </c>
      <c r="E701" s="13">
        <v>0</v>
      </c>
    </row>
    <row r="702" spans="1:5" x14ac:dyDescent="0.2">
      <c r="A702" s="13">
        <v>430</v>
      </c>
      <c r="B702">
        <v>0</v>
      </c>
      <c r="C702" s="13">
        <v>169</v>
      </c>
      <c r="D702">
        <v>4</v>
      </c>
      <c r="E702" s="13">
        <v>0</v>
      </c>
    </row>
    <row r="703" spans="1:5" x14ac:dyDescent="0.2">
      <c r="A703" s="13">
        <v>430</v>
      </c>
      <c r="B703">
        <v>0</v>
      </c>
      <c r="C703" s="13">
        <v>169</v>
      </c>
      <c r="D703">
        <v>4</v>
      </c>
      <c r="E703" s="13">
        <v>1</v>
      </c>
    </row>
    <row r="704" spans="1:5" x14ac:dyDescent="0.2">
      <c r="A704" s="13">
        <v>430</v>
      </c>
      <c r="B704">
        <v>0</v>
      </c>
      <c r="C704" s="13">
        <v>161</v>
      </c>
      <c r="D704">
        <v>2</v>
      </c>
      <c r="E704" s="13">
        <v>2</v>
      </c>
    </row>
    <row r="705" spans="1:5" x14ac:dyDescent="0.2">
      <c r="A705" s="13">
        <v>430</v>
      </c>
      <c r="B705">
        <v>0</v>
      </c>
      <c r="C705" s="13">
        <v>151</v>
      </c>
      <c r="D705">
        <v>5</v>
      </c>
      <c r="E705" s="13">
        <v>2</v>
      </c>
    </row>
    <row r="706" spans="1:5" x14ac:dyDescent="0.2">
      <c r="A706" s="13">
        <v>430</v>
      </c>
      <c r="B706">
        <v>0</v>
      </c>
      <c r="C706" s="13">
        <v>151</v>
      </c>
      <c r="D706">
        <v>5</v>
      </c>
      <c r="E706" s="13">
        <v>1</v>
      </c>
    </row>
    <row r="707" spans="1:5" x14ac:dyDescent="0.2">
      <c r="A707" s="13">
        <v>430</v>
      </c>
      <c r="B707">
        <v>0</v>
      </c>
      <c r="C707" s="13">
        <v>151</v>
      </c>
      <c r="D707">
        <v>5</v>
      </c>
      <c r="E707" s="13">
        <v>2</v>
      </c>
    </row>
    <row r="708" spans="1:5" x14ac:dyDescent="0.2">
      <c r="A708" s="13">
        <v>430</v>
      </c>
      <c r="B708">
        <v>0</v>
      </c>
      <c r="C708" s="13">
        <v>151</v>
      </c>
      <c r="D708">
        <v>5</v>
      </c>
      <c r="E708" s="13">
        <v>2</v>
      </c>
    </row>
    <row r="709" spans="1:5" x14ac:dyDescent="0.2">
      <c r="A709" s="13">
        <v>430</v>
      </c>
      <c r="B709">
        <v>0</v>
      </c>
      <c r="C709" s="13">
        <v>151</v>
      </c>
      <c r="D709">
        <v>5</v>
      </c>
      <c r="E709" s="13">
        <v>2</v>
      </c>
    </row>
    <row r="710" spans="1:5" x14ac:dyDescent="0.2">
      <c r="A710" s="13">
        <v>430</v>
      </c>
      <c r="B710">
        <v>0</v>
      </c>
      <c r="C710" s="13">
        <v>151</v>
      </c>
      <c r="D710">
        <v>5</v>
      </c>
      <c r="E710" s="13">
        <v>2</v>
      </c>
    </row>
    <row r="711" spans="1:5" x14ac:dyDescent="0.2">
      <c r="A711" s="13">
        <v>430</v>
      </c>
      <c r="B711">
        <v>0</v>
      </c>
      <c r="C711" s="13">
        <v>151</v>
      </c>
      <c r="D711">
        <v>5</v>
      </c>
      <c r="E711" s="13">
        <v>1</v>
      </c>
    </row>
    <row r="712" spans="1:5" x14ac:dyDescent="0.2">
      <c r="A712" s="13">
        <v>430</v>
      </c>
      <c r="B712">
        <v>0</v>
      </c>
      <c r="C712" s="13">
        <v>151</v>
      </c>
      <c r="D712">
        <v>5</v>
      </c>
      <c r="E712" s="13">
        <v>1</v>
      </c>
    </row>
    <row r="713" spans="1:5" x14ac:dyDescent="0.2">
      <c r="A713" s="13">
        <v>430</v>
      </c>
      <c r="B713">
        <v>0</v>
      </c>
      <c r="C713" s="13">
        <v>151</v>
      </c>
      <c r="D713">
        <v>5</v>
      </c>
      <c r="E713" s="13">
        <v>1</v>
      </c>
    </row>
    <row r="714" spans="1:5" x14ac:dyDescent="0.2">
      <c r="A714" s="13">
        <v>430</v>
      </c>
      <c r="B714">
        <v>0</v>
      </c>
      <c r="C714" s="13">
        <v>151</v>
      </c>
      <c r="D714">
        <v>5</v>
      </c>
      <c r="E714" s="13">
        <v>1</v>
      </c>
    </row>
    <row r="715" spans="1:5" x14ac:dyDescent="0.2">
      <c r="A715" s="13">
        <v>430</v>
      </c>
      <c r="B715">
        <v>0</v>
      </c>
      <c r="C715" s="13">
        <v>151</v>
      </c>
      <c r="D715">
        <v>5</v>
      </c>
      <c r="E715" s="13">
        <v>2</v>
      </c>
    </row>
    <row r="716" spans="1:5" x14ac:dyDescent="0.2">
      <c r="A716" s="13">
        <v>430</v>
      </c>
      <c r="B716">
        <v>0</v>
      </c>
      <c r="C716" s="13">
        <v>151</v>
      </c>
      <c r="D716">
        <v>5</v>
      </c>
      <c r="E716" s="13">
        <v>2</v>
      </c>
    </row>
    <row r="717" spans="1:5" x14ac:dyDescent="0.2">
      <c r="A717" s="13">
        <v>430</v>
      </c>
      <c r="B717">
        <v>0</v>
      </c>
      <c r="C717" s="13">
        <v>151</v>
      </c>
      <c r="D717">
        <v>5</v>
      </c>
      <c r="E717" s="13">
        <v>2</v>
      </c>
    </row>
    <row r="718" spans="1:5" x14ac:dyDescent="0.2">
      <c r="A718" s="13">
        <v>430</v>
      </c>
      <c r="B718">
        <v>0</v>
      </c>
      <c r="C718" s="13">
        <v>151</v>
      </c>
      <c r="D718">
        <v>5</v>
      </c>
      <c r="E718" s="13">
        <v>2</v>
      </c>
    </row>
    <row r="719" spans="1:5" x14ac:dyDescent="0.2">
      <c r="A719" s="13">
        <v>430</v>
      </c>
      <c r="B719">
        <v>0</v>
      </c>
      <c r="C719" s="13">
        <v>151</v>
      </c>
      <c r="D719">
        <v>5</v>
      </c>
      <c r="E719" s="13">
        <v>2</v>
      </c>
    </row>
    <row r="720" spans="1:5" x14ac:dyDescent="0.2">
      <c r="A720" s="13">
        <v>430</v>
      </c>
      <c r="B720">
        <v>0</v>
      </c>
      <c r="C720" s="13">
        <v>151</v>
      </c>
      <c r="D720">
        <v>5</v>
      </c>
      <c r="E720" s="13">
        <v>2</v>
      </c>
    </row>
    <row r="721" spans="1:5" x14ac:dyDescent="0.2">
      <c r="A721" s="13">
        <v>430</v>
      </c>
      <c r="B721">
        <v>0</v>
      </c>
      <c r="C721" s="13">
        <v>151</v>
      </c>
      <c r="D721">
        <v>5</v>
      </c>
      <c r="E721" s="13">
        <v>0</v>
      </c>
    </row>
    <row r="722" spans="1:5" x14ac:dyDescent="0.2">
      <c r="A722" s="13">
        <v>430</v>
      </c>
      <c r="B722">
        <v>0</v>
      </c>
      <c r="C722" s="13">
        <v>151</v>
      </c>
      <c r="D722">
        <v>5</v>
      </c>
      <c r="E722" s="13">
        <v>0</v>
      </c>
    </row>
    <row r="723" spans="1:5" x14ac:dyDescent="0.2">
      <c r="A723" s="13">
        <v>430</v>
      </c>
      <c r="B723">
        <v>0</v>
      </c>
      <c r="C723" s="13">
        <v>151</v>
      </c>
      <c r="D723">
        <v>5</v>
      </c>
      <c r="E723" s="13">
        <v>0</v>
      </c>
    </row>
    <row r="724" spans="1:5" x14ac:dyDescent="0.2">
      <c r="A724" s="13">
        <v>430</v>
      </c>
      <c r="B724">
        <v>0</v>
      </c>
      <c r="C724" s="13">
        <v>151</v>
      </c>
      <c r="D724">
        <v>5</v>
      </c>
      <c r="E724" s="13">
        <v>0</v>
      </c>
    </row>
    <row r="725" spans="1:5" x14ac:dyDescent="0.2">
      <c r="A725" s="13">
        <v>430</v>
      </c>
      <c r="B725">
        <v>0</v>
      </c>
      <c r="C725" s="13">
        <v>151</v>
      </c>
      <c r="D725">
        <v>5</v>
      </c>
      <c r="E725" s="13">
        <v>0</v>
      </c>
    </row>
    <row r="726" spans="1:5" x14ac:dyDescent="0.2">
      <c r="A726" s="13">
        <v>430</v>
      </c>
      <c r="B726">
        <v>0</v>
      </c>
      <c r="C726" s="13">
        <v>151</v>
      </c>
      <c r="D726">
        <v>5</v>
      </c>
      <c r="E726" s="13">
        <v>0</v>
      </c>
    </row>
    <row r="727" spans="1:5" x14ac:dyDescent="0.2">
      <c r="A727" s="13">
        <v>430</v>
      </c>
      <c r="B727">
        <v>0</v>
      </c>
      <c r="C727" s="13">
        <v>151</v>
      </c>
      <c r="D727">
        <v>5</v>
      </c>
      <c r="E727" s="13">
        <v>0</v>
      </c>
    </row>
    <row r="728" spans="1:5" x14ac:dyDescent="0.2">
      <c r="A728" s="13">
        <v>430</v>
      </c>
      <c r="B728">
        <v>0</v>
      </c>
      <c r="C728" s="13">
        <v>151</v>
      </c>
      <c r="D728">
        <v>5</v>
      </c>
      <c r="E728" s="13">
        <v>0</v>
      </c>
    </row>
    <row r="729" spans="1:5" x14ac:dyDescent="0.2">
      <c r="A729" s="13">
        <v>430</v>
      </c>
      <c r="B729">
        <v>0</v>
      </c>
      <c r="C729" s="13">
        <v>151</v>
      </c>
      <c r="D729">
        <v>5</v>
      </c>
      <c r="E729" s="13">
        <v>0</v>
      </c>
    </row>
    <row r="730" spans="1:5" x14ac:dyDescent="0.2">
      <c r="A730" s="13">
        <v>430</v>
      </c>
      <c r="B730">
        <v>0</v>
      </c>
      <c r="C730" s="13">
        <v>151</v>
      </c>
      <c r="D730">
        <v>5</v>
      </c>
      <c r="E730" s="13">
        <v>0</v>
      </c>
    </row>
    <row r="731" spans="1:5" x14ac:dyDescent="0.2">
      <c r="A731" s="13">
        <v>430</v>
      </c>
      <c r="B731">
        <v>0</v>
      </c>
      <c r="C731" s="13">
        <v>151</v>
      </c>
      <c r="D731">
        <v>5</v>
      </c>
      <c r="E731" s="13">
        <v>0</v>
      </c>
    </row>
    <row r="732" spans="1:5" x14ac:dyDescent="0.2">
      <c r="A732" s="13">
        <v>430</v>
      </c>
      <c r="B732">
        <v>0</v>
      </c>
      <c r="C732" s="13">
        <v>151</v>
      </c>
      <c r="D732">
        <v>5</v>
      </c>
      <c r="E732" s="13">
        <v>0</v>
      </c>
    </row>
    <row r="733" spans="1:5" x14ac:dyDescent="0.2">
      <c r="A733" s="13">
        <v>430</v>
      </c>
      <c r="B733">
        <v>0</v>
      </c>
      <c r="C733" s="13">
        <v>151</v>
      </c>
      <c r="D733">
        <v>5</v>
      </c>
      <c r="E733" s="13">
        <v>0</v>
      </c>
    </row>
    <row r="734" spans="1:5" x14ac:dyDescent="0.2">
      <c r="A734" s="13">
        <v>430</v>
      </c>
      <c r="B734">
        <v>0</v>
      </c>
      <c r="C734" s="13">
        <v>151</v>
      </c>
      <c r="D734">
        <v>5</v>
      </c>
      <c r="E734" s="13">
        <v>0</v>
      </c>
    </row>
    <row r="735" spans="1:5" x14ac:dyDescent="0.2">
      <c r="A735" s="13">
        <v>430</v>
      </c>
      <c r="B735">
        <v>0</v>
      </c>
      <c r="C735" s="13">
        <v>151</v>
      </c>
      <c r="D735">
        <v>5</v>
      </c>
      <c r="E735" s="13">
        <v>0</v>
      </c>
    </row>
    <row r="736" spans="1:5" x14ac:dyDescent="0.2">
      <c r="A736" s="13">
        <v>430</v>
      </c>
      <c r="B736">
        <v>0</v>
      </c>
      <c r="C736" s="13">
        <v>151</v>
      </c>
      <c r="D736">
        <v>5</v>
      </c>
      <c r="E736" s="13">
        <v>0</v>
      </c>
    </row>
    <row r="737" spans="1:5" x14ac:dyDescent="0.2">
      <c r="A737" s="13">
        <v>430</v>
      </c>
      <c r="B737">
        <v>0</v>
      </c>
      <c r="C737" s="13">
        <v>151</v>
      </c>
      <c r="D737">
        <v>5</v>
      </c>
      <c r="E737" s="13">
        <v>0</v>
      </c>
    </row>
    <row r="738" spans="1:5" x14ac:dyDescent="0.2">
      <c r="A738" s="13">
        <v>430</v>
      </c>
      <c r="B738">
        <v>0</v>
      </c>
      <c r="C738" s="13">
        <v>151</v>
      </c>
      <c r="D738">
        <v>5</v>
      </c>
      <c r="E738" s="13">
        <v>0</v>
      </c>
    </row>
    <row r="739" spans="1:5" x14ac:dyDescent="0.2">
      <c r="A739" s="13">
        <v>430</v>
      </c>
      <c r="B739">
        <v>0</v>
      </c>
      <c r="C739" s="13">
        <v>151</v>
      </c>
      <c r="D739">
        <v>5</v>
      </c>
      <c r="E739" s="13">
        <v>2</v>
      </c>
    </row>
    <row r="740" spans="1:5" x14ac:dyDescent="0.2">
      <c r="A740" s="13">
        <v>430</v>
      </c>
      <c r="B740">
        <v>0</v>
      </c>
      <c r="C740" s="13">
        <v>151</v>
      </c>
      <c r="D740">
        <v>5</v>
      </c>
      <c r="E740" s="13">
        <v>2</v>
      </c>
    </row>
    <row r="741" spans="1:5" x14ac:dyDescent="0.2">
      <c r="A741" s="13">
        <v>430</v>
      </c>
      <c r="B741">
        <v>0</v>
      </c>
      <c r="C741" s="13">
        <v>151</v>
      </c>
      <c r="D741">
        <v>5</v>
      </c>
      <c r="E741" s="13">
        <v>2</v>
      </c>
    </row>
    <row r="742" spans="1:5" x14ac:dyDescent="0.2">
      <c r="A742" s="13">
        <v>430</v>
      </c>
      <c r="B742">
        <v>0</v>
      </c>
      <c r="C742" s="13">
        <v>151</v>
      </c>
      <c r="D742">
        <v>5</v>
      </c>
      <c r="E742" s="13">
        <v>2</v>
      </c>
    </row>
    <row r="743" spans="1:5" x14ac:dyDescent="0.2">
      <c r="A743" s="13">
        <v>430</v>
      </c>
      <c r="B743">
        <v>0</v>
      </c>
      <c r="C743" s="13">
        <v>151</v>
      </c>
      <c r="D743">
        <v>5</v>
      </c>
      <c r="E743" s="13">
        <v>2</v>
      </c>
    </row>
    <row r="744" spans="1:5" x14ac:dyDescent="0.2">
      <c r="A744" s="13">
        <v>430</v>
      </c>
      <c r="B744">
        <v>0</v>
      </c>
      <c r="C744" s="13">
        <v>151</v>
      </c>
      <c r="D744">
        <v>5</v>
      </c>
      <c r="E744" s="13">
        <v>2</v>
      </c>
    </row>
    <row r="745" spans="1:5" x14ac:dyDescent="0.2">
      <c r="A745" s="13">
        <v>430</v>
      </c>
      <c r="B745">
        <v>0</v>
      </c>
      <c r="C745" s="13">
        <v>151</v>
      </c>
      <c r="D745">
        <v>5</v>
      </c>
      <c r="E745" s="13">
        <v>2</v>
      </c>
    </row>
    <row r="746" spans="1:5" x14ac:dyDescent="0.2">
      <c r="A746" s="13">
        <v>430</v>
      </c>
      <c r="B746">
        <v>0</v>
      </c>
      <c r="C746" s="13">
        <v>151</v>
      </c>
      <c r="D746">
        <v>5</v>
      </c>
      <c r="E746" s="13">
        <v>2</v>
      </c>
    </row>
    <row r="747" spans="1:5" x14ac:dyDescent="0.2">
      <c r="A747" s="13">
        <v>430</v>
      </c>
      <c r="B747">
        <v>0</v>
      </c>
      <c r="C747" s="13">
        <v>151</v>
      </c>
      <c r="D747">
        <v>5</v>
      </c>
      <c r="E747" s="13">
        <v>1</v>
      </c>
    </row>
    <row r="748" spans="1:5" x14ac:dyDescent="0.2">
      <c r="A748" s="13">
        <v>430</v>
      </c>
      <c r="B748">
        <v>0</v>
      </c>
      <c r="C748" s="13">
        <v>151</v>
      </c>
      <c r="D748">
        <v>5</v>
      </c>
      <c r="E748" s="13">
        <v>1</v>
      </c>
    </row>
    <row r="749" spans="1:5" x14ac:dyDescent="0.2">
      <c r="A749" s="13">
        <v>430</v>
      </c>
      <c r="B749">
        <v>0</v>
      </c>
      <c r="C749" s="13">
        <v>151</v>
      </c>
      <c r="D749">
        <v>5</v>
      </c>
      <c r="E749" s="13">
        <v>1</v>
      </c>
    </row>
    <row r="750" spans="1:5" x14ac:dyDescent="0.2">
      <c r="A750" s="13">
        <v>430</v>
      </c>
      <c r="B750">
        <v>0</v>
      </c>
      <c r="C750" s="13">
        <v>151</v>
      </c>
      <c r="D750">
        <v>5</v>
      </c>
      <c r="E750" s="13">
        <v>1</v>
      </c>
    </row>
    <row r="751" spans="1:5" x14ac:dyDescent="0.2">
      <c r="A751" s="13">
        <v>430</v>
      </c>
      <c r="B751">
        <v>0</v>
      </c>
      <c r="C751" s="13">
        <v>151</v>
      </c>
      <c r="D751">
        <v>5</v>
      </c>
      <c r="E751" s="13">
        <v>1</v>
      </c>
    </row>
    <row r="752" spans="1:5" x14ac:dyDescent="0.2">
      <c r="A752" s="13">
        <v>430</v>
      </c>
      <c r="B752">
        <v>0</v>
      </c>
      <c r="C752" s="13">
        <v>151</v>
      </c>
      <c r="D752">
        <v>5</v>
      </c>
      <c r="E752" s="13">
        <v>1</v>
      </c>
    </row>
    <row r="753" spans="1:5" x14ac:dyDescent="0.2">
      <c r="A753" s="13">
        <v>430</v>
      </c>
      <c r="B753">
        <v>0</v>
      </c>
      <c r="C753" s="13">
        <v>151</v>
      </c>
      <c r="D753">
        <v>5</v>
      </c>
      <c r="E753" s="13">
        <v>1</v>
      </c>
    </row>
    <row r="754" spans="1:5" x14ac:dyDescent="0.2">
      <c r="A754" s="13">
        <v>430</v>
      </c>
      <c r="B754">
        <v>0</v>
      </c>
      <c r="C754" s="13">
        <v>151</v>
      </c>
      <c r="D754">
        <v>5</v>
      </c>
      <c r="E754" s="13">
        <v>2</v>
      </c>
    </row>
    <row r="755" spans="1:5" x14ac:dyDescent="0.2">
      <c r="A755" s="13">
        <v>430</v>
      </c>
      <c r="B755">
        <v>0</v>
      </c>
      <c r="C755" s="13">
        <v>151</v>
      </c>
      <c r="D755">
        <v>5</v>
      </c>
      <c r="E755" s="13">
        <v>2</v>
      </c>
    </row>
    <row r="756" spans="1:5" x14ac:dyDescent="0.2">
      <c r="A756" s="13">
        <v>430</v>
      </c>
      <c r="B756">
        <v>0</v>
      </c>
      <c r="C756" s="13">
        <v>151</v>
      </c>
      <c r="D756">
        <v>5</v>
      </c>
      <c r="E756" s="13">
        <v>2</v>
      </c>
    </row>
    <row r="757" spans="1:5" x14ac:dyDescent="0.2">
      <c r="A757" s="13">
        <v>430</v>
      </c>
      <c r="B757">
        <v>0</v>
      </c>
      <c r="C757" s="13">
        <v>151</v>
      </c>
      <c r="D757">
        <v>5</v>
      </c>
      <c r="E757" s="13">
        <v>2</v>
      </c>
    </row>
    <row r="758" spans="1:5" x14ac:dyDescent="0.2">
      <c r="A758" s="13">
        <v>430</v>
      </c>
      <c r="B758">
        <v>0</v>
      </c>
      <c r="C758" s="13">
        <v>151</v>
      </c>
      <c r="D758">
        <v>5</v>
      </c>
      <c r="E758" s="13">
        <v>2</v>
      </c>
    </row>
    <row r="759" spans="1:5" x14ac:dyDescent="0.2">
      <c r="A759" s="13">
        <v>430</v>
      </c>
      <c r="B759">
        <v>0</v>
      </c>
      <c r="C759" s="13">
        <v>151</v>
      </c>
      <c r="D759">
        <v>5</v>
      </c>
    </row>
    <row r="760" spans="1:5" x14ac:dyDescent="0.2">
      <c r="A760" s="13">
        <v>430</v>
      </c>
      <c r="B760">
        <v>0</v>
      </c>
      <c r="C760" s="13">
        <v>151</v>
      </c>
      <c r="D760">
        <v>5</v>
      </c>
    </row>
    <row r="761" spans="1:5" x14ac:dyDescent="0.2">
      <c r="A761" s="13">
        <v>430</v>
      </c>
      <c r="B761">
        <v>0</v>
      </c>
      <c r="C761" s="13">
        <v>151</v>
      </c>
      <c r="D761">
        <v>5</v>
      </c>
    </row>
    <row r="762" spans="1:5" x14ac:dyDescent="0.2">
      <c r="A762" s="13">
        <v>430</v>
      </c>
      <c r="B762">
        <v>0</v>
      </c>
      <c r="C762" s="13">
        <v>151</v>
      </c>
      <c r="D762">
        <v>5</v>
      </c>
    </row>
    <row r="763" spans="1:5" x14ac:dyDescent="0.2">
      <c r="A763" s="13">
        <v>430</v>
      </c>
      <c r="B763">
        <v>0</v>
      </c>
      <c r="C763" s="13">
        <v>151</v>
      </c>
      <c r="D763">
        <v>5</v>
      </c>
    </row>
    <row r="764" spans="1:5" x14ac:dyDescent="0.2">
      <c r="A764" s="13">
        <v>430</v>
      </c>
      <c r="B764">
        <v>0</v>
      </c>
      <c r="C764" s="13">
        <v>151</v>
      </c>
      <c r="D764">
        <v>5</v>
      </c>
    </row>
    <row r="765" spans="1:5" x14ac:dyDescent="0.2">
      <c r="A765" s="13">
        <v>430</v>
      </c>
      <c r="B765">
        <v>0</v>
      </c>
      <c r="C765" s="13">
        <v>140</v>
      </c>
      <c r="D765">
        <v>3</v>
      </c>
      <c r="E765" s="13">
        <v>0</v>
      </c>
    </row>
    <row r="766" spans="1:5" x14ac:dyDescent="0.2">
      <c r="A766" s="13">
        <v>430</v>
      </c>
      <c r="B766">
        <v>0</v>
      </c>
      <c r="C766" s="13">
        <v>140</v>
      </c>
      <c r="D766">
        <v>3</v>
      </c>
      <c r="E766" s="13">
        <v>0</v>
      </c>
    </row>
    <row r="767" spans="1:5" x14ac:dyDescent="0.2">
      <c r="A767" s="13">
        <v>430</v>
      </c>
      <c r="B767">
        <v>0</v>
      </c>
      <c r="C767" s="13">
        <v>118</v>
      </c>
      <c r="D767">
        <v>4</v>
      </c>
      <c r="E767" s="13">
        <v>2</v>
      </c>
    </row>
    <row r="768" spans="1:5" x14ac:dyDescent="0.2">
      <c r="A768" s="13">
        <v>430</v>
      </c>
      <c r="B768">
        <v>0</v>
      </c>
      <c r="C768" s="13">
        <v>118</v>
      </c>
      <c r="D768">
        <v>4</v>
      </c>
      <c r="E768" s="13">
        <v>2</v>
      </c>
    </row>
    <row r="769" spans="1:11" x14ac:dyDescent="0.2">
      <c r="A769" s="13">
        <v>430</v>
      </c>
      <c r="B769">
        <v>0</v>
      </c>
      <c r="C769" s="13">
        <v>118</v>
      </c>
      <c r="D769">
        <v>4</v>
      </c>
      <c r="E769" s="13">
        <v>0</v>
      </c>
    </row>
    <row r="770" spans="1:11" x14ac:dyDescent="0.2">
      <c r="A770" s="13">
        <v>430</v>
      </c>
      <c r="B770">
        <v>0</v>
      </c>
      <c r="C770" s="13">
        <v>118</v>
      </c>
      <c r="D770">
        <v>4</v>
      </c>
      <c r="E770" s="13">
        <v>0</v>
      </c>
    </row>
    <row r="771" spans="1:11" x14ac:dyDescent="0.2">
      <c r="A771" s="13">
        <v>430</v>
      </c>
      <c r="B771">
        <v>0</v>
      </c>
      <c r="C771" s="13">
        <v>118</v>
      </c>
      <c r="D771">
        <v>4</v>
      </c>
      <c r="E771" s="13">
        <v>0</v>
      </c>
    </row>
    <row r="772" spans="1:11" x14ac:dyDescent="0.2">
      <c r="A772" s="13">
        <v>430</v>
      </c>
      <c r="B772">
        <v>0</v>
      </c>
      <c r="C772" s="13">
        <v>118</v>
      </c>
      <c r="D772">
        <v>4</v>
      </c>
      <c r="E772" s="13">
        <v>0</v>
      </c>
    </row>
    <row r="773" spans="1:11" x14ac:dyDescent="0.2">
      <c r="A773" s="13">
        <v>430</v>
      </c>
      <c r="B773">
        <v>0</v>
      </c>
      <c r="C773" s="13">
        <v>118</v>
      </c>
      <c r="D773">
        <v>4</v>
      </c>
      <c r="E773" s="13">
        <v>0</v>
      </c>
    </row>
    <row r="774" spans="1:11" x14ac:dyDescent="0.2">
      <c r="A774" s="13">
        <v>430</v>
      </c>
      <c r="B774">
        <v>0</v>
      </c>
      <c r="C774" s="13">
        <v>118</v>
      </c>
      <c r="D774">
        <v>4</v>
      </c>
      <c r="E774" s="13">
        <v>0</v>
      </c>
    </row>
    <row r="775" spans="1:11" x14ac:dyDescent="0.2">
      <c r="A775" s="13">
        <v>430</v>
      </c>
      <c r="B775">
        <v>0</v>
      </c>
      <c r="C775" s="13">
        <v>118</v>
      </c>
      <c r="D775">
        <v>4</v>
      </c>
    </row>
    <row r="776" spans="1:11" x14ac:dyDescent="0.2">
      <c r="A776" s="13">
        <v>430</v>
      </c>
      <c r="B776">
        <v>0</v>
      </c>
      <c r="C776" s="13">
        <v>84</v>
      </c>
      <c r="D776">
        <v>3</v>
      </c>
      <c r="E776" s="13">
        <v>0</v>
      </c>
    </row>
    <row r="777" spans="1:11" x14ac:dyDescent="0.2">
      <c r="A777" s="13">
        <v>430</v>
      </c>
      <c r="B777">
        <v>0</v>
      </c>
      <c r="C777" s="13">
        <v>75</v>
      </c>
      <c r="D777">
        <v>3</v>
      </c>
      <c r="E777" s="13">
        <v>0</v>
      </c>
    </row>
    <row r="778" spans="1:11" x14ac:dyDescent="0.2">
      <c r="A778" s="13">
        <v>430</v>
      </c>
      <c r="B778">
        <v>0</v>
      </c>
      <c r="C778" s="13">
        <v>75</v>
      </c>
      <c r="D778">
        <v>3</v>
      </c>
      <c r="E778" s="13">
        <v>0</v>
      </c>
    </row>
    <row r="779" spans="1:11" x14ac:dyDescent="0.2">
      <c r="A779" s="13">
        <v>430</v>
      </c>
      <c r="B779">
        <v>0</v>
      </c>
      <c r="C779" s="13">
        <v>40</v>
      </c>
      <c r="D779">
        <v>4</v>
      </c>
      <c r="E779" s="13">
        <v>2</v>
      </c>
      <c r="K779" s="11"/>
    </row>
    <row r="780" spans="1:11" x14ac:dyDescent="0.2">
      <c r="A780" s="13">
        <v>430</v>
      </c>
      <c r="B780">
        <v>0</v>
      </c>
      <c r="C780" s="13">
        <v>40</v>
      </c>
      <c r="D780">
        <v>4</v>
      </c>
      <c r="E780" s="13">
        <v>2</v>
      </c>
    </row>
    <row r="781" spans="1:11" x14ac:dyDescent="0.2">
      <c r="A781" s="13">
        <v>430</v>
      </c>
      <c r="B781">
        <v>0</v>
      </c>
      <c r="C781" s="13">
        <v>40</v>
      </c>
      <c r="D781">
        <v>4</v>
      </c>
      <c r="E781" s="13">
        <v>2</v>
      </c>
    </row>
    <row r="782" spans="1:11" x14ac:dyDescent="0.2">
      <c r="A782" s="13">
        <v>430</v>
      </c>
      <c r="B782">
        <v>0</v>
      </c>
      <c r="C782" s="13">
        <v>40</v>
      </c>
      <c r="D782">
        <v>4</v>
      </c>
      <c r="E782" s="13">
        <v>2</v>
      </c>
    </row>
    <row r="783" spans="1:11" x14ac:dyDescent="0.2">
      <c r="A783" s="13">
        <v>430</v>
      </c>
      <c r="B783">
        <v>0</v>
      </c>
      <c r="C783" s="13">
        <v>40</v>
      </c>
      <c r="D783">
        <v>4</v>
      </c>
      <c r="E783" s="13">
        <v>2</v>
      </c>
    </row>
    <row r="784" spans="1:11" x14ac:dyDescent="0.2">
      <c r="A784" s="13">
        <v>430</v>
      </c>
      <c r="B784">
        <v>0</v>
      </c>
      <c r="C784" s="13">
        <v>40</v>
      </c>
      <c r="D784">
        <v>4</v>
      </c>
      <c r="E784" s="13">
        <v>2</v>
      </c>
    </row>
    <row r="785" spans="1:5" x14ac:dyDescent="0.2">
      <c r="A785" s="13">
        <v>430</v>
      </c>
      <c r="B785">
        <v>0</v>
      </c>
      <c r="C785" s="13">
        <v>40</v>
      </c>
      <c r="D785">
        <v>4</v>
      </c>
      <c r="E785" s="13">
        <v>2</v>
      </c>
    </row>
    <row r="786" spans="1:5" x14ac:dyDescent="0.2">
      <c r="A786" s="13">
        <v>430</v>
      </c>
      <c r="B786">
        <v>0</v>
      </c>
      <c r="C786" s="13">
        <v>40</v>
      </c>
      <c r="D786">
        <v>4</v>
      </c>
      <c r="E786" s="13">
        <v>0</v>
      </c>
    </row>
    <row r="787" spans="1:5" x14ac:dyDescent="0.2">
      <c r="A787" s="13">
        <v>430</v>
      </c>
      <c r="B787">
        <v>0</v>
      </c>
      <c r="C787" s="13">
        <v>40</v>
      </c>
      <c r="D787">
        <v>4</v>
      </c>
      <c r="E787" s="13">
        <v>0</v>
      </c>
    </row>
    <row r="788" spans="1:5" x14ac:dyDescent="0.2">
      <c r="A788" s="13">
        <v>240</v>
      </c>
      <c r="B788">
        <v>1</v>
      </c>
      <c r="C788" s="13">
        <v>118</v>
      </c>
      <c r="D788">
        <v>4</v>
      </c>
      <c r="E788" s="13">
        <v>0</v>
      </c>
    </row>
    <row r="789" spans="1:5" x14ac:dyDescent="0.2">
      <c r="A789" s="13">
        <v>227</v>
      </c>
      <c r="B789">
        <v>1</v>
      </c>
      <c r="C789" s="13">
        <v>414</v>
      </c>
      <c r="D789">
        <v>4</v>
      </c>
      <c r="E789" s="13">
        <v>0</v>
      </c>
    </row>
    <row r="790" spans="1:5" x14ac:dyDescent="0.2">
      <c r="A790" s="13">
        <v>206</v>
      </c>
      <c r="B790">
        <v>3</v>
      </c>
      <c r="C790" s="13">
        <v>151</v>
      </c>
      <c r="D790">
        <v>5</v>
      </c>
      <c r="E790" s="13">
        <v>0</v>
      </c>
    </row>
    <row r="791" spans="1:5" x14ac:dyDescent="0.2">
      <c r="A791" s="13">
        <v>206</v>
      </c>
      <c r="B791">
        <v>3</v>
      </c>
      <c r="C791" s="13">
        <v>151</v>
      </c>
      <c r="D791">
        <v>5</v>
      </c>
      <c r="E791" s="13">
        <v>0</v>
      </c>
    </row>
    <row r="792" spans="1:5" x14ac:dyDescent="0.2">
      <c r="A792" s="13">
        <v>84</v>
      </c>
      <c r="B792">
        <v>3</v>
      </c>
      <c r="C792" s="13">
        <v>151</v>
      </c>
      <c r="D792">
        <v>5</v>
      </c>
      <c r="E792" s="13">
        <v>0</v>
      </c>
    </row>
    <row r="793" spans="1:5" x14ac:dyDescent="0.2">
      <c r="A793" s="13">
        <v>75</v>
      </c>
      <c r="B793">
        <v>3</v>
      </c>
      <c r="C793" s="13">
        <v>151</v>
      </c>
      <c r="D793">
        <v>5</v>
      </c>
      <c r="E793" s="13">
        <v>0</v>
      </c>
    </row>
    <row r="794" spans="1:5" x14ac:dyDescent="0.2">
      <c r="A794" s="13">
        <v>75</v>
      </c>
      <c r="B794">
        <v>3</v>
      </c>
      <c r="C794" s="13">
        <v>151</v>
      </c>
      <c r="D794">
        <v>5</v>
      </c>
      <c r="E794" s="13">
        <v>0</v>
      </c>
    </row>
    <row r="795" spans="1:5" x14ac:dyDescent="0.2">
      <c r="A795" s="13">
        <v>58</v>
      </c>
      <c r="B795">
        <v>3</v>
      </c>
      <c r="C795" s="13">
        <v>151</v>
      </c>
      <c r="D795">
        <v>5</v>
      </c>
      <c r="E795" s="13">
        <v>0</v>
      </c>
    </row>
    <row r="796" spans="1:5" x14ac:dyDescent="0.2">
      <c r="A796" s="13">
        <v>33</v>
      </c>
      <c r="B796">
        <v>3</v>
      </c>
      <c r="C796" s="13">
        <v>151</v>
      </c>
      <c r="D796">
        <v>5</v>
      </c>
      <c r="E796" s="13">
        <v>0</v>
      </c>
    </row>
    <row r="797" spans="1:5" x14ac:dyDescent="0.2">
      <c r="A797" s="13">
        <v>58</v>
      </c>
      <c r="B797">
        <v>3</v>
      </c>
      <c r="C797" s="13">
        <v>210</v>
      </c>
      <c r="D797">
        <v>4</v>
      </c>
      <c r="E797" s="13">
        <v>0</v>
      </c>
    </row>
    <row r="798" spans="1:5" x14ac:dyDescent="0.2">
      <c r="A798" s="13">
        <v>58</v>
      </c>
      <c r="B798">
        <v>3</v>
      </c>
      <c r="C798" s="13">
        <v>210</v>
      </c>
      <c r="D798">
        <v>4</v>
      </c>
      <c r="E798" s="13">
        <v>0</v>
      </c>
    </row>
    <row r="799" spans="1:5" x14ac:dyDescent="0.2">
      <c r="A799" s="13">
        <v>58</v>
      </c>
      <c r="B799">
        <v>3</v>
      </c>
      <c r="C799" s="13">
        <v>210</v>
      </c>
      <c r="D799">
        <v>4</v>
      </c>
      <c r="E799" s="13">
        <v>0</v>
      </c>
    </row>
    <row r="800" spans="1:5" x14ac:dyDescent="0.2">
      <c r="A800" s="13">
        <v>58</v>
      </c>
      <c r="B800">
        <v>3</v>
      </c>
      <c r="C800" s="13">
        <v>210</v>
      </c>
      <c r="D800">
        <v>4</v>
      </c>
      <c r="E800" s="13">
        <v>0</v>
      </c>
    </row>
    <row r="801" spans="1:5" x14ac:dyDescent="0.2">
      <c r="A801" s="13">
        <v>96</v>
      </c>
      <c r="B801">
        <v>3</v>
      </c>
      <c r="C801" s="13">
        <v>96</v>
      </c>
      <c r="D801">
        <v>3</v>
      </c>
      <c r="E801" s="13">
        <v>0</v>
      </c>
    </row>
    <row r="802" spans="1:5" x14ac:dyDescent="0.2">
      <c r="A802" s="13">
        <v>341</v>
      </c>
      <c r="B802">
        <v>3</v>
      </c>
      <c r="E802" s="13">
        <v>0</v>
      </c>
    </row>
    <row r="803" spans="1:5" x14ac:dyDescent="0.2">
      <c r="A803" s="13">
        <v>166</v>
      </c>
      <c r="B803">
        <v>2</v>
      </c>
      <c r="C803" s="13">
        <v>151</v>
      </c>
      <c r="D803">
        <v>5</v>
      </c>
      <c r="E803" s="13">
        <v>0</v>
      </c>
    </row>
    <row r="804" spans="1:5" x14ac:dyDescent="0.2">
      <c r="A804" s="13">
        <v>430</v>
      </c>
      <c r="B804">
        <v>0</v>
      </c>
      <c r="C804" s="13">
        <v>40</v>
      </c>
      <c r="D804">
        <v>4</v>
      </c>
      <c r="E804" s="13">
        <v>0</v>
      </c>
    </row>
    <row r="805" spans="1:5" x14ac:dyDescent="0.2">
      <c r="A805" s="13">
        <v>430</v>
      </c>
      <c r="B805">
        <v>0</v>
      </c>
      <c r="C805" s="13">
        <v>40</v>
      </c>
      <c r="D805">
        <v>4</v>
      </c>
      <c r="E805" s="13">
        <v>0</v>
      </c>
    </row>
    <row r="806" spans="1:5" x14ac:dyDescent="0.2">
      <c r="A806" s="13">
        <v>430</v>
      </c>
      <c r="B806">
        <v>0</v>
      </c>
      <c r="C806" s="13">
        <v>40</v>
      </c>
      <c r="D806">
        <v>4</v>
      </c>
      <c r="E806" s="13">
        <v>0</v>
      </c>
    </row>
    <row r="807" spans="1:5" x14ac:dyDescent="0.2">
      <c r="A807" s="13">
        <v>430</v>
      </c>
      <c r="B807">
        <v>0</v>
      </c>
      <c r="C807" s="13">
        <v>40</v>
      </c>
      <c r="D807">
        <v>4</v>
      </c>
      <c r="E807" s="13">
        <v>0</v>
      </c>
    </row>
    <row r="808" spans="1:5" x14ac:dyDescent="0.2">
      <c r="A808" s="13">
        <v>430</v>
      </c>
      <c r="B808">
        <v>0</v>
      </c>
      <c r="C808" s="13">
        <v>40</v>
      </c>
      <c r="D808">
        <v>4</v>
      </c>
      <c r="E808" s="13">
        <v>0</v>
      </c>
    </row>
    <row r="809" spans="1:5" x14ac:dyDescent="0.2">
      <c r="A809" s="13">
        <v>430</v>
      </c>
      <c r="B809">
        <v>0</v>
      </c>
      <c r="C809" s="13">
        <v>40</v>
      </c>
      <c r="D809">
        <v>4</v>
      </c>
      <c r="E809" s="13">
        <v>0</v>
      </c>
    </row>
    <row r="810" spans="1:5" x14ac:dyDescent="0.2">
      <c r="A810" s="13">
        <v>430</v>
      </c>
      <c r="B810">
        <v>0</v>
      </c>
      <c r="C810" s="13">
        <v>40</v>
      </c>
      <c r="D810">
        <v>4</v>
      </c>
      <c r="E810" s="13">
        <v>0</v>
      </c>
    </row>
    <row r="811" spans="1:5" x14ac:dyDescent="0.2">
      <c r="A811" s="13">
        <v>430</v>
      </c>
      <c r="B811">
        <v>0</v>
      </c>
      <c r="C811" s="13">
        <v>40</v>
      </c>
      <c r="D811">
        <v>4</v>
      </c>
      <c r="E811" s="13">
        <v>0</v>
      </c>
    </row>
    <row r="812" spans="1:5" x14ac:dyDescent="0.2">
      <c r="A812" s="13">
        <v>430</v>
      </c>
      <c r="B812">
        <v>0</v>
      </c>
      <c r="C812" s="13">
        <v>40</v>
      </c>
      <c r="D812">
        <v>4</v>
      </c>
      <c r="E812" s="13">
        <v>0</v>
      </c>
    </row>
    <row r="813" spans="1:5" x14ac:dyDescent="0.2">
      <c r="A813" s="13">
        <v>430</v>
      </c>
      <c r="B813">
        <v>0</v>
      </c>
      <c r="C813" s="13">
        <v>40</v>
      </c>
      <c r="D813">
        <v>4</v>
      </c>
      <c r="E813" s="13">
        <v>0</v>
      </c>
    </row>
    <row r="814" spans="1:5" x14ac:dyDescent="0.2">
      <c r="A814" s="13">
        <v>430</v>
      </c>
      <c r="B814">
        <v>0</v>
      </c>
      <c r="C814" s="13">
        <v>40</v>
      </c>
      <c r="D814">
        <v>4</v>
      </c>
      <c r="E814" s="13">
        <v>0</v>
      </c>
    </row>
    <row r="815" spans="1:5" x14ac:dyDescent="0.2">
      <c r="A815" s="13">
        <v>430</v>
      </c>
      <c r="B815">
        <v>0</v>
      </c>
      <c r="C815" s="13">
        <v>40</v>
      </c>
      <c r="D815">
        <v>4</v>
      </c>
      <c r="E815" s="13">
        <v>0</v>
      </c>
    </row>
    <row r="816" spans="1:5" x14ac:dyDescent="0.2">
      <c r="A816" s="13">
        <v>430</v>
      </c>
      <c r="B816">
        <v>0</v>
      </c>
      <c r="C816" s="13">
        <v>40</v>
      </c>
      <c r="D816">
        <v>4</v>
      </c>
      <c r="E816" s="13">
        <v>0</v>
      </c>
    </row>
    <row r="817" spans="1:5" x14ac:dyDescent="0.2">
      <c r="A817" s="13">
        <v>430</v>
      </c>
      <c r="B817">
        <v>0</v>
      </c>
      <c r="C817" s="13">
        <v>40</v>
      </c>
      <c r="D817">
        <v>4</v>
      </c>
      <c r="E817" s="13">
        <v>0</v>
      </c>
    </row>
    <row r="818" spans="1:5" x14ac:dyDescent="0.2">
      <c r="A818" s="13">
        <v>430</v>
      </c>
      <c r="B818">
        <v>0</v>
      </c>
      <c r="C818" s="13">
        <v>40</v>
      </c>
      <c r="D818">
        <v>4</v>
      </c>
      <c r="E818" s="13">
        <v>0</v>
      </c>
    </row>
    <row r="819" spans="1:5" x14ac:dyDescent="0.2">
      <c r="A819" s="13">
        <v>430</v>
      </c>
      <c r="B819">
        <v>0</v>
      </c>
      <c r="C819" s="13">
        <v>40</v>
      </c>
      <c r="D819">
        <v>4</v>
      </c>
      <c r="E819" s="13">
        <v>0</v>
      </c>
    </row>
    <row r="820" spans="1:5" x14ac:dyDescent="0.2">
      <c r="A820" s="13">
        <v>430</v>
      </c>
      <c r="B820">
        <v>0</v>
      </c>
      <c r="C820" s="13">
        <v>40</v>
      </c>
      <c r="D820">
        <v>4</v>
      </c>
      <c r="E820" s="13">
        <v>1</v>
      </c>
    </row>
    <row r="821" spans="1:5" x14ac:dyDescent="0.2">
      <c r="A821" s="13">
        <v>430</v>
      </c>
      <c r="B821">
        <v>0</v>
      </c>
      <c r="C821" s="13">
        <v>40</v>
      </c>
      <c r="D821">
        <v>4</v>
      </c>
      <c r="E821" s="13">
        <v>2</v>
      </c>
    </row>
    <row r="822" spans="1:5" x14ac:dyDescent="0.2">
      <c r="A822" s="13">
        <v>373</v>
      </c>
      <c r="B822">
        <v>4</v>
      </c>
      <c r="C822" s="13">
        <v>251</v>
      </c>
      <c r="D822">
        <v>4</v>
      </c>
      <c r="E822" s="13">
        <v>0</v>
      </c>
    </row>
    <row r="823" spans="1:5" x14ac:dyDescent="0.2">
      <c r="A823" s="13">
        <v>189</v>
      </c>
      <c r="B823">
        <v>4</v>
      </c>
      <c r="C823" s="13">
        <v>414</v>
      </c>
      <c r="D823">
        <v>4</v>
      </c>
      <c r="E823" s="13">
        <v>0</v>
      </c>
    </row>
    <row r="824" spans="1:5" x14ac:dyDescent="0.2">
      <c r="A824" s="13">
        <v>118</v>
      </c>
      <c r="B824">
        <v>4</v>
      </c>
      <c r="C824" s="13">
        <v>251</v>
      </c>
      <c r="D824">
        <v>4</v>
      </c>
      <c r="E824" s="13">
        <v>0</v>
      </c>
    </row>
    <row r="825" spans="1:5" x14ac:dyDescent="0.2">
      <c r="A825" s="13">
        <v>40</v>
      </c>
      <c r="B825">
        <v>4</v>
      </c>
      <c r="C825" s="13">
        <v>286</v>
      </c>
      <c r="D825">
        <v>4</v>
      </c>
      <c r="E825" s="13">
        <v>0</v>
      </c>
    </row>
    <row r="826" spans="1:5" x14ac:dyDescent="0.2">
      <c r="A826" s="13">
        <v>251</v>
      </c>
      <c r="B826">
        <v>4</v>
      </c>
      <c r="C826" s="13">
        <v>151</v>
      </c>
      <c r="D826">
        <v>5</v>
      </c>
      <c r="E826" s="13">
        <v>1</v>
      </c>
    </row>
    <row r="827" spans="1:5" x14ac:dyDescent="0.2">
      <c r="A827" s="13">
        <v>118</v>
      </c>
      <c r="B827">
        <v>4</v>
      </c>
      <c r="C827" s="13">
        <v>151</v>
      </c>
      <c r="D827">
        <v>5</v>
      </c>
      <c r="E827" s="13">
        <v>1</v>
      </c>
    </row>
    <row r="828" spans="1:5" x14ac:dyDescent="0.2">
      <c r="A828" s="13">
        <v>227</v>
      </c>
      <c r="B828">
        <v>1</v>
      </c>
      <c r="C828" s="13">
        <v>210</v>
      </c>
      <c r="D828">
        <v>4</v>
      </c>
      <c r="E828" s="13">
        <v>1</v>
      </c>
    </row>
    <row r="829" spans="1:5" x14ac:dyDescent="0.2">
      <c r="A829" s="13">
        <v>368</v>
      </c>
      <c r="B829">
        <v>3</v>
      </c>
      <c r="C829" s="13">
        <v>373</v>
      </c>
      <c r="D829">
        <v>4</v>
      </c>
      <c r="E829" s="13">
        <v>1</v>
      </c>
    </row>
    <row r="830" spans="1:5" x14ac:dyDescent="0.2">
      <c r="A830" s="13">
        <v>164</v>
      </c>
      <c r="B830">
        <v>3</v>
      </c>
      <c r="C830" s="13">
        <v>373</v>
      </c>
      <c r="D830">
        <v>4</v>
      </c>
      <c r="E830" s="13">
        <v>1</v>
      </c>
    </row>
    <row r="831" spans="1:5" x14ac:dyDescent="0.2">
      <c r="A831" s="13">
        <v>430</v>
      </c>
      <c r="B831">
        <v>0</v>
      </c>
      <c r="C831" s="13">
        <v>40</v>
      </c>
      <c r="D831">
        <v>4</v>
      </c>
      <c r="E831" s="13">
        <v>2</v>
      </c>
    </row>
    <row r="832" spans="1:5" x14ac:dyDescent="0.2">
      <c r="A832" s="13">
        <v>216</v>
      </c>
      <c r="B832">
        <v>4</v>
      </c>
      <c r="C832" s="13">
        <v>151</v>
      </c>
      <c r="D832">
        <v>5</v>
      </c>
      <c r="E832" s="13">
        <v>2</v>
      </c>
    </row>
    <row r="833" spans="1:5" x14ac:dyDescent="0.2">
      <c r="A833" s="13">
        <v>189</v>
      </c>
      <c r="B833">
        <v>4</v>
      </c>
      <c r="C833" s="13">
        <v>406</v>
      </c>
      <c r="D833">
        <v>6</v>
      </c>
      <c r="E833" s="13">
        <v>2</v>
      </c>
    </row>
    <row r="834" spans="1:5" x14ac:dyDescent="0.2">
      <c r="A834" s="13">
        <v>169</v>
      </c>
      <c r="B834">
        <v>4</v>
      </c>
      <c r="C834" s="13">
        <v>151</v>
      </c>
      <c r="D834">
        <v>5</v>
      </c>
      <c r="E834" s="13">
        <v>2</v>
      </c>
    </row>
    <row r="835" spans="1:5" x14ac:dyDescent="0.2">
      <c r="A835" s="13">
        <v>373</v>
      </c>
      <c r="B835">
        <v>4</v>
      </c>
      <c r="C835" s="13">
        <v>151</v>
      </c>
      <c r="D835">
        <v>5</v>
      </c>
      <c r="E835" s="13">
        <v>2</v>
      </c>
    </row>
    <row r="836" spans="1:5" x14ac:dyDescent="0.2">
      <c r="A836" s="13">
        <v>216</v>
      </c>
      <c r="B836">
        <v>4</v>
      </c>
      <c r="C836" s="13">
        <v>151</v>
      </c>
      <c r="D836">
        <v>5</v>
      </c>
      <c r="E836" s="13">
        <v>2</v>
      </c>
    </row>
    <row r="837" spans="1:5" x14ac:dyDescent="0.2">
      <c r="A837" s="13">
        <v>216</v>
      </c>
      <c r="B837">
        <v>4</v>
      </c>
      <c r="C837" s="13">
        <v>151</v>
      </c>
      <c r="D837">
        <v>5</v>
      </c>
      <c r="E837" s="13">
        <v>2</v>
      </c>
    </row>
    <row r="838" spans="1:5" x14ac:dyDescent="0.2">
      <c r="A838" s="13">
        <v>373</v>
      </c>
      <c r="B838">
        <v>4</v>
      </c>
      <c r="C838" s="13">
        <v>151</v>
      </c>
      <c r="D838">
        <v>5</v>
      </c>
      <c r="E838" s="13">
        <v>2</v>
      </c>
    </row>
    <row r="839" spans="1:5" x14ac:dyDescent="0.2">
      <c r="A839" s="13">
        <v>373</v>
      </c>
      <c r="B839">
        <v>4</v>
      </c>
      <c r="C839" s="13">
        <v>151</v>
      </c>
      <c r="D839">
        <v>5</v>
      </c>
      <c r="E839" s="13">
        <v>2</v>
      </c>
    </row>
    <row r="840" spans="1:5" x14ac:dyDescent="0.2">
      <c r="A840" s="13">
        <v>251</v>
      </c>
      <c r="B840">
        <v>4</v>
      </c>
      <c r="C840" s="13">
        <v>151</v>
      </c>
      <c r="D840">
        <v>5</v>
      </c>
      <c r="E840" s="13">
        <v>2</v>
      </c>
    </row>
    <row r="841" spans="1:5" x14ac:dyDescent="0.2">
      <c r="A841" s="13">
        <v>373</v>
      </c>
      <c r="B841">
        <v>4</v>
      </c>
      <c r="C841" s="13">
        <v>151</v>
      </c>
      <c r="D841">
        <v>5</v>
      </c>
      <c r="E841" s="13">
        <v>2</v>
      </c>
    </row>
    <row r="842" spans="1:5" x14ac:dyDescent="0.2">
      <c r="A842" s="13">
        <v>373</v>
      </c>
      <c r="B842">
        <v>4</v>
      </c>
      <c r="C842" s="13">
        <v>151</v>
      </c>
      <c r="D842">
        <v>5</v>
      </c>
      <c r="E842" s="13">
        <v>2</v>
      </c>
    </row>
    <row r="843" spans="1:5" x14ac:dyDescent="0.2">
      <c r="A843" s="13">
        <v>373</v>
      </c>
      <c r="B843">
        <v>4</v>
      </c>
      <c r="C843" s="13">
        <v>151</v>
      </c>
      <c r="D843">
        <v>5</v>
      </c>
      <c r="E843" s="13">
        <v>2</v>
      </c>
    </row>
    <row r="844" spans="1:5" x14ac:dyDescent="0.2">
      <c r="A844" s="13">
        <v>373</v>
      </c>
      <c r="B844">
        <v>4</v>
      </c>
      <c r="C844" s="13">
        <v>151</v>
      </c>
      <c r="D844">
        <v>5</v>
      </c>
      <c r="E844" s="13">
        <v>2</v>
      </c>
    </row>
    <row r="845" spans="1:5" x14ac:dyDescent="0.2">
      <c r="A845" s="13">
        <v>335</v>
      </c>
      <c r="B845">
        <v>4</v>
      </c>
      <c r="C845" s="13">
        <v>151</v>
      </c>
      <c r="D845">
        <v>5</v>
      </c>
      <c r="E845" s="13">
        <v>2</v>
      </c>
    </row>
    <row r="846" spans="1:5" x14ac:dyDescent="0.2">
      <c r="A846" s="13">
        <v>40</v>
      </c>
      <c r="B846">
        <v>4</v>
      </c>
      <c r="C846" s="13">
        <v>151</v>
      </c>
      <c r="D846">
        <v>5</v>
      </c>
      <c r="E846" s="13">
        <v>2</v>
      </c>
    </row>
    <row r="847" spans="1:5" x14ac:dyDescent="0.2">
      <c r="A847" s="13">
        <v>166</v>
      </c>
      <c r="B847">
        <v>2</v>
      </c>
      <c r="C847" s="13">
        <v>151</v>
      </c>
      <c r="D847">
        <v>5</v>
      </c>
      <c r="E847" s="13">
        <v>2</v>
      </c>
    </row>
    <row r="848" spans="1:5" x14ac:dyDescent="0.2">
      <c r="A848" s="13">
        <v>166</v>
      </c>
      <c r="B848">
        <v>2</v>
      </c>
      <c r="C848" s="13">
        <v>418</v>
      </c>
      <c r="D848">
        <v>5</v>
      </c>
      <c r="E848" s="13">
        <v>2</v>
      </c>
    </row>
    <row r="849" spans="1:5" x14ac:dyDescent="0.2">
      <c r="A849" s="13">
        <v>49</v>
      </c>
      <c r="B849">
        <v>2</v>
      </c>
      <c r="C849" s="13">
        <v>151</v>
      </c>
      <c r="D849">
        <v>5</v>
      </c>
      <c r="E849" s="13">
        <v>2</v>
      </c>
    </row>
    <row r="850" spans="1:5" x14ac:dyDescent="0.2">
      <c r="A850" s="13">
        <v>166</v>
      </c>
      <c r="B850">
        <v>2</v>
      </c>
      <c r="C850" s="13">
        <v>151</v>
      </c>
      <c r="D850">
        <v>5</v>
      </c>
      <c r="E850" s="13">
        <v>2</v>
      </c>
    </row>
    <row r="851" spans="1:5" x14ac:dyDescent="0.2">
      <c r="A851" s="13">
        <v>40</v>
      </c>
      <c r="B851">
        <v>4</v>
      </c>
      <c r="C851" s="13">
        <v>151</v>
      </c>
      <c r="D851">
        <v>5</v>
      </c>
      <c r="E851" s="13">
        <v>2</v>
      </c>
    </row>
    <row r="852" spans="1:5" x14ac:dyDescent="0.2">
      <c r="B852">
        <v>2</v>
      </c>
      <c r="C852" s="13">
        <v>151</v>
      </c>
      <c r="D852">
        <v>5</v>
      </c>
      <c r="E852" s="13">
        <v>2</v>
      </c>
    </row>
    <row r="853" spans="1:5" x14ac:dyDescent="0.2">
      <c r="A853" s="13">
        <v>166</v>
      </c>
      <c r="B853">
        <v>2</v>
      </c>
      <c r="C853" s="13">
        <v>151</v>
      </c>
      <c r="D853">
        <v>5</v>
      </c>
      <c r="E853" s="13">
        <v>2</v>
      </c>
    </row>
    <row r="854" spans="1:5" x14ac:dyDescent="0.2">
      <c r="A854" s="13">
        <v>166</v>
      </c>
      <c r="B854">
        <v>2</v>
      </c>
      <c r="C854" s="13">
        <v>151</v>
      </c>
      <c r="D854">
        <v>5</v>
      </c>
      <c r="E854" s="13">
        <v>2</v>
      </c>
    </row>
    <row r="855" spans="1:5" x14ac:dyDescent="0.2">
      <c r="A855" s="13">
        <v>166</v>
      </c>
      <c r="B855">
        <v>2</v>
      </c>
      <c r="C855" s="13">
        <v>151</v>
      </c>
      <c r="D855">
        <v>5</v>
      </c>
      <c r="E855" s="13">
        <v>2</v>
      </c>
    </row>
    <row r="856" spans="1:5" x14ac:dyDescent="0.2">
      <c r="A856" s="13">
        <v>166</v>
      </c>
      <c r="B856">
        <v>2</v>
      </c>
      <c r="C856" s="13">
        <v>151</v>
      </c>
      <c r="D856">
        <v>5</v>
      </c>
      <c r="E856" s="13">
        <v>2</v>
      </c>
    </row>
    <row r="857" spans="1:5" x14ac:dyDescent="0.2">
      <c r="A857" s="13">
        <v>416</v>
      </c>
      <c r="B857">
        <v>2</v>
      </c>
      <c r="C857" s="13">
        <v>151</v>
      </c>
      <c r="D857">
        <v>5</v>
      </c>
      <c r="E857" s="13">
        <v>2</v>
      </c>
    </row>
    <row r="858" spans="1:5" x14ac:dyDescent="0.2">
      <c r="A858" s="13">
        <v>393</v>
      </c>
      <c r="B858">
        <v>2</v>
      </c>
      <c r="C858" s="13">
        <v>151</v>
      </c>
      <c r="D858">
        <v>5</v>
      </c>
      <c r="E858" s="13">
        <v>2</v>
      </c>
    </row>
    <row r="859" spans="1:5" x14ac:dyDescent="0.2">
      <c r="A859" s="13">
        <v>335</v>
      </c>
      <c r="B859">
        <v>4</v>
      </c>
      <c r="C859" s="13">
        <v>151</v>
      </c>
      <c r="D859">
        <v>5</v>
      </c>
      <c r="E859" s="13">
        <v>2</v>
      </c>
    </row>
    <row r="860" spans="1:5" x14ac:dyDescent="0.2">
      <c r="A860" s="13">
        <v>335</v>
      </c>
      <c r="B860">
        <v>4</v>
      </c>
      <c r="C860" s="13">
        <v>151</v>
      </c>
      <c r="D860">
        <v>5</v>
      </c>
      <c r="E860" s="13">
        <v>2</v>
      </c>
    </row>
    <row r="861" spans="1:5" x14ac:dyDescent="0.2">
      <c r="A861" s="13">
        <v>335</v>
      </c>
      <c r="B861">
        <v>4</v>
      </c>
      <c r="C861" s="13">
        <v>151</v>
      </c>
      <c r="D861">
        <v>5</v>
      </c>
      <c r="E861" s="13">
        <v>2</v>
      </c>
    </row>
    <row r="862" spans="1:5" x14ac:dyDescent="0.2">
      <c r="A862" s="13">
        <v>118</v>
      </c>
      <c r="B862">
        <v>4</v>
      </c>
      <c r="C862" s="13">
        <v>151</v>
      </c>
      <c r="D862">
        <v>5</v>
      </c>
      <c r="E862" s="13">
        <v>2</v>
      </c>
    </row>
    <row r="863" spans="1:5" x14ac:dyDescent="0.2">
      <c r="A863" s="13">
        <v>335</v>
      </c>
      <c r="B863">
        <v>4</v>
      </c>
      <c r="C863" s="13">
        <v>151</v>
      </c>
      <c r="D863">
        <v>5</v>
      </c>
      <c r="E863" s="13">
        <v>2</v>
      </c>
    </row>
    <row r="864" spans="1:5" x14ac:dyDescent="0.2">
      <c r="A864" s="13">
        <v>118</v>
      </c>
      <c r="B864">
        <v>4</v>
      </c>
      <c r="C864" s="13">
        <v>151</v>
      </c>
      <c r="D864">
        <v>5</v>
      </c>
      <c r="E864" s="13">
        <v>2</v>
      </c>
    </row>
    <row r="865" spans="1:5" x14ac:dyDescent="0.2">
      <c r="A865" s="13">
        <v>335</v>
      </c>
      <c r="B865">
        <v>4</v>
      </c>
      <c r="C865" s="13">
        <v>151</v>
      </c>
      <c r="D865">
        <v>5</v>
      </c>
      <c r="E865" s="13">
        <v>2</v>
      </c>
    </row>
    <row r="866" spans="1:5" x14ac:dyDescent="0.2">
      <c r="A866" s="13">
        <v>335</v>
      </c>
      <c r="B866">
        <v>4</v>
      </c>
      <c r="C866" s="13">
        <v>151</v>
      </c>
      <c r="D866">
        <v>5</v>
      </c>
      <c r="E866" s="13">
        <v>2</v>
      </c>
    </row>
    <row r="867" spans="1:5" x14ac:dyDescent="0.2">
      <c r="A867" s="13">
        <v>335</v>
      </c>
      <c r="B867">
        <v>4</v>
      </c>
      <c r="C867" s="13">
        <v>151</v>
      </c>
      <c r="D867">
        <v>5</v>
      </c>
      <c r="E867" s="13">
        <v>2</v>
      </c>
    </row>
    <row r="868" spans="1:5" x14ac:dyDescent="0.2">
      <c r="A868" s="13">
        <v>298</v>
      </c>
      <c r="B868">
        <v>4</v>
      </c>
      <c r="C868" s="13">
        <v>151</v>
      </c>
      <c r="D868">
        <v>5</v>
      </c>
      <c r="E868" s="13">
        <v>2</v>
      </c>
    </row>
    <row r="869" spans="1:5" x14ac:dyDescent="0.2">
      <c r="A869" s="13">
        <v>298</v>
      </c>
      <c r="B869">
        <v>4</v>
      </c>
      <c r="C869" s="13">
        <v>151</v>
      </c>
      <c r="D869">
        <v>5</v>
      </c>
      <c r="E869" s="13">
        <v>2</v>
      </c>
    </row>
    <row r="870" spans="1:5" x14ac:dyDescent="0.2">
      <c r="A870" s="13">
        <v>298</v>
      </c>
      <c r="B870">
        <v>4</v>
      </c>
      <c r="C870" s="13">
        <v>151</v>
      </c>
      <c r="D870">
        <v>5</v>
      </c>
      <c r="E870" s="13">
        <v>2</v>
      </c>
    </row>
    <row r="871" spans="1:5" x14ac:dyDescent="0.2">
      <c r="A871" s="13">
        <v>286</v>
      </c>
      <c r="B871">
        <v>4</v>
      </c>
      <c r="C871" s="13">
        <v>151</v>
      </c>
      <c r="D871">
        <v>5</v>
      </c>
      <c r="E871" s="13">
        <v>2</v>
      </c>
    </row>
    <row r="872" spans="1:5" x14ac:dyDescent="0.2">
      <c r="A872" s="13">
        <v>416</v>
      </c>
      <c r="B872">
        <v>2</v>
      </c>
      <c r="C872" s="13">
        <v>151</v>
      </c>
      <c r="D872">
        <v>5</v>
      </c>
      <c r="E872" s="13">
        <v>2</v>
      </c>
    </row>
    <row r="873" spans="1:5" x14ac:dyDescent="0.2">
      <c r="A873" s="13">
        <v>166</v>
      </c>
      <c r="B873">
        <v>2</v>
      </c>
      <c r="C873" s="13">
        <v>151</v>
      </c>
      <c r="D873">
        <v>5</v>
      </c>
      <c r="E873" s="13">
        <v>2</v>
      </c>
    </row>
    <row r="874" spans="1:5" x14ac:dyDescent="0.2">
      <c r="A874" s="13">
        <v>210</v>
      </c>
      <c r="B874">
        <v>4</v>
      </c>
      <c r="C874" s="13">
        <v>151</v>
      </c>
      <c r="D874">
        <v>5</v>
      </c>
      <c r="E874" s="13">
        <v>2</v>
      </c>
    </row>
    <row r="875" spans="1:5" x14ac:dyDescent="0.2">
      <c r="A875" s="13">
        <v>189</v>
      </c>
      <c r="B875">
        <v>4</v>
      </c>
      <c r="C875" s="13">
        <v>151</v>
      </c>
      <c r="D875">
        <v>5</v>
      </c>
      <c r="E875" s="13">
        <v>2</v>
      </c>
    </row>
    <row r="876" spans="1:5" x14ac:dyDescent="0.2">
      <c r="A876" s="13">
        <v>118</v>
      </c>
      <c r="B876">
        <v>4</v>
      </c>
      <c r="C876" s="13">
        <v>151</v>
      </c>
      <c r="D876">
        <v>5</v>
      </c>
      <c r="E876" s="13">
        <v>2</v>
      </c>
    </row>
    <row r="877" spans="1:5" x14ac:dyDescent="0.2">
      <c r="A877" s="13">
        <v>118</v>
      </c>
      <c r="B877">
        <v>4</v>
      </c>
      <c r="C877" s="13">
        <v>151</v>
      </c>
      <c r="D877">
        <v>5</v>
      </c>
      <c r="E877" s="13">
        <v>2</v>
      </c>
    </row>
    <row r="878" spans="1:5" x14ac:dyDescent="0.2">
      <c r="A878" s="13">
        <v>118</v>
      </c>
      <c r="B878">
        <v>4</v>
      </c>
      <c r="C878" s="13">
        <v>151</v>
      </c>
      <c r="D878">
        <v>5</v>
      </c>
      <c r="E878" s="13">
        <v>2</v>
      </c>
    </row>
    <row r="879" spans="1:5" x14ac:dyDescent="0.2">
      <c r="A879" s="13">
        <v>118</v>
      </c>
      <c r="B879">
        <v>4</v>
      </c>
      <c r="C879" s="13">
        <v>151</v>
      </c>
      <c r="D879">
        <v>5</v>
      </c>
      <c r="E879" s="13">
        <v>2</v>
      </c>
    </row>
    <row r="880" spans="1:5" x14ac:dyDescent="0.2">
      <c r="A880" s="13">
        <v>118</v>
      </c>
      <c r="B880">
        <v>4</v>
      </c>
      <c r="C880" s="13">
        <v>151</v>
      </c>
      <c r="D880">
        <v>5</v>
      </c>
      <c r="E880" s="13">
        <v>2</v>
      </c>
    </row>
    <row r="881" spans="1:5" x14ac:dyDescent="0.2">
      <c r="A881" s="13">
        <v>118</v>
      </c>
      <c r="B881">
        <v>4</v>
      </c>
      <c r="C881" s="13">
        <v>151</v>
      </c>
      <c r="D881">
        <v>5</v>
      </c>
      <c r="E881" s="13">
        <v>2</v>
      </c>
    </row>
    <row r="882" spans="1:5" x14ac:dyDescent="0.2">
      <c r="A882" s="13">
        <v>118</v>
      </c>
      <c r="B882">
        <v>4</v>
      </c>
      <c r="C882" s="13">
        <v>151</v>
      </c>
      <c r="D882">
        <v>5</v>
      </c>
      <c r="E882" s="13">
        <v>2</v>
      </c>
    </row>
    <row r="883" spans="1:5" x14ac:dyDescent="0.2">
      <c r="A883" s="13">
        <v>118</v>
      </c>
      <c r="B883">
        <v>4</v>
      </c>
      <c r="C883" s="13">
        <v>151</v>
      </c>
      <c r="D883">
        <v>5</v>
      </c>
      <c r="E883" s="13">
        <v>2</v>
      </c>
    </row>
    <row r="884" spans="1:5" x14ac:dyDescent="0.2">
      <c r="A884" s="13">
        <v>118</v>
      </c>
      <c r="B884">
        <v>4</v>
      </c>
      <c r="C884" s="13">
        <v>151</v>
      </c>
      <c r="D884">
        <v>5</v>
      </c>
      <c r="E884" s="13">
        <v>2</v>
      </c>
    </row>
    <row r="885" spans="1:5" x14ac:dyDescent="0.2">
      <c r="A885" s="13">
        <v>118</v>
      </c>
      <c r="B885">
        <v>4</v>
      </c>
      <c r="C885" s="13">
        <v>151</v>
      </c>
      <c r="D885">
        <v>5</v>
      </c>
      <c r="E885" s="13">
        <v>2</v>
      </c>
    </row>
    <row r="886" spans="1:5" x14ac:dyDescent="0.2">
      <c r="A886" s="13">
        <v>118</v>
      </c>
      <c r="B886">
        <v>4</v>
      </c>
      <c r="C886" s="13">
        <v>151</v>
      </c>
      <c r="D886">
        <v>5</v>
      </c>
      <c r="E886" s="13">
        <v>2</v>
      </c>
    </row>
    <row r="887" spans="1:5" x14ac:dyDescent="0.2">
      <c r="A887" s="13">
        <v>118</v>
      </c>
      <c r="B887">
        <v>4</v>
      </c>
      <c r="C887" s="13">
        <v>151</v>
      </c>
      <c r="D887">
        <v>5</v>
      </c>
      <c r="E887" s="13">
        <v>2</v>
      </c>
    </row>
    <row r="888" spans="1:5" x14ac:dyDescent="0.2">
      <c r="A888" s="13">
        <v>118</v>
      </c>
      <c r="B888">
        <v>4</v>
      </c>
      <c r="C888" s="13">
        <v>151</v>
      </c>
      <c r="D888">
        <v>5</v>
      </c>
      <c r="E888" s="13">
        <v>2</v>
      </c>
    </row>
    <row r="889" spans="1:5" x14ac:dyDescent="0.2">
      <c r="A889" s="13">
        <v>118</v>
      </c>
      <c r="B889">
        <v>4</v>
      </c>
      <c r="C889" s="13">
        <v>151</v>
      </c>
      <c r="D889">
        <v>5</v>
      </c>
      <c r="E889" s="13">
        <v>2</v>
      </c>
    </row>
    <row r="890" spans="1:5" x14ac:dyDescent="0.2">
      <c r="A890" s="13">
        <v>118</v>
      </c>
      <c r="B890">
        <v>4</v>
      </c>
      <c r="C890" s="13">
        <v>151</v>
      </c>
      <c r="D890">
        <v>5</v>
      </c>
      <c r="E890" s="13">
        <v>2</v>
      </c>
    </row>
    <row r="891" spans="1:5" x14ac:dyDescent="0.2">
      <c r="A891" s="13">
        <v>118</v>
      </c>
      <c r="B891">
        <v>4</v>
      </c>
      <c r="C891" s="13">
        <v>428</v>
      </c>
      <c r="D891">
        <v>5</v>
      </c>
      <c r="E891" s="13">
        <v>2</v>
      </c>
    </row>
    <row r="892" spans="1:5" x14ac:dyDescent="0.2">
      <c r="A892" s="13">
        <v>118</v>
      </c>
      <c r="B892">
        <v>4</v>
      </c>
      <c r="C892" s="13">
        <v>151</v>
      </c>
      <c r="D892">
        <v>5</v>
      </c>
      <c r="E892" s="13">
        <v>2</v>
      </c>
    </row>
    <row r="893" spans="1:5" x14ac:dyDescent="0.2">
      <c r="A893" s="13">
        <v>118</v>
      </c>
      <c r="B893">
        <v>4</v>
      </c>
      <c r="C893" s="13">
        <v>151</v>
      </c>
      <c r="D893">
        <v>5</v>
      </c>
      <c r="E893" s="13">
        <v>2</v>
      </c>
    </row>
    <row r="894" spans="1:5" x14ac:dyDescent="0.2">
      <c r="A894" s="13">
        <v>118</v>
      </c>
      <c r="B894">
        <v>4</v>
      </c>
      <c r="C894" s="13">
        <v>151</v>
      </c>
      <c r="D894">
        <v>5</v>
      </c>
      <c r="E894" s="13">
        <v>2</v>
      </c>
    </row>
    <row r="895" spans="1:5" x14ac:dyDescent="0.2">
      <c r="A895" s="13">
        <v>118</v>
      </c>
      <c r="B895">
        <v>4</v>
      </c>
      <c r="C895" s="13">
        <v>151</v>
      </c>
      <c r="D895">
        <v>5</v>
      </c>
      <c r="E895" s="13">
        <v>2</v>
      </c>
    </row>
    <row r="896" spans="1:5" x14ac:dyDescent="0.2">
      <c r="A896" s="13">
        <v>118</v>
      </c>
      <c r="B896">
        <v>4</v>
      </c>
      <c r="C896" s="13">
        <v>151</v>
      </c>
      <c r="D896">
        <v>5</v>
      </c>
      <c r="E896" s="13">
        <v>2</v>
      </c>
    </row>
    <row r="897" spans="1:5" x14ac:dyDescent="0.2">
      <c r="A897" s="13">
        <v>118</v>
      </c>
      <c r="B897">
        <v>4</v>
      </c>
      <c r="C897" s="13">
        <v>151</v>
      </c>
      <c r="D897">
        <v>5</v>
      </c>
      <c r="E897" s="13">
        <v>2</v>
      </c>
    </row>
    <row r="898" spans="1:5" x14ac:dyDescent="0.2">
      <c r="A898" s="13">
        <v>118</v>
      </c>
      <c r="B898">
        <v>4</v>
      </c>
      <c r="C898" s="13">
        <v>151</v>
      </c>
      <c r="D898">
        <v>5</v>
      </c>
      <c r="E898" s="13">
        <v>2</v>
      </c>
    </row>
    <row r="899" spans="1:5" x14ac:dyDescent="0.2">
      <c r="A899" s="13">
        <v>118</v>
      </c>
      <c r="B899">
        <v>4</v>
      </c>
      <c r="C899" s="13">
        <v>151</v>
      </c>
      <c r="D899">
        <v>5</v>
      </c>
      <c r="E899" s="13">
        <v>2</v>
      </c>
    </row>
    <row r="900" spans="1:5" x14ac:dyDescent="0.2">
      <c r="A900" s="13">
        <v>118</v>
      </c>
      <c r="B900">
        <v>4</v>
      </c>
      <c r="C900" s="13">
        <v>151</v>
      </c>
      <c r="D900">
        <v>5</v>
      </c>
      <c r="E900" s="13">
        <v>2</v>
      </c>
    </row>
    <row r="901" spans="1:5" x14ac:dyDescent="0.2">
      <c r="A901" s="13">
        <v>118</v>
      </c>
      <c r="B901">
        <v>4</v>
      </c>
      <c r="C901" s="13">
        <v>151</v>
      </c>
      <c r="D901">
        <v>5</v>
      </c>
      <c r="E901" s="13">
        <v>2</v>
      </c>
    </row>
    <row r="902" spans="1:5" x14ac:dyDescent="0.2">
      <c r="A902" s="13">
        <v>4</v>
      </c>
      <c r="B902">
        <v>4</v>
      </c>
      <c r="C902" s="13">
        <v>151</v>
      </c>
      <c r="D902">
        <v>5</v>
      </c>
      <c r="E902" s="13">
        <v>2</v>
      </c>
    </row>
    <row r="903" spans="1:5" x14ac:dyDescent="0.2">
      <c r="A903" s="13">
        <v>4</v>
      </c>
      <c r="B903">
        <v>4</v>
      </c>
      <c r="C903" s="13">
        <v>151</v>
      </c>
      <c r="D903">
        <v>5</v>
      </c>
      <c r="E903" s="13">
        <v>2</v>
      </c>
    </row>
    <row r="904" spans="1:5" x14ac:dyDescent="0.2">
      <c r="A904" s="13">
        <v>4</v>
      </c>
      <c r="B904">
        <v>4</v>
      </c>
      <c r="C904" s="13">
        <v>151</v>
      </c>
      <c r="D904">
        <v>5</v>
      </c>
      <c r="E904" s="13">
        <v>2</v>
      </c>
    </row>
    <row r="905" spans="1:5" x14ac:dyDescent="0.2">
      <c r="A905" s="13">
        <v>335</v>
      </c>
      <c r="B905">
        <v>4</v>
      </c>
      <c r="C905" s="13">
        <v>151</v>
      </c>
      <c r="D905">
        <v>5</v>
      </c>
      <c r="E905" s="13">
        <v>2</v>
      </c>
    </row>
    <row r="906" spans="1:5" x14ac:dyDescent="0.2">
      <c r="A906" s="13">
        <v>4</v>
      </c>
      <c r="B906">
        <v>4</v>
      </c>
      <c r="C906" s="13">
        <v>151</v>
      </c>
      <c r="D906">
        <v>5</v>
      </c>
      <c r="E906" s="13">
        <v>2</v>
      </c>
    </row>
    <row r="907" spans="1:5" x14ac:dyDescent="0.2">
      <c r="A907" s="13">
        <v>4</v>
      </c>
      <c r="B907">
        <v>4</v>
      </c>
      <c r="C907" s="13">
        <v>151</v>
      </c>
      <c r="D907">
        <v>5</v>
      </c>
      <c r="E907" s="13">
        <v>2</v>
      </c>
    </row>
    <row r="908" spans="1:5" x14ac:dyDescent="0.2">
      <c r="A908" s="13">
        <v>4</v>
      </c>
      <c r="B908">
        <v>4</v>
      </c>
      <c r="C908" s="13">
        <v>151</v>
      </c>
      <c r="D908">
        <v>5</v>
      </c>
      <c r="E908" s="13">
        <v>2</v>
      </c>
    </row>
    <row r="909" spans="1:5" x14ac:dyDescent="0.2">
      <c r="A909" s="13">
        <v>4</v>
      </c>
      <c r="B909">
        <v>4</v>
      </c>
      <c r="C909" s="13">
        <v>151</v>
      </c>
      <c r="D909">
        <v>5</v>
      </c>
      <c r="E909" s="13">
        <v>2</v>
      </c>
    </row>
    <row r="910" spans="1:5" x14ac:dyDescent="0.2">
      <c r="A910" s="13">
        <v>4</v>
      </c>
      <c r="B910">
        <v>4</v>
      </c>
      <c r="C910" s="13">
        <v>151</v>
      </c>
      <c r="D910">
        <v>5</v>
      </c>
      <c r="E910" s="13">
        <v>2</v>
      </c>
    </row>
    <row r="911" spans="1:5" x14ac:dyDescent="0.2">
      <c r="A911" s="13">
        <v>4</v>
      </c>
      <c r="B911">
        <v>4</v>
      </c>
      <c r="C911" s="13">
        <v>151</v>
      </c>
      <c r="D911">
        <v>5</v>
      </c>
      <c r="E911" s="13">
        <v>2</v>
      </c>
    </row>
    <row r="912" spans="1:5" x14ac:dyDescent="0.2">
      <c r="A912" s="13">
        <v>4</v>
      </c>
      <c r="B912">
        <v>4</v>
      </c>
      <c r="C912" s="13">
        <v>151</v>
      </c>
      <c r="D912">
        <v>5</v>
      </c>
      <c r="E912" s="13">
        <v>2</v>
      </c>
    </row>
    <row r="913" spans="1:5" x14ac:dyDescent="0.2">
      <c r="A913" s="13">
        <v>4</v>
      </c>
      <c r="B913">
        <v>4</v>
      </c>
      <c r="C913" s="13">
        <v>151</v>
      </c>
      <c r="D913">
        <v>5</v>
      </c>
      <c r="E913" s="13">
        <v>2</v>
      </c>
    </row>
    <row r="914" spans="1:5" x14ac:dyDescent="0.2">
      <c r="A914" s="13">
        <v>4</v>
      </c>
      <c r="B914">
        <v>4</v>
      </c>
      <c r="C914" s="13">
        <v>151</v>
      </c>
      <c r="D914">
        <v>5</v>
      </c>
      <c r="E914" s="13">
        <v>2</v>
      </c>
    </row>
    <row r="915" spans="1:5" x14ac:dyDescent="0.2">
      <c r="A915" s="13">
        <v>40</v>
      </c>
      <c r="B915">
        <v>4</v>
      </c>
      <c r="C915" s="13">
        <v>151</v>
      </c>
      <c r="D915">
        <v>5</v>
      </c>
      <c r="E915" s="13">
        <v>2</v>
      </c>
    </row>
    <row r="916" spans="1:5" x14ac:dyDescent="0.2">
      <c r="A916" s="13">
        <v>40</v>
      </c>
      <c r="B916">
        <v>4</v>
      </c>
      <c r="C916" s="13">
        <v>151</v>
      </c>
      <c r="D916">
        <v>5</v>
      </c>
      <c r="E916" s="13">
        <v>2</v>
      </c>
    </row>
    <row r="917" spans="1:5" x14ac:dyDescent="0.2">
      <c r="A917" s="13">
        <v>40</v>
      </c>
      <c r="B917">
        <v>4</v>
      </c>
      <c r="C917" s="13">
        <v>151</v>
      </c>
      <c r="D917">
        <v>5</v>
      </c>
      <c r="E917" s="13">
        <v>2</v>
      </c>
    </row>
    <row r="918" spans="1:5" x14ac:dyDescent="0.2">
      <c r="A918" s="13">
        <v>251</v>
      </c>
      <c r="B918">
        <v>4</v>
      </c>
      <c r="C918" s="13">
        <v>151</v>
      </c>
      <c r="D918">
        <v>5</v>
      </c>
      <c r="E918" s="13">
        <v>1</v>
      </c>
    </row>
    <row r="919" spans="1:5" x14ac:dyDescent="0.2">
      <c r="A919" s="13">
        <v>233</v>
      </c>
      <c r="B919">
        <v>4</v>
      </c>
      <c r="C919" s="13">
        <v>40</v>
      </c>
      <c r="D919">
        <v>4</v>
      </c>
      <c r="E919" s="13">
        <v>2</v>
      </c>
    </row>
    <row r="920" spans="1:5" x14ac:dyDescent="0.2">
      <c r="A920" s="13">
        <v>110</v>
      </c>
      <c r="B920">
        <v>3</v>
      </c>
      <c r="C920" s="13">
        <v>373</v>
      </c>
      <c r="D920">
        <v>4</v>
      </c>
      <c r="E920" s="13">
        <v>2</v>
      </c>
    </row>
    <row r="921" spans="1:5" x14ac:dyDescent="0.2">
      <c r="A921" s="13">
        <v>216</v>
      </c>
      <c r="B921">
        <v>4</v>
      </c>
      <c r="C921" s="13">
        <v>40</v>
      </c>
      <c r="D921">
        <v>4</v>
      </c>
      <c r="E921" s="13">
        <v>2</v>
      </c>
    </row>
    <row r="922" spans="1:5" x14ac:dyDescent="0.2">
      <c r="A922" s="13">
        <v>216</v>
      </c>
      <c r="B922">
        <v>4</v>
      </c>
      <c r="C922" s="13">
        <v>40</v>
      </c>
      <c r="D922">
        <v>4</v>
      </c>
      <c r="E922" s="13">
        <v>2</v>
      </c>
    </row>
    <row r="923" spans="1:5" x14ac:dyDescent="0.2">
      <c r="A923" s="13">
        <v>169</v>
      </c>
      <c r="B923">
        <v>4</v>
      </c>
      <c r="C923" s="13">
        <v>40</v>
      </c>
      <c r="D923">
        <v>4</v>
      </c>
      <c r="E923" s="13">
        <v>2</v>
      </c>
    </row>
    <row r="924" spans="1:5" x14ac:dyDescent="0.2">
      <c r="A924" s="13">
        <v>169</v>
      </c>
      <c r="B924">
        <v>4</v>
      </c>
      <c r="C924" s="13">
        <v>40</v>
      </c>
      <c r="D924">
        <v>4</v>
      </c>
      <c r="E924" s="13">
        <v>2</v>
      </c>
    </row>
    <row r="925" spans="1:5" x14ac:dyDescent="0.2">
      <c r="A925" s="13">
        <v>430</v>
      </c>
      <c r="B925">
        <v>0</v>
      </c>
      <c r="C925" s="13">
        <v>40</v>
      </c>
      <c r="D925">
        <v>4</v>
      </c>
      <c r="E925" s="13">
        <v>1</v>
      </c>
    </row>
    <row r="926" spans="1:5" x14ac:dyDescent="0.2">
      <c r="A926" s="13">
        <v>430</v>
      </c>
      <c r="B926">
        <v>0</v>
      </c>
      <c r="C926" s="13">
        <v>40</v>
      </c>
      <c r="D926">
        <v>4</v>
      </c>
      <c r="E926" s="13">
        <v>1</v>
      </c>
    </row>
    <row r="927" spans="1:5" x14ac:dyDescent="0.2">
      <c r="A927" s="13">
        <v>78</v>
      </c>
      <c r="B927">
        <v>2</v>
      </c>
      <c r="C927" s="13">
        <v>40</v>
      </c>
      <c r="D927">
        <v>4</v>
      </c>
      <c r="E927" s="13">
        <v>2</v>
      </c>
    </row>
    <row r="928" spans="1:5" x14ac:dyDescent="0.2">
      <c r="A928" s="13">
        <v>368</v>
      </c>
      <c r="B928">
        <v>3</v>
      </c>
      <c r="C928" s="13">
        <v>40</v>
      </c>
      <c r="D928">
        <v>4</v>
      </c>
      <c r="E928" s="13">
        <v>2</v>
      </c>
    </row>
    <row r="929" spans="1:5" x14ac:dyDescent="0.2">
      <c r="A929" s="13">
        <v>368</v>
      </c>
      <c r="B929">
        <v>3</v>
      </c>
      <c r="C929" s="13">
        <v>40</v>
      </c>
      <c r="D929">
        <v>4</v>
      </c>
      <c r="E929" s="13">
        <v>2</v>
      </c>
    </row>
    <row r="930" spans="1:5" x14ac:dyDescent="0.2">
      <c r="A930" s="13">
        <v>193</v>
      </c>
      <c r="B930">
        <v>3</v>
      </c>
      <c r="C930" s="13">
        <v>40</v>
      </c>
      <c r="D930">
        <v>4</v>
      </c>
      <c r="E930" s="13">
        <v>2</v>
      </c>
    </row>
    <row r="931" spans="1:5" x14ac:dyDescent="0.2">
      <c r="A931" s="13">
        <v>341</v>
      </c>
      <c r="B931">
        <v>3</v>
      </c>
      <c r="C931" s="13">
        <v>40</v>
      </c>
      <c r="D931">
        <v>4</v>
      </c>
      <c r="E931" s="13">
        <v>2</v>
      </c>
    </row>
    <row r="932" spans="1:5" x14ac:dyDescent="0.2">
      <c r="A932" s="13">
        <v>341</v>
      </c>
      <c r="B932">
        <v>3</v>
      </c>
      <c r="C932" s="13">
        <v>40</v>
      </c>
      <c r="D932">
        <v>4</v>
      </c>
      <c r="E932" s="13">
        <v>2</v>
      </c>
    </row>
    <row r="933" spans="1:5" x14ac:dyDescent="0.2">
      <c r="A933" s="13">
        <v>33</v>
      </c>
      <c r="B933">
        <v>3</v>
      </c>
      <c r="C933" s="13">
        <v>40</v>
      </c>
      <c r="D933">
        <v>4</v>
      </c>
      <c r="E933" s="13">
        <v>2</v>
      </c>
    </row>
    <row r="934" spans="1:5" x14ac:dyDescent="0.2">
      <c r="A934" s="13">
        <v>341</v>
      </c>
      <c r="B934">
        <v>3</v>
      </c>
      <c r="C934" s="13">
        <v>40</v>
      </c>
      <c r="D934">
        <v>4</v>
      </c>
      <c r="E934" s="13">
        <v>2</v>
      </c>
    </row>
    <row r="935" spans="1:5" x14ac:dyDescent="0.2">
      <c r="A935" s="13">
        <v>96</v>
      </c>
      <c r="B935">
        <v>3</v>
      </c>
      <c r="C935" s="13">
        <v>40</v>
      </c>
      <c r="D935">
        <v>4</v>
      </c>
      <c r="E935" s="13">
        <v>2</v>
      </c>
    </row>
    <row r="936" spans="1:5" x14ac:dyDescent="0.2">
      <c r="A936" s="13">
        <v>33</v>
      </c>
      <c r="B936">
        <v>3</v>
      </c>
      <c r="C936" s="13">
        <v>40</v>
      </c>
      <c r="D936">
        <v>4</v>
      </c>
      <c r="E936" s="13">
        <v>2</v>
      </c>
    </row>
    <row r="937" spans="1:5" x14ac:dyDescent="0.2">
      <c r="A937" s="13">
        <v>341</v>
      </c>
      <c r="B937">
        <v>3</v>
      </c>
      <c r="C937" s="13">
        <v>40</v>
      </c>
      <c r="D937">
        <v>4</v>
      </c>
      <c r="E937" s="13">
        <v>2</v>
      </c>
    </row>
    <row r="938" spans="1:5" x14ac:dyDescent="0.2">
      <c r="A938" s="13">
        <v>33</v>
      </c>
      <c r="B938">
        <v>3</v>
      </c>
      <c r="C938" s="13">
        <v>40</v>
      </c>
      <c r="D938">
        <v>4</v>
      </c>
      <c r="E938" s="13">
        <v>2</v>
      </c>
    </row>
    <row r="939" spans="1:5" x14ac:dyDescent="0.2">
      <c r="A939" s="13">
        <v>196</v>
      </c>
      <c r="B939">
        <v>3</v>
      </c>
      <c r="C939" s="13">
        <v>40</v>
      </c>
      <c r="D939">
        <v>4</v>
      </c>
      <c r="E939" s="13">
        <v>2</v>
      </c>
    </row>
    <row r="940" spans="1:5" x14ac:dyDescent="0.2">
      <c r="A940" s="13">
        <v>368</v>
      </c>
      <c r="B940">
        <v>3</v>
      </c>
      <c r="C940" s="13">
        <v>40</v>
      </c>
      <c r="D940">
        <v>4</v>
      </c>
      <c r="E940" s="13">
        <v>2</v>
      </c>
    </row>
    <row r="941" spans="1:5" x14ac:dyDescent="0.2">
      <c r="A941" s="13">
        <v>201</v>
      </c>
      <c r="B941">
        <v>3</v>
      </c>
      <c r="C941" s="13">
        <v>40</v>
      </c>
      <c r="D941">
        <v>4</v>
      </c>
      <c r="E941" s="13">
        <v>2</v>
      </c>
    </row>
    <row r="942" spans="1:5" x14ac:dyDescent="0.2">
      <c r="A942" s="13">
        <v>373</v>
      </c>
      <c r="B942">
        <v>4</v>
      </c>
      <c r="C942" s="13">
        <v>251</v>
      </c>
      <c r="D942">
        <v>4</v>
      </c>
      <c r="E942" s="13">
        <v>2</v>
      </c>
    </row>
    <row r="943" spans="1:5" x14ac:dyDescent="0.2">
      <c r="A943" s="13">
        <v>373</v>
      </c>
      <c r="B943">
        <v>4</v>
      </c>
      <c r="C943" s="13">
        <v>210</v>
      </c>
      <c r="D943">
        <v>4</v>
      </c>
      <c r="E943" s="13">
        <v>2</v>
      </c>
    </row>
    <row r="944" spans="1:5" x14ac:dyDescent="0.2">
      <c r="A944" s="13">
        <v>33</v>
      </c>
      <c r="B944">
        <v>3</v>
      </c>
      <c r="C944" s="13">
        <v>40</v>
      </c>
      <c r="D944">
        <v>4</v>
      </c>
      <c r="E944" s="13">
        <v>2</v>
      </c>
    </row>
    <row r="945" spans="1:5" x14ac:dyDescent="0.2">
      <c r="A945" s="13">
        <v>33</v>
      </c>
      <c r="B945">
        <v>3</v>
      </c>
      <c r="C945" s="13">
        <v>40</v>
      </c>
      <c r="D945">
        <v>4</v>
      </c>
      <c r="E945" s="13">
        <v>2</v>
      </c>
    </row>
    <row r="946" spans="1:5" x14ac:dyDescent="0.2">
      <c r="A946" s="13">
        <v>341</v>
      </c>
      <c r="B946">
        <v>3</v>
      </c>
      <c r="C946" s="13">
        <v>40</v>
      </c>
      <c r="D946">
        <v>4</v>
      </c>
      <c r="E946" s="13">
        <v>2</v>
      </c>
    </row>
    <row r="947" spans="1:5" x14ac:dyDescent="0.2">
      <c r="A947" s="13">
        <v>4</v>
      </c>
      <c r="B947">
        <v>4</v>
      </c>
      <c r="C947" s="13">
        <v>373</v>
      </c>
      <c r="D947">
        <v>4</v>
      </c>
      <c r="E947" s="13">
        <v>2</v>
      </c>
    </row>
    <row r="948" spans="1:5" x14ac:dyDescent="0.2">
      <c r="A948" s="13">
        <v>4</v>
      </c>
      <c r="B948">
        <v>4</v>
      </c>
      <c r="C948" s="13">
        <v>373</v>
      </c>
      <c r="D948">
        <v>4</v>
      </c>
      <c r="E948" s="13">
        <v>2</v>
      </c>
    </row>
    <row r="949" spans="1:5" x14ac:dyDescent="0.2">
      <c r="A949" s="13">
        <v>4</v>
      </c>
      <c r="B949">
        <v>4</v>
      </c>
      <c r="C949" s="13">
        <v>373</v>
      </c>
      <c r="D949">
        <v>4</v>
      </c>
      <c r="E949" s="13">
        <v>2</v>
      </c>
    </row>
    <row r="950" spans="1:5" x14ac:dyDescent="0.2">
      <c r="A950" s="13">
        <v>4</v>
      </c>
      <c r="B950">
        <v>4</v>
      </c>
      <c r="C950" s="13">
        <v>373</v>
      </c>
      <c r="D950">
        <v>4</v>
      </c>
      <c r="E950" s="13">
        <v>2</v>
      </c>
    </row>
    <row r="951" spans="1:5" x14ac:dyDescent="0.2">
      <c r="A951" s="13">
        <v>286</v>
      </c>
      <c r="B951">
        <v>4</v>
      </c>
      <c r="C951" s="13">
        <v>286</v>
      </c>
      <c r="D951">
        <v>4</v>
      </c>
      <c r="E951" s="13">
        <v>2</v>
      </c>
    </row>
    <row r="952" spans="1:5" x14ac:dyDescent="0.2">
      <c r="A952" s="13">
        <v>216</v>
      </c>
      <c r="B952">
        <v>4</v>
      </c>
      <c r="C952" s="13">
        <v>373</v>
      </c>
      <c r="D952">
        <v>4</v>
      </c>
      <c r="E952" s="13">
        <v>2</v>
      </c>
    </row>
    <row r="953" spans="1:5" x14ac:dyDescent="0.2">
      <c r="A953" s="13">
        <v>189</v>
      </c>
      <c r="B953">
        <v>4</v>
      </c>
      <c r="C953" s="13">
        <v>414</v>
      </c>
      <c r="D953">
        <v>4</v>
      </c>
      <c r="E953" s="13">
        <v>2</v>
      </c>
    </row>
    <row r="954" spans="1:5" x14ac:dyDescent="0.2">
      <c r="A954" s="13">
        <v>40</v>
      </c>
      <c r="B954">
        <v>4</v>
      </c>
      <c r="C954" s="13">
        <v>373</v>
      </c>
      <c r="D954">
        <v>4</v>
      </c>
      <c r="E954" s="13">
        <v>2</v>
      </c>
    </row>
    <row r="955" spans="1:5" x14ac:dyDescent="0.2">
      <c r="A955" s="13">
        <v>118</v>
      </c>
      <c r="B955">
        <v>4</v>
      </c>
      <c r="C955" s="13">
        <v>251</v>
      </c>
      <c r="D955">
        <v>4</v>
      </c>
      <c r="E955" s="13">
        <v>2</v>
      </c>
    </row>
    <row r="956" spans="1:5" x14ac:dyDescent="0.2">
      <c r="A956" s="13">
        <v>335</v>
      </c>
      <c r="B956">
        <v>4</v>
      </c>
      <c r="C956" s="13">
        <v>251</v>
      </c>
      <c r="D956">
        <v>4</v>
      </c>
      <c r="E956" s="13">
        <v>2</v>
      </c>
    </row>
    <row r="957" spans="1:5" x14ac:dyDescent="0.2">
      <c r="A957" s="13">
        <v>33</v>
      </c>
      <c r="B957">
        <v>3</v>
      </c>
      <c r="C957" s="13">
        <v>40</v>
      </c>
      <c r="D957">
        <v>4</v>
      </c>
      <c r="E957" s="13">
        <v>2</v>
      </c>
    </row>
    <row r="958" spans="1:5" x14ac:dyDescent="0.2">
      <c r="B958">
        <v>4</v>
      </c>
      <c r="C958" s="13">
        <v>417</v>
      </c>
      <c r="D958">
        <v>4</v>
      </c>
      <c r="E958" s="13">
        <v>2</v>
      </c>
    </row>
    <row r="959" spans="1:5" x14ac:dyDescent="0.2">
      <c r="A959" s="13">
        <v>118</v>
      </c>
      <c r="B959">
        <v>4</v>
      </c>
      <c r="C959" s="13">
        <v>251</v>
      </c>
      <c r="D959">
        <v>4</v>
      </c>
      <c r="E959" s="13">
        <v>2</v>
      </c>
    </row>
    <row r="960" spans="1:5" x14ac:dyDescent="0.2">
      <c r="A960" s="13">
        <v>118</v>
      </c>
      <c r="B960">
        <v>4</v>
      </c>
      <c r="C960" s="13">
        <v>251</v>
      </c>
      <c r="D960">
        <v>4</v>
      </c>
      <c r="E960" s="13">
        <v>2</v>
      </c>
    </row>
    <row r="961" spans="1:5" x14ac:dyDescent="0.2">
      <c r="A961" s="13">
        <v>118</v>
      </c>
      <c r="B961">
        <v>4</v>
      </c>
      <c r="C961" s="13">
        <v>251</v>
      </c>
      <c r="D961">
        <v>4</v>
      </c>
      <c r="E961" s="13">
        <v>2</v>
      </c>
    </row>
    <row r="962" spans="1:5" x14ac:dyDescent="0.2">
      <c r="A962" s="13">
        <v>118</v>
      </c>
      <c r="B962">
        <v>4</v>
      </c>
      <c r="C962" s="13">
        <v>251</v>
      </c>
      <c r="D962">
        <v>4</v>
      </c>
      <c r="E962" s="13">
        <v>2</v>
      </c>
    </row>
    <row r="963" spans="1:5" x14ac:dyDescent="0.2">
      <c r="A963" s="13">
        <v>118</v>
      </c>
      <c r="B963">
        <v>4</v>
      </c>
      <c r="C963" s="13">
        <v>251</v>
      </c>
      <c r="D963">
        <v>4</v>
      </c>
      <c r="E963" s="13">
        <v>2</v>
      </c>
    </row>
    <row r="964" spans="1:5" x14ac:dyDescent="0.2">
      <c r="A964" s="13">
        <v>118</v>
      </c>
      <c r="B964">
        <v>4</v>
      </c>
      <c r="C964" s="13">
        <v>251</v>
      </c>
      <c r="D964">
        <v>4</v>
      </c>
      <c r="E964" s="13">
        <v>2</v>
      </c>
    </row>
    <row r="965" spans="1:5" x14ac:dyDescent="0.2">
      <c r="A965" s="13">
        <v>118</v>
      </c>
      <c r="B965">
        <v>4</v>
      </c>
      <c r="C965" s="13">
        <v>251</v>
      </c>
      <c r="D965">
        <v>4</v>
      </c>
      <c r="E965" s="13">
        <v>2</v>
      </c>
    </row>
    <row r="966" spans="1:5" x14ac:dyDescent="0.2">
      <c r="A966" s="13">
        <v>118</v>
      </c>
      <c r="B966">
        <v>4</v>
      </c>
      <c r="C966" s="13">
        <v>251</v>
      </c>
      <c r="D966">
        <v>4</v>
      </c>
      <c r="E966" s="13">
        <v>2</v>
      </c>
    </row>
    <row r="967" spans="1:5" x14ac:dyDescent="0.2">
      <c r="A967" s="13">
        <v>406</v>
      </c>
      <c r="B967">
        <v>6</v>
      </c>
      <c r="C967" s="13">
        <v>251</v>
      </c>
      <c r="D967">
        <v>4</v>
      </c>
      <c r="E967" s="13">
        <v>2</v>
      </c>
    </row>
    <row r="968" spans="1:5" x14ac:dyDescent="0.2">
      <c r="A968" s="13">
        <v>118</v>
      </c>
      <c r="B968">
        <v>4</v>
      </c>
      <c r="C968" s="13">
        <v>251</v>
      </c>
      <c r="D968">
        <v>4</v>
      </c>
      <c r="E968" s="13">
        <v>2</v>
      </c>
    </row>
    <row r="969" spans="1:5" x14ac:dyDescent="0.2">
      <c r="A969" s="13">
        <v>430</v>
      </c>
      <c r="B969">
        <v>0</v>
      </c>
      <c r="C969" s="13">
        <v>40</v>
      </c>
      <c r="D969">
        <v>4</v>
      </c>
      <c r="E969" s="13">
        <v>2</v>
      </c>
    </row>
    <row r="970" spans="1:5" x14ac:dyDescent="0.2">
      <c r="A970" s="13">
        <v>430</v>
      </c>
      <c r="B970">
        <v>0</v>
      </c>
      <c r="C970" s="13">
        <v>40</v>
      </c>
      <c r="D970">
        <v>4</v>
      </c>
      <c r="E970" s="13">
        <v>2</v>
      </c>
    </row>
    <row r="971" spans="1:5" x14ac:dyDescent="0.2">
      <c r="A971" s="13">
        <v>430</v>
      </c>
      <c r="B971">
        <v>0</v>
      </c>
      <c r="C971" s="13">
        <v>40</v>
      </c>
      <c r="D971">
        <v>4</v>
      </c>
      <c r="E971" s="13">
        <v>1</v>
      </c>
    </row>
    <row r="972" spans="1:5" x14ac:dyDescent="0.2">
      <c r="A972" s="13">
        <v>430</v>
      </c>
      <c r="B972">
        <v>0</v>
      </c>
      <c r="C972" s="13">
        <v>40</v>
      </c>
      <c r="D972">
        <v>4</v>
      </c>
    </row>
    <row r="973" spans="1:5" x14ac:dyDescent="0.2">
      <c r="A973" s="13">
        <v>430</v>
      </c>
      <c r="B973">
        <v>0</v>
      </c>
      <c r="C973" s="13">
        <v>4</v>
      </c>
      <c r="D973">
        <v>4</v>
      </c>
      <c r="E973" s="13">
        <v>2</v>
      </c>
    </row>
    <row r="974" spans="1:5" x14ac:dyDescent="0.2">
      <c r="A974" s="13">
        <v>430</v>
      </c>
      <c r="B974">
        <v>0</v>
      </c>
      <c r="C974" s="13">
        <v>4</v>
      </c>
      <c r="D974">
        <v>4</v>
      </c>
      <c r="E974" s="13">
        <v>1</v>
      </c>
    </row>
    <row r="975" spans="1:5" x14ac:dyDescent="0.2">
      <c r="A975" s="13">
        <v>430</v>
      </c>
      <c r="B975">
        <v>0</v>
      </c>
      <c r="C975" s="13">
        <v>4</v>
      </c>
      <c r="D975">
        <v>4</v>
      </c>
      <c r="E975" s="13">
        <v>2</v>
      </c>
    </row>
    <row r="976" spans="1:5" x14ac:dyDescent="0.2">
      <c r="A976" s="13">
        <v>430</v>
      </c>
      <c r="B976">
        <v>0</v>
      </c>
      <c r="C976" s="13">
        <v>4</v>
      </c>
      <c r="D976">
        <v>4</v>
      </c>
      <c r="E976" s="13">
        <v>2</v>
      </c>
    </row>
    <row r="977" spans="1:5" x14ac:dyDescent="0.2">
      <c r="A977" s="13">
        <v>430</v>
      </c>
      <c r="B977">
        <v>0</v>
      </c>
      <c r="C977" s="13">
        <v>4</v>
      </c>
      <c r="D977">
        <v>4</v>
      </c>
      <c r="E977" s="13">
        <v>2</v>
      </c>
    </row>
    <row r="978" spans="1:5" x14ac:dyDescent="0.2">
      <c r="A978" s="13">
        <v>430</v>
      </c>
      <c r="B978">
        <v>0</v>
      </c>
      <c r="C978" s="13">
        <v>4</v>
      </c>
      <c r="D978">
        <v>4</v>
      </c>
      <c r="E978" s="13">
        <v>0</v>
      </c>
    </row>
    <row r="979" spans="1:5" x14ac:dyDescent="0.2">
      <c r="A979" s="13">
        <v>430</v>
      </c>
      <c r="B979">
        <v>0</v>
      </c>
      <c r="C979" s="13">
        <v>4</v>
      </c>
      <c r="D979">
        <v>4</v>
      </c>
      <c r="E979" s="13">
        <v>0</v>
      </c>
    </row>
    <row r="980" spans="1:5" x14ac:dyDescent="0.2">
      <c r="A980" s="13">
        <v>430</v>
      </c>
      <c r="B980">
        <v>0</v>
      </c>
      <c r="C980" s="13">
        <v>4</v>
      </c>
      <c r="D980">
        <v>4</v>
      </c>
      <c r="E980" s="13">
        <v>0</v>
      </c>
    </row>
    <row r="981" spans="1:5" x14ac:dyDescent="0.2">
      <c r="A981" s="13">
        <v>430</v>
      </c>
      <c r="B981">
        <v>0</v>
      </c>
      <c r="C981" s="13">
        <v>4</v>
      </c>
      <c r="D981">
        <v>4</v>
      </c>
      <c r="E981" s="13">
        <v>0</v>
      </c>
    </row>
    <row r="982" spans="1:5" x14ac:dyDescent="0.2">
      <c r="A982" s="13">
        <v>430</v>
      </c>
      <c r="B982">
        <v>0</v>
      </c>
      <c r="C982" s="13">
        <v>4</v>
      </c>
      <c r="D982">
        <v>4</v>
      </c>
      <c r="E982" s="13">
        <v>0</v>
      </c>
    </row>
    <row r="983" spans="1:5" x14ac:dyDescent="0.2">
      <c r="A983" s="13">
        <v>430</v>
      </c>
      <c r="B983">
        <v>0</v>
      </c>
      <c r="C983" s="13">
        <v>4</v>
      </c>
      <c r="D983">
        <v>4</v>
      </c>
      <c r="E983" s="13">
        <v>0</v>
      </c>
    </row>
    <row r="984" spans="1:5" x14ac:dyDescent="0.2">
      <c r="A984" s="13">
        <v>430</v>
      </c>
      <c r="B984">
        <v>0</v>
      </c>
      <c r="C984" s="13">
        <v>4</v>
      </c>
      <c r="D984">
        <v>4</v>
      </c>
      <c r="E984" s="13">
        <v>0</v>
      </c>
    </row>
    <row r="985" spans="1:5" x14ac:dyDescent="0.2">
      <c r="A985" s="13">
        <v>324</v>
      </c>
      <c r="B985">
        <v>1</v>
      </c>
      <c r="C985" s="13">
        <v>151</v>
      </c>
      <c r="D985">
        <v>5</v>
      </c>
      <c r="E985" s="13">
        <v>2</v>
      </c>
    </row>
    <row r="986" spans="1:5" x14ac:dyDescent="0.2">
      <c r="A986" s="13">
        <v>227</v>
      </c>
      <c r="B986">
        <v>1</v>
      </c>
      <c r="C986" s="13">
        <v>151</v>
      </c>
      <c r="D986">
        <v>5</v>
      </c>
      <c r="E986" s="13">
        <v>2</v>
      </c>
    </row>
    <row r="987" spans="1:5" x14ac:dyDescent="0.2">
      <c r="A987" s="13">
        <v>227</v>
      </c>
      <c r="B987">
        <v>1</v>
      </c>
      <c r="C987" s="13">
        <v>151</v>
      </c>
      <c r="D987">
        <v>5</v>
      </c>
      <c r="E987" s="13">
        <v>2</v>
      </c>
    </row>
    <row r="988" spans="1:5" x14ac:dyDescent="0.2">
      <c r="A988" s="13">
        <v>227</v>
      </c>
      <c r="B988">
        <v>1</v>
      </c>
      <c r="C988" s="13">
        <v>210</v>
      </c>
      <c r="D988">
        <v>4</v>
      </c>
      <c r="E988" s="13">
        <v>2</v>
      </c>
    </row>
    <row r="989" spans="1:5" x14ac:dyDescent="0.2">
      <c r="A989" s="13">
        <v>227</v>
      </c>
      <c r="B989">
        <v>1</v>
      </c>
      <c r="C989" s="13">
        <v>414</v>
      </c>
      <c r="D989">
        <v>4</v>
      </c>
      <c r="E989" s="13">
        <v>2</v>
      </c>
    </row>
    <row r="990" spans="1:5" x14ac:dyDescent="0.2">
      <c r="A990" s="13">
        <v>227</v>
      </c>
      <c r="B990">
        <v>1</v>
      </c>
      <c r="C990" s="13">
        <v>414</v>
      </c>
      <c r="D990">
        <v>4</v>
      </c>
      <c r="E990" s="13">
        <v>2</v>
      </c>
    </row>
    <row r="991" spans="1:5" x14ac:dyDescent="0.2">
      <c r="A991" s="13">
        <v>227</v>
      </c>
      <c r="B991">
        <v>1</v>
      </c>
      <c r="E991" s="13">
        <v>2</v>
      </c>
    </row>
    <row r="992" spans="1:5" x14ac:dyDescent="0.2">
      <c r="A992" s="13">
        <v>49</v>
      </c>
      <c r="B992">
        <v>2</v>
      </c>
      <c r="C992" s="13">
        <v>419</v>
      </c>
      <c r="D992">
        <v>4</v>
      </c>
      <c r="E992" s="13">
        <v>2</v>
      </c>
    </row>
    <row r="993" spans="1:5" x14ac:dyDescent="0.2">
      <c r="A993" s="13">
        <v>248</v>
      </c>
      <c r="B993">
        <v>2</v>
      </c>
      <c r="C993" s="13">
        <v>286</v>
      </c>
      <c r="D993">
        <v>4</v>
      </c>
      <c r="E993" s="13">
        <v>2</v>
      </c>
    </row>
    <row r="994" spans="1:5" x14ac:dyDescent="0.2">
      <c r="A994" s="13">
        <v>49</v>
      </c>
      <c r="B994">
        <v>2</v>
      </c>
      <c r="C994" s="13">
        <v>414</v>
      </c>
      <c r="D994">
        <v>4</v>
      </c>
      <c r="E994" s="13">
        <v>2</v>
      </c>
    </row>
    <row r="995" spans="1:5" x14ac:dyDescent="0.2">
      <c r="A995" s="13">
        <v>377</v>
      </c>
      <c r="B995">
        <v>2</v>
      </c>
      <c r="C995" s="13">
        <v>251</v>
      </c>
      <c r="D995">
        <v>4</v>
      </c>
      <c r="E995" s="13">
        <v>2</v>
      </c>
    </row>
    <row r="996" spans="1:5" x14ac:dyDescent="0.2">
      <c r="A996" s="13">
        <v>49</v>
      </c>
      <c r="B996">
        <v>2</v>
      </c>
      <c r="C996" s="13">
        <v>189</v>
      </c>
      <c r="D996">
        <v>4</v>
      </c>
      <c r="E996" s="13">
        <v>2</v>
      </c>
    </row>
    <row r="997" spans="1:5" x14ac:dyDescent="0.2">
      <c r="A997" s="13">
        <v>49</v>
      </c>
      <c r="B997">
        <v>2</v>
      </c>
      <c r="E997" s="13">
        <v>2</v>
      </c>
    </row>
    <row r="998" spans="1:5" x14ac:dyDescent="0.2">
      <c r="A998" s="13">
        <v>49</v>
      </c>
      <c r="B998">
        <v>2</v>
      </c>
      <c r="E998" s="13">
        <v>2</v>
      </c>
    </row>
    <row r="999" spans="1:5" x14ac:dyDescent="0.2">
      <c r="A999" s="13">
        <v>248</v>
      </c>
      <c r="B999">
        <v>2</v>
      </c>
      <c r="E999" s="13">
        <v>2</v>
      </c>
    </row>
    <row r="1000" spans="1:5" x14ac:dyDescent="0.2">
      <c r="A1000" s="13">
        <v>248</v>
      </c>
      <c r="B1000">
        <v>2</v>
      </c>
      <c r="E1000" s="13">
        <v>2</v>
      </c>
    </row>
    <row r="1001" spans="1:5" x14ac:dyDescent="0.2">
      <c r="A1001" s="13">
        <v>170</v>
      </c>
      <c r="B1001">
        <v>3</v>
      </c>
      <c r="C1001" s="13">
        <v>428</v>
      </c>
      <c r="D1001">
        <v>5</v>
      </c>
      <c r="E1001" s="13">
        <v>2</v>
      </c>
    </row>
    <row r="1002" spans="1:5" x14ac:dyDescent="0.2">
      <c r="A1002" s="13">
        <v>206</v>
      </c>
      <c r="B1002">
        <v>3</v>
      </c>
      <c r="C1002" s="13">
        <v>151</v>
      </c>
      <c r="D1002">
        <v>5</v>
      </c>
      <c r="E1002" s="13">
        <v>2</v>
      </c>
    </row>
    <row r="1003" spans="1:5" x14ac:dyDescent="0.2">
      <c r="A1003" s="13">
        <v>206</v>
      </c>
      <c r="B1003">
        <v>3</v>
      </c>
      <c r="C1003" s="13">
        <v>151</v>
      </c>
      <c r="D1003">
        <v>5</v>
      </c>
      <c r="E1003" s="13">
        <v>2</v>
      </c>
    </row>
    <row r="1004" spans="1:5" x14ac:dyDescent="0.2">
      <c r="A1004" s="13">
        <v>84</v>
      </c>
      <c r="B1004">
        <v>3</v>
      </c>
      <c r="C1004" s="13">
        <v>151</v>
      </c>
      <c r="D1004">
        <v>5</v>
      </c>
      <c r="E1004" s="13">
        <v>2</v>
      </c>
    </row>
    <row r="1005" spans="1:5" x14ac:dyDescent="0.2">
      <c r="A1005" s="13">
        <v>368</v>
      </c>
      <c r="B1005">
        <v>3</v>
      </c>
      <c r="C1005" s="13">
        <v>151</v>
      </c>
      <c r="D1005">
        <v>5</v>
      </c>
      <c r="E1005" s="13">
        <v>2</v>
      </c>
    </row>
    <row r="1006" spans="1:5" x14ac:dyDescent="0.2">
      <c r="A1006" s="13">
        <v>368</v>
      </c>
      <c r="B1006">
        <v>3</v>
      </c>
      <c r="C1006" s="13">
        <v>151</v>
      </c>
      <c r="D1006">
        <v>5</v>
      </c>
      <c r="E1006" s="13">
        <v>2</v>
      </c>
    </row>
    <row r="1007" spans="1:5" x14ac:dyDescent="0.2">
      <c r="A1007" s="13">
        <v>58</v>
      </c>
      <c r="B1007">
        <v>3</v>
      </c>
      <c r="C1007" s="13">
        <v>151</v>
      </c>
      <c r="D1007">
        <v>5</v>
      </c>
      <c r="E1007" s="13">
        <v>2</v>
      </c>
    </row>
    <row r="1008" spans="1:5" x14ac:dyDescent="0.2">
      <c r="A1008" s="13">
        <v>75</v>
      </c>
      <c r="B1008">
        <v>3</v>
      </c>
      <c r="C1008" s="13">
        <v>151</v>
      </c>
      <c r="D1008">
        <v>5</v>
      </c>
      <c r="E1008" s="13">
        <v>2</v>
      </c>
    </row>
    <row r="1009" spans="1:5" x14ac:dyDescent="0.2">
      <c r="A1009" s="13">
        <v>170</v>
      </c>
      <c r="B1009">
        <v>3</v>
      </c>
      <c r="C1009" s="13">
        <v>151</v>
      </c>
      <c r="D1009">
        <v>5</v>
      </c>
      <c r="E1009" s="13">
        <v>2</v>
      </c>
    </row>
    <row r="1010" spans="1:5" x14ac:dyDescent="0.2">
      <c r="A1010" s="13">
        <v>206</v>
      </c>
      <c r="B1010">
        <v>3</v>
      </c>
      <c r="C1010" s="13">
        <v>151</v>
      </c>
      <c r="D1010">
        <v>5</v>
      </c>
      <c r="E1010" s="13">
        <v>2</v>
      </c>
    </row>
    <row r="1011" spans="1:5" x14ac:dyDescent="0.2">
      <c r="A1011" s="13">
        <v>206</v>
      </c>
      <c r="B1011">
        <v>3</v>
      </c>
      <c r="C1011" s="13">
        <v>151</v>
      </c>
      <c r="D1011">
        <v>5</v>
      </c>
      <c r="E1011" s="13">
        <v>2</v>
      </c>
    </row>
    <row r="1012" spans="1:5" x14ac:dyDescent="0.2">
      <c r="A1012" s="13">
        <v>84</v>
      </c>
      <c r="B1012">
        <v>3</v>
      </c>
      <c r="C1012" s="13">
        <v>151</v>
      </c>
      <c r="D1012">
        <v>5</v>
      </c>
      <c r="E1012" s="13">
        <v>2</v>
      </c>
    </row>
    <row r="1013" spans="1:5" x14ac:dyDescent="0.2">
      <c r="A1013" s="13">
        <v>368</v>
      </c>
      <c r="B1013">
        <v>3</v>
      </c>
      <c r="C1013" s="13">
        <v>151</v>
      </c>
      <c r="D1013">
        <v>5</v>
      </c>
      <c r="E1013" s="13">
        <v>2</v>
      </c>
    </row>
    <row r="1014" spans="1:5" x14ac:dyDescent="0.2">
      <c r="A1014" s="13">
        <v>206</v>
      </c>
      <c r="B1014">
        <v>3</v>
      </c>
      <c r="C1014" s="13">
        <v>151</v>
      </c>
      <c r="D1014">
        <v>5</v>
      </c>
      <c r="E1014" s="13">
        <v>2</v>
      </c>
    </row>
    <row r="1015" spans="1:5" x14ac:dyDescent="0.2">
      <c r="A1015" s="13">
        <v>33</v>
      </c>
      <c r="B1015">
        <v>3</v>
      </c>
      <c r="C1015" s="13">
        <v>151</v>
      </c>
      <c r="D1015">
        <v>5</v>
      </c>
      <c r="E1015" s="13">
        <v>2</v>
      </c>
    </row>
    <row r="1016" spans="1:5" x14ac:dyDescent="0.2">
      <c r="A1016" s="13">
        <v>33</v>
      </c>
      <c r="B1016">
        <v>3</v>
      </c>
      <c r="C1016" s="13">
        <v>428</v>
      </c>
      <c r="D1016">
        <v>5</v>
      </c>
      <c r="E1016" s="13">
        <v>2</v>
      </c>
    </row>
    <row r="1017" spans="1:5" x14ac:dyDescent="0.2">
      <c r="A1017" s="13">
        <v>260</v>
      </c>
      <c r="B1017">
        <v>3</v>
      </c>
      <c r="C1017" s="13">
        <v>151</v>
      </c>
      <c r="D1017">
        <v>5</v>
      </c>
      <c r="E1017" s="13">
        <v>2</v>
      </c>
    </row>
    <row r="1018" spans="1:5" x14ac:dyDescent="0.2">
      <c r="A1018" s="13">
        <v>206</v>
      </c>
      <c r="B1018">
        <v>3</v>
      </c>
      <c r="C1018" s="13">
        <v>151</v>
      </c>
      <c r="D1018">
        <v>5</v>
      </c>
      <c r="E1018" s="13">
        <v>2</v>
      </c>
    </row>
    <row r="1019" spans="1:5" x14ac:dyDescent="0.2">
      <c r="A1019" s="13">
        <v>206</v>
      </c>
      <c r="B1019">
        <v>3</v>
      </c>
      <c r="C1019" s="13">
        <v>151</v>
      </c>
      <c r="D1019">
        <v>5</v>
      </c>
      <c r="E1019" s="13">
        <v>2</v>
      </c>
    </row>
    <row r="1020" spans="1:5" x14ac:dyDescent="0.2">
      <c r="A1020" s="13">
        <v>206</v>
      </c>
      <c r="B1020">
        <v>3</v>
      </c>
      <c r="C1020" s="13">
        <v>151</v>
      </c>
      <c r="D1020">
        <v>5</v>
      </c>
      <c r="E1020" s="13">
        <v>2</v>
      </c>
    </row>
    <row r="1021" spans="1:5" x14ac:dyDescent="0.2">
      <c r="A1021" s="13">
        <v>75</v>
      </c>
      <c r="B1021">
        <v>3</v>
      </c>
      <c r="C1021" s="13">
        <v>151</v>
      </c>
      <c r="D1021">
        <v>5</v>
      </c>
      <c r="E1021" s="13">
        <v>2</v>
      </c>
    </row>
    <row r="1022" spans="1:5" x14ac:dyDescent="0.2">
      <c r="A1022" s="13">
        <v>170</v>
      </c>
      <c r="B1022">
        <v>3</v>
      </c>
      <c r="C1022" s="13">
        <v>151</v>
      </c>
      <c r="D1022">
        <v>5</v>
      </c>
      <c r="E1022" s="13">
        <v>2</v>
      </c>
    </row>
    <row r="1023" spans="1:5" x14ac:dyDescent="0.2">
      <c r="A1023" s="13">
        <v>75</v>
      </c>
      <c r="B1023">
        <v>3</v>
      </c>
      <c r="C1023" s="13">
        <v>151</v>
      </c>
      <c r="D1023">
        <v>5</v>
      </c>
      <c r="E1023" s="13">
        <v>2</v>
      </c>
    </row>
    <row r="1024" spans="1:5" x14ac:dyDescent="0.2">
      <c r="A1024" s="13">
        <v>368</v>
      </c>
      <c r="B1024">
        <v>3</v>
      </c>
      <c r="C1024" s="13">
        <v>151</v>
      </c>
      <c r="D1024">
        <v>5</v>
      </c>
      <c r="E1024" s="13">
        <v>2</v>
      </c>
    </row>
    <row r="1025" spans="1:5" x14ac:dyDescent="0.2">
      <c r="A1025" s="13">
        <v>206</v>
      </c>
      <c r="B1025">
        <v>3</v>
      </c>
      <c r="C1025" s="13">
        <v>151</v>
      </c>
      <c r="D1025">
        <v>5</v>
      </c>
      <c r="E1025" s="13">
        <v>2</v>
      </c>
    </row>
    <row r="1026" spans="1:5" x14ac:dyDescent="0.2">
      <c r="A1026" s="13">
        <v>206</v>
      </c>
      <c r="B1026">
        <v>3</v>
      </c>
      <c r="C1026" s="13">
        <v>151</v>
      </c>
      <c r="D1026">
        <v>5</v>
      </c>
      <c r="E1026" s="13">
        <v>2</v>
      </c>
    </row>
    <row r="1027" spans="1:5" x14ac:dyDescent="0.2">
      <c r="A1027" s="13">
        <v>193</v>
      </c>
      <c r="B1027">
        <v>3</v>
      </c>
      <c r="C1027" s="13">
        <v>151</v>
      </c>
      <c r="D1027">
        <v>5</v>
      </c>
      <c r="E1027" s="13">
        <v>2</v>
      </c>
    </row>
    <row r="1028" spans="1:5" x14ac:dyDescent="0.2">
      <c r="A1028" s="13">
        <v>188</v>
      </c>
      <c r="B1028">
        <v>3</v>
      </c>
      <c r="C1028" s="13">
        <v>151</v>
      </c>
      <c r="D1028">
        <v>5</v>
      </c>
      <c r="E1028" s="13">
        <v>2</v>
      </c>
    </row>
    <row r="1029" spans="1:5" x14ac:dyDescent="0.2">
      <c r="A1029" s="13">
        <v>368</v>
      </c>
      <c r="B1029">
        <v>3</v>
      </c>
      <c r="C1029" s="13">
        <v>151</v>
      </c>
      <c r="D1029">
        <v>5</v>
      </c>
      <c r="E1029" s="13">
        <v>2</v>
      </c>
    </row>
    <row r="1030" spans="1:5" x14ac:dyDescent="0.2">
      <c r="A1030" s="13">
        <v>193</v>
      </c>
      <c r="B1030">
        <v>3</v>
      </c>
      <c r="C1030" s="13">
        <v>151</v>
      </c>
      <c r="D1030">
        <v>5</v>
      </c>
      <c r="E1030" s="13">
        <v>2</v>
      </c>
    </row>
    <row r="1031" spans="1:5" x14ac:dyDescent="0.2">
      <c r="A1031" s="13">
        <v>368</v>
      </c>
      <c r="B1031">
        <v>3</v>
      </c>
      <c r="C1031" s="13">
        <v>415</v>
      </c>
      <c r="D1031">
        <v>5</v>
      </c>
      <c r="E1031" s="13">
        <v>2</v>
      </c>
    </row>
    <row r="1032" spans="1:5" x14ac:dyDescent="0.2">
      <c r="A1032" s="13">
        <v>196</v>
      </c>
      <c r="B1032">
        <v>3</v>
      </c>
      <c r="C1032" s="13">
        <v>151</v>
      </c>
      <c r="D1032">
        <v>5</v>
      </c>
      <c r="E1032" s="13">
        <v>2</v>
      </c>
    </row>
    <row r="1033" spans="1:5" x14ac:dyDescent="0.2">
      <c r="A1033" s="13">
        <v>206</v>
      </c>
      <c r="B1033">
        <v>3</v>
      </c>
      <c r="C1033" s="13">
        <v>151</v>
      </c>
      <c r="D1033">
        <v>5</v>
      </c>
      <c r="E1033" s="13">
        <v>2</v>
      </c>
    </row>
    <row r="1034" spans="1:5" x14ac:dyDescent="0.2">
      <c r="A1034" s="13">
        <v>206</v>
      </c>
      <c r="B1034">
        <v>3</v>
      </c>
      <c r="C1034" s="13">
        <v>151</v>
      </c>
      <c r="D1034">
        <v>5</v>
      </c>
      <c r="E1034" s="13">
        <v>2</v>
      </c>
    </row>
    <row r="1035" spans="1:5" x14ac:dyDescent="0.2">
      <c r="A1035" s="13">
        <v>170</v>
      </c>
      <c r="B1035">
        <v>3</v>
      </c>
      <c r="C1035" s="13">
        <v>428</v>
      </c>
      <c r="D1035">
        <v>5</v>
      </c>
      <c r="E1035" s="13">
        <v>2</v>
      </c>
    </row>
    <row r="1036" spans="1:5" x14ac:dyDescent="0.2">
      <c r="A1036" s="13">
        <v>201</v>
      </c>
      <c r="B1036">
        <v>3</v>
      </c>
      <c r="C1036" s="13">
        <v>151</v>
      </c>
      <c r="D1036">
        <v>5</v>
      </c>
      <c r="E1036" s="13">
        <v>2</v>
      </c>
    </row>
    <row r="1037" spans="1:5" x14ac:dyDescent="0.2">
      <c r="A1037" s="13">
        <v>409</v>
      </c>
      <c r="B1037">
        <v>3</v>
      </c>
      <c r="C1037" s="13">
        <v>151</v>
      </c>
      <c r="D1037">
        <v>5</v>
      </c>
      <c r="E1037" s="13">
        <v>2</v>
      </c>
    </row>
    <row r="1038" spans="1:5" x14ac:dyDescent="0.2">
      <c r="A1038" s="13">
        <v>409</v>
      </c>
      <c r="B1038">
        <v>3</v>
      </c>
      <c r="C1038" s="13">
        <v>151</v>
      </c>
      <c r="D1038">
        <v>5</v>
      </c>
      <c r="E1038" s="13">
        <v>2</v>
      </c>
    </row>
    <row r="1039" spans="1:5" x14ac:dyDescent="0.2">
      <c r="A1039" s="13">
        <v>206</v>
      </c>
      <c r="B1039">
        <v>3</v>
      </c>
      <c r="C1039" s="13">
        <v>151</v>
      </c>
      <c r="D1039">
        <v>5</v>
      </c>
      <c r="E1039" s="13">
        <v>2</v>
      </c>
    </row>
    <row r="1040" spans="1:5" x14ac:dyDescent="0.2">
      <c r="A1040" s="13">
        <v>84</v>
      </c>
      <c r="B1040">
        <v>3</v>
      </c>
      <c r="C1040" s="13">
        <v>151</v>
      </c>
      <c r="D1040">
        <v>5</v>
      </c>
      <c r="E1040" s="13">
        <v>2</v>
      </c>
    </row>
    <row r="1041" spans="1:5" x14ac:dyDescent="0.2">
      <c r="A1041" s="13">
        <v>84</v>
      </c>
      <c r="B1041">
        <v>3</v>
      </c>
      <c r="C1041" s="13">
        <v>151</v>
      </c>
      <c r="D1041">
        <v>5</v>
      </c>
      <c r="E1041" s="13">
        <v>2</v>
      </c>
    </row>
    <row r="1042" spans="1:5" x14ac:dyDescent="0.2">
      <c r="A1042" s="13">
        <v>409</v>
      </c>
      <c r="B1042">
        <v>3</v>
      </c>
      <c r="C1042" s="13">
        <v>151</v>
      </c>
      <c r="D1042">
        <v>5</v>
      </c>
      <c r="E1042" s="13">
        <v>2</v>
      </c>
    </row>
    <row r="1043" spans="1:5" x14ac:dyDescent="0.2">
      <c r="A1043" s="13">
        <v>75</v>
      </c>
      <c r="B1043">
        <v>3</v>
      </c>
      <c r="C1043" s="13">
        <v>151</v>
      </c>
      <c r="D1043">
        <v>5</v>
      </c>
      <c r="E1043" s="13">
        <v>2</v>
      </c>
    </row>
    <row r="1044" spans="1:5" x14ac:dyDescent="0.2">
      <c r="A1044" s="13">
        <v>75</v>
      </c>
      <c r="B1044">
        <v>3</v>
      </c>
      <c r="C1044" s="13">
        <v>151</v>
      </c>
      <c r="D1044">
        <v>5</v>
      </c>
      <c r="E1044" s="13">
        <v>2</v>
      </c>
    </row>
    <row r="1045" spans="1:5" x14ac:dyDescent="0.2">
      <c r="A1045" s="13">
        <v>84</v>
      </c>
      <c r="B1045">
        <v>3</v>
      </c>
      <c r="C1045" s="13">
        <v>151</v>
      </c>
      <c r="D1045">
        <v>5</v>
      </c>
      <c r="E1045" s="13">
        <v>2</v>
      </c>
    </row>
    <row r="1046" spans="1:5" x14ac:dyDescent="0.2">
      <c r="A1046" s="13">
        <v>368</v>
      </c>
      <c r="B1046">
        <v>3</v>
      </c>
      <c r="C1046" s="13">
        <v>151</v>
      </c>
      <c r="D1046">
        <v>5</v>
      </c>
      <c r="E1046" s="13">
        <v>2</v>
      </c>
    </row>
    <row r="1047" spans="1:5" x14ac:dyDescent="0.2">
      <c r="A1047" s="13">
        <v>33</v>
      </c>
      <c r="B1047">
        <v>3</v>
      </c>
      <c r="C1047" s="13">
        <v>151</v>
      </c>
      <c r="D1047">
        <v>5</v>
      </c>
      <c r="E1047" s="13">
        <v>2</v>
      </c>
    </row>
    <row r="1048" spans="1:5" x14ac:dyDescent="0.2">
      <c r="A1048" s="13">
        <v>75</v>
      </c>
      <c r="B1048">
        <v>3</v>
      </c>
      <c r="C1048" s="13">
        <v>151</v>
      </c>
      <c r="D1048">
        <v>5</v>
      </c>
      <c r="E1048" s="13">
        <v>2</v>
      </c>
    </row>
    <row r="1049" spans="1:5" x14ac:dyDescent="0.2">
      <c r="A1049" s="13">
        <v>36</v>
      </c>
      <c r="B1049">
        <v>3</v>
      </c>
      <c r="C1049" s="13">
        <v>373</v>
      </c>
      <c r="D1049">
        <v>4</v>
      </c>
      <c r="E1049" s="13">
        <v>2</v>
      </c>
    </row>
    <row r="1050" spans="1:5" x14ac:dyDescent="0.2">
      <c r="A1050" s="13">
        <v>58</v>
      </c>
      <c r="B1050">
        <v>3</v>
      </c>
      <c r="C1050" s="13">
        <v>210</v>
      </c>
      <c r="D1050">
        <v>4</v>
      </c>
      <c r="E1050" s="13">
        <v>2</v>
      </c>
    </row>
    <row r="1051" spans="1:5" x14ac:dyDescent="0.2">
      <c r="A1051" s="13">
        <v>58</v>
      </c>
      <c r="B1051">
        <v>3</v>
      </c>
      <c r="C1051" s="13">
        <v>210</v>
      </c>
      <c r="D1051">
        <v>4</v>
      </c>
      <c r="E1051" s="13">
        <v>2</v>
      </c>
    </row>
    <row r="1052" spans="1:5" x14ac:dyDescent="0.2">
      <c r="A1052" s="13">
        <v>369</v>
      </c>
      <c r="B1052">
        <v>3</v>
      </c>
      <c r="C1052" s="13">
        <v>189</v>
      </c>
      <c r="D1052">
        <v>4</v>
      </c>
      <c r="E1052" s="13">
        <v>2</v>
      </c>
    </row>
    <row r="1053" spans="1:5" x14ac:dyDescent="0.2">
      <c r="A1053" s="13">
        <v>201</v>
      </c>
      <c r="B1053">
        <v>3</v>
      </c>
      <c r="C1053" s="13">
        <v>373</v>
      </c>
      <c r="D1053">
        <v>4</v>
      </c>
      <c r="E1053" s="13">
        <v>2</v>
      </c>
    </row>
    <row r="1054" spans="1:5" x14ac:dyDescent="0.2">
      <c r="A1054" s="13">
        <v>18</v>
      </c>
      <c r="B1054">
        <v>3</v>
      </c>
      <c r="C1054" s="13">
        <v>189</v>
      </c>
      <c r="D1054">
        <v>4</v>
      </c>
      <c r="E1054" s="13">
        <v>2</v>
      </c>
    </row>
    <row r="1055" spans="1:5" x14ac:dyDescent="0.2">
      <c r="A1055" s="13">
        <v>193</v>
      </c>
      <c r="B1055">
        <v>3</v>
      </c>
      <c r="C1055" s="13">
        <v>427</v>
      </c>
      <c r="D1055">
        <v>4</v>
      </c>
      <c r="E1055" s="13">
        <v>2</v>
      </c>
    </row>
    <row r="1056" spans="1:5" x14ac:dyDescent="0.2">
      <c r="A1056" s="13">
        <v>58</v>
      </c>
      <c r="B1056">
        <v>3</v>
      </c>
      <c r="C1056" s="13">
        <v>210</v>
      </c>
      <c r="D1056">
        <v>4</v>
      </c>
      <c r="E1056" s="13">
        <v>2</v>
      </c>
    </row>
    <row r="1057" spans="1:5" x14ac:dyDescent="0.2">
      <c r="A1057" s="13">
        <v>356</v>
      </c>
      <c r="B1057">
        <v>3</v>
      </c>
      <c r="C1057" s="13">
        <v>210</v>
      </c>
      <c r="D1057">
        <v>4</v>
      </c>
      <c r="E1057" s="13">
        <v>2</v>
      </c>
    </row>
    <row r="1058" spans="1:5" x14ac:dyDescent="0.2">
      <c r="A1058" s="13">
        <v>347</v>
      </c>
      <c r="B1058">
        <v>3</v>
      </c>
      <c r="C1058" s="13">
        <v>251</v>
      </c>
      <c r="D1058">
        <v>4</v>
      </c>
      <c r="E1058" s="13">
        <v>2</v>
      </c>
    </row>
    <row r="1059" spans="1:5" x14ac:dyDescent="0.2">
      <c r="A1059" s="13">
        <v>193</v>
      </c>
      <c r="B1059">
        <v>3</v>
      </c>
      <c r="C1059" s="13">
        <v>373</v>
      </c>
      <c r="D1059">
        <v>4</v>
      </c>
      <c r="E1059" s="13">
        <v>2</v>
      </c>
    </row>
    <row r="1060" spans="1:5" x14ac:dyDescent="0.2">
      <c r="A1060" s="13">
        <v>58</v>
      </c>
      <c r="B1060">
        <v>3</v>
      </c>
      <c r="C1060" s="13">
        <v>210</v>
      </c>
      <c r="D1060">
        <v>4</v>
      </c>
      <c r="E1060" s="13">
        <v>2</v>
      </c>
    </row>
    <row r="1061" spans="1:5" x14ac:dyDescent="0.2">
      <c r="A1061" s="13">
        <v>361</v>
      </c>
      <c r="B1061">
        <v>3</v>
      </c>
      <c r="C1061" s="13">
        <v>298</v>
      </c>
      <c r="D1061">
        <v>4</v>
      </c>
      <c r="E1061" s="13">
        <v>2</v>
      </c>
    </row>
    <row r="1062" spans="1:5" x14ac:dyDescent="0.2">
      <c r="A1062" s="13">
        <v>368</v>
      </c>
      <c r="B1062">
        <v>3</v>
      </c>
      <c r="C1062" s="13">
        <v>373</v>
      </c>
      <c r="D1062">
        <v>4</v>
      </c>
      <c r="E1062" s="13">
        <v>2</v>
      </c>
    </row>
    <row r="1063" spans="1:5" x14ac:dyDescent="0.2">
      <c r="A1063" s="13">
        <v>361</v>
      </c>
      <c r="B1063">
        <v>3</v>
      </c>
      <c r="C1063" s="13">
        <v>298</v>
      </c>
      <c r="D1063">
        <v>4</v>
      </c>
      <c r="E1063" s="13">
        <v>2</v>
      </c>
    </row>
    <row r="1064" spans="1:5" x14ac:dyDescent="0.2">
      <c r="A1064" s="13">
        <v>413</v>
      </c>
      <c r="B1064">
        <v>3</v>
      </c>
      <c r="C1064" s="13">
        <v>414</v>
      </c>
      <c r="D1064">
        <v>4</v>
      </c>
      <c r="E1064" s="13">
        <v>2</v>
      </c>
    </row>
    <row r="1065" spans="1:5" x14ac:dyDescent="0.2">
      <c r="A1065" s="13">
        <v>170</v>
      </c>
      <c r="B1065">
        <v>3</v>
      </c>
      <c r="C1065" s="13">
        <v>286</v>
      </c>
      <c r="D1065">
        <v>4</v>
      </c>
      <c r="E1065" s="13">
        <v>2</v>
      </c>
    </row>
    <row r="1066" spans="1:5" x14ac:dyDescent="0.2">
      <c r="A1066" s="13">
        <v>368</v>
      </c>
      <c r="B1066">
        <v>3</v>
      </c>
      <c r="E1066" s="13">
        <v>2</v>
      </c>
    </row>
    <row r="1067" spans="1:5" x14ac:dyDescent="0.2">
      <c r="A1067" s="13">
        <v>33</v>
      </c>
      <c r="B1067">
        <v>3</v>
      </c>
      <c r="E1067" s="13">
        <v>2</v>
      </c>
    </row>
    <row r="1068" spans="1:5" x14ac:dyDescent="0.2">
      <c r="A1068" s="13">
        <v>73</v>
      </c>
      <c r="B1068">
        <v>3</v>
      </c>
      <c r="E1068" s="13">
        <v>2</v>
      </c>
    </row>
    <row r="1069" spans="1:5" x14ac:dyDescent="0.2">
      <c r="A1069" s="13">
        <v>33</v>
      </c>
      <c r="B1069">
        <v>3</v>
      </c>
      <c r="E1069" s="13">
        <v>2</v>
      </c>
    </row>
    <row r="1070" spans="1:5" x14ac:dyDescent="0.2">
      <c r="A1070" s="13">
        <v>368</v>
      </c>
      <c r="B1070">
        <v>3</v>
      </c>
      <c r="E1070" s="13">
        <v>2</v>
      </c>
    </row>
    <row r="1071" spans="1:5" x14ac:dyDescent="0.2">
      <c r="A1071" s="13">
        <v>193</v>
      </c>
      <c r="B1071">
        <v>3</v>
      </c>
      <c r="E1071" s="13">
        <v>2</v>
      </c>
    </row>
    <row r="1072" spans="1:5" x14ac:dyDescent="0.2">
      <c r="A1072" s="13">
        <v>33</v>
      </c>
      <c r="B1072">
        <v>3</v>
      </c>
      <c r="E1072" s="13">
        <v>2</v>
      </c>
    </row>
    <row r="1073" spans="1:5" x14ac:dyDescent="0.2">
      <c r="A1073" s="13">
        <v>151</v>
      </c>
      <c r="B1073">
        <v>5</v>
      </c>
      <c r="C1073" s="13">
        <v>251</v>
      </c>
      <c r="D1073">
        <v>4</v>
      </c>
      <c r="E1073" s="13">
        <v>2</v>
      </c>
    </row>
    <row r="1074" spans="1:5" x14ac:dyDescent="0.2">
      <c r="A1074" s="13">
        <v>118</v>
      </c>
      <c r="B1074">
        <v>4</v>
      </c>
      <c r="E1074" s="13">
        <v>2</v>
      </c>
    </row>
    <row r="1075" spans="1:5" x14ac:dyDescent="0.2">
      <c r="A1075" s="13">
        <v>118</v>
      </c>
      <c r="B1075">
        <v>4</v>
      </c>
      <c r="E1075" s="13">
        <v>2</v>
      </c>
    </row>
    <row r="1076" spans="1:5" x14ac:dyDescent="0.2">
      <c r="A1076" s="13">
        <v>298</v>
      </c>
      <c r="B1076">
        <v>4</v>
      </c>
      <c r="E1076" s="13">
        <v>2</v>
      </c>
    </row>
    <row r="1077" spans="1:5" x14ac:dyDescent="0.2">
      <c r="A1077" s="13">
        <v>210</v>
      </c>
      <c r="B1077">
        <v>4</v>
      </c>
      <c r="E1077" s="13">
        <v>2</v>
      </c>
    </row>
    <row r="1078" spans="1:5" x14ac:dyDescent="0.2">
      <c r="A1078" s="13">
        <v>118</v>
      </c>
      <c r="B1078">
        <v>4</v>
      </c>
      <c r="E1078" s="13">
        <v>2</v>
      </c>
    </row>
    <row r="1079" spans="1:5" x14ac:dyDescent="0.2">
      <c r="A1079" s="13">
        <v>118</v>
      </c>
      <c r="B1079">
        <v>4</v>
      </c>
      <c r="C1079" s="13">
        <v>151</v>
      </c>
      <c r="D1079">
        <v>5</v>
      </c>
      <c r="E1079" s="13">
        <v>1</v>
      </c>
    </row>
    <row r="1080" spans="1:5" x14ac:dyDescent="0.2">
      <c r="A1080" s="13">
        <v>118</v>
      </c>
      <c r="B1080">
        <v>4</v>
      </c>
      <c r="C1080" s="13">
        <v>151</v>
      </c>
      <c r="D1080">
        <v>5</v>
      </c>
      <c r="E1080" s="13">
        <v>1</v>
      </c>
    </row>
    <row r="1081" spans="1:5" x14ac:dyDescent="0.2">
      <c r="A1081" s="13">
        <v>118</v>
      </c>
      <c r="B1081">
        <v>4</v>
      </c>
      <c r="C1081" s="13">
        <v>151</v>
      </c>
      <c r="D1081">
        <v>5</v>
      </c>
      <c r="E1081" s="13">
        <v>1</v>
      </c>
    </row>
    <row r="1082" spans="1:5" x14ac:dyDescent="0.2">
      <c r="A1082" s="13">
        <v>118</v>
      </c>
      <c r="B1082">
        <v>4</v>
      </c>
      <c r="C1082" s="13">
        <v>151</v>
      </c>
      <c r="D1082">
        <v>5</v>
      </c>
      <c r="E1082" s="13">
        <v>1</v>
      </c>
    </row>
    <row r="1083" spans="1:5" x14ac:dyDescent="0.2">
      <c r="A1083" s="13">
        <v>193</v>
      </c>
      <c r="B1083">
        <v>3</v>
      </c>
      <c r="C1083" s="13">
        <v>151</v>
      </c>
      <c r="D1083">
        <v>5</v>
      </c>
      <c r="E1083" s="13">
        <v>1</v>
      </c>
    </row>
    <row r="1084" spans="1:5" x14ac:dyDescent="0.2">
      <c r="A1084" s="13">
        <v>33</v>
      </c>
      <c r="B1084">
        <v>3</v>
      </c>
      <c r="C1084" s="13">
        <v>151</v>
      </c>
      <c r="D1084">
        <v>5</v>
      </c>
      <c r="E1084" s="13">
        <v>1</v>
      </c>
    </row>
    <row r="1085" spans="1:5" x14ac:dyDescent="0.2">
      <c r="A1085" s="13">
        <v>140</v>
      </c>
      <c r="B1085">
        <v>3</v>
      </c>
      <c r="C1085" s="13">
        <v>373</v>
      </c>
      <c r="D1085">
        <v>4</v>
      </c>
      <c r="E1085" s="13">
        <v>1</v>
      </c>
    </row>
    <row r="1086" spans="1:5" x14ac:dyDescent="0.2">
      <c r="A1086" s="13">
        <v>402</v>
      </c>
      <c r="B1086">
        <v>3</v>
      </c>
      <c r="E1086" s="13">
        <v>1</v>
      </c>
    </row>
    <row r="1087" spans="1:5" x14ac:dyDescent="0.2">
      <c r="A1087" s="13">
        <v>110</v>
      </c>
      <c r="B1087">
        <v>3</v>
      </c>
      <c r="C1087" s="13">
        <v>151</v>
      </c>
      <c r="D1087">
        <v>5</v>
      </c>
      <c r="E1087" s="13">
        <v>1</v>
      </c>
    </row>
    <row r="1088" spans="1:5" x14ac:dyDescent="0.2">
      <c r="A1088" s="13">
        <v>118</v>
      </c>
      <c r="B1088">
        <v>4</v>
      </c>
      <c r="E1088" s="13">
        <v>1</v>
      </c>
    </row>
    <row r="1089" spans="1:5" x14ac:dyDescent="0.2">
      <c r="A1089" s="13">
        <v>169</v>
      </c>
      <c r="B1089">
        <v>4</v>
      </c>
      <c r="C1089" s="13">
        <v>286</v>
      </c>
      <c r="D1089">
        <v>4</v>
      </c>
      <c r="E1089" s="13">
        <v>1</v>
      </c>
    </row>
    <row r="1090" spans="1:5" x14ac:dyDescent="0.2">
      <c r="A1090" s="13">
        <v>169</v>
      </c>
      <c r="B1090">
        <v>4</v>
      </c>
      <c r="C1090" s="13">
        <v>286</v>
      </c>
      <c r="D1090">
        <v>4</v>
      </c>
      <c r="E1090" s="13">
        <v>1</v>
      </c>
    </row>
    <row r="1091" spans="1:5" x14ac:dyDescent="0.2">
      <c r="A1091" s="13">
        <v>235</v>
      </c>
      <c r="B1091">
        <v>4</v>
      </c>
      <c r="C1091" s="13">
        <v>189</v>
      </c>
      <c r="D1091">
        <v>4</v>
      </c>
      <c r="E1091" s="13">
        <v>1</v>
      </c>
    </row>
    <row r="1092" spans="1:5" x14ac:dyDescent="0.2">
      <c r="A1092" s="13">
        <v>118</v>
      </c>
      <c r="B1092">
        <v>4</v>
      </c>
      <c r="C1092" s="13">
        <v>251</v>
      </c>
      <c r="D1092">
        <v>4</v>
      </c>
      <c r="E1092" s="13">
        <v>1</v>
      </c>
    </row>
    <row r="1093" spans="1:5" x14ac:dyDescent="0.2">
      <c r="A1093" s="13">
        <v>49</v>
      </c>
      <c r="B1093">
        <v>2</v>
      </c>
      <c r="C1093" s="13">
        <v>189</v>
      </c>
      <c r="D1093">
        <v>4</v>
      </c>
      <c r="E1093" s="13">
        <v>1</v>
      </c>
    </row>
    <row r="1094" spans="1:5" x14ac:dyDescent="0.2">
      <c r="A1094" s="13">
        <v>118</v>
      </c>
      <c r="B1094">
        <v>4</v>
      </c>
      <c r="C1094" s="13">
        <v>151</v>
      </c>
      <c r="D1094">
        <v>5</v>
      </c>
      <c r="E1094" s="13">
        <v>1</v>
      </c>
    </row>
    <row r="1095" spans="1:5" x14ac:dyDescent="0.2">
      <c r="A1095" s="13">
        <v>4</v>
      </c>
      <c r="B1095">
        <v>4</v>
      </c>
      <c r="C1095" s="13">
        <v>151</v>
      </c>
      <c r="D1095">
        <v>5</v>
      </c>
      <c r="E1095" s="13">
        <v>1</v>
      </c>
    </row>
    <row r="1096" spans="1:5" x14ac:dyDescent="0.2">
      <c r="A1096" s="13">
        <v>430</v>
      </c>
      <c r="B1096">
        <v>0</v>
      </c>
      <c r="C1096" s="13">
        <v>4</v>
      </c>
      <c r="D1096">
        <v>4</v>
      </c>
      <c r="E1096" s="13">
        <v>0</v>
      </c>
    </row>
    <row r="1097" spans="1:5" x14ac:dyDescent="0.2">
      <c r="A1097" s="13">
        <v>335</v>
      </c>
      <c r="B1097">
        <v>4</v>
      </c>
      <c r="C1097" s="13">
        <v>151</v>
      </c>
      <c r="D1097">
        <v>5</v>
      </c>
      <c r="E1097" s="13">
        <v>2</v>
      </c>
    </row>
    <row r="1098" spans="1:5" x14ac:dyDescent="0.2">
      <c r="A1098" s="13">
        <v>151</v>
      </c>
      <c r="B1098">
        <v>5</v>
      </c>
      <c r="C1098" s="13">
        <v>151</v>
      </c>
      <c r="D1098">
        <v>5</v>
      </c>
      <c r="E1098" s="13">
        <v>1</v>
      </c>
    </row>
    <row r="1099" spans="1:5" x14ac:dyDescent="0.2">
      <c r="A1099" s="13">
        <v>110</v>
      </c>
      <c r="B1099">
        <v>3</v>
      </c>
      <c r="C1099" s="13">
        <v>373</v>
      </c>
      <c r="D1099">
        <v>4</v>
      </c>
      <c r="E1099" s="13">
        <v>1</v>
      </c>
    </row>
    <row r="1100" spans="1:5" x14ac:dyDescent="0.2">
      <c r="A1100" s="13">
        <v>373</v>
      </c>
      <c r="B1100">
        <v>4</v>
      </c>
      <c r="C1100" s="13">
        <v>151</v>
      </c>
      <c r="D1100">
        <v>5</v>
      </c>
      <c r="E1100" s="13">
        <v>1</v>
      </c>
    </row>
    <row r="1101" spans="1:5" x14ac:dyDescent="0.2">
      <c r="A1101" s="13">
        <v>373</v>
      </c>
      <c r="B1101">
        <v>4</v>
      </c>
      <c r="C1101" s="13">
        <v>151</v>
      </c>
      <c r="D1101">
        <v>5</v>
      </c>
      <c r="E1101" s="13">
        <v>1</v>
      </c>
    </row>
    <row r="1102" spans="1:5" x14ac:dyDescent="0.2">
      <c r="A1102" s="13">
        <v>373</v>
      </c>
      <c r="B1102">
        <v>4</v>
      </c>
      <c r="C1102" s="13">
        <v>151</v>
      </c>
      <c r="D1102">
        <v>5</v>
      </c>
      <c r="E1102" s="13">
        <v>1</v>
      </c>
    </row>
    <row r="1103" spans="1:5" x14ac:dyDescent="0.2">
      <c r="A1103" s="13">
        <v>373</v>
      </c>
      <c r="B1103">
        <v>4</v>
      </c>
      <c r="C1103" s="13">
        <v>151</v>
      </c>
      <c r="D1103">
        <v>5</v>
      </c>
      <c r="E1103" s="13">
        <v>1</v>
      </c>
    </row>
    <row r="1104" spans="1:5" x14ac:dyDescent="0.2">
      <c r="A1104" s="13">
        <v>373</v>
      </c>
      <c r="B1104">
        <v>4</v>
      </c>
      <c r="C1104" s="13">
        <v>151</v>
      </c>
      <c r="D1104">
        <v>5</v>
      </c>
      <c r="E1104" s="13">
        <v>1</v>
      </c>
    </row>
    <row r="1105" spans="1:5" x14ac:dyDescent="0.2">
      <c r="A1105" s="13">
        <v>335</v>
      </c>
      <c r="B1105">
        <v>4</v>
      </c>
      <c r="C1105" s="13">
        <v>151</v>
      </c>
      <c r="D1105">
        <v>5</v>
      </c>
      <c r="E1105" s="13">
        <v>1</v>
      </c>
    </row>
    <row r="1106" spans="1:5" x14ac:dyDescent="0.2">
      <c r="A1106" s="13">
        <v>335</v>
      </c>
      <c r="B1106">
        <v>4</v>
      </c>
      <c r="C1106" s="13">
        <v>151</v>
      </c>
      <c r="D1106">
        <v>5</v>
      </c>
      <c r="E1106" s="13">
        <v>1</v>
      </c>
    </row>
    <row r="1107" spans="1:5" x14ac:dyDescent="0.2">
      <c r="A1107" s="13">
        <v>335</v>
      </c>
      <c r="B1107">
        <v>4</v>
      </c>
      <c r="C1107" s="13">
        <v>151</v>
      </c>
      <c r="D1107">
        <v>5</v>
      </c>
      <c r="E1107" s="13">
        <v>1</v>
      </c>
    </row>
    <row r="1108" spans="1:5" x14ac:dyDescent="0.2">
      <c r="A1108" s="13">
        <v>298</v>
      </c>
      <c r="B1108">
        <v>4</v>
      </c>
      <c r="C1108" s="13">
        <v>151</v>
      </c>
      <c r="D1108">
        <v>5</v>
      </c>
      <c r="E1108" s="13">
        <v>1</v>
      </c>
    </row>
    <row r="1109" spans="1:5" x14ac:dyDescent="0.2">
      <c r="A1109" s="13">
        <v>405</v>
      </c>
      <c r="B1109">
        <v>4</v>
      </c>
      <c r="C1109" s="13">
        <v>420</v>
      </c>
      <c r="D1109">
        <v>5</v>
      </c>
      <c r="E1109" s="13">
        <v>1</v>
      </c>
    </row>
    <row r="1110" spans="1:5" x14ac:dyDescent="0.2">
      <c r="A1110" s="13">
        <v>118</v>
      </c>
      <c r="B1110">
        <v>4</v>
      </c>
      <c r="C1110" s="13">
        <v>151</v>
      </c>
      <c r="D1110">
        <v>5</v>
      </c>
      <c r="E1110" s="13">
        <v>1</v>
      </c>
    </row>
    <row r="1111" spans="1:5" x14ac:dyDescent="0.2">
      <c r="A1111" s="13">
        <v>110</v>
      </c>
      <c r="B1111">
        <v>3</v>
      </c>
      <c r="C1111" s="13">
        <v>373</v>
      </c>
      <c r="D1111">
        <v>4</v>
      </c>
      <c r="E1111" s="13">
        <v>1</v>
      </c>
    </row>
    <row r="1112" spans="1:5" x14ac:dyDescent="0.2">
      <c r="A1112" s="13">
        <v>118</v>
      </c>
      <c r="B1112">
        <v>4</v>
      </c>
      <c r="C1112" s="13">
        <v>151</v>
      </c>
      <c r="D1112">
        <v>5</v>
      </c>
      <c r="E1112" s="13">
        <v>1</v>
      </c>
    </row>
    <row r="1113" spans="1:5" x14ac:dyDescent="0.2">
      <c r="A1113" s="13">
        <v>118</v>
      </c>
      <c r="B1113">
        <v>4</v>
      </c>
      <c r="C1113" s="13">
        <v>151</v>
      </c>
      <c r="D1113">
        <v>5</v>
      </c>
      <c r="E1113" s="13">
        <v>1</v>
      </c>
    </row>
    <row r="1114" spans="1:5" x14ac:dyDescent="0.2">
      <c r="A1114" s="13">
        <v>118</v>
      </c>
      <c r="B1114">
        <v>4</v>
      </c>
      <c r="C1114" s="13">
        <v>151</v>
      </c>
      <c r="D1114">
        <v>5</v>
      </c>
      <c r="E1114" s="13">
        <v>1</v>
      </c>
    </row>
    <row r="1115" spans="1:5" x14ac:dyDescent="0.2">
      <c r="A1115" s="13">
        <v>118</v>
      </c>
      <c r="B1115">
        <v>4</v>
      </c>
      <c r="C1115" s="13">
        <v>151</v>
      </c>
      <c r="D1115">
        <v>5</v>
      </c>
      <c r="E1115" s="13">
        <v>1</v>
      </c>
    </row>
    <row r="1116" spans="1:5" x14ac:dyDescent="0.2">
      <c r="A1116" s="13">
        <v>118</v>
      </c>
      <c r="B1116">
        <v>4</v>
      </c>
      <c r="C1116" s="13">
        <v>151</v>
      </c>
      <c r="D1116">
        <v>5</v>
      </c>
      <c r="E1116" s="13">
        <v>1</v>
      </c>
    </row>
    <row r="1117" spans="1:5" x14ac:dyDescent="0.2">
      <c r="A1117" s="13">
        <v>118</v>
      </c>
      <c r="B1117">
        <v>4</v>
      </c>
      <c r="C1117" s="13">
        <v>151</v>
      </c>
      <c r="D1117">
        <v>5</v>
      </c>
      <c r="E1117" s="13">
        <v>1</v>
      </c>
    </row>
    <row r="1118" spans="1:5" x14ac:dyDescent="0.2">
      <c r="A1118" s="13">
        <v>118</v>
      </c>
      <c r="B1118">
        <v>4</v>
      </c>
      <c r="C1118" s="13">
        <v>151</v>
      </c>
      <c r="D1118">
        <v>5</v>
      </c>
      <c r="E1118" s="13">
        <v>1</v>
      </c>
    </row>
    <row r="1119" spans="1:5" x14ac:dyDescent="0.2">
      <c r="A1119" s="13">
        <v>118</v>
      </c>
      <c r="B1119">
        <v>4</v>
      </c>
      <c r="C1119" s="13">
        <v>151</v>
      </c>
      <c r="D1119">
        <v>5</v>
      </c>
      <c r="E1119" s="13">
        <v>1</v>
      </c>
    </row>
    <row r="1120" spans="1:5" x14ac:dyDescent="0.2">
      <c r="A1120" s="13">
        <v>335</v>
      </c>
      <c r="B1120">
        <v>4</v>
      </c>
      <c r="C1120" s="13">
        <v>151</v>
      </c>
      <c r="D1120">
        <v>5</v>
      </c>
      <c r="E1120" s="13">
        <v>1</v>
      </c>
    </row>
    <row r="1121" spans="1:5" x14ac:dyDescent="0.2">
      <c r="A1121" s="13">
        <v>40</v>
      </c>
      <c r="B1121">
        <v>4</v>
      </c>
      <c r="C1121" s="13">
        <v>151</v>
      </c>
      <c r="D1121">
        <v>5</v>
      </c>
      <c r="E1121" s="13">
        <v>1</v>
      </c>
    </row>
    <row r="1122" spans="1:5" x14ac:dyDescent="0.2">
      <c r="A1122" s="13">
        <v>40</v>
      </c>
      <c r="B1122">
        <v>4</v>
      </c>
      <c r="C1122" s="13">
        <v>151</v>
      </c>
      <c r="D1122">
        <v>5</v>
      </c>
      <c r="E1122" s="13">
        <v>1</v>
      </c>
    </row>
    <row r="1123" spans="1:5" x14ac:dyDescent="0.2">
      <c r="A1123" s="13">
        <v>31</v>
      </c>
      <c r="B1123">
        <v>4</v>
      </c>
      <c r="C1123" s="13">
        <v>151</v>
      </c>
      <c r="D1123">
        <v>5</v>
      </c>
      <c r="E1123" s="13">
        <v>1</v>
      </c>
    </row>
    <row r="1124" spans="1:5" x14ac:dyDescent="0.2">
      <c r="A1124" s="13">
        <v>4</v>
      </c>
      <c r="B1124">
        <v>4</v>
      </c>
      <c r="C1124" s="13">
        <v>151</v>
      </c>
      <c r="D1124">
        <v>5</v>
      </c>
      <c r="E1124" s="13">
        <v>1</v>
      </c>
    </row>
    <row r="1125" spans="1:5" x14ac:dyDescent="0.2">
      <c r="A1125" s="13">
        <v>4</v>
      </c>
      <c r="B1125">
        <v>4</v>
      </c>
      <c r="C1125" s="13">
        <v>151</v>
      </c>
      <c r="D1125">
        <v>5</v>
      </c>
      <c r="E1125" s="13">
        <v>1</v>
      </c>
    </row>
    <row r="1126" spans="1:5" x14ac:dyDescent="0.2">
      <c r="A1126" s="13">
        <v>4</v>
      </c>
      <c r="B1126">
        <v>4</v>
      </c>
      <c r="C1126" s="13">
        <v>151</v>
      </c>
      <c r="D1126">
        <v>5</v>
      </c>
      <c r="E1126" s="13">
        <v>1</v>
      </c>
    </row>
    <row r="1127" spans="1:5" x14ac:dyDescent="0.2">
      <c r="A1127" s="13">
        <v>4</v>
      </c>
      <c r="B1127">
        <v>4</v>
      </c>
      <c r="C1127" s="13">
        <v>151</v>
      </c>
      <c r="D1127">
        <v>5</v>
      </c>
      <c r="E1127" s="13">
        <v>1</v>
      </c>
    </row>
    <row r="1128" spans="1:5" x14ac:dyDescent="0.2">
      <c r="A1128" s="13">
        <v>4</v>
      </c>
      <c r="B1128">
        <v>4</v>
      </c>
      <c r="C1128" s="13">
        <v>151</v>
      </c>
      <c r="D1128">
        <v>5</v>
      </c>
      <c r="E1128" s="13">
        <v>1</v>
      </c>
    </row>
    <row r="1129" spans="1:5" x14ac:dyDescent="0.2">
      <c r="A1129" s="13">
        <v>430</v>
      </c>
      <c r="B1129">
        <v>0</v>
      </c>
      <c r="C1129" s="13">
        <v>4</v>
      </c>
      <c r="D1129">
        <v>4</v>
      </c>
      <c r="E1129" s="13">
        <v>0</v>
      </c>
    </row>
    <row r="1130" spans="1:5" x14ac:dyDescent="0.2">
      <c r="A1130" s="13">
        <v>430</v>
      </c>
      <c r="B1130">
        <v>0</v>
      </c>
      <c r="C1130" s="13">
        <v>4</v>
      </c>
      <c r="D1130">
        <v>4</v>
      </c>
      <c r="E1130" s="13">
        <v>0</v>
      </c>
    </row>
    <row r="1131" spans="1:5" x14ac:dyDescent="0.2">
      <c r="A1131" s="13">
        <v>430</v>
      </c>
      <c r="B1131">
        <v>0</v>
      </c>
      <c r="C1131" s="13">
        <v>4</v>
      </c>
      <c r="D1131">
        <v>4</v>
      </c>
      <c r="E1131" s="13">
        <v>0</v>
      </c>
    </row>
    <row r="1132" spans="1:5" x14ac:dyDescent="0.2">
      <c r="A1132" s="13">
        <v>430</v>
      </c>
      <c r="B1132">
        <v>0</v>
      </c>
      <c r="C1132" s="13">
        <v>4</v>
      </c>
      <c r="D1132">
        <v>4</v>
      </c>
      <c r="E1132" s="13">
        <v>0</v>
      </c>
    </row>
    <row r="1133" spans="1:5" x14ac:dyDescent="0.2">
      <c r="A1133" s="13">
        <v>430</v>
      </c>
      <c r="B1133">
        <v>0</v>
      </c>
      <c r="C1133" s="13">
        <v>4</v>
      </c>
      <c r="D1133">
        <v>4</v>
      </c>
      <c r="E1133" s="13">
        <v>0</v>
      </c>
    </row>
    <row r="1134" spans="1:5" x14ac:dyDescent="0.2">
      <c r="A1134" s="13">
        <v>430</v>
      </c>
      <c r="B1134">
        <v>0</v>
      </c>
      <c r="C1134" s="13">
        <v>4</v>
      </c>
      <c r="D1134">
        <v>4</v>
      </c>
      <c r="E1134" s="13">
        <v>0</v>
      </c>
    </row>
    <row r="1135" spans="1:5" x14ac:dyDescent="0.2">
      <c r="A1135" s="13">
        <v>430</v>
      </c>
      <c r="B1135">
        <v>0</v>
      </c>
      <c r="C1135" s="13">
        <v>4</v>
      </c>
      <c r="D1135">
        <v>4</v>
      </c>
      <c r="E1135" s="13">
        <v>0</v>
      </c>
    </row>
    <row r="1136" spans="1:5" x14ac:dyDescent="0.2">
      <c r="A1136" s="13">
        <v>430</v>
      </c>
      <c r="B1136">
        <v>0</v>
      </c>
      <c r="C1136" s="13">
        <v>4</v>
      </c>
      <c r="D1136">
        <v>4</v>
      </c>
      <c r="E1136" s="13">
        <v>0</v>
      </c>
    </row>
    <row r="1137" spans="1:5" x14ac:dyDescent="0.2">
      <c r="A1137" s="13">
        <v>430</v>
      </c>
      <c r="B1137">
        <v>0</v>
      </c>
      <c r="C1137" s="13">
        <v>4</v>
      </c>
      <c r="D1137">
        <v>4</v>
      </c>
      <c r="E1137" s="13">
        <v>0</v>
      </c>
    </row>
    <row r="1138" spans="1:5" x14ac:dyDescent="0.2">
      <c r="A1138" s="13">
        <v>227</v>
      </c>
      <c r="B1138">
        <v>1</v>
      </c>
      <c r="C1138" s="13">
        <v>210</v>
      </c>
      <c r="D1138">
        <v>4</v>
      </c>
      <c r="E1138" s="13">
        <v>1</v>
      </c>
    </row>
    <row r="1139" spans="1:5" x14ac:dyDescent="0.2">
      <c r="A1139" s="13">
        <v>282</v>
      </c>
      <c r="B1139">
        <v>1</v>
      </c>
      <c r="E1139" s="13">
        <v>1</v>
      </c>
    </row>
    <row r="1140" spans="1:5" x14ac:dyDescent="0.2">
      <c r="A1140" s="13">
        <v>368</v>
      </c>
      <c r="B1140">
        <v>3</v>
      </c>
      <c r="C1140" s="13">
        <v>151</v>
      </c>
      <c r="D1140">
        <v>5</v>
      </c>
      <c r="E1140" s="13">
        <v>1</v>
      </c>
    </row>
    <row r="1141" spans="1:5" x14ac:dyDescent="0.2">
      <c r="A1141" s="13">
        <v>363</v>
      </c>
      <c r="B1141">
        <v>3</v>
      </c>
      <c r="C1141" s="13">
        <v>151</v>
      </c>
      <c r="D1141">
        <v>5</v>
      </c>
      <c r="E1141" s="13">
        <v>1</v>
      </c>
    </row>
    <row r="1142" spans="1:5" x14ac:dyDescent="0.2">
      <c r="A1142" s="13">
        <v>409</v>
      </c>
      <c r="B1142">
        <v>3</v>
      </c>
      <c r="C1142" s="13">
        <v>151</v>
      </c>
      <c r="D1142">
        <v>5</v>
      </c>
      <c r="E1142" s="13">
        <v>1</v>
      </c>
    </row>
    <row r="1143" spans="1:5" x14ac:dyDescent="0.2">
      <c r="A1143" s="13">
        <v>409</v>
      </c>
      <c r="B1143">
        <v>3</v>
      </c>
      <c r="C1143" s="13">
        <v>151</v>
      </c>
      <c r="D1143">
        <v>5</v>
      </c>
      <c r="E1143" s="13">
        <v>1</v>
      </c>
    </row>
    <row r="1144" spans="1:5" x14ac:dyDescent="0.2">
      <c r="A1144" s="13">
        <v>206</v>
      </c>
      <c r="B1144">
        <v>3</v>
      </c>
      <c r="C1144" s="13">
        <v>151</v>
      </c>
      <c r="D1144">
        <v>5</v>
      </c>
      <c r="E1144" s="13">
        <v>1</v>
      </c>
    </row>
    <row r="1145" spans="1:5" x14ac:dyDescent="0.2">
      <c r="A1145" s="13">
        <v>206</v>
      </c>
      <c r="B1145">
        <v>3</v>
      </c>
      <c r="C1145" s="13">
        <v>151</v>
      </c>
      <c r="D1145">
        <v>5</v>
      </c>
      <c r="E1145" s="13">
        <v>1</v>
      </c>
    </row>
    <row r="1146" spans="1:5" x14ac:dyDescent="0.2">
      <c r="A1146" s="13">
        <v>206</v>
      </c>
      <c r="B1146">
        <v>3</v>
      </c>
      <c r="C1146" s="13">
        <v>151</v>
      </c>
      <c r="D1146">
        <v>5</v>
      </c>
      <c r="E1146" s="13">
        <v>1</v>
      </c>
    </row>
    <row r="1147" spans="1:5" x14ac:dyDescent="0.2">
      <c r="A1147" s="13">
        <v>206</v>
      </c>
      <c r="B1147">
        <v>3</v>
      </c>
      <c r="C1147" s="13">
        <v>151</v>
      </c>
      <c r="D1147">
        <v>5</v>
      </c>
      <c r="E1147" s="13">
        <v>1</v>
      </c>
    </row>
    <row r="1148" spans="1:5" x14ac:dyDescent="0.2">
      <c r="A1148" s="13">
        <v>206</v>
      </c>
      <c r="B1148">
        <v>3</v>
      </c>
      <c r="C1148" s="13">
        <v>151</v>
      </c>
      <c r="D1148">
        <v>5</v>
      </c>
      <c r="E1148" s="13">
        <v>1</v>
      </c>
    </row>
    <row r="1149" spans="1:5" x14ac:dyDescent="0.2">
      <c r="A1149" s="13">
        <v>206</v>
      </c>
      <c r="B1149">
        <v>3</v>
      </c>
      <c r="C1149" s="13">
        <v>151</v>
      </c>
      <c r="D1149">
        <v>5</v>
      </c>
      <c r="E1149" s="13">
        <v>1</v>
      </c>
    </row>
    <row r="1150" spans="1:5" x14ac:dyDescent="0.2">
      <c r="A1150" s="13">
        <v>192</v>
      </c>
      <c r="B1150">
        <v>3</v>
      </c>
      <c r="C1150" s="13">
        <v>151</v>
      </c>
      <c r="D1150">
        <v>5</v>
      </c>
      <c r="E1150" s="13">
        <v>1</v>
      </c>
    </row>
    <row r="1151" spans="1:5" x14ac:dyDescent="0.2">
      <c r="A1151" s="13">
        <v>170</v>
      </c>
      <c r="B1151">
        <v>3</v>
      </c>
      <c r="C1151" s="13">
        <v>428</v>
      </c>
      <c r="D1151">
        <v>5</v>
      </c>
      <c r="E1151" s="13">
        <v>1</v>
      </c>
    </row>
    <row r="1152" spans="1:5" x14ac:dyDescent="0.2">
      <c r="A1152" s="13">
        <v>96</v>
      </c>
      <c r="B1152">
        <v>3</v>
      </c>
      <c r="C1152" s="13">
        <v>151</v>
      </c>
      <c r="D1152">
        <v>5</v>
      </c>
      <c r="E1152" s="13">
        <v>1</v>
      </c>
    </row>
    <row r="1153" spans="1:5" x14ac:dyDescent="0.2">
      <c r="A1153" s="13">
        <v>84</v>
      </c>
      <c r="B1153">
        <v>3</v>
      </c>
      <c r="C1153" s="13">
        <v>151</v>
      </c>
      <c r="D1153">
        <v>5</v>
      </c>
      <c r="E1153" s="13">
        <v>1</v>
      </c>
    </row>
    <row r="1154" spans="1:5" x14ac:dyDescent="0.2">
      <c r="A1154" s="13">
        <v>84</v>
      </c>
      <c r="B1154">
        <v>3</v>
      </c>
      <c r="C1154" s="13">
        <v>151</v>
      </c>
      <c r="D1154">
        <v>5</v>
      </c>
      <c r="E1154" s="13">
        <v>1</v>
      </c>
    </row>
    <row r="1155" spans="1:5" x14ac:dyDescent="0.2">
      <c r="A1155" s="13">
        <v>84</v>
      </c>
      <c r="B1155">
        <v>3</v>
      </c>
      <c r="C1155" s="13">
        <v>151</v>
      </c>
      <c r="D1155">
        <v>5</v>
      </c>
      <c r="E1155" s="13">
        <v>1</v>
      </c>
    </row>
    <row r="1156" spans="1:5" x14ac:dyDescent="0.2">
      <c r="A1156" s="13">
        <v>84</v>
      </c>
      <c r="B1156">
        <v>3</v>
      </c>
      <c r="C1156" s="13">
        <v>151</v>
      </c>
      <c r="D1156">
        <v>5</v>
      </c>
      <c r="E1156" s="13">
        <v>1</v>
      </c>
    </row>
    <row r="1157" spans="1:5" x14ac:dyDescent="0.2">
      <c r="A1157" s="13">
        <v>84</v>
      </c>
      <c r="B1157">
        <v>3</v>
      </c>
      <c r="C1157" s="13">
        <v>151</v>
      </c>
      <c r="D1157">
        <v>5</v>
      </c>
      <c r="E1157" s="13">
        <v>1</v>
      </c>
    </row>
    <row r="1158" spans="1:5" x14ac:dyDescent="0.2">
      <c r="A1158" s="13">
        <v>84</v>
      </c>
      <c r="B1158">
        <v>3</v>
      </c>
      <c r="C1158" s="13">
        <v>151</v>
      </c>
      <c r="D1158">
        <v>5</v>
      </c>
      <c r="E1158" s="13">
        <v>1</v>
      </c>
    </row>
    <row r="1159" spans="1:5" x14ac:dyDescent="0.2">
      <c r="A1159" s="13">
        <v>84</v>
      </c>
      <c r="B1159">
        <v>3</v>
      </c>
      <c r="C1159" s="13">
        <v>151</v>
      </c>
      <c r="D1159">
        <v>5</v>
      </c>
      <c r="E1159" s="13">
        <v>1</v>
      </c>
    </row>
    <row r="1160" spans="1:5" x14ac:dyDescent="0.2">
      <c r="A1160" s="13">
        <v>75</v>
      </c>
      <c r="B1160">
        <v>3</v>
      </c>
      <c r="C1160" s="13">
        <v>151</v>
      </c>
      <c r="D1160">
        <v>5</v>
      </c>
      <c r="E1160" s="13">
        <v>1</v>
      </c>
    </row>
    <row r="1161" spans="1:5" x14ac:dyDescent="0.2">
      <c r="A1161" s="13">
        <v>75</v>
      </c>
      <c r="B1161">
        <v>3</v>
      </c>
      <c r="C1161" s="13">
        <v>151</v>
      </c>
      <c r="D1161">
        <v>5</v>
      </c>
      <c r="E1161" s="13">
        <v>1</v>
      </c>
    </row>
    <row r="1162" spans="1:5" x14ac:dyDescent="0.2">
      <c r="A1162" s="13">
        <v>75</v>
      </c>
      <c r="B1162">
        <v>3</v>
      </c>
      <c r="C1162" s="13">
        <v>151</v>
      </c>
      <c r="D1162">
        <v>5</v>
      </c>
      <c r="E1162" s="13">
        <v>1</v>
      </c>
    </row>
    <row r="1163" spans="1:5" x14ac:dyDescent="0.2">
      <c r="A1163" s="13">
        <v>75</v>
      </c>
      <c r="B1163">
        <v>3</v>
      </c>
      <c r="C1163" s="13">
        <v>151</v>
      </c>
      <c r="D1163">
        <v>5</v>
      </c>
      <c r="E1163" s="13">
        <v>1</v>
      </c>
    </row>
    <row r="1164" spans="1:5" x14ac:dyDescent="0.2">
      <c r="A1164" s="13">
        <v>75</v>
      </c>
      <c r="B1164">
        <v>3</v>
      </c>
      <c r="C1164" s="13">
        <v>151</v>
      </c>
      <c r="D1164">
        <v>5</v>
      </c>
      <c r="E1164" s="13">
        <v>1</v>
      </c>
    </row>
    <row r="1165" spans="1:5" x14ac:dyDescent="0.2">
      <c r="A1165" s="13">
        <v>75</v>
      </c>
      <c r="B1165">
        <v>3</v>
      </c>
      <c r="C1165" s="13">
        <v>151</v>
      </c>
      <c r="D1165">
        <v>5</v>
      </c>
      <c r="E1165" s="13">
        <v>1</v>
      </c>
    </row>
    <row r="1166" spans="1:5" x14ac:dyDescent="0.2">
      <c r="A1166" s="13">
        <v>75</v>
      </c>
      <c r="B1166">
        <v>3</v>
      </c>
      <c r="C1166" s="13">
        <v>151</v>
      </c>
      <c r="D1166">
        <v>5</v>
      </c>
      <c r="E1166" s="13">
        <v>1</v>
      </c>
    </row>
    <row r="1167" spans="1:5" x14ac:dyDescent="0.2">
      <c r="A1167" s="13">
        <v>33</v>
      </c>
      <c r="B1167">
        <v>3</v>
      </c>
      <c r="C1167" s="13">
        <v>151</v>
      </c>
      <c r="D1167">
        <v>5</v>
      </c>
      <c r="E1167" s="13">
        <v>1</v>
      </c>
    </row>
    <row r="1168" spans="1:5" x14ac:dyDescent="0.2">
      <c r="A1168" s="13">
        <v>369</v>
      </c>
      <c r="B1168">
        <v>3</v>
      </c>
      <c r="C1168" s="13">
        <v>414</v>
      </c>
      <c r="D1168">
        <v>4</v>
      </c>
      <c r="E1168" s="13">
        <v>1</v>
      </c>
    </row>
    <row r="1169" spans="1:5" x14ac:dyDescent="0.2">
      <c r="A1169" s="13">
        <v>369</v>
      </c>
      <c r="B1169">
        <v>3</v>
      </c>
      <c r="C1169" s="13">
        <v>189</v>
      </c>
      <c r="D1169">
        <v>4</v>
      </c>
      <c r="E1169" s="13">
        <v>1</v>
      </c>
    </row>
    <row r="1170" spans="1:5" x14ac:dyDescent="0.2">
      <c r="A1170" s="13">
        <v>368</v>
      </c>
      <c r="B1170">
        <v>3</v>
      </c>
      <c r="C1170" s="13">
        <v>373</v>
      </c>
      <c r="D1170">
        <v>4</v>
      </c>
      <c r="E1170" s="13">
        <v>1</v>
      </c>
    </row>
    <row r="1171" spans="1:5" x14ac:dyDescent="0.2">
      <c r="A1171" s="13">
        <v>193</v>
      </c>
      <c r="B1171">
        <v>3</v>
      </c>
      <c r="C1171" s="13">
        <v>373</v>
      </c>
      <c r="D1171">
        <v>4</v>
      </c>
      <c r="E1171" s="13">
        <v>1</v>
      </c>
    </row>
    <row r="1172" spans="1:5" x14ac:dyDescent="0.2">
      <c r="A1172" s="13">
        <v>193</v>
      </c>
      <c r="B1172">
        <v>3</v>
      </c>
      <c r="C1172" s="13">
        <v>373</v>
      </c>
      <c r="D1172">
        <v>4</v>
      </c>
      <c r="E1172" s="13">
        <v>1</v>
      </c>
    </row>
    <row r="1173" spans="1:5" x14ac:dyDescent="0.2">
      <c r="A1173" s="13">
        <v>193</v>
      </c>
      <c r="B1173">
        <v>3</v>
      </c>
      <c r="C1173" s="13">
        <v>373</v>
      </c>
      <c r="D1173">
        <v>4</v>
      </c>
      <c r="E1173" s="13">
        <v>1</v>
      </c>
    </row>
    <row r="1174" spans="1:5" x14ac:dyDescent="0.2">
      <c r="A1174" s="13">
        <v>64</v>
      </c>
      <c r="B1174">
        <v>3</v>
      </c>
      <c r="C1174" s="13">
        <v>286</v>
      </c>
      <c r="D1174">
        <v>4</v>
      </c>
      <c r="E1174" s="13">
        <v>1</v>
      </c>
    </row>
    <row r="1175" spans="1:5" x14ac:dyDescent="0.2">
      <c r="A1175" s="13">
        <v>58</v>
      </c>
      <c r="B1175">
        <v>3</v>
      </c>
      <c r="C1175" s="13">
        <v>210</v>
      </c>
      <c r="D1175">
        <v>4</v>
      </c>
      <c r="E1175" s="13">
        <v>1</v>
      </c>
    </row>
    <row r="1176" spans="1:5" x14ac:dyDescent="0.2">
      <c r="A1176" s="13">
        <v>368</v>
      </c>
      <c r="B1176">
        <v>3</v>
      </c>
      <c r="E1176" s="13">
        <v>1</v>
      </c>
    </row>
    <row r="1177" spans="1:5" x14ac:dyDescent="0.2">
      <c r="A1177" s="13">
        <v>206</v>
      </c>
      <c r="B1177">
        <v>3</v>
      </c>
      <c r="E1177" s="13">
        <v>1</v>
      </c>
    </row>
    <row r="1178" spans="1:5" x14ac:dyDescent="0.2">
      <c r="A1178" s="13">
        <v>193</v>
      </c>
      <c r="B1178">
        <v>3</v>
      </c>
      <c r="E1178" s="13">
        <v>1</v>
      </c>
    </row>
    <row r="1179" spans="1:5" x14ac:dyDescent="0.2">
      <c r="A1179" s="13">
        <v>96</v>
      </c>
      <c r="B1179">
        <v>3</v>
      </c>
      <c r="E1179" s="13">
        <v>1</v>
      </c>
    </row>
    <row r="1180" spans="1:5" x14ac:dyDescent="0.2">
      <c r="A1180" s="13">
        <v>166</v>
      </c>
      <c r="B1180">
        <v>2</v>
      </c>
      <c r="C1180" s="13">
        <v>151</v>
      </c>
      <c r="D1180">
        <v>5</v>
      </c>
      <c r="E1180" s="13">
        <v>1</v>
      </c>
    </row>
    <row r="1181" spans="1:5" x14ac:dyDescent="0.2">
      <c r="A1181" s="13">
        <v>166</v>
      </c>
      <c r="B1181">
        <v>2</v>
      </c>
      <c r="C1181" s="13">
        <v>151</v>
      </c>
      <c r="D1181">
        <v>5</v>
      </c>
      <c r="E1181" s="13">
        <v>1</v>
      </c>
    </row>
    <row r="1182" spans="1:5" x14ac:dyDescent="0.2">
      <c r="A1182" s="13">
        <v>166</v>
      </c>
      <c r="B1182">
        <v>2</v>
      </c>
      <c r="C1182" s="13">
        <v>151</v>
      </c>
      <c r="D1182">
        <v>5</v>
      </c>
      <c r="E1182" s="13">
        <v>1</v>
      </c>
    </row>
    <row r="1183" spans="1:5" x14ac:dyDescent="0.2">
      <c r="A1183" s="13">
        <v>166</v>
      </c>
      <c r="B1183">
        <v>2</v>
      </c>
      <c r="C1183" s="13">
        <v>151</v>
      </c>
      <c r="D1183">
        <v>5</v>
      </c>
      <c r="E1183" s="13">
        <v>1</v>
      </c>
    </row>
    <row r="1184" spans="1:5" x14ac:dyDescent="0.2">
      <c r="A1184" s="13">
        <v>110</v>
      </c>
      <c r="B1184">
        <v>3</v>
      </c>
      <c r="C1184" s="13">
        <v>151</v>
      </c>
      <c r="D1184">
        <v>5</v>
      </c>
      <c r="E1184" s="13">
        <v>1</v>
      </c>
    </row>
    <row r="1185" spans="1:5" x14ac:dyDescent="0.2">
      <c r="A1185" s="13">
        <v>151</v>
      </c>
      <c r="B1185">
        <v>5</v>
      </c>
      <c r="C1185" s="13">
        <v>166</v>
      </c>
      <c r="D1185">
        <v>2</v>
      </c>
      <c r="E1185" s="13">
        <v>1</v>
      </c>
    </row>
    <row r="1186" spans="1:5" x14ac:dyDescent="0.2">
      <c r="A1186" s="13">
        <v>166</v>
      </c>
      <c r="B1186">
        <v>2</v>
      </c>
      <c r="C1186" s="13">
        <v>151</v>
      </c>
      <c r="D1186">
        <v>5</v>
      </c>
      <c r="E1186" s="13">
        <v>1</v>
      </c>
    </row>
    <row r="1187" spans="1:5" x14ac:dyDescent="0.2">
      <c r="A1187" s="13">
        <v>166</v>
      </c>
      <c r="B1187">
        <v>2</v>
      </c>
      <c r="C1187" s="13">
        <v>151</v>
      </c>
      <c r="D1187">
        <v>5</v>
      </c>
      <c r="E1187" s="13">
        <v>1</v>
      </c>
    </row>
    <row r="1188" spans="1:5" x14ac:dyDescent="0.2">
      <c r="A1188" s="13">
        <v>166</v>
      </c>
      <c r="B1188">
        <v>2</v>
      </c>
      <c r="C1188" s="13">
        <v>151</v>
      </c>
      <c r="D1188">
        <v>5</v>
      </c>
      <c r="E1188" s="13">
        <v>1</v>
      </c>
    </row>
    <row r="1189" spans="1:5" x14ac:dyDescent="0.2">
      <c r="A1189" s="13">
        <v>166</v>
      </c>
      <c r="B1189">
        <v>2</v>
      </c>
      <c r="C1189" s="13">
        <v>151</v>
      </c>
      <c r="D1189">
        <v>5</v>
      </c>
      <c r="E1189" s="13">
        <v>1</v>
      </c>
    </row>
    <row r="1190" spans="1:5" x14ac:dyDescent="0.2">
      <c r="A1190" s="13">
        <v>216</v>
      </c>
      <c r="B1190">
        <v>4</v>
      </c>
      <c r="E1190" s="13">
        <v>1</v>
      </c>
    </row>
    <row r="1191" spans="1:5" x14ac:dyDescent="0.2">
      <c r="A1191" s="13">
        <v>430</v>
      </c>
      <c r="B1191">
        <v>0</v>
      </c>
      <c r="C1191" s="13">
        <v>4</v>
      </c>
      <c r="D1191">
        <v>4</v>
      </c>
      <c r="E1191" s="13">
        <v>0</v>
      </c>
    </row>
    <row r="1192" spans="1:5" x14ac:dyDescent="0.2">
      <c r="A1192" s="13">
        <v>430</v>
      </c>
      <c r="B1192">
        <v>0</v>
      </c>
      <c r="C1192" s="13">
        <v>4</v>
      </c>
      <c r="D1192">
        <v>4</v>
      </c>
      <c r="E1192" s="13">
        <v>0</v>
      </c>
    </row>
    <row r="1193" spans="1:5" x14ac:dyDescent="0.2">
      <c r="A1193" s="13">
        <v>341</v>
      </c>
      <c r="B1193">
        <v>3</v>
      </c>
      <c r="C1193" s="13">
        <v>40</v>
      </c>
      <c r="D1193">
        <v>4</v>
      </c>
      <c r="E1193" s="13">
        <v>1</v>
      </c>
    </row>
    <row r="1194" spans="1:5" x14ac:dyDescent="0.2">
      <c r="A1194" s="13">
        <v>341</v>
      </c>
      <c r="B1194">
        <v>3</v>
      </c>
      <c r="C1194" s="13">
        <v>40</v>
      </c>
      <c r="D1194">
        <v>4</v>
      </c>
      <c r="E1194" s="13">
        <v>1</v>
      </c>
    </row>
    <row r="1195" spans="1:5" x14ac:dyDescent="0.2">
      <c r="A1195" s="13">
        <v>196</v>
      </c>
      <c r="B1195">
        <v>3</v>
      </c>
      <c r="C1195" s="13">
        <v>40</v>
      </c>
      <c r="D1195">
        <v>4</v>
      </c>
      <c r="E1195" s="13">
        <v>1</v>
      </c>
    </row>
    <row r="1196" spans="1:5" x14ac:dyDescent="0.2">
      <c r="A1196" s="13">
        <v>373</v>
      </c>
      <c r="B1196">
        <v>4</v>
      </c>
      <c r="C1196" s="13">
        <v>251</v>
      </c>
      <c r="D1196">
        <v>4</v>
      </c>
      <c r="E1196" s="13">
        <v>1</v>
      </c>
    </row>
    <row r="1197" spans="1:5" x14ac:dyDescent="0.2">
      <c r="A1197" s="13">
        <v>373</v>
      </c>
      <c r="B1197">
        <v>4</v>
      </c>
      <c r="C1197" s="13">
        <v>251</v>
      </c>
      <c r="D1197">
        <v>4</v>
      </c>
      <c r="E1197" s="13">
        <v>1</v>
      </c>
    </row>
    <row r="1198" spans="1:5" x14ac:dyDescent="0.2">
      <c r="A1198" s="13">
        <v>373</v>
      </c>
      <c r="B1198">
        <v>4</v>
      </c>
      <c r="C1198" s="13">
        <v>426</v>
      </c>
      <c r="D1198">
        <v>4</v>
      </c>
      <c r="E1198" s="13">
        <v>1</v>
      </c>
    </row>
    <row r="1199" spans="1:5" x14ac:dyDescent="0.2">
      <c r="A1199" s="13">
        <v>40</v>
      </c>
      <c r="B1199">
        <v>4</v>
      </c>
      <c r="C1199" s="13">
        <v>373</v>
      </c>
      <c r="D1199">
        <v>4</v>
      </c>
      <c r="E1199" s="13">
        <v>1</v>
      </c>
    </row>
    <row r="1200" spans="1:5" x14ac:dyDescent="0.2">
      <c r="A1200" s="13">
        <v>4</v>
      </c>
      <c r="B1200">
        <v>4</v>
      </c>
      <c r="C1200" s="13">
        <v>373</v>
      </c>
      <c r="D1200">
        <v>4</v>
      </c>
      <c r="E1200" s="13">
        <v>1</v>
      </c>
    </row>
    <row r="1201" spans="1:5" x14ac:dyDescent="0.2">
      <c r="A1201" s="13">
        <v>169</v>
      </c>
      <c r="B1201">
        <v>4</v>
      </c>
      <c r="C1201" s="13">
        <v>286</v>
      </c>
      <c r="D1201">
        <v>4</v>
      </c>
      <c r="E1201" s="13">
        <v>1</v>
      </c>
    </row>
    <row r="1202" spans="1:5" x14ac:dyDescent="0.2">
      <c r="A1202" s="13">
        <v>164</v>
      </c>
      <c r="B1202">
        <v>3</v>
      </c>
      <c r="C1202" s="13">
        <v>40</v>
      </c>
      <c r="D1202">
        <v>4</v>
      </c>
      <c r="E1202" s="13">
        <v>1</v>
      </c>
    </row>
    <row r="1203" spans="1:5" x14ac:dyDescent="0.2">
      <c r="A1203" s="13">
        <v>96</v>
      </c>
      <c r="B1203">
        <v>3</v>
      </c>
      <c r="C1203" s="13">
        <v>40</v>
      </c>
      <c r="D1203">
        <v>4</v>
      </c>
      <c r="E1203" s="13">
        <v>1</v>
      </c>
    </row>
    <row r="1204" spans="1:5" x14ac:dyDescent="0.2">
      <c r="A1204" s="13">
        <v>33</v>
      </c>
      <c r="B1204">
        <v>3</v>
      </c>
      <c r="C1204" s="13">
        <v>40</v>
      </c>
      <c r="D1204">
        <v>4</v>
      </c>
      <c r="E1204" s="13">
        <v>1</v>
      </c>
    </row>
    <row r="1205" spans="1:5" x14ac:dyDescent="0.2">
      <c r="A1205" s="13">
        <v>33</v>
      </c>
      <c r="B1205">
        <v>3</v>
      </c>
      <c r="C1205" s="13">
        <v>40</v>
      </c>
      <c r="D1205">
        <v>4</v>
      </c>
      <c r="E1205" s="13">
        <v>1</v>
      </c>
    </row>
    <row r="1206" spans="1:5" x14ac:dyDescent="0.2">
      <c r="A1206" s="13">
        <v>33</v>
      </c>
      <c r="B1206">
        <v>3</v>
      </c>
      <c r="C1206" s="13">
        <v>40</v>
      </c>
      <c r="D1206">
        <v>4</v>
      </c>
      <c r="E1206" s="13">
        <v>1</v>
      </c>
    </row>
    <row r="1207" spans="1:5" x14ac:dyDescent="0.2">
      <c r="A1207" s="13">
        <v>286</v>
      </c>
      <c r="B1207">
        <v>4</v>
      </c>
      <c r="C1207" s="13">
        <v>373</v>
      </c>
      <c r="D1207">
        <v>4</v>
      </c>
      <c r="E1207" s="13">
        <v>1</v>
      </c>
    </row>
    <row r="1208" spans="1:5" x14ac:dyDescent="0.2">
      <c r="A1208" s="13">
        <v>49</v>
      </c>
      <c r="B1208">
        <v>2</v>
      </c>
      <c r="C1208" s="13">
        <v>414</v>
      </c>
      <c r="D1208">
        <v>4</v>
      </c>
      <c r="E1208" s="13">
        <v>1</v>
      </c>
    </row>
    <row r="1209" spans="1:5" x14ac:dyDescent="0.2">
      <c r="A1209" s="13">
        <v>169</v>
      </c>
      <c r="B1209">
        <v>4</v>
      </c>
      <c r="C1209" s="13">
        <v>286</v>
      </c>
      <c r="D1209">
        <v>4</v>
      </c>
      <c r="E1209" s="13">
        <v>1</v>
      </c>
    </row>
    <row r="1210" spans="1:5" x14ac:dyDescent="0.2">
      <c r="A1210" s="13">
        <v>216</v>
      </c>
      <c r="B1210">
        <v>4</v>
      </c>
      <c r="C1210" s="13">
        <v>373</v>
      </c>
      <c r="D1210">
        <v>4</v>
      </c>
      <c r="E1210" s="13">
        <v>1</v>
      </c>
    </row>
    <row r="1211" spans="1:5" x14ac:dyDescent="0.2">
      <c r="A1211" s="13">
        <v>49</v>
      </c>
      <c r="B1211">
        <v>2</v>
      </c>
      <c r="C1211" s="13">
        <v>414</v>
      </c>
      <c r="D1211">
        <v>4</v>
      </c>
      <c r="E1211" s="13">
        <v>1</v>
      </c>
    </row>
    <row r="1212" spans="1:5" x14ac:dyDescent="0.2">
      <c r="A1212" s="13">
        <v>166</v>
      </c>
      <c r="B1212">
        <v>2</v>
      </c>
      <c r="E1212" s="13">
        <v>1</v>
      </c>
    </row>
    <row r="1213" spans="1:5" x14ac:dyDescent="0.2">
      <c r="A1213" s="13">
        <v>118</v>
      </c>
      <c r="B1213">
        <v>4</v>
      </c>
      <c r="C1213" s="13">
        <v>251</v>
      </c>
      <c r="D1213">
        <v>4</v>
      </c>
      <c r="E1213" s="13">
        <v>1</v>
      </c>
    </row>
    <row r="1214" spans="1:5" x14ac:dyDescent="0.2">
      <c r="A1214" s="13">
        <v>118</v>
      </c>
      <c r="B1214">
        <v>4</v>
      </c>
      <c r="C1214" s="13">
        <v>251</v>
      </c>
      <c r="D1214">
        <v>4</v>
      </c>
      <c r="E1214" s="13">
        <v>1</v>
      </c>
    </row>
    <row r="1215" spans="1:5" x14ac:dyDescent="0.2">
      <c r="A1215" s="13">
        <v>118</v>
      </c>
      <c r="B1215">
        <v>4</v>
      </c>
      <c r="C1215" s="13">
        <v>251</v>
      </c>
      <c r="D1215">
        <v>4</v>
      </c>
      <c r="E1215" s="13">
        <v>1</v>
      </c>
    </row>
    <row r="1216" spans="1:5" x14ac:dyDescent="0.2">
      <c r="A1216" s="13">
        <v>118</v>
      </c>
      <c r="B1216">
        <v>4</v>
      </c>
      <c r="C1216" s="13">
        <v>251</v>
      </c>
      <c r="D1216">
        <v>4</v>
      </c>
      <c r="E1216" s="13">
        <v>1</v>
      </c>
    </row>
    <row r="1217" spans="1:5" x14ac:dyDescent="0.2">
      <c r="A1217" s="13">
        <v>118</v>
      </c>
      <c r="B1217">
        <v>4</v>
      </c>
      <c r="C1217" s="13">
        <v>251</v>
      </c>
      <c r="D1217">
        <v>4</v>
      </c>
      <c r="E1217" s="13">
        <v>1</v>
      </c>
    </row>
    <row r="1218" spans="1:5" x14ac:dyDescent="0.2">
      <c r="A1218" s="13">
        <v>118</v>
      </c>
      <c r="B1218">
        <v>4</v>
      </c>
      <c r="C1218" s="13">
        <v>251</v>
      </c>
      <c r="D1218">
        <v>4</v>
      </c>
      <c r="E1218" s="13">
        <v>1</v>
      </c>
    </row>
    <row r="1219" spans="1:5" x14ac:dyDescent="0.2">
      <c r="A1219" s="13">
        <v>118</v>
      </c>
      <c r="B1219">
        <v>4</v>
      </c>
      <c r="C1219" s="13">
        <v>251</v>
      </c>
      <c r="D1219">
        <v>4</v>
      </c>
      <c r="E1219" s="13">
        <v>1</v>
      </c>
    </row>
    <row r="1220" spans="1:5" x14ac:dyDescent="0.2">
      <c r="A1220" s="13">
        <v>118</v>
      </c>
      <c r="B1220">
        <v>4</v>
      </c>
      <c r="C1220" s="13">
        <v>251</v>
      </c>
      <c r="D1220">
        <v>4</v>
      </c>
      <c r="E1220" s="13">
        <v>1</v>
      </c>
    </row>
    <row r="1221" spans="1:5" x14ac:dyDescent="0.2">
      <c r="A1221" s="13">
        <v>118</v>
      </c>
      <c r="B1221">
        <v>4</v>
      </c>
      <c r="C1221" s="13">
        <v>251</v>
      </c>
      <c r="D1221">
        <v>4</v>
      </c>
      <c r="E1221" s="13">
        <v>1</v>
      </c>
    </row>
    <row r="1222" spans="1:5" x14ac:dyDescent="0.2">
      <c r="A1222" s="13">
        <v>414</v>
      </c>
      <c r="B1222">
        <v>4</v>
      </c>
      <c r="C1222" s="13">
        <v>414</v>
      </c>
      <c r="D1222">
        <v>4</v>
      </c>
      <c r="E1222" s="13">
        <v>1</v>
      </c>
    </row>
    <row r="1223" spans="1:5" x14ac:dyDescent="0.2">
      <c r="A1223" s="13">
        <v>33</v>
      </c>
      <c r="B1223">
        <v>3</v>
      </c>
      <c r="C1223" s="13">
        <v>40</v>
      </c>
      <c r="D1223">
        <v>4</v>
      </c>
      <c r="E1223" s="13">
        <v>1</v>
      </c>
    </row>
    <row r="1224" spans="1:5" x14ac:dyDescent="0.2">
      <c r="A1224" s="13">
        <v>33</v>
      </c>
      <c r="B1224">
        <v>3</v>
      </c>
      <c r="C1224" s="13">
        <v>40</v>
      </c>
      <c r="D1224">
        <v>4</v>
      </c>
      <c r="E1224" s="13">
        <v>1</v>
      </c>
    </row>
    <row r="1225" spans="1:5" x14ac:dyDescent="0.2">
      <c r="A1225" s="13">
        <v>31</v>
      </c>
      <c r="B1225">
        <v>4</v>
      </c>
      <c r="C1225" s="13">
        <v>40</v>
      </c>
      <c r="D1225">
        <v>4</v>
      </c>
      <c r="E1225" s="13">
        <v>1</v>
      </c>
    </row>
    <row r="1226" spans="1:5" x14ac:dyDescent="0.2">
      <c r="A1226" s="13">
        <v>248</v>
      </c>
      <c r="B1226">
        <v>2</v>
      </c>
      <c r="C1226" s="13">
        <v>40</v>
      </c>
      <c r="D1226">
        <v>4</v>
      </c>
      <c r="E1226" s="13">
        <v>1</v>
      </c>
    </row>
    <row r="1227" spans="1:5" x14ac:dyDescent="0.2">
      <c r="A1227" s="13">
        <v>248</v>
      </c>
      <c r="B1227">
        <v>2</v>
      </c>
      <c r="C1227" s="13">
        <v>40</v>
      </c>
      <c r="D1227">
        <v>4</v>
      </c>
      <c r="E1227" s="13">
        <v>1</v>
      </c>
    </row>
    <row r="1228" spans="1:5" x14ac:dyDescent="0.2">
      <c r="A1228" s="13">
        <v>216</v>
      </c>
      <c r="B1228">
        <v>4</v>
      </c>
      <c r="C1228" s="13">
        <v>40</v>
      </c>
      <c r="D1228">
        <v>4</v>
      </c>
      <c r="E1228" s="13">
        <v>1</v>
      </c>
    </row>
    <row r="1229" spans="1:5" x14ac:dyDescent="0.2">
      <c r="A1229" s="13">
        <v>373</v>
      </c>
      <c r="B1229">
        <v>4</v>
      </c>
      <c r="C1229" s="13">
        <v>40</v>
      </c>
      <c r="D1229">
        <v>4</v>
      </c>
      <c r="E1229" s="13">
        <v>1</v>
      </c>
    </row>
    <row r="1230" spans="1:5" x14ac:dyDescent="0.2">
      <c r="A1230" s="13">
        <v>373</v>
      </c>
      <c r="B1230">
        <v>4</v>
      </c>
      <c r="C1230" s="13">
        <v>40</v>
      </c>
      <c r="D1230">
        <v>4</v>
      </c>
      <c r="E1230" s="13">
        <v>1</v>
      </c>
    </row>
    <row r="1231" spans="1:5" x14ac:dyDescent="0.2">
      <c r="A1231" s="13">
        <v>373</v>
      </c>
      <c r="B1231">
        <v>4</v>
      </c>
      <c r="C1231" s="13">
        <v>40</v>
      </c>
      <c r="D1231">
        <v>4</v>
      </c>
      <c r="E1231" s="13">
        <v>1</v>
      </c>
    </row>
    <row r="1232" spans="1:5" x14ac:dyDescent="0.2">
      <c r="A1232" s="13">
        <v>169</v>
      </c>
      <c r="B1232">
        <v>4</v>
      </c>
      <c r="C1232" s="13">
        <v>40</v>
      </c>
      <c r="D1232">
        <v>4</v>
      </c>
      <c r="E1232" s="13">
        <v>1</v>
      </c>
    </row>
    <row r="1233" spans="1:5" x14ac:dyDescent="0.2">
      <c r="A1233" s="13">
        <v>40</v>
      </c>
      <c r="B1233">
        <v>4</v>
      </c>
      <c r="C1233" s="13">
        <v>151</v>
      </c>
      <c r="D1233">
        <v>5</v>
      </c>
      <c r="E1233" s="13">
        <v>2</v>
      </c>
    </row>
    <row r="1234" spans="1:5" x14ac:dyDescent="0.2">
      <c r="A1234" s="13">
        <v>206</v>
      </c>
      <c r="B1234">
        <v>3</v>
      </c>
      <c r="C1234" s="13">
        <v>251</v>
      </c>
      <c r="D1234">
        <v>4</v>
      </c>
      <c r="E1234" s="13">
        <v>2</v>
      </c>
    </row>
    <row r="1235" spans="1:5" x14ac:dyDescent="0.2">
      <c r="A1235" s="13">
        <v>40</v>
      </c>
      <c r="B1235">
        <v>4</v>
      </c>
      <c r="C1235" s="13">
        <v>415</v>
      </c>
      <c r="D1235">
        <v>5</v>
      </c>
      <c r="E1235" s="13">
        <v>2</v>
      </c>
    </row>
    <row r="1236" spans="1:5" x14ac:dyDescent="0.2">
      <c r="A1236" s="13">
        <v>166</v>
      </c>
      <c r="B1236">
        <v>2</v>
      </c>
      <c r="E1236" s="13">
        <v>2</v>
      </c>
    </row>
    <row r="1237" spans="1:5" x14ac:dyDescent="0.2">
      <c r="A1237" s="13">
        <v>251</v>
      </c>
      <c r="B1237">
        <v>4</v>
      </c>
      <c r="C1237" s="13">
        <v>151</v>
      </c>
      <c r="D1237">
        <v>5</v>
      </c>
      <c r="E1237" s="13">
        <v>1</v>
      </c>
    </row>
    <row r="1238" spans="1:5" x14ac:dyDescent="0.2">
      <c r="A1238" s="13">
        <v>335</v>
      </c>
      <c r="B1238">
        <v>4</v>
      </c>
      <c r="C1238" s="13">
        <v>151</v>
      </c>
      <c r="D1238">
        <v>5</v>
      </c>
      <c r="E1238" s="13">
        <v>2</v>
      </c>
    </row>
    <row r="1239" spans="1:5" x14ac:dyDescent="0.2">
      <c r="A1239" s="13">
        <v>40</v>
      </c>
      <c r="B1239">
        <v>4</v>
      </c>
      <c r="C1239" s="13">
        <v>151</v>
      </c>
      <c r="D1239">
        <v>5</v>
      </c>
      <c r="E1239" s="13">
        <v>2</v>
      </c>
    </row>
    <row r="1240" spans="1:5" x14ac:dyDescent="0.2">
      <c r="A1240" s="13">
        <v>4</v>
      </c>
      <c r="B1240">
        <v>4</v>
      </c>
      <c r="C1240" s="13">
        <v>151</v>
      </c>
      <c r="D1240">
        <v>5</v>
      </c>
      <c r="E1240" s="13">
        <v>2</v>
      </c>
    </row>
    <row r="1241" spans="1:5" x14ac:dyDescent="0.2">
      <c r="A1241" s="13">
        <v>368</v>
      </c>
      <c r="B1241">
        <v>3</v>
      </c>
      <c r="C1241" s="13">
        <v>151</v>
      </c>
      <c r="D1241">
        <v>5</v>
      </c>
      <c r="E1241" s="13">
        <v>2</v>
      </c>
    </row>
    <row r="1242" spans="1:5" x14ac:dyDescent="0.2">
      <c r="A1242" s="13">
        <v>166</v>
      </c>
      <c r="B1242">
        <v>2</v>
      </c>
      <c r="C1242" s="13">
        <v>151</v>
      </c>
      <c r="D1242">
        <v>5</v>
      </c>
      <c r="E1242" s="13">
        <v>2</v>
      </c>
    </row>
    <row r="1243" spans="1:5" x14ac:dyDescent="0.2">
      <c r="A1243" s="13">
        <v>166</v>
      </c>
      <c r="B1243">
        <v>2</v>
      </c>
      <c r="C1243" s="13">
        <v>151</v>
      </c>
      <c r="D1243">
        <v>5</v>
      </c>
      <c r="E1243" s="13">
        <v>2</v>
      </c>
    </row>
    <row r="1244" spans="1:5" x14ac:dyDescent="0.2">
      <c r="A1244" s="13">
        <v>166</v>
      </c>
      <c r="B1244">
        <v>2</v>
      </c>
      <c r="C1244" s="13">
        <v>151</v>
      </c>
      <c r="D1244">
        <v>5</v>
      </c>
      <c r="E1244" s="13">
        <v>2</v>
      </c>
    </row>
    <row r="1245" spans="1:5" x14ac:dyDescent="0.2">
      <c r="A1245" s="13">
        <v>58</v>
      </c>
      <c r="B1245">
        <v>3</v>
      </c>
      <c r="C1245" s="13">
        <v>210</v>
      </c>
      <c r="D1245">
        <v>4</v>
      </c>
      <c r="E1245" s="13">
        <v>2</v>
      </c>
    </row>
    <row r="1246" spans="1:5" x14ac:dyDescent="0.2">
      <c r="A1246" s="13">
        <v>370</v>
      </c>
      <c r="B1246">
        <v>3</v>
      </c>
      <c r="C1246" s="13">
        <v>40</v>
      </c>
      <c r="D1246">
        <v>4</v>
      </c>
      <c r="E1246" s="13">
        <v>2</v>
      </c>
    </row>
    <row r="1247" spans="1:5" x14ac:dyDescent="0.2">
      <c r="A1247" s="13">
        <v>110</v>
      </c>
      <c r="B1247">
        <v>3</v>
      </c>
      <c r="C1247" s="13">
        <v>40</v>
      </c>
      <c r="D1247">
        <v>4</v>
      </c>
      <c r="E1247" s="13">
        <v>2</v>
      </c>
    </row>
    <row r="1248" spans="1:5" x14ac:dyDescent="0.2">
      <c r="A1248" s="13">
        <v>118</v>
      </c>
      <c r="B1248">
        <v>4</v>
      </c>
      <c r="C1248" s="13">
        <v>151</v>
      </c>
      <c r="D1248">
        <v>5</v>
      </c>
      <c r="E1248" s="13">
        <v>1</v>
      </c>
    </row>
    <row r="1249" spans="1:5" x14ac:dyDescent="0.2">
      <c r="A1249" s="13">
        <v>118</v>
      </c>
      <c r="B1249">
        <v>4</v>
      </c>
      <c r="C1249" s="13">
        <v>151</v>
      </c>
      <c r="D1249">
        <v>5</v>
      </c>
      <c r="E1249" s="13">
        <v>1</v>
      </c>
    </row>
    <row r="1250" spans="1:5" x14ac:dyDescent="0.2">
      <c r="A1250" s="13">
        <v>118</v>
      </c>
      <c r="B1250">
        <v>4</v>
      </c>
      <c r="C1250" s="13">
        <v>151</v>
      </c>
      <c r="D1250">
        <v>5</v>
      </c>
      <c r="E1250" s="13">
        <v>1</v>
      </c>
    </row>
    <row r="1251" spans="1:5" x14ac:dyDescent="0.2">
      <c r="A1251" s="13">
        <v>335</v>
      </c>
      <c r="B1251">
        <v>4</v>
      </c>
      <c r="C1251" s="13">
        <v>151</v>
      </c>
      <c r="D1251">
        <v>5</v>
      </c>
      <c r="E1251" s="13">
        <v>1</v>
      </c>
    </row>
    <row r="1252" spans="1:5" x14ac:dyDescent="0.2">
      <c r="A1252" s="13">
        <v>335</v>
      </c>
      <c r="B1252">
        <v>4</v>
      </c>
      <c r="C1252" s="13">
        <v>151</v>
      </c>
      <c r="D1252">
        <v>5</v>
      </c>
      <c r="E1252" s="13">
        <v>1</v>
      </c>
    </row>
    <row r="1253" spans="1:5" x14ac:dyDescent="0.2">
      <c r="A1253" s="13">
        <v>189</v>
      </c>
      <c r="B1253">
        <v>4</v>
      </c>
      <c r="C1253" s="13">
        <v>151</v>
      </c>
      <c r="D1253">
        <v>5</v>
      </c>
      <c r="E1253" s="13">
        <v>1</v>
      </c>
    </row>
    <row r="1254" spans="1:5" x14ac:dyDescent="0.2">
      <c r="A1254" s="13">
        <v>430</v>
      </c>
      <c r="B1254">
        <v>0</v>
      </c>
      <c r="C1254" s="13">
        <v>4</v>
      </c>
      <c r="D1254">
        <v>4</v>
      </c>
      <c r="E1254" s="13">
        <v>0</v>
      </c>
    </row>
    <row r="1255" spans="1:5" x14ac:dyDescent="0.2">
      <c r="A1255" s="13">
        <v>430</v>
      </c>
      <c r="B1255">
        <v>0</v>
      </c>
      <c r="C1255" s="13">
        <v>4</v>
      </c>
      <c r="D1255">
        <v>4</v>
      </c>
      <c r="E1255" s="13">
        <v>0</v>
      </c>
    </row>
    <row r="1256" spans="1:5" x14ac:dyDescent="0.2">
      <c r="A1256" s="13">
        <v>430</v>
      </c>
      <c r="B1256">
        <v>0</v>
      </c>
      <c r="C1256" s="13">
        <v>4</v>
      </c>
      <c r="D1256">
        <v>4</v>
      </c>
      <c r="E1256" s="13">
        <v>0</v>
      </c>
    </row>
    <row r="1257" spans="1:5" x14ac:dyDescent="0.2">
      <c r="A1257" s="13">
        <v>430</v>
      </c>
      <c r="B1257">
        <v>0</v>
      </c>
      <c r="C1257" s="13">
        <v>4</v>
      </c>
      <c r="D1257">
        <v>4</v>
      </c>
      <c r="E1257" s="13">
        <v>0</v>
      </c>
    </row>
    <row r="1258" spans="1:5" x14ac:dyDescent="0.2">
      <c r="A1258" s="13">
        <v>430</v>
      </c>
      <c r="B1258">
        <v>0</v>
      </c>
      <c r="C1258" s="13">
        <v>4</v>
      </c>
      <c r="D1258">
        <v>4</v>
      </c>
      <c r="E1258" s="13">
        <v>0</v>
      </c>
    </row>
    <row r="1259" spans="1:5" x14ac:dyDescent="0.2">
      <c r="A1259" s="13">
        <v>227</v>
      </c>
      <c r="B1259">
        <v>1</v>
      </c>
      <c r="C1259" s="13">
        <v>414</v>
      </c>
      <c r="D1259">
        <v>4</v>
      </c>
      <c r="E1259" s="13">
        <v>1</v>
      </c>
    </row>
    <row r="1260" spans="1:5" x14ac:dyDescent="0.2">
      <c r="A1260" s="13">
        <v>368</v>
      </c>
      <c r="B1260">
        <v>3</v>
      </c>
      <c r="C1260" s="13">
        <v>151</v>
      </c>
      <c r="D1260">
        <v>5</v>
      </c>
      <c r="E1260" s="13">
        <v>1</v>
      </c>
    </row>
    <row r="1261" spans="1:5" x14ac:dyDescent="0.2">
      <c r="A1261" s="13">
        <v>341</v>
      </c>
      <c r="B1261">
        <v>3</v>
      </c>
      <c r="C1261" s="13">
        <v>151</v>
      </c>
      <c r="D1261">
        <v>5</v>
      </c>
      <c r="E1261" s="13">
        <v>1</v>
      </c>
    </row>
    <row r="1262" spans="1:5" x14ac:dyDescent="0.2">
      <c r="A1262" s="13">
        <v>75</v>
      </c>
      <c r="B1262">
        <v>3</v>
      </c>
      <c r="C1262" s="13">
        <v>151</v>
      </c>
      <c r="D1262">
        <v>5</v>
      </c>
      <c r="E1262" s="13">
        <v>1</v>
      </c>
    </row>
    <row r="1263" spans="1:5" x14ac:dyDescent="0.2">
      <c r="A1263" s="13">
        <v>178</v>
      </c>
      <c r="B1263">
        <v>3</v>
      </c>
      <c r="C1263" s="13">
        <v>210</v>
      </c>
      <c r="D1263">
        <v>4</v>
      </c>
      <c r="E1263" s="13">
        <v>1</v>
      </c>
    </row>
    <row r="1264" spans="1:5" x14ac:dyDescent="0.2">
      <c r="A1264" s="13">
        <v>58</v>
      </c>
      <c r="B1264">
        <v>3</v>
      </c>
      <c r="C1264" s="13">
        <v>210</v>
      </c>
      <c r="D1264">
        <v>4</v>
      </c>
      <c r="E1264" s="13">
        <v>1</v>
      </c>
    </row>
    <row r="1265" spans="1:5" x14ac:dyDescent="0.2">
      <c r="A1265" s="13">
        <v>58</v>
      </c>
      <c r="B1265">
        <v>3</v>
      </c>
      <c r="C1265" s="13">
        <v>210</v>
      </c>
      <c r="D1265">
        <v>4</v>
      </c>
      <c r="E1265" s="13">
        <v>1</v>
      </c>
    </row>
    <row r="1266" spans="1:5" x14ac:dyDescent="0.2">
      <c r="A1266" s="13">
        <v>170</v>
      </c>
      <c r="B1266">
        <v>3</v>
      </c>
      <c r="E1266" s="13">
        <v>1</v>
      </c>
    </row>
    <row r="1267" spans="1:5" x14ac:dyDescent="0.2">
      <c r="A1267" s="13">
        <v>166</v>
      </c>
      <c r="B1267">
        <v>2</v>
      </c>
      <c r="C1267" s="13">
        <v>151</v>
      </c>
      <c r="D1267">
        <v>5</v>
      </c>
      <c r="E1267" s="13">
        <v>1</v>
      </c>
    </row>
    <row r="1268" spans="1:5" x14ac:dyDescent="0.2">
      <c r="A1268" s="13">
        <v>166</v>
      </c>
      <c r="B1268">
        <v>2</v>
      </c>
      <c r="C1268" s="13">
        <v>373</v>
      </c>
      <c r="D1268">
        <v>4</v>
      </c>
      <c r="E1268" s="13">
        <v>1</v>
      </c>
    </row>
    <row r="1269" spans="1:5" x14ac:dyDescent="0.2">
      <c r="A1269" s="13">
        <v>166</v>
      </c>
      <c r="B1269">
        <v>2</v>
      </c>
      <c r="E1269" s="13">
        <v>1</v>
      </c>
    </row>
    <row r="1270" spans="1:5" x14ac:dyDescent="0.2">
      <c r="A1270" s="13">
        <v>169</v>
      </c>
      <c r="B1270">
        <v>4</v>
      </c>
      <c r="C1270" s="13">
        <v>373</v>
      </c>
      <c r="D1270">
        <v>4</v>
      </c>
      <c r="E1270" s="13">
        <v>1</v>
      </c>
    </row>
    <row r="1271" spans="1:5" x14ac:dyDescent="0.2">
      <c r="A1271" s="13">
        <v>118</v>
      </c>
      <c r="B1271">
        <v>4</v>
      </c>
      <c r="C1271" s="13">
        <v>251</v>
      </c>
      <c r="D1271">
        <v>4</v>
      </c>
      <c r="E1271" s="13">
        <v>1</v>
      </c>
    </row>
    <row r="1272" spans="1:5" x14ac:dyDescent="0.2">
      <c r="A1272" s="13">
        <v>233</v>
      </c>
      <c r="B1272">
        <v>4</v>
      </c>
      <c r="C1272" s="13">
        <v>373</v>
      </c>
      <c r="D1272">
        <v>4</v>
      </c>
      <c r="E1272" s="13">
        <v>1</v>
      </c>
    </row>
    <row r="1273" spans="1:5" x14ac:dyDescent="0.2">
      <c r="A1273" s="13">
        <v>40</v>
      </c>
      <c r="B1273">
        <v>4</v>
      </c>
      <c r="C1273" s="13">
        <v>151</v>
      </c>
      <c r="D1273">
        <v>5</v>
      </c>
      <c r="E1273" s="13">
        <v>1</v>
      </c>
    </row>
    <row r="1274" spans="1:5" x14ac:dyDescent="0.2">
      <c r="A1274" s="13">
        <v>251</v>
      </c>
      <c r="B1274">
        <v>4</v>
      </c>
      <c r="C1274" s="13">
        <v>151</v>
      </c>
      <c r="D1274">
        <v>5</v>
      </c>
      <c r="E1274" s="13">
        <v>1</v>
      </c>
    </row>
    <row r="1275" spans="1:5" x14ac:dyDescent="0.2">
      <c r="A1275" s="13">
        <v>251</v>
      </c>
      <c r="B1275">
        <v>4</v>
      </c>
      <c r="C1275" s="13">
        <v>151</v>
      </c>
      <c r="D1275">
        <v>5</v>
      </c>
      <c r="E1275" s="13">
        <v>2</v>
      </c>
    </row>
    <row r="1276" spans="1:5" x14ac:dyDescent="0.2">
      <c r="A1276" s="13">
        <v>40</v>
      </c>
      <c r="B1276">
        <v>4</v>
      </c>
      <c r="C1276" s="13">
        <v>151</v>
      </c>
      <c r="D1276">
        <v>5</v>
      </c>
      <c r="E1276" s="13">
        <v>1</v>
      </c>
    </row>
    <row r="1277" spans="1:5" x14ac:dyDescent="0.2">
      <c r="A1277" s="13">
        <v>40</v>
      </c>
      <c r="B1277">
        <v>4</v>
      </c>
      <c r="C1277" s="13">
        <v>151</v>
      </c>
      <c r="D1277">
        <v>5</v>
      </c>
      <c r="E1277" s="13">
        <v>1</v>
      </c>
    </row>
    <row r="1278" spans="1:5" x14ac:dyDescent="0.2">
      <c r="A1278" s="13">
        <v>373</v>
      </c>
      <c r="B1278">
        <v>4</v>
      </c>
      <c r="C1278" s="13">
        <v>151</v>
      </c>
      <c r="D1278">
        <v>5</v>
      </c>
      <c r="E1278" s="13">
        <v>1</v>
      </c>
    </row>
    <row r="1279" spans="1:5" x14ac:dyDescent="0.2">
      <c r="A1279" s="13">
        <v>373</v>
      </c>
      <c r="B1279">
        <v>4</v>
      </c>
      <c r="C1279" s="13">
        <v>151</v>
      </c>
      <c r="D1279">
        <v>5</v>
      </c>
      <c r="E1279" s="13">
        <v>1</v>
      </c>
    </row>
    <row r="1280" spans="1:5" x14ac:dyDescent="0.2">
      <c r="A1280" s="13">
        <v>373</v>
      </c>
      <c r="B1280">
        <v>4</v>
      </c>
      <c r="C1280" s="13">
        <v>151</v>
      </c>
      <c r="D1280">
        <v>5</v>
      </c>
      <c r="E1280" s="13">
        <v>1</v>
      </c>
    </row>
    <row r="1281" spans="1:5" x14ac:dyDescent="0.2">
      <c r="A1281" s="13">
        <v>373</v>
      </c>
      <c r="B1281">
        <v>4</v>
      </c>
      <c r="C1281" s="13">
        <v>151</v>
      </c>
      <c r="D1281">
        <v>5</v>
      </c>
      <c r="E1281" s="13">
        <v>1</v>
      </c>
    </row>
    <row r="1282" spans="1:5" x14ac:dyDescent="0.2">
      <c r="A1282" s="13">
        <v>373</v>
      </c>
      <c r="B1282">
        <v>4</v>
      </c>
      <c r="C1282" s="13">
        <v>151</v>
      </c>
      <c r="D1282">
        <v>5</v>
      </c>
      <c r="E1282" s="13">
        <v>1</v>
      </c>
    </row>
    <row r="1283" spans="1:5" x14ac:dyDescent="0.2">
      <c r="A1283" s="13">
        <v>251</v>
      </c>
      <c r="B1283">
        <v>4</v>
      </c>
      <c r="C1283" s="13">
        <v>151</v>
      </c>
      <c r="D1283">
        <v>5</v>
      </c>
    </row>
    <row r="1284" spans="1:5" x14ac:dyDescent="0.2">
      <c r="A1284" s="13">
        <v>330</v>
      </c>
      <c r="B1284">
        <v>4</v>
      </c>
      <c r="C1284" s="13">
        <v>151</v>
      </c>
      <c r="D1284">
        <v>5</v>
      </c>
      <c r="E1284" s="13">
        <v>1</v>
      </c>
    </row>
    <row r="1285" spans="1:5" x14ac:dyDescent="0.2">
      <c r="A1285" s="13">
        <v>330</v>
      </c>
      <c r="B1285">
        <v>4</v>
      </c>
      <c r="C1285" s="13">
        <v>151</v>
      </c>
      <c r="D1285">
        <v>5</v>
      </c>
      <c r="E1285" s="13">
        <v>1</v>
      </c>
    </row>
    <row r="1286" spans="1:5" x14ac:dyDescent="0.2">
      <c r="A1286" s="13">
        <v>118</v>
      </c>
      <c r="B1286">
        <v>4</v>
      </c>
      <c r="C1286" s="13">
        <v>151</v>
      </c>
      <c r="D1286">
        <v>5</v>
      </c>
      <c r="E1286" s="13">
        <v>1</v>
      </c>
    </row>
    <row r="1287" spans="1:5" x14ac:dyDescent="0.2">
      <c r="A1287" s="13">
        <v>118</v>
      </c>
      <c r="B1287">
        <v>4</v>
      </c>
      <c r="C1287" s="13">
        <v>151</v>
      </c>
      <c r="D1287">
        <v>5</v>
      </c>
      <c r="E1287" s="13">
        <v>1</v>
      </c>
    </row>
    <row r="1288" spans="1:5" x14ac:dyDescent="0.2">
      <c r="A1288" s="13">
        <v>118</v>
      </c>
      <c r="B1288">
        <v>4</v>
      </c>
      <c r="C1288" s="13">
        <v>151</v>
      </c>
      <c r="D1288">
        <v>5</v>
      </c>
      <c r="E1288" s="13">
        <v>1</v>
      </c>
    </row>
    <row r="1289" spans="1:5" x14ac:dyDescent="0.2">
      <c r="A1289" s="13">
        <v>118</v>
      </c>
      <c r="B1289">
        <v>4</v>
      </c>
      <c r="C1289" s="13">
        <v>151</v>
      </c>
      <c r="D1289">
        <v>5</v>
      </c>
      <c r="E1289" s="13">
        <v>1</v>
      </c>
    </row>
    <row r="1290" spans="1:5" x14ac:dyDescent="0.2">
      <c r="A1290" s="13">
        <v>118</v>
      </c>
      <c r="B1290">
        <v>4</v>
      </c>
      <c r="C1290" s="13">
        <v>151</v>
      </c>
      <c r="D1290">
        <v>5</v>
      </c>
      <c r="E1290" s="13">
        <v>1</v>
      </c>
    </row>
    <row r="1291" spans="1:5" x14ac:dyDescent="0.2">
      <c r="A1291" s="13">
        <v>118</v>
      </c>
      <c r="B1291">
        <v>4</v>
      </c>
      <c r="C1291" s="13">
        <v>151</v>
      </c>
      <c r="D1291">
        <v>5</v>
      </c>
      <c r="E1291" s="13">
        <v>1</v>
      </c>
    </row>
    <row r="1292" spans="1:5" x14ac:dyDescent="0.2">
      <c r="A1292" s="13">
        <v>118</v>
      </c>
      <c r="B1292">
        <v>4</v>
      </c>
      <c r="C1292" s="13">
        <v>151</v>
      </c>
      <c r="D1292">
        <v>5</v>
      </c>
      <c r="E1292" s="13">
        <v>1</v>
      </c>
    </row>
    <row r="1293" spans="1:5" x14ac:dyDescent="0.2">
      <c r="A1293" s="13">
        <v>118</v>
      </c>
      <c r="B1293">
        <v>4</v>
      </c>
      <c r="C1293" s="13">
        <v>151</v>
      </c>
      <c r="D1293">
        <v>5</v>
      </c>
      <c r="E1293" s="13">
        <v>1</v>
      </c>
    </row>
    <row r="1294" spans="1:5" x14ac:dyDescent="0.2">
      <c r="A1294" s="13">
        <v>118</v>
      </c>
      <c r="B1294">
        <v>4</v>
      </c>
      <c r="C1294" s="13">
        <v>151</v>
      </c>
      <c r="D1294">
        <v>5</v>
      </c>
      <c r="E1294" s="13">
        <v>1</v>
      </c>
    </row>
    <row r="1295" spans="1:5" x14ac:dyDescent="0.2">
      <c r="A1295" s="13">
        <v>118</v>
      </c>
      <c r="B1295">
        <v>4</v>
      </c>
      <c r="C1295" s="13">
        <v>151</v>
      </c>
      <c r="D1295">
        <v>5</v>
      </c>
      <c r="E1295" s="13">
        <v>1</v>
      </c>
    </row>
    <row r="1296" spans="1:5" x14ac:dyDescent="0.2">
      <c r="A1296" s="13">
        <v>118</v>
      </c>
      <c r="B1296">
        <v>4</v>
      </c>
      <c r="C1296" s="13">
        <v>151</v>
      </c>
      <c r="D1296">
        <v>5</v>
      </c>
      <c r="E1296" s="13">
        <v>1</v>
      </c>
    </row>
    <row r="1297" spans="1:5" x14ac:dyDescent="0.2">
      <c r="A1297" s="13">
        <v>286</v>
      </c>
      <c r="B1297">
        <v>4</v>
      </c>
      <c r="C1297" s="13">
        <v>151</v>
      </c>
      <c r="D1297">
        <v>5</v>
      </c>
      <c r="E1297" s="13">
        <v>1</v>
      </c>
    </row>
    <row r="1298" spans="1:5" x14ac:dyDescent="0.2">
      <c r="A1298" s="13">
        <v>40</v>
      </c>
      <c r="B1298">
        <v>4</v>
      </c>
      <c r="C1298" s="13">
        <v>151</v>
      </c>
      <c r="D1298">
        <v>5</v>
      </c>
      <c r="E1298" s="13">
        <v>1</v>
      </c>
    </row>
    <row r="1299" spans="1:5" x14ac:dyDescent="0.2">
      <c r="A1299" s="13">
        <v>40</v>
      </c>
      <c r="B1299">
        <v>4</v>
      </c>
      <c r="C1299" s="13">
        <v>151</v>
      </c>
      <c r="D1299">
        <v>5</v>
      </c>
      <c r="E1299" s="13">
        <v>1</v>
      </c>
    </row>
    <row r="1300" spans="1:5" x14ac:dyDescent="0.2">
      <c r="A1300" s="13">
        <v>40</v>
      </c>
      <c r="B1300">
        <v>4</v>
      </c>
      <c r="C1300" s="13">
        <v>151</v>
      </c>
      <c r="D1300">
        <v>5</v>
      </c>
      <c r="E1300" s="13">
        <v>1</v>
      </c>
    </row>
    <row r="1301" spans="1:5" x14ac:dyDescent="0.2">
      <c r="A1301" s="13">
        <v>40</v>
      </c>
      <c r="B1301">
        <v>4</v>
      </c>
      <c r="C1301" s="13">
        <v>151</v>
      </c>
      <c r="D1301">
        <v>5</v>
      </c>
      <c r="E1301" s="13">
        <v>1</v>
      </c>
    </row>
    <row r="1302" spans="1:5" x14ac:dyDescent="0.2">
      <c r="A1302" s="13">
        <v>40</v>
      </c>
      <c r="B1302">
        <v>4</v>
      </c>
      <c r="C1302" s="13">
        <v>151</v>
      </c>
      <c r="D1302">
        <v>5</v>
      </c>
      <c r="E1302" s="13">
        <v>1</v>
      </c>
    </row>
    <row r="1303" spans="1:5" x14ac:dyDescent="0.2">
      <c r="A1303" s="13">
        <v>4</v>
      </c>
      <c r="B1303">
        <v>4</v>
      </c>
      <c r="C1303" s="13">
        <v>151</v>
      </c>
      <c r="D1303">
        <v>5</v>
      </c>
      <c r="E1303" s="13">
        <v>1</v>
      </c>
    </row>
    <row r="1304" spans="1:5" x14ac:dyDescent="0.2">
      <c r="A1304" s="13">
        <v>4</v>
      </c>
      <c r="B1304">
        <v>4</v>
      </c>
      <c r="C1304" s="13">
        <v>151</v>
      </c>
      <c r="D1304">
        <v>5</v>
      </c>
      <c r="E1304" s="13">
        <v>1</v>
      </c>
    </row>
    <row r="1305" spans="1:5" x14ac:dyDescent="0.2">
      <c r="A1305" s="13">
        <v>4</v>
      </c>
      <c r="B1305">
        <v>4</v>
      </c>
      <c r="C1305" s="13">
        <v>151</v>
      </c>
      <c r="D1305">
        <v>5</v>
      </c>
      <c r="E1305" s="13">
        <v>1</v>
      </c>
    </row>
    <row r="1306" spans="1:5" x14ac:dyDescent="0.2">
      <c r="A1306" s="13">
        <v>4</v>
      </c>
      <c r="B1306">
        <v>4</v>
      </c>
      <c r="C1306" s="13">
        <v>151</v>
      </c>
      <c r="D1306">
        <v>5</v>
      </c>
      <c r="E1306" s="13">
        <v>1</v>
      </c>
    </row>
    <row r="1307" spans="1:5" x14ac:dyDescent="0.2">
      <c r="A1307" s="13">
        <v>373</v>
      </c>
      <c r="B1307">
        <v>4</v>
      </c>
      <c r="C1307" s="13">
        <v>415</v>
      </c>
      <c r="D1307">
        <v>5</v>
      </c>
      <c r="E1307" s="13">
        <v>1</v>
      </c>
    </row>
    <row r="1308" spans="1:5" x14ac:dyDescent="0.2">
      <c r="A1308" s="13">
        <v>286</v>
      </c>
      <c r="B1308">
        <v>4</v>
      </c>
      <c r="C1308" s="13">
        <v>151</v>
      </c>
      <c r="D1308">
        <v>5</v>
      </c>
      <c r="E1308" s="13">
        <v>1</v>
      </c>
    </row>
    <row r="1309" spans="1:5" x14ac:dyDescent="0.2">
      <c r="A1309" s="13">
        <v>4</v>
      </c>
      <c r="B1309">
        <v>4</v>
      </c>
      <c r="C1309" s="13">
        <v>151</v>
      </c>
      <c r="D1309">
        <v>5</v>
      </c>
      <c r="E1309" s="13">
        <v>1</v>
      </c>
    </row>
    <row r="1310" spans="1:5" x14ac:dyDescent="0.2">
      <c r="A1310" s="13">
        <v>151</v>
      </c>
      <c r="B1310">
        <v>5</v>
      </c>
      <c r="C1310" s="13">
        <v>151</v>
      </c>
      <c r="D1310">
        <v>5</v>
      </c>
      <c r="E1310" s="13">
        <v>1</v>
      </c>
    </row>
    <row r="1311" spans="1:5" x14ac:dyDescent="0.2">
      <c r="A1311" s="13">
        <v>151</v>
      </c>
      <c r="B1311">
        <v>5</v>
      </c>
      <c r="C1311" s="13">
        <v>286</v>
      </c>
      <c r="D1311">
        <v>4</v>
      </c>
      <c r="E1311" s="13">
        <v>1</v>
      </c>
    </row>
    <row r="1312" spans="1:5" x14ac:dyDescent="0.2">
      <c r="A1312" s="13">
        <v>151</v>
      </c>
      <c r="B1312">
        <v>5</v>
      </c>
      <c r="C1312" s="13">
        <v>118</v>
      </c>
      <c r="D1312">
        <v>4</v>
      </c>
      <c r="E1312" s="13">
        <v>1</v>
      </c>
    </row>
    <row r="1313" spans="1:5" x14ac:dyDescent="0.2">
      <c r="A1313" s="13">
        <v>151</v>
      </c>
      <c r="B1313">
        <v>5</v>
      </c>
      <c r="C1313" s="13">
        <v>166</v>
      </c>
      <c r="D1313">
        <v>2</v>
      </c>
      <c r="E1313" s="13">
        <v>1</v>
      </c>
    </row>
    <row r="1314" spans="1:5" x14ac:dyDescent="0.2">
      <c r="A1314" s="13">
        <v>248</v>
      </c>
      <c r="B1314">
        <v>2</v>
      </c>
      <c r="C1314" s="13">
        <v>151</v>
      </c>
      <c r="D1314">
        <v>5</v>
      </c>
      <c r="E1314" s="13">
        <v>1</v>
      </c>
    </row>
    <row r="1315" spans="1:5" x14ac:dyDescent="0.2">
      <c r="A1315" s="13">
        <v>4</v>
      </c>
      <c r="B1315">
        <v>4</v>
      </c>
      <c r="C1315" s="13">
        <v>151</v>
      </c>
      <c r="D1315">
        <v>5</v>
      </c>
      <c r="E1315" s="13">
        <v>1</v>
      </c>
    </row>
    <row r="1316" spans="1:5" x14ac:dyDescent="0.2">
      <c r="A1316" s="13">
        <v>4</v>
      </c>
      <c r="B1316">
        <v>4</v>
      </c>
      <c r="C1316" s="13">
        <v>151</v>
      </c>
      <c r="D1316">
        <v>5</v>
      </c>
      <c r="E1316" s="13">
        <v>1</v>
      </c>
    </row>
    <row r="1317" spans="1:5" x14ac:dyDescent="0.2">
      <c r="A1317" s="13">
        <v>251</v>
      </c>
      <c r="B1317">
        <v>4</v>
      </c>
      <c r="E1317" s="13">
        <v>2</v>
      </c>
    </row>
    <row r="1318" spans="1:5" x14ac:dyDescent="0.2">
      <c r="A1318" s="13">
        <v>251</v>
      </c>
      <c r="B1318">
        <v>4</v>
      </c>
      <c r="E1318" s="13">
        <v>2</v>
      </c>
    </row>
    <row r="1319" spans="1:5" x14ac:dyDescent="0.2">
      <c r="A1319" s="13">
        <v>210</v>
      </c>
      <c r="B1319">
        <v>4</v>
      </c>
      <c r="E1319" s="13">
        <v>1</v>
      </c>
    </row>
    <row r="1320" spans="1:5" x14ac:dyDescent="0.2">
      <c r="A1320" s="13">
        <v>166</v>
      </c>
      <c r="B1320">
        <v>2</v>
      </c>
      <c r="C1320" s="13">
        <v>151</v>
      </c>
      <c r="D1320">
        <v>5</v>
      </c>
      <c r="E1320" s="13">
        <v>1</v>
      </c>
    </row>
    <row r="1321" spans="1:5" x14ac:dyDescent="0.2">
      <c r="A1321" s="13">
        <v>430</v>
      </c>
      <c r="B1321">
        <v>0</v>
      </c>
      <c r="C1321" s="13">
        <v>4</v>
      </c>
      <c r="D1321">
        <v>4</v>
      </c>
      <c r="E1321" s="13">
        <v>2</v>
      </c>
    </row>
    <row r="1322" spans="1:5" x14ac:dyDescent="0.2">
      <c r="A1322" s="13">
        <v>430</v>
      </c>
      <c r="B1322">
        <v>0</v>
      </c>
      <c r="C1322" s="13">
        <v>4</v>
      </c>
      <c r="D1322">
        <v>4</v>
      </c>
      <c r="E1322" s="13">
        <v>1</v>
      </c>
    </row>
    <row r="1323" spans="1:5" x14ac:dyDescent="0.2">
      <c r="A1323" s="13">
        <v>430</v>
      </c>
      <c r="B1323">
        <v>0</v>
      </c>
      <c r="C1323" s="13">
        <v>4</v>
      </c>
      <c r="D1323">
        <v>4</v>
      </c>
      <c r="E1323" s="13">
        <v>2</v>
      </c>
    </row>
    <row r="1324" spans="1:5" x14ac:dyDescent="0.2">
      <c r="A1324" s="13">
        <v>430</v>
      </c>
      <c r="B1324">
        <v>0</v>
      </c>
      <c r="E1324" s="13">
        <v>1</v>
      </c>
    </row>
    <row r="1325" spans="1:5" x14ac:dyDescent="0.2">
      <c r="A1325" s="13">
        <v>227</v>
      </c>
      <c r="B1325">
        <v>1</v>
      </c>
      <c r="C1325" s="13">
        <v>151</v>
      </c>
      <c r="D1325">
        <v>5</v>
      </c>
      <c r="E1325" s="13">
        <v>1</v>
      </c>
    </row>
    <row r="1326" spans="1:5" x14ac:dyDescent="0.2">
      <c r="A1326" s="13">
        <v>166</v>
      </c>
      <c r="B1326">
        <v>2</v>
      </c>
      <c r="C1326" s="13">
        <v>151</v>
      </c>
      <c r="D1326">
        <v>5</v>
      </c>
      <c r="E1326" s="13">
        <v>1</v>
      </c>
    </row>
    <row r="1327" spans="1:5" x14ac:dyDescent="0.2">
      <c r="A1327" s="13">
        <v>166</v>
      </c>
      <c r="B1327">
        <v>2</v>
      </c>
      <c r="C1327" s="13">
        <v>151</v>
      </c>
      <c r="D1327">
        <v>5</v>
      </c>
      <c r="E1327" s="13">
        <v>1</v>
      </c>
    </row>
    <row r="1328" spans="1:5" x14ac:dyDescent="0.2">
      <c r="A1328" s="13">
        <v>166</v>
      </c>
      <c r="B1328">
        <v>2</v>
      </c>
      <c r="C1328" s="13">
        <v>151</v>
      </c>
      <c r="D1328">
        <v>5</v>
      </c>
      <c r="E1328" s="13">
        <v>1</v>
      </c>
    </row>
    <row r="1329" spans="1:5" x14ac:dyDescent="0.2">
      <c r="A1329" s="13">
        <v>166</v>
      </c>
      <c r="B1329">
        <v>2</v>
      </c>
      <c r="C1329" s="13">
        <v>151</v>
      </c>
      <c r="D1329">
        <v>5</v>
      </c>
      <c r="E1329" s="13">
        <v>1</v>
      </c>
    </row>
    <row r="1330" spans="1:5" x14ac:dyDescent="0.2">
      <c r="A1330" s="13">
        <v>110</v>
      </c>
      <c r="B1330">
        <v>3</v>
      </c>
      <c r="C1330" s="13">
        <v>373</v>
      </c>
      <c r="D1330">
        <v>4</v>
      </c>
      <c r="E1330" s="13">
        <v>1</v>
      </c>
    </row>
    <row r="1331" spans="1:5" x14ac:dyDescent="0.2">
      <c r="A1331" s="13">
        <v>368</v>
      </c>
      <c r="B1331">
        <v>3</v>
      </c>
      <c r="C1331" s="13">
        <v>151</v>
      </c>
      <c r="D1331">
        <v>5</v>
      </c>
      <c r="E1331" s="13">
        <v>1</v>
      </c>
    </row>
    <row r="1332" spans="1:5" x14ac:dyDescent="0.2">
      <c r="A1332" s="13">
        <v>368</v>
      </c>
      <c r="B1332">
        <v>3</v>
      </c>
      <c r="C1332" s="13">
        <v>415</v>
      </c>
      <c r="D1332">
        <v>5</v>
      </c>
      <c r="E1332" s="13">
        <v>1</v>
      </c>
    </row>
    <row r="1333" spans="1:5" x14ac:dyDescent="0.2">
      <c r="A1333" s="13">
        <v>368</v>
      </c>
      <c r="B1333">
        <v>3</v>
      </c>
      <c r="C1333" s="13">
        <v>428</v>
      </c>
      <c r="D1333">
        <v>5</v>
      </c>
      <c r="E1333" s="13">
        <v>1</v>
      </c>
    </row>
    <row r="1334" spans="1:5" x14ac:dyDescent="0.2">
      <c r="A1334" s="13">
        <v>368</v>
      </c>
      <c r="B1334">
        <v>3</v>
      </c>
      <c r="C1334" s="13">
        <v>151</v>
      </c>
      <c r="D1334">
        <v>5</v>
      </c>
      <c r="E1334" s="13">
        <v>1</v>
      </c>
    </row>
    <row r="1335" spans="1:5" x14ac:dyDescent="0.2">
      <c r="A1335" s="13">
        <v>368</v>
      </c>
      <c r="B1335">
        <v>3</v>
      </c>
      <c r="C1335" s="13">
        <v>151</v>
      </c>
      <c r="D1335">
        <v>5</v>
      </c>
      <c r="E1335" s="13">
        <v>1</v>
      </c>
    </row>
    <row r="1336" spans="1:5" x14ac:dyDescent="0.2">
      <c r="A1336" s="13">
        <v>363</v>
      </c>
      <c r="B1336">
        <v>3</v>
      </c>
      <c r="C1336" s="13">
        <v>151</v>
      </c>
      <c r="D1336">
        <v>5</v>
      </c>
      <c r="E1336" s="13">
        <v>1</v>
      </c>
    </row>
    <row r="1337" spans="1:5" x14ac:dyDescent="0.2">
      <c r="A1337" s="13">
        <v>292</v>
      </c>
      <c r="B1337">
        <v>3</v>
      </c>
      <c r="C1337" s="13">
        <v>151</v>
      </c>
      <c r="D1337">
        <v>5</v>
      </c>
      <c r="E1337" s="13">
        <v>1</v>
      </c>
    </row>
    <row r="1338" spans="1:5" x14ac:dyDescent="0.2">
      <c r="A1338" s="13">
        <v>292</v>
      </c>
      <c r="B1338">
        <v>3</v>
      </c>
      <c r="C1338" s="13">
        <v>415</v>
      </c>
      <c r="D1338">
        <v>5</v>
      </c>
      <c r="E1338" s="13">
        <v>1</v>
      </c>
    </row>
    <row r="1339" spans="1:5" x14ac:dyDescent="0.2">
      <c r="A1339" s="13">
        <v>292</v>
      </c>
      <c r="B1339">
        <v>3</v>
      </c>
      <c r="C1339" s="13">
        <v>151</v>
      </c>
      <c r="D1339">
        <v>5</v>
      </c>
      <c r="E1339" s="13">
        <v>1</v>
      </c>
    </row>
    <row r="1340" spans="1:5" x14ac:dyDescent="0.2">
      <c r="A1340" s="13">
        <v>292</v>
      </c>
      <c r="B1340">
        <v>3</v>
      </c>
      <c r="C1340" s="13">
        <v>151</v>
      </c>
      <c r="D1340">
        <v>5</v>
      </c>
      <c r="E1340" s="13">
        <v>1</v>
      </c>
    </row>
    <row r="1341" spans="1:5" x14ac:dyDescent="0.2">
      <c r="A1341" s="13">
        <v>292</v>
      </c>
      <c r="B1341">
        <v>3</v>
      </c>
      <c r="C1341" s="13">
        <v>151</v>
      </c>
      <c r="D1341">
        <v>5</v>
      </c>
      <c r="E1341" s="13">
        <v>1</v>
      </c>
    </row>
    <row r="1342" spans="1:5" x14ac:dyDescent="0.2">
      <c r="A1342" s="13">
        <v>289</v>
      </c>
      <c r="B1342">
        <v>3</v>
      </c>
      <c r="C1342" s="13">
        <v>151</v>
      </c>
      <c r="D1342">
        <v>5</v>
      </c>
      <c r="E1342" s="13">
        <v>1</v>
      </c>
    </row>
    <row r="1343" spans="1:5" x14ac:dyDescent="0.2">
      <c r="A1343" s="13">
        <v>206</v>
      </c>
      <c r="B1343">
        <v>3</v>
      </c>
      <c r="C1343" s="13">
        <v>151</v>
      </c>
      <c r="D1343">
        <v>5</v>
      </c>
      <c r="E1343" s="13">
        <v>1</v>
      </c>
    </row>
    <row r="1344" spans="1:5" x14ac:dyDescent="0.2">
      <c r="A1344" s="13">
        <v>206</v>
      </c>
      <c r="B1344">
        <v>3</v>
      </c>
      <c r="C1344" s="13">
        <v>151</v>
      </c>
      <c r="D1344">
        <v>5</v>
      </c>
      <c r="E1344" s="13">
        <v>1</v>
      </c>
    </row>
    <row r="1345" spans="1:5" x14ac:dyDescent="0.2">
      <c r="A1345" s="13">
        <v>206</v>
      </c>
      <c r="B1345">
        <v>3</v>
      </c>
      <c r="C1345" s="13">
        <v>151</v>
      </c>
      <c r="D1345">
        <v>5</v>
      </c>
      <c r="E1345" s="13">
        <v>1</v>
      </c>
    </row>
    <row r="1346" spans="1:5" x14ac:dyDescent="0.2">
      <c r="A1346" s="13">
        <v>201</v>
      </c>
      <c r="B1346">
        <v>3</v>
      </c>
      <c r="C1346" s="13">
        <v>151</v>
      </c>
      <c r="D1346">
        <v>5</v>
      </c>
      <c r="E1346" s="13">
        <v>1</v>
      </c>
    </row>
    <row r="1347" spans="1:5" x14ac:dyDescent="0.2">
      <c r="A1347" s="13">
        <v>196</v>
      </c>
      <c r="B1347">
        <v>3</v>
      </c>
      <c r="C1347" s="13">
        <v>151</v>
      </c>
      <c r="D1347">
        <v>5</v>
      </c>
      <c r="E1347" s="13">
        <v>1</v>
      </c>
    </row>
    <row r="1348" spans="1:5" x14ac:dyDescent="0.2">
      <c r="A1348" s="13">
        <v>170</v>
      </c>
      <c r="B1348">
        <v>3</v>
      </c>
      <c r="C1348" s="13">
        <v>428</v>
      </c>
      <c r="D1348">
        <v>5</v>
      </c>
      <c r="E1348" s="13">
        <v>1</v>
      </c>
    </row>
    <row r="1349" spans="1:5" x14ac:dyDescent="0.2">
      <c r="A1349" s="13">
        <v>110</v>
      </c>
      <c r="B1349">
        <v>3</v>
      </c>
      <c r="C1349" s="13">
        <v>151</v>
      </c>
      <c r="D1349">
        <v>5</v>
      </c>
      <c r="E1349" s="13">
        <v>1</v>
      </c>
    </row>
    <row r="1350" spans="1:5" x14ac:dyDescent="0.2">
      <c r="A1350" s="13">
        <v>110</v>
      </c>
      <c r="B1350">
        <v>3</v>
      </c>
      <c r="C1350" s="13">
        <v>151</v>
      </c>
      <c r="D1350">
        <v>5</v>
      </c>
      <c r="E1350" s="13">
        <v>1</v>
      </c>
    </row>
    <row r="1351" spans="1:5" x14ac:dyDescent="0.2">
      <c r="A1351" s="13">
        <v>84</v>
      </c>
      <c r="B1351">
        <v>3</v>
      </c>
      <c r="C1351" s="13">
        <v>151</v>
      </c>
      <c r="D1351">
        <v>5</v>
      </c>
      <c r="E1351" s="13">
        <v>1</v>
      </c>
    </row>
    <row r="1352" spans="1:5" x14ac:dyDescent="0.2">
      <c r="A1352" s="13">
        <v>75</v>
      </c>
      <c r="B1352">
        <v>3</v>
      </c>
      <c r="C1352" s="13">
        <v>151</v>
      </c>
      <c r="D1352">
        <v>5</v>
      </c>
      <c r="E1352" s="13">
        <v>1</v>
      </c>
    </row>
    <row r="1353" spans="1:5" x14ac:dyDescent="0.2">
      <c r="A1353" s="13">
        <v>75</v>
      </c>
      <c r="B1353">
        <v>3</v>
      </c>
      <c r="C1353" s="13">
        <v>151</v>
      </c>
      <c r="D1353">
        <v>5</v>
      </c>
      <c r="E1353" s="13">
        <v>1</v>
      </c>
    </row>
    <row r="1354" spans="1:5" x14ac:dyDescent="0.2">
      <c r="A1354" s="13">
        <v>75</v>
      </c>
      <c r="B1354">
        <v>3</v>
      </c>
      <c r="C1354" s="13">
        <v>151</v>
      </c>
      <c r="D1354">
        <v>5</v>
      </c>
      <c r="E1354" s="13">
        <v>1</v>
      </c>
    </row>
    <row r="1355" spans="1:5" x14ac:dyDescent="0.2">
      <c r="A1355" s="13">
        <v>33</v>
      </c>
      <c r="B1355">
        <v>3</v>
      </c>
      <c r="C1355" s="13">
        <v>151</v>
      </c>
      <c r="D1355">
        <v>5</v>
      </c>
      <c r="E1355" s="13">
        <v>1</v>
      </c>
    </row>
    <row r="1356" spans="1:5" x14ac:dyDescent="0.2">
      <c r="A1356" s="13">
        <v>33</v>
      </c>
      <c r="B1356">
        <v>3</v>
      </c>
      <c r="C1356" s="13">
        <v>151</v>
      </c>
      <c r="D1356">
        <v>5</v>
      </c>
      <c r="E1356" s="13">
        <v>1</v>
      </c>
    </row>
    <row r="1357" spans="1:5" x14ac:dyDescent="0.2">
      <c r="A1357" s="13">
        <v>368</v>
      </c>
      <c r="B1357">
        <v>3</v>
      </c>
      <c r="C1357" s="13">
        <v>373</v>
      </c>
      <c r="D1357">
        <v>4</v>
      </c>
      <c r="E1357" s="13">
        <v>1</v>
      </c>
    </row>
    <row r="1358" spans="1:5" x14ac:dyDescent="0.2">
      <c r="A1358" s="13">
        <v>368</v>
      </c>
      <c r="B1358">
        <v>3</v>
      </c>
      <c r="C1358" s="13">
        <v>373</v>
      </c>
      <c r="D1358">
        <v>4</v>
      </c>
      <c r="E1358" s="13">
        <v>1</v>
      </c>
    </row>
    <row r="1359" spans="1:5" x14ac:dyDescent="0.2">
      <c r="A1359" s="13">
        <v>368</v>
      </c>
      <c r="B1359">
        <v>3</v>
      </c>
      <c r="C1359" s="13">
        <v>373</v>
      </c>
      <c r="D1359">
        <v>4</v>
      </c>
      <c r="E1359" s="13">
        <v>1</v>
      </c>
    </row>
    <row r="1360" spans="1:5" x14ac:dyDescent="0.2">
      <c r="A1360" s="13">
        <v>368</v>
      </c>
      <c r="B1360">
        <v>3</v>
      </c>
      <c r="C1360" s="13">
        <v>373</v>
      </c>
      <c r="D1360">
        <v>4</v>
      </c>
      <c r="E1360" s="13">
        <v>1</v>
      </c>
    </row>
    <row r="1361" spans="1:5" x14ac:dyDescent="0.2">
      <c r="A1361" s="13">
        <v>368</v>
      </c>
      <c r="B1361">
        <v>3</v>
      </c>
      <c r="C1361" s="13">
        <v>373</v>
      </c>
      <c r="D1361">
        <v>4</v>
      </c>
      <c r="E1361" s="13">
        <v>1</v>
      </c>
    </row>
    <row r="1362" spans="1:5" x14ac:dyDescent="0.2">
      <c r="A1362" s="13">
        <v>411</v>
      </c>
      <c r="B1362">
        <v>3</v>
      </c>
      <c r="C1362" s="13">
        <v>251</v>
      </c>
      <c r="D1362">
        <v>4</v>
      </c>
      <c r="E1362" s="13">
        <v>1</v>
      </c>
    </row>
    <row r="1363" spans="1:5" x14ac:dyDescent="0.2">
      <c r="A1363" s="13">
        <v>110</v>
      </c>
      <c r="B1363">
        <v>3</v>
      </c>
      <c r="C1363" s="13">
        <v>151</v>
      </c>
      <c r="D1363">
        <v>5</v>
      </c>
      <c r="E1363" s="13">
        <v>1</v>
      </c>
    </row>
    <row r="1364" spans="1:5" x14ac:dyDescent="0.2">
      <c r="A1364" s="13">
        <v>84</v>
      </c>
      <c r="B1364">
        <v>3</v>
      </c>
      <c r="E1364" s="13">
        <v>1</v>
      </c>
    </row>
    <row r="1365" spans="1:5" x14ac:dyDescent="0.2">
      <c r="A1365" s="13">
        <v>407</v>
      </c>
      <c r="B1365">
        <v>3</v>
      </c>
      <c r="C1365" s="13">
        <v>40</v>
      </c>
      <c r="D1365">
        <v>4</v>
      </c>
      <c r="E1365" s="13">
        <v>1</v>
      </c>
    </row>
    <row r="1366" spans="1:5" x14ac:dyDescent="0.2">
      <c r="A1366" s="13">
        <v>251</v>
      </c>
      <c r="B1366">
        <v>4</v>
      </c>
      <c r="D1366">
        <v>5</v>
      </c>
      <c r="E1366" s="13">
        <v>2</v>
      </c>
    </row>
    <row r="1367" spans="1:5" x14ac:dyDescent="0.2">
      <c r="A1367" s="13">
        <v>118</v>
      </c>
      <c r="B1367">
        <v>4</v>
      </c>
      <c r="C1367" s="13">
        <v>151</v>
      </c>
      <c r="D1367">
        <v>5</v>
      </c>
      <c r="E1367" s="13">
        <v>2</v>
      </c>
    </row>
    <row r="1368" spans="1:5" x14ac:dyDescent="0.2">
      <c r="A1368" s="13">
        <v>118</v>
      </c>
      <c r="B1368">
        <v>4</v>
      </c>
      <c r="C1368" s="13">
        <v>151</v>
      </c>
      <c r="D1368">
        <v>5</v>
      </c>
      <c r="E1368" s="13">
        <v>2</v>
      </c>
    </row>
    <row r="1369" spans="1:5" x14ac:dyDescent="0.2">
      <c r="A1369" s="13">
        <v>118</v>
      </c>
      <c r="B1369">
        <v>4</v>
      </c>
      <c r="C1369" s="13">
        <v>151</v>
      </c>
      <c r="D1369">
        <v>5</v>
      </c>
      <c r="E1369" s="13">
        <v>2</v>
      </c>
    </row>
    <row r="1370" spans="1:5" x14ac:dyDescent="0.2">
      <c r="A1370" s="13">
        <v>335</v>
      </c>
      <c r="B1370">
        <v>4</v>
      </c>
      <c r="C1370" s="13">
        <v>151</v>
      </c>
      <c r="D1370">
        <v>5</v>
      </c>
      <c r="E1370" s="13">
        <v>2</v>
      </c>
    </row>
    <row r="1371" spans="1:5" x14ac:dyDescent="0.2">
      <c r="A1371" s="13">
        <v>40</v>
      </c>
      <c r="B1371">
        <v>4</v>
      </c>
      <c r="C1371" s="13">
        <v>151</v>
      </c>
      <c r="D1371">
        <v>5</v>
      </c>
      <c r="E1371" s="13">
        <v>2</v>
      </c>
    </row>
    <row r="1372" spans="1:5" x14ac:dyDescent="0.2">
      <c r="A1372" s="13">
        <v>4</v>
      </c>
      <c r="B1372">
        <v>4</v>
      </c>
      <c r="C1372" s="13">
        <v>151</v>
      </c>
      <c r="D1372">
        <v>5</v>
      </c>
      <c r="E1372" s="13">
        <v>2</v>
      </c>
    </row>
    <row r="1373" spans="1:5" x14ac:dyDescent="0.2">
      <c r="A1373" s="13">
        <v>4</v>
      </c>
      <c r="B1373">
        <v>4</v>
      </c>
      <c r="C1373" s="13">
        <v>151</v>
      </c>
      <c r="D1373">
        <v>5</v>
      </c>
      <c r="E1373" s="13">
        <v>2</v>
      </c>
    </row>
    <row r="1374" spans="1:5" x14ac:dyDescent="0.2">
      <c r="A1374" s="13">
        <v>110</v>
      </c>
      <c r="B1374">
        <v>3</v>
      </c>
      <c r="C1374" s="13">
        <v>373</v>
      </c>
      <c r="D1374">
        <v>4</v>
      </c>
      <c r="E1374" s="13">
        <v>2</v>
      </c>
    </row>
    <row r="1375" spans="1:5" x14ac:dyDescent="0.2">
      <c r="A1375" s="13">
        <v>430</v>
      </c>
      <c r="B1375">
        <v>0</v>
      </c>
      <c r="E1375" s="13">
        <v>2</v>
      </c>
    </row>
    <row r="1376" spans="1:5" x14ac:dyDescent="0.2">
      <c r="A1376" s="13">
        <v>430</v>
      </c>
      <c r="B1376">
        <v>0</v>
      </c>
      <c r="E1376" s="13">
        <v>2</v>
      </c>
    </row>
    <row r="1377" spans="1:5" x14ac:dyDescent="0.2">
      <c r="A1377" s="13">
        <v>430</v>
      </c>
      <c r="B1377">
        <v>0</v>
      </c>
      <c r="E1377" s="13">
        <v>2</v>
      </c>
    </row>
    <row r="1378" spans="1:5" x14ac:dyDescent="0.2">
      <c r="A1378" s="13">
        <v>430</v>
      </c>
      <c r="B1378">
        <v>0</v>
      </c>
      <c r="E1378" s="13">
        <v>2</v>
      </c>
    </row>
    <row r="1379" spans="1:5" x14ac:dyDescent="0.2">
      <c r="A1379" s="13">
        <v>430</v>
      </c>
      <c r="B1379">
        <v>0</v>
      </c>
      <c r="E1379" s="13">
        <v>2</v>
      </c>
    </row>
    <row r="1380" spans="1:5" x14ac:dyDescent="0.2">
      <c r="A1380" s="13">
        <v>430</v>
      </c>
      <c r="B1380">
        <v>0</v>
      </c>
      <c r="E1380" s="13">
        <v>1</v>
      </c>
    </row>
    <row r="1381" spans="1:5" x14ac:dyDescent="0.2">
      <c r="A1381" s="13">
        <v>430</v>
      </c>
      <c r="B1381">
        <v>0</v>
      </c>
      <c r="D1381">
        <v>4</v>
      </c>
      <c r="E1381" s="13">
        <v>0</v>
      </c>
    </row>
    <row r="1382" spans="1:5" x14ac:dyDescent="0.2">
      <c r="A1382" s="13">
        <v>409</v>
      </c>
      <c r="B1382">
        <v>3</v>
      </c>
      <c r="C1382" s="13">
        <v>151</v>
      </c>
      <c r="D1382">
        <v>5</v>
      </c>
      <c r="E1382" s="13">
        <v>2</v>
      </c>
    </row>
    <row r="1383" spans="1:5" x14ac:dyDescent="0.2">
      <c r="A1383" s="13">
        <v>206</v>
      </c>
      <c r="B1383">
        <v>3</v>
      </c>
      <c r="C1383" s="13">
        <v>151</v>
      </c>
      <c r="D1383">
        <v>5</v>
      </c>
      <c r="E1383" s="13">
        <v>2</v>
      </c>
    </row>
    <row r="1384" spans="1:5" x14ac:dyDescent="0.2">
      <c r="A1384" s="13">
        <v>84</v>
      </c>
      <c r="B1384">
        <v>3</v>
      </c>
      <c r="C1384" s="13">
        <v>151</v>
      </c>
      <c r="D1384">
        <v>5</v>
      </c>
      <c r="E1384" s="13">
        <v>2</v>
      </c>
    </row>
    <row r="1385" spans="1:5" x14ac:dyDescent="0.2">
      <c r="A1385" s="13">
        <v>84</v>
      </c>
      <c r="B1385">
        <v>3</v>
      </c>
      <c r="C1385" s="13">
        <v>151</v>
      </c>
      <c r="D1385">
        <v>5</v>
      </c>
      <c r="E1385" s="13">
        <v>2</v>
      </c>
    </row>
    <row r="1386" spans="1:5" x14ac:dyDescent="0.2">
      <c r="A1386" s="13">
        <v>84</v>
      </c>
      <c r="B1386">
        <v>3</v>
      </c>
      <c r="C1386" s="13">
        <v>151</v>
      </c>
      <c r="D1386">
        <v>5</v>
      </c>
      <c r="E1386" s="13">
        <v>2</v>
      </c>
    </row>
    <row r="1387" spans="1:5" x14ac:dyDescent="0.2">
      <c r="A1387" s="13">
        <v>84</v>
      </c>
      <c r="B1387">
        <v>3</v>
      </c>
      <c r="C1387" s="13">
        <v>151</v>
      </c>
      <c r="D1387">
        <v>5</v>
      </c>
      <c r="E1387" s="13">
        <v>2</v>
      </c>
    </row>
    <row r="1388" spans="1:5" x14ac:dyDescent="0.2">
      <c r="A1388" s="13">
        <v>84</v>
      </c>
      <c r="B1388">
        <v>3</v>
      </c>
      <c r="C1388" s="13">
        <v>151</v>
      </c>
      <c r="D1388">
        <v>5</v>
      </c>
      <c r="E1388" s="13">
        <v>2</v>
      </c>
    </row>
    <row r="1389" spans="1:5" x14ac:dyDescent="0.2">
      <c r="A1389" s="13">
        <v>166</v>
      </c>
      <c r="B1389">
        <v>2</v>
      </c>
      <c r="C1389" s="13">
        <v>151</v>
      </c>
      <c r="D1389">
        <v>5</v>
      </c>
      <c r="E1389" s="13">
        <v>2</v>
      </c>
    </row>
    <row r="1390" spans="1:5" x14ac:dyDescent="0.2">
      <c r="A1390" s="13">
        <v>166</v>
      </c>
      <c r="B1390">
        <v>2</v>
      </c>
      <c r="C1390" s="13">
        <v>151</v>
      </c>
      <c r="D1390">
        <v>5</v>
      </c>
      <c r="E1390" s="13">
        <v>2</v>
      </c>
    </row>
    <row r="1391" spans="1:5" x14ac:dyDescent="0.2">
      <c r="A1391" s="13">
        <v>166</v>
      </c>
      <c r="B1391">
        <v>2</v>
      </c>
      <c r="C1391" s="13">
        <v>151</v>
      </c>
      <c r="D1391">
        <v>5</v>
      </c>
      <c r="E1391" s="13">
        <v>2</v>
      </c>
    </row>
    <row r="1392" spans="1:5" x14ac:dyDescent="0.2">
      <c r="A1392" s="13">
        <v>166</v>
      </c>
      <c r="B1392">
        <v>2</v>
      </c>
      <c r="C1392" s="13">
        <v>151</v>
      </c>
      <c r="D1392">
        <v>5</v>
      </c>
      <c r="E1392" s="13">
        <v>2</v>
      </c>
    </row>
    <row r="1393" spans="1:5" x14ac:dyDescent="0.2">
      <c r="A1393" s="13">
        <v>373</v>
      </c>
      <c r="B1393">
        <v>4</v>
      </c>
      <c r="C1393" s="13">
        <v>251</v>
      </c>
      <c r="D1393">
        <v>4</v>
      </c>
      <c r="E1393" s="13">
        <v>2</v>
      </c>
    </row>
    <row r="1394" spans="1:5" x14ac:dyDescent="0.2">
      <c r="A1394" s="13">
        <v>40</v>
      </c>
      <c r="B1394">
        <v>4</v>
      </c>
      <c r="C1394" s="13">
        <v>373</v>
      </c>
      <c r="D1394">
        <v>4</v>
      </c>
      <c r="E1394" s="13">
        <v>2</v>
      </c>
    </row>
    <row r="1395" spans="1:5" x14ac:dyDescent="0.2">
      <c r="A1395" s="13">
        <v>151</v>
      </c>
      <c r="B1395">
        <v>5</v>
      </c>
      <c r="C1395" s="13">
        <v>40</v>
      </c>
      <c r="D1395">
        <v>4</v>
      </c>
      <c r="E1395" s="13">
        <v>2</v>
      </c>
    </row>
    <row r="1396" spans="1:5" x14ac:dyDescent="0.2">
      <c r="A1396" s="13">
        <v>430</v>
      </c>
      <c r="B1396">
        <v>0</v>
      </c>
      <c r="E1396" s="13">
        <v>0</v>
      </c>
    </row>
    <row r="1397" spans="1:5" x14ac:dyDescent="0.2">
      <c r="A1397" s="13">
        <v>373</v>
      </c>
      <c r="B1397">
        <v>4</v>
      </c>
      <c r="C1397" s="13">
        <v>251</v>
      </c>
      <c r="D1397">
        <v>4</v>
      </c>
      <c r="E1397" s="13">
        <v>2</v>
      </c>
    </row>
    <row r="1398" spans="1:5" x14ac:dyDescent="0.2">
      <c r="A1398" s="13">
        <v>4</v>
      </c>
      <c r="B1398">
        <v>4</v>
      </c>
      <c r="C1398" s="13">
        <v>373</v>
      </c>
      <c r="D1398">
        <v>4</v>
      </c>
      <c r="E1398" s="13">
        <v>2</v>
      </c>
    </row>
    <row r="1399" spans="1:5" x14ac:dyDescent="0.2">
      <c r="A1399" s="13">
        <v>4</v>
      </c>
      <c r="B1399">
        <v>4</v>
      </c>
      <c r="C1399" s="13">
        <v>373</v>
      </c>
      <c r="D1399">
        <v>4</v>
      </c>
      <c r="E1399" s="13">
        <v>2</v>
      </c>
    </row>
    <row r="1400" spans="1:5" x14ac:dyDescent="0.2">
      <c r="A1400" s="13">
        <v>430</v>
      </c>
      <c r="B1400">
        <v>0</v>
      </c>
      <c r="E1400" s="13">
        <v>0</v>
      </c>
    </row>
    <row r="1401" spans="1:5" x14ac:dyDescent="0.2">
      <c r="A1401" s="13">
        <v>335</v>
      </c>
      <c r="B1401">
        <v>4</v>
      </c>
      <c r="C1401" s="13">
        <v>251</v>
      </c>
      <c r="D1401">
        <v>4</v>
      </c>
      <c r="E1401" s="13">
        <v>2</v>
      </c>
    </row>
    <row r="1402" spans="1:5" x14ac:dyDescent="0.2">
      <c r="A1402" s="13">
        <v>235</v>
      </c>
      <c r="B1402">
        <v>4</v>
      </c>
      <c r="C1402" s="13">
        <v>414</v>
      </c>
      <c r="D1402">
        <v>4</v>
      </c>
      <c r="E1402" s="13">
        <v>2</v>
      </c>
    </row>
    <row r="1403" spans="1:5" x14ac:dyDescent="0.2">
      <c r="A1403" s="13">
        <v>292</v>
      </c>
      <c r="B1403">
        <v>3</v>
      </c>
      <c r="C1403" s="13">
        <v>40</v>
      </c>
      <c r="D1403">
        <v>4</v>
      </c>
      <c r="E1403" s="13">
        <v>2</v>
      </c>
    </row>
    <row r="1404" spans="1:5" x14ac:dyDescent="0.2">
      <c r="A1404" s="13">
        <v>201</v>
      </c>
      <c r="B1404">
        <v>3</v>
      </c>
      <c r="C1404" s="13">
        <v>40</v>
      </c>
      <c r="D1404">
        <v>4</v>
      </c>
      <c r="E1404" s="13">
        <v>2</v>
      </c>
    </row>
    <row r="1405" spans="1:5" x14ac:dyDescent="0.2">
      <c r="A1405" s="13">
        <v>169</v>
      </c>
      <c r="B1405">
        <v>4</v>
      </c>
      <c r="C1405" s="13">
        <v>40</v>
      </c>
      <c r="D1405">
        <v>4</v>
      </c>
      <c r="E1405" s="13">
        <v>2</v>
      </c>
    </row>
    <row r="1406" spans="1:5" x14ac:dyDescent="0.2">
      <c r="A1406" s="13">
        <v>118</v>
      </c>
      <c r="B1406">
        <v>4</v>
      </c>
      <c r="C1406" s="13">
        <v>251</v>
      </c>
      <c r="D1406">
        <v>4</v>
      </c>
      <c r="E1406" s="13">
        <v>2</v>
      </c>
    </row>
    <row r="1407" spans="1:5" x14ac:dyDescent="0.2">
      <c r="A1407" s="13">
        <v>118</v>
      </c>
      <c r="B1407">
        <v>4</v>
      </c>
      <c r="C1407" s="13">
        <v>251</v>
      </c>
      <c r="D1407">
        <v>4</v>
      </c>
      <c r="E1407" s="13">
        <v>2</v>
      </c>
    </row>
    <row r="1408" spans="1:5" x14ac:dyDescent="0.2">
      <c r="A1408" s="13">
        <v>216</v>
      </c>
      <c r="B1408">
        <v>4</v>
      </c>
      <c r="C1408" s="13">
        <v>151</v>
      </c>
      <c r="D1408">
        <v>5</v>
      </c>
      <c r="E1408" s="13">
        <v>2</v>
      </c>
    </row>
    <row r="1409" spans="1:5" x14ac:dyDescent="0.2">
      <c r="A1409" s="13">
        <v>216</v>
      </c>
      <c r="B1409">
        <v>4</v>
      </c>
      <c r="C1409" s="13">
        <v>151</v>
      </c>
      <c r="D1409">
        <v>5</v>
      </c>
      <c r="E1409" s="13">
        <v>2</v>
      </c>
    </row>
    <row r="1410" spans="1:5" x14ac:dyDescent="0.2">
      <c r="A1410" s="13">
        <v>373</v>
      </c>
      <c r="B1410">
        <v>4</v>
      </c>
      <c r="C1410" s="13">
        <v>151</v>
      </c>
      <c r="D1410">
        <v>5</v>
      </c>
      <c r="E1410" s="13">
        <v>2</v>
      </c>
    </row>
    <row r="1411" spans="1:5" x14ac:dyDescent="0.2">
      <c r="A1411" s="13">
        <v>373</v>
      </c>
      <c r="B1411">
        <v>4</v>
      </c>
      <c r="C1411" s="13">
        <v>151</v>
      </c>
      <c r="D1411">
        <v>5</v>
      </c>
      <c r="E1411" s="13">
        <v>2</v>
      </c>
    </row>
    <row r="1412" spans="1:5" x14ac:dyDescent="0.2">
      <c r="A1412" s="13">
        <v>430</v>
      </c>
      <c r="B1412">
        <v>0</v>
      </c>
      <c r="E1412" s="13">
        <v>0</v>
      </c>
    </row>
    <row r="1413" spans="1:5" x14ac:dyDescent="0.2">
      <c r="A1413" s="13">
        <v>430</v>
      </c>
      <c r="B1413">
        <v>0</v>
      </c>
      <c r="E1413" s="13">
        <v>0</v>
      </c>
    </row>
    <row r="1414" spans="1:5" x14ac:dyDescent="0.2">
      <c r="A1414" s="13">
        <v>206</v>
      </c>
      <c r="B1414">
        <v>3</v>
      </c>
      <c r="C1414" s="13">
        <v>151</v>
      </c>
      <c r="D1414">
        <v>5</v>
      </c>
      <c r="E1414" s="13">
        <v>2</v>
      </c>
    </row>
    <row r="1415" spans="1:5" x14ac:dyDescent="0.2">
      <c r="A1415" s="13">
        <v>196</v>
      </c>
      <c r="B1415">
        <v>3</v>
      </c>
      <c r="C1415" s="13">
        <v>151</v>
      </c>
      <c r="D1415">
        <v>5</v>
      </c>
      <c r="E1415" s="13">
        <v>2</v>
      </c>
    </row>
    <row r="1416" spans="1:5" x14ac:dyDescent="0.2">
      <c r="A1416" s="13">
        <v>404</v>
      </c>
      <c r="B1416">
        <v>3</v>
      </c>
      <c r="C1416" s="13">
        <v>151</v>
      </c>
      <c r="D1416">
        <v>5</v>
      </c>
      <c r="E1416" s="13">
        <v>2</v>
      </c>
    </row>
    <row r="1417" spans="1:5" x14ac:dyDescent="0.2">
      <c r="A1417" s="13">
        <v>151</v>
      </c>
      <c r="B1417">
        <v>5</v>
      </c>
      <c r="C1417" s="13">
        <v>40</v>
      </c>
      <c r="D1417">
        <v>4</v>
      </c>
      <c r="E1417" s="13">
        <v>2</v>
      </c>
    </row>
    <row r="1418" spans="1:5" x14ac:dyDescent="0.2">
      <c r="A1418" s="13">
        <v>368</v>
      </c>
      <c r="B1418">
        <v>3</v>
      </c>
      <c r="C1418" s="13">
        <v>40</v>
      </c>
      <c r="D1418">
        <v>4</v>
      </c>
      <c r="E1418" s="13">
        <v>2</v>
      </c>
    </row>
    <row r="1419" spans="1:5" x14ac:dyDescent="0.2">
      <c r="A1419" s="13">
        <v>216</v>
      </c>
      <c r="B1419">
        <v>4</v>
      </c>
      <c r="C1419" s="13">
        <v>40</v>
      </c>
      <c r="D1419">
        <v>4</v>
      </c>
      <c r="E1419" s="13">
        <v>2</v>
      </c>
    </row>
    <row r="1420" spans="1:5" x14ac:dyDescent="0.2">
      <c r="A1420" s="13">
        <v>169</v>
      </c>
      <c r="B1420">
        <v>4</v>
      </c>
      <c r="C1420" s="13">
        <v>40</v>
      </c>
      <c r="D1420">
        <v>4</v>
      </c>
      <c r="E1420" s="13">
        <v>2</v>
      </c>
    </row>
    <row r="1421" spans="1:5" x14ac:dyDescent="0.2">
      <c r="A1421" s="13">
        <v>410</v>
      </c>
      <c r="C1421" s="13">
        <v>151</v>
      </c>
      <c r="D1421">
        <v>5</v>
      </c>
      <c r="E1421" s="13">
        <v>1</v>
      </c>
    </row>
    <row r="1422" spans="1:5" x14ac:dyDescent="0.2">
      <c r="A1422" s="13">
        <v>430</v>
      </c>
      <c r="B1422">
        <v>0</v>
      </c>
      <c r="E1422" s="13">
        <v>0</v>
      </c>
    </row>
    <row r="1423" spans="1:5" x14ac:dyDescent="0.2">
      <c r="A1423" s="13">
        <v>430</v>
      </c>
      <c r="B1423">
        <v>0</v>
      </c>
      <c r="E1423" s="13">
        <v>0</v>
      </c>
    </row>
    <row r="1424" spans="1:5" x14ac:dyDescent="0.2">
      <c r="A1424" s="13">
        <v>430</v>
      </c>
      <c r="B1424">
        <v>0</v>
      </c>
      <c r="E1424" s="13">
        <v>0</v>
      </c>
    </row>
    <row r="1425" spans="1:5" x14ac:dyDescent="0.2">
      <c r="A1425" s="13">
        <v>206</v>
      </c>
      <c r="B1425">
        <v>3</v>
      </c>
      <c r="C1425" s="13">
        <v>151</v>
      </c>
      <c r="D1425">
        <v>5</v>
      </c>
      <c r="E1425" s="13">
        <v>1</v>
      </c>
    </row>
    <row r="1426" spans="1:5" x14ac:dyDescent="0.2">
      <c r="A1426" s="13">
        <v>170</v>
      </c>
      <c r="B1426">
        <v>3</v>
      </c>
      <c r="C1426" s="13">
        <v>151</v>
      </c>
      <c r="D1426">
        <v>5</v>
      </c>
      <c r="E1426" s="13">
        <v>1</v>
      </c>
    </row>
    <row r="1427" spans="1:5" x14ac:dyDescent="0.2">
      <c r="A1427" s="13">
        <v>33</v>
      </c>
      <c r="B1427">
        <v>3</v>
      </c>
      <c r="C1427" s="13">
        <v>151</v>
      </c>
      <c r="D1427">
        <v>5</v>
      </c>
      <c r="E1427" s="13">
        <v>1</v>
      </c>
    </row>
    <row r="1428" spans="1:5" x14ac:dyDescent="0.2">
      <c r="A1428" s="13">
        <v>430</v>
      </c>
      <c r="B1428">
        <v>0</v>
      </c>
      <c r="E1428" s="13">
        <v>0</v>
      </c>
    </row>
    <row r="1429" spans="1:5" x14ac:dyDescent="0.2">
      <c r="A1429" s="13">
        <v>341</v>
      </c>
      <c r="B1429">
        <v>3</v>
      </c>
      <c r="C1429" s="13">
        <v>40</v>
      </c>
      <c r="D1429">
        <v>4</v>
      </c>
      <c r="E1429" s="13">
        <v>1</v>
      </c>
    </row>
    <row r="1430" spans="1:5" x14ac:dyDescent="0.2">
      <c r="A1430" s="13">
        <v>169</v>
      </c>
      <c r="B1430">
        <v>4</v>
      </c>
      <c r="C1430" s="13">
        <v>40</v>
      </c>
      <c r="D1430">
        <v>4</v>
      </c>
      <c r="E1430" s="13">
        <v>1</v>
      </c>
    </row>
    <row r="1431" spans="1:5" x14ac:dyDescent="0.2">
      <c r="A1431" s="13">
        <v>4</v>
      </c>
      <c r="B1431">
        <v>4</v>
      </c>
      <c r="C1431" s="13">
        <v>373</v>
      </c>
      <c r="D1431">
        <v>4</v>
      </c>
      <c r="E1431" s="13">
        <v>1</v>
      </c>
    </row>
    <row r="1432" spans="1:5" x14ac:dyDescent="0.2">
      <c r="A1432" s="13">
        <v>251</v>
      </c>
      <c r="B1432">
        <v>4</v>
      </c>
      <c r="E1432" s="13">
        <v>1</v>
      </c>
    </row>
    <row r="1433" spans="1:5" x14ac:dyDescent="0.2">
      <c r="A1433" s="13">
        <v>151</v>
      </c>
      <c r="B1433">
        <v>5</v>
      </c>
      <c r="C1433" s="13">
        <v>4</v>
      </c>
      <c r="D1433">
        <v>4</v>
      </c>
    </row>
    <row r="1434" spans="1:5" x14ac:dyDescent="0.2">
      <c r="A1434" s="13">
        <v>430</v>
      </c>
      <c r="B1434">
        <v>0</v>
      </c>
      <c r="E1434" s="13">
        <v>0</v>
      </c>
    </row>
    <row r="1435" spans="1:5" x14ac:dyDescent="0.2">
      <c r="A1435" s="13">
        <v>430</v>
      </c>
      <c r="B1435">
        <v>0</v>
      </c>
      <c r="E1435" s="13">
        <v>0</v>
      </c>
    </row>
    <row r="1436" spans="1:5" x14ac:dyDescent="0.2">
      <c r="A1436" s="13">
        <v>430</v>
      </c>
      <c r="B1436">
        <v>0</v>
      </c>
      <c r="E1436" s="13">
        <v>0</v>
      </c>
    </row>
    <row r="1437" spans="1:5" x14ac:dyDescent="0.2">
      <c r="A1437" s="13">
        <v>430</v>
      </c>
      <c r="B1437">
        <v>0</v>
      </c>
      <c r="E1437" s="13">
        <v>2</v>
      </c>
    </row>
    <row r="1438" spans="1:5" x14ac:dyDescent="0.2">
      <c r="A1438" s="13">
        <v>430</v>
      </c>
      <c r="B1438">
        <v>0</v>
      </c>
      <c r="E1438" s="13">
        <v>2</v>
      </c>
    </row>
    <row r="1439" spans="1:5" x14ac:dyDescent="0.2">
      <c r="A1439" s="13">
        <v>430</v>
      </c>
      <c r="B1439">
        <v>0</v>
      </c>
      <c r="E1439" s="13">
        <v>2</v>
      </c>
    </row>
    <row r="1440" spans="1:5" x14ac:dyDescent="0.2">
      <c r="A1440" s="13">
        <v>430</v>
      </c>
      <c r="B1440">
        <v>0</v>
      </c>
      <c r="E1440" s="13">
        <v>1</v>
      </c>
    </row>
    <row r="1441" spans="1:5" x14ac:dyDescent="0.2">
      <c r="A1441" s="13">
        <v>430</v>
      </c>
      <c r="B1441">
        <v>0</v>
      </c>
      <c r="E1441" s="13">
        <v>1</v>
      </c>
    </row>
    <row r="1442" spans="1:5" x14ac:dyDescent="0.2">
      <c r="A1442" s="13">
        <v>430</v>
      </c>
      <c r="B1442">
        <v>0</v>
      </c>
      <c r="E1442" s="13">
        <v>2</v>
      </c>
    </row>
    <row r="1443" spans="1:5" x14ac:dyDescent="0.2">
      <c r="A1443" s="13">
        <v>430</v>
      </c>
      <c r="B1443">
        <v>0</v>
      </c>
      <c r="E1443" s="13">
        <v>2</v>
      </c>
    </row>
    <row r="1444" spans="1:5" x14ac:dyDescent="0.2">
      <c r="A1444" s="13">
        <v>430</v>
      </c>
      <c r="B1444">
        <v>0</v>
      </c>
      <c r="E1444" s="13">
        <v>2</v>
      </c>
    </row>
    <row r="1445" spans="1:5" x14ac:dyDescent="0.2">
      <c r="A1445" s="13">
        <v>430</v>
      </c>
      <c r="B1445">
        <v>0</v>
      </c>
      <c r="E1445" s="13">
        <v>1</v>
      </c>
    </row>
    <row r="1446" spans="1:5" x14ac:dyDescent="0.2">
      <c r="A1446" s="13">
        <v>430</v>
      </c>
      <c r="B1446">
        <v>0</v>
      </c>
    </row>
    <row r="1447" spans="1:5" x14ac:dyDescent="0.2">
      <c r="A1447" s="13">
        <v>430</v>
      </c>
      <c r="B1447">
        <v>0</v>
      </c>
    </row>
    <row r="1448" spans="1:5" x14ac:dyDescent="0.2">
      <c r="A1448" s="13">
        <v>430</v>
      </c>
      <c r="B1448">
        <v>0</v>
      </c>
    </row>
    <row r="1449" spans="1:5" x14ac:dyDescent="0.2">
      <c r="A1449" s="13">
        <v>292</v>
      </c>
      <c r="B1449">
        <v>3</v>
      </c>
      <c r="C1449" s="13">
        <v>151</v>
      </c>
      <c r="D1449">
        <v>5</v>
      </c>
    </row>
    <row r="1450" spans="1:5" x14ac:dyDescent="0.2">
      <c r="A1450" s="13">
        <v>368</v>
      </c>
      <c r="B1450">
        <v>3</v>
      </c>
      <c r="C1450" s="13">
        <v>373</v>
      </c>
      <c r="D1450">
        <v>4</v>
      </c>
    </row>
    <row r="1451" spans="1:5" x14ac:dyDescent="0.2">
      <c r="A1451" s="13">
        <v>373</v>
      </c>
      <c r="B1451">
        <v>4</v>
      </c>
      <c r="C1451" s="13">
        <v>151</v>
      </c>
      <c r="D1451">
        <v>5</v>
      </c>
    </row>
    <row r="1452" spans="1:5" x14ac:dyDescent="0.2">
      <c r="A1452" s="13">
        <v>4</v>
      </c>
      <c r="B1452">
        <v>4</v>
      </c>
      <c r="C1452" s="13">
        <v>151</v>
      </c>
      <c r="D1452">
        <v>5</v>
      </c>
    </row>
    <row r="1453" spans="1:5" x14ac:dyDescent="0.2">
      <c r="A1453" s="13">
        <v>4</v>
      </c>
      <c r="B1453">
        <v>4</v>
      </c>
      <c r="C1453" s="13">
        <v>151</v>
      </c>
      <c r="D1453">
        <v>5</v>
      </c>
    </row>
    <row r="1454" spans="1:5" x14ac:dyDescent="0.2">
      <c r="A1454" s="13">
        <v>40</v>
      </c>
      <c r="B1454">
        <v>4</v>
      </c>
      <c r="C1454" s="13">
        <v>151</v>
      </c>
      <c r="D1454">
        <v>5</v>
      </c>
    </row>
    <row r="1455" spans="1:5" x14ac:dyDescent="0.2">
      <c r="A1455" s="13">
        <v>166</v>
      </c>
      <c r="B1455">
        <v>2</v>
      </c>
      <c r="C1455" s="13">
        <v>151</v>
      </c>
      <c r="D1455">
        <v>5</v>
      </c>
    </row>
    <row r="1456" spans="1:5" x14ac:dyDescent="0.2">
      <c r="A1456" s="13">
        <v>430</v>
      </c>
      <c r="B14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A79E-5146-8343-B56B-3BF04D698939}">
  <dimension ref="A1:C214"/>
  <sheetViews>
    <sheetView workbookViewId="0">
      <selection activeCell="G13" sqref="G13"/>
    </sheetView>
  </sheetViews>
  <sheetFormatPr baseColWidth="10" defaultRowHeight="15" x14ac:dyDescent="0.2"/>
  <cols>
    <col min="1" max="2" width="5" bestFit="1" customWidth="1"/>
    <col min="3" max="3" width="7.5" bestFit="1" customWidth="1"/>
  </cols>
  <sheetData>
    <row r="1" spans="1:3" x14ac:dyDescent="0.2">
      <c r="A1" s="1" t="s">
        <v>280</v>
      </c>
      <c r="B1" s="1" t="s">
        <v>279</v>
      </c>
      <c r="C1" s="9" t="s">
        <v>147</v>
      </c>
    </row>
    <row r="2" spans="1:3" x14ac:dyDescent="0.2">
      <c r="A2">
        <v>166</v>
      </c>
      <c r="B2">
        <v>151</v>
      </c>
      <c r="C2">
        <v>2</v>
      </c>
    </row>
    <row r="3" spans="1:3" x14ac:dyDescent="0.2">
      <c r="A3">
        <v>166</v>
      </c>
      <c r="B3">
        <v>151</v>
      </c>
      <c r="C3">
        <v>2</v>
      </c>
    </row>
    <row r="4" spans="1:3" x14ac:dyDescent="0.2">
      <c r="A4">
        <v>40</v>
      </c>
      <c r="B4">
        <v>151</v>
      </c>
      <c r="C4">
        <v>2</v>
      </c>
    </row>
    <row r="5" spans="1:3" x14ac:dyDescent="0.2">
      <c r="A5">
        <v>335</v>
      </c>
      <c r="B5">
        <v>151</v>
      </c>
      <c r="C5">
        <v>2</v>
      </c>
    </row>
    <row r="6" spans="1:3" x14ac:dyDescent="0.2">
      <c r="A6">
        <v>298</v>
      </c>
      <c r="B6">
        <v>151</v>
      </c>
      <c r="C6">
        <v>2</v>
      </c>
    </row>
    <row r="7" spans="1:3" x14ac:dyDescent="0.2">
      <c r="A7">
        <v>189</v>
      </c>
      <c r="B7">
        <v>151</v>
      </c>
      <c r="C7">
        <v>2</v>
      </c>
    </row>
    <row r="8" spans="1:3" x14ac:dyDescent="0.2">
      <c r="A8">
        <v>189</v>
      </c>
      <c r="B8">
        <v>151</v>
      </c>
      <c r="C8">
        <v>2</v>
      </c>
    </row>
    <row r="9" spans="1:3" x14ac:dyDescent="0.2">
      <c r="A9">
        <v>118</v>
      </c>
      <c r="B9">
        <v>151</v>
      </c>
      <c r="C9">
        <v>2</v>
      </c>
    </row>
    <row r="10" spans="1:3" x14ac:dyDescent="0.2">
      <c r="A10">
        <v>118</v>
      </c>
      <c r="B10">
        <v>151</v>
      </c>
      <c r="C10">
        <v>2</v>
      </c>
    </row>
    <row r="11" spans="1:3" x14ac:dyDescent="0.2">
      <c r="A11">
        <v>118</v>
      </c>
      <c r="B11">
        <v>151</v>
      </c>
      <c r="C11">
        <v>2</v>
      </c>
    </row>
    <row r="12" spans="1:3" x14ac:dyDescent="0.2">
      <c r="A12">
        <v>118</v>
      </c>
      <c r="B12">
        <v>151</v>
      </c>
      <c r="C12">
        <v>2</v>
      </c>
    </row>
    <row r="13" spans="1:3" x14ac:dyDescent="0.2">
      <c r="A13">
        <v>118</v>
      </c>
      <c r="B13">
        <v>151</v>
      </c>
      <c r="C13">
        <v>2</v>
      </c>
    </row>
    <row r="14" spans="1:3" x14ac:dyDescent="0.2">
      <c r="A14">
        <v>118</v>
      </c>
      <c r="B14">
        <v>118</v>
      </c>
      <c r="C14">
        <v>2</v>
      </c>
    </row>
    <row r="15" spans="1:3" x14ac:dyDescent="0.2">
      <c r="A15">
        <v>118</v>
      </c>
      <c r="B15">
        <v>251</v>
      </c>
      <c r="C15">
        <v>2</v>
      </c>
    </row>
    <row r="16" spans="1:3" x14ac:dyDescent="0.2">
      <c r="A16">
        <v>227</v>
      </c>
      <c r="B16">
        <v>414</v>
      </c>
      <c r="C16">
        <v>2</v>
      </c>
    </row>
    <row r="17" spans="1:3" x14ac:dyDescent="0.2">
      <c r="A17">
        <v>206</v>
      </c>
      <c r="B17">
        <v>151</v>
      </c>
      <c r="C17">
        <v>2</v>
      </c>
    </row>
    <row r="18" spans="1:3" x14ac:dyDescent="0.2">
      <c r="A18">
        <v>75</v>
      </c>
      <c r="B18">
        <v>151</v>
      </c>
      <c r="C18">
        <v>2</v>
      </c>
    </row>
    <row r="19" spans="1:3" x14ac:dyDescent="0.2">
      <c r="A19">
        <v>33</v>
      </c>
      <c r="B19">
        <v>151</v>
      </c>
      <c r="C19">
        <v>2</v>
      </c>
    </row>
    <row r="20" spans="1:3" x14ac:dyDescent="0.2">
      <c r="A20">
        <v>292</v>
      </c>
      <c r="B20">
        <v>373</v>
      </c>
      <c r="C20">
        <v>2</v>
      </c>
    </row>
    <row r="21" spans="1:3" x14ac:dyDescent="0.2">
      <c r="A21">
        <v>33</v>
      </c>
      <c r="B21">
        <v>210</v>
      </c>
      <c r="C21">
        <v>2</v>
      </c>
    </row>
    <row r="22" spans="1:3" x14ac:dyDescent="0.2">
      <c r="A22">
        <v>166</v>
      </c>
      <c r="B22">
        <v>373</v>
      </c>
      <c r="C22">
        <v>2</v>
      </c>
    </row>
    <row r="23" spans="1:3" x14ac:dyDescent="0.2">
      <c r="A23">
        <v>251</v>
      </c>
      <c r="B23">
        <v>424</v>
      </c>
      <c r="C23">
        <v>0</v>
      </c>
    </row>
    <row r="24" spans="1:3" x14ac:dyDescent="0.2">
      <c r="A24">
        <v>251</v>
      </c>
      <c r="B24">
        <v>406</v>
      </c>
      <c r="C24">
        <v>2</v>
      </c>
    </row>
    <row r="25" spans="1:3" x14ac:dyDescent="0.2">
      <c r="A25">
        <v>373</v>
      </c>
      <c r="B25">
        <v>151</v>
      </c>
      <c r="C25">
        <v>2</v>
      </c>
    </row>
    <row r="26" spans="1:3" x14ac:dyDescent="0.2">
      <c r="A26">
        <v>118</v>
      </c>
      <c r="B26">
        <v>151</v>
      </c>
      <c r="C26">
        <v>2</v>
      </c>
    </row>
    <row r="27" spans="1:3" x14ac:dyDescent="0.2">
      <c r="A27">
        <v>335</v>
      </c>
      <c r="B27">
        <v>151</v>
      </c>
      <c r="C27">
        <v>2</v>
      </c>
    </row>
    <row r="28" spans="1:3" x14ac:dyDescent="0.2">
      <c r="A28">
        <v>335</v>
      </c>
      <c r="B28">
        <v>151</v>
      </c>
      <c r="C28">
        <v>2</v>
      </c>
    </row>
    <row r="29" spans="1:3" x14ac:dyDescent="0.2">
      <c r="A29">
        <v>227</v>
      </c>
      <c r="B29">
        <v>210</v>
      </c>
      <c r="C29">
        <v>2</v>
      </c>
    </row>
    <row r="30" spans="1:3" x14ac:dyDescent="0.2">
      <c r="A30">
        <v>186</v>
      </c>
      <c r="B30">
        <v>189</v>
      </c>
      <c r="C30">
        <v>2</v>
      </c>
    </row>
    <row r="31" spans="1:3" x14ac:dyDescent="0.2">
      <c r="A31">
        <v>177</v>
      </c>
      <c r="B31">
        <v>189</v>
      </c>
      <c r="C31">
        <v>2</v>
      </c>
    </row>
    <row r="32" spans="1:3" x14ac:dyDescent="0.2">
      <c r="A32">
        <v>206</v>
      </c>
      <c r="B32">
        <v>151</v>
      </c>
      <c r="C32">
        <v>2</v>
      </c>
    </row>
    <row r="33" spans="1:3" x14ac:dyDescent="0.2">
      <c r="A33">
        <v>84</v>
      </c>
      <c r="B33">
        <v>151</v>
      </c>
      <c r="C33">
        <v>2</v>
      </c>
    </row>
    <row r="34" spans="1:3" x14ac:dyDescent="0.2">
      <c r="A34">
        <v>75</v>
      </c>
      <c r="B34">
        <v>151</v>
      </c>
      <c r="C34">
        <v>2</v>
      </c>
    </row>
    <row r="35" spans="1:3" x14ac:dyDescent="0.2">
      <c r="A35">
        <v>368</v>
      </c>
      <c r="B35">
        <v>373</v>
      </c>
      <c r="C35">
        <v>2</v>
      </c>
    </row>
    <row r="36" spans="1:3" x14ac:dyDescent="0.2">
      <c r="A36">
        <v>193</v>
      </c>
      <c r="B36">
        <v>373</v>
      </c>
      <c r="C36">
        <v>2</v>
      </c>
    </row>
    <row r="37" spans="1:3" x14ac:dyDescent="0.2">
      <c r="A37">
        <v>58</v>
      </c>
      <c r="B37">
        <v>210</v>
      </c>
      <c r="C37">
        <v>2</v>
      </c>
    </row>
    <row r="38" spans="1:3" x14ac:dyDescent="0.2">
      <c r="A38">
        <v>4</v>
      </c>
      <c r="B38">
        <v>151</v>
      </c>
      <c r="C38">
        <v>2</v>
      </c>
    </row>
    <row r="39" spans="1:3" x14ac:dyDescent="0.2">
      <c r="A39">
        <v>118</v>
      </c>
      <c r="B39">
        <v>151</v>
      </c>
      <c r="C39">
        <v>2</v>
      </c>
    </row>
    <row r="40" spans="1:3" x14ac:dyDescent="0.2">
      <c r="A40">
        <v>368</v>
      </c>
      <c r="B40">
        <v>40</v>
      </c>
      <c r="C40">
        <v>2</v>
      </c>
    </row>
    <row r="41" spans="1:3" x14ac:dyDescent="0.2">
      <c r="A41">
        <v>341</v>
      </c>
      <c r="B41">
        <v>40</v>
      </c>
      <c r="C41">
        <v>2</v>
      </c>
    </row>
    <row r="42" spans="1:3" x14ac:dyDescent="0.2">
      <c r="A42">
        <v>33</v>
      </c>
      <c r="B42">
        <v>40</v>
      </c>
      <c r="C42">
        <v>2</v>
      </c>
    </row>
    <row r="43" spans="1:3" x14ac:dyDescent="0.2">
      <c r="A43">
        <v>118</v>
      </c>
      <c r="B43">
        <v>151</v>
      </c>
      <c r="C43">
        <v>2</v>
      </c>
    </row>
    <row r="44" spans="1:3" x14ac:dyDescent="0.2">
      <c r="A44">
        <v>216</v>
      </c>
      <c r="B44">
        <v>40</v>
      </c>
      <c r="C44">
        <v>2</v>
      </c>
    </row>
    <row r="45" spans="1:3" x14ac:dyDescent="0.2">
      <c r="A45">
        <v>118</v>
      </c>
      <c r="B45">
        <v>151</v>
      </c>
      <c r="C45">
        <v>2</v>
      </c>
    </row>
    <row r="46" spans="1:3" x14ac:dyDescent="0.2">
      <c r="A46">
        <v>118</v>
      </c>
      <c r="B46">
        <v>151</v>
      </c>
      <c r="C46">
        <v>2</v>
      </c>
    </row>
    <row r="47" spans="1:3" x14ac:dyDescent="0.2">
      <c r="A47">
        <v>118</v>
      </c>
      <c r="B47">
        <v>151</v>
      </c>
      <c r="C47">
        <v>2</v>
      </c>
    </row>
    <row r="48" spans="1:3" x14ac:dyDescent="0.2">
      <c r="A48">
        <v>189</v>
      </c>
      <c r="B48">
        <v>406</v>
      </c>
      <c r="C48">
        <v>2</v>
      </c>
    </row>
    <row r="49" spans="1:3" x14ac:dyDescent="0.2">
      <c r="A49">
        <v>151</v>
      </c>
      <c r="B49">
        <v>166</v>
      </c>
      <c r="C49">
        <v>1</v>
      </c>
    </row>
    <row r="50" spans="1:3" x14ac:dyDescent="0.2">
      <c r="A50">
        <v>335</v>
      </c>
      <c r="B50">
        <v>151</v>
      </c>
      <c r="C50">
        <v>2</v>
      </c>
    </row>
    <row r="51" spans="1:3" x14ac:dyDescent="0.2">
      <c r="A51">
        <v>335</v>
      </c>
      <c r="B51">
        <v>151</v>
      </c>
      <c r="C51">
        <v>2</v>
      </c>
    </row>
    <row r="52" spans="1:3" x14ac:dyDescent="0.2">
      <c r="A52">
        <v>40</v>
      </c>
      <c r="B52">
        <v>151</v>
      </c>
      <c r="C52">
        <v>2</v>
      </c>
    </row>
    <row r="53" spans="1:3" x14ac:dyDescent="0.2">
      <c r="A53">
        <v>4</v>
      </c>
      <c r="B53">
        <v>373</v>
      </c>
      <c r="C53">
        <v>2</v>
      </c>
    </row>
    <row r="54" spans="1:3" x14ac:dyDescent="0.2">
      <c r="A54">
        <v>4</v>
      </c>
      <c r="B54">
        <v>373</v>
      </c>
      <c r="C54">
        <v>2</v>
      </c>
    </row>
    <row r="55" spans="1:3" x14ac:dyDescent="0.2">
      <c r="A55">
        <v>118</v>
      </c>
      <c r="B55">
        <v>251</v>
      </c>
      <c r="C55">
        <v>2</v>
      </c>
    </row>
    <row r="56" spans="1:3" x14ac:dyDescent="0.2">
      <c r="A56">
        <v>251</v>
      </c>
      <c r="B56">
        <v>151</v>
      </c>
      <c r="C56">
        <v>2</v>
      </c>
    </row>
    <row r="57" spans="1:3" x14ac:dyDescent="0.2">
      <c r="A57">
        <v>251</v>
      </c>
      <c r="B57">
        <v>151</v>
      </c>
      <c r="C57">
        <v>2</v>
      </c>
    </row>
    <row r="58" spans="1:3" x14ac:dyDescent="0.2">
      <c r="A58">
        <v>151</v>
      </c>
      <c r="B58">
        <v>151</v>
      </c>
      <c r="C58">
        <v>2</v>
      </c>
    </row>
    <row r="59" spans="1:3" x14ac:dyDescent="0.2">
      <c r="A59">
        <v>118</v>
      </c>
      <c r="B59">
        <v>151</v>
      </c>
      <c r="C59">
        <v>2</v>
      </c>
    </row>
    <row r="60" spans="1:3" x14ac:dyDescent="0.2">
      <c r="A60">
        <v>216</v>
      </c>
      <c r="B60">
        <v>151</v>
      </c>
      <c r="C60">
        <v>2</v>
      </c>
    </row>
    <row r="61" spans="1:3" x14ac:dyDescent="0.2">
      <c r="A61">
        <v>4</v>
      </c>
      <c r="B61">
        <v>151</v>
      </c>
      <c r="C61">
        <v>2</v>
      </c>
    </row>
    <row r="62" spans="1:3" x14ac:dyDescent="0.2">
      <c r="A62">
        <v>58</v>
      </c>
      <c r="B62">
        <v>210</v>
      </c>
      <c r="C62">
        <v>2</v>
      </c>
    </row>
    <row r="63" spans="1:3" x14ac:dyDescent="0.2">
      <c r="A63">
        <v>151</v>
      </c>
      <c r="B63">
        <v>151</v>
      </c>
      <c r="C63">
        <v>2</v>
      </c>
    </row>
    <row r="64" spans="1:3" x14ac:dyDescent="0.2">
      <c r="A64">
        <v>373</v>
      </c>
      <c r="B64">
        <v>151</v>
      </c>
      <c r="C64">
        <v>0</v>
      </c>
    </row>
    <row r="65" spans="1:3" x14ac:dyDescent="0.2">
      <c r="A65">
        <v>335</v>
      </c>
      <c r="B65">
        <v>151</v>
      </c>
      <c r="C65">
        <v>0</v>
      </c>
    </row>
    <row r="66" spans="1:3" x14ac:dyDescent="0.2">
      <c r="A66">
        <v>118</v>
      </c>
      <c r="B66">
        <v>151</v>
      </c>
      <c r="C66">
        <v>0</v>
      </c>
    </row>
    <row r="67" spans="1:3" x14ac:dyDescent="0.2">
      <c r="A67">
        <v>240</v>
      </c>
      <c r="B67">
        <v>118</v>
      </c>
      <c r="C67">
        <v>0</v>
      </c>
    </row>
    <row r="68" spans="1:3" x14ac:dyDescent="0.2">
      <c r="A68">
        <v>227</v>
      </c>
      <c r="B68">
        <v>414</v>
      </c>
      <c r="C68">
        <v>0</v>
      </c>
    </row>
    <row r="69" spans="1:3" x14ac:dyDescent="0.2">
      <c r="A69">
        <v>206</v>
      </c>
      <c r="B69">
        <v>151</v>
      </c>
      <c r="C69">
        <v>0</v>
      </c>
    </row>
    <row r="70" spans="1:3" x14ac:dyDescent="0.2">
      <c r="A70">
        <v>206</v>
      </c>
      <c r="B70">
        <v>151</v>
      </c>
      <c r="C70">
        <v>0</v>
      </c>
    </row>
    <row r="71" spans="1:3" x14ac:dyDescent="0.2">
      <c r="A71">
        <v>84</v>
      </c>
      <c r="B71">
        <v>151</v>
      </c>
      <c r="C71">
        <v>0</v>
      </c>
    </row>
    <row r="72" spans="1:3" x14ac:dyDescent="0.2">
      <c r="A72">
        <v>75</v>
      </c>
      <c r="B72">
        <v>151</v>
      </c>
      <c r="C72">
        <v>0</v>
      </c>
    </row>
    <row r="73" spans="1:3" x14ac:dyDescent="0.2">
      <c r="A73">
        <v>75</v>
      </c>
      <c r="B73">
        <v>151</v>
      </c>
      <c r="C73">
        <v>0</v>
      </c>
    </row>
    <row r="74" spans="1:3" x14ac:dyDescent="0.2">
      <c r="A74">
        <v>58</v>
      </c>
      <c r="B74">
        <v>151</v>
      </c>
      <c r="C74">
        <v>0</v>
      </c>
    </row>
    <row r="75" spans="1:3" x14ac:dyDescent="0.2">
      <c r="A75">
        <v>33</v>
      </c>
      <c r="B75">
        <v>151</v>
      </c>
      <c r="C75">
        <v>0</v>
      </c>
    </row>
    <row r="76" spans="1:3" x14ac:dyDescent="0.2">
      <c r="A76">
        <v>58</v>
      </c>
      <c r="B76">
        <v>210</v>
      </c>
      <c r="C76">
        <v>0</v>
      </c>
    </row>
    <row r="77" spans="1:3" x14ac:dyDescent="0.2">
      <c r="A77">
        <v>58</v>
      </c>
      <c r="B77">
        <v>210</v>
      </c>
      <c r="C77">
        <v>0</v>
      </c>
    </row>
    <row r="78" spans="1:3" x14ac:dyDescent="0.2">
      <c r="A78">
        <v>58</v>
      </c>
      <c r="B78">
        <v>210</v>
      </c>
      <c r="C78">
        <v>0</v>
      </c>
    </row>
    <row r="79" spans="1:3" x14ac:dyDescent="0.2">
      <c r="A79">
        <v>58</v>
      </c>
      <c r="B79">
        <v>210</v>
      </c>
      <c r="C79">
        <v>0</v>
      </c>
    </row>
    <row r="80" spans="1:3" x14ac:dyDescent="0.2">
      <c r="A80">
        <v>96</v>
      </c>
      <c r="B80">
        <v>96</v>
      </c>
      <c r="C80">
        <v>0</v>
      </c>
    </row>
    <row r="81" spans="1:3" x14ac:dyDescent="0.2">
      <c r="A81">
        <v>166</v>
      </c>
      <c r="B81">
        <v>151</v>
      </c>
      <c r="C81">
        <v>0</v>
      </c>
    </row>
    <row r="82" spans="1:3" x14ac:dyDescent="0.2">
      <c r="A82">
        <v>373</v>
      </c>
      <c r="B82">
        <v>251</v>
      </c>
      <c r="C82">
        <v>0</v>
      </c>
    </row>
    <row r="83" spans="1:3" x14ac:dyDescent="0.2">
      <c r="A83">
        <v>189</v>
      </c>
      <c r="B83">
        <v>414</v>
      </c>
      <c r="C83">
        <v>0</v>
      </c>
    </row>
    <row r="84" spans="1:3" x14ac:dyDescent="0.2">
      <c r="A84">
        <v>118</v>
      </c>
      <c r="B84">
        <v>251</v>
      </c>
      <c r="C84">
        <v>0</v>
      </c>
    </row>
    <row r="85" spans="1:3" x14ac:dyDescent="0.2">
      <c r="A85">
        <v>40</v>
      </c>
      <c r="B85">
        <v>286</v>
      </c>
      <c r="C85">
        <v>0</v>
      </c>
    </row>
    <row r="86" spans="1:3" x14ac:dyDescent="0.2">
      <c r="A86">
        <v>151</v>
      </c>
      <c r="B86">
        <v>151</v>
      </c>
      <c r="C86">
        <v>1</v>
      </c>
    </row>
    <row r="87" spans="1:3" x14ac:dyDescent="0.2">
      <c r="A87">
        <v>110</v>
      </c>
      <c r="B87">
        <v>373</v>
      </c>
      <c r="C87">
        <v>1</v>
      </c>
    </row>
    <row r="88" spans="1:3" x14ac:dyDescent="0.2">
      <c r="A88">
        <v>373</v>
      </c>
      <c r="B88">
        <v>151</v>
      </c>
      <c r="C88">
        <v>1</v>
      </c>
    </row>
    <row r="89" spans="1:3" x14ac:dyDescent="0.2">
      <c r="A89">
        <v>373</v>
      </c>
      <c r="B89">
        <v>151</v>
      </c>
      <c r="C89">
        <v>1</v>
      </c>
    </row>
    <row r="90" spans="1:3" x14ac:dyDescent="0.2">
      <c r="A90">
        <v>373</v>
      </c>
      <c r="B90">
        <v>151</v>
      </c>
      <c r="C90">
        <v>1</v>
      </c>
    </row>
    <row r="91" spans="1:3" x14ac:dyDescent="0.2">
      <c r="A91">
        <v>373</v>
      </c>
      <c r="B91">
        <v>151</v>
      </c>
      <c r="C91">
        <v>1</v>
      </c>
    </row>
    <row r="92" spans="1:3" x14ac:dyDescent="0.2">
      <c r="A92">
        <v>373</v>
      </c>
      <c r="B92">
        <v>151</v>
      </c>
      <c r="C92">
        <v>1</v>
      </c>
    </row>
    <row r="93" spans="1:3" x14ac:dyDescent="0.2">
      <c r="A93">
        <v>335</v>
      </c>
      <c r="B93">
        <v>151</v>
      </c>
      <c r="C93">
        <v>1</v>
      </c>
    </row>
    <row r="94" spans="1:3" x14ac:dyDescent="0.2">
      <c r="A94">
        <v>335</v>
      </c>
      <c r="B94">
        <v>151</v>
      </c>
      <c r="C94">
        <v>1</v>
      </c>
    </row>
    <row r="95" spans="1:3" x14ac:dyDescent="0.2">
      <c r="A95">
        <v>335</v>
      </c>
      <c r="B95">
        <v>151</v>
      </c>
      <c r="C95">
        <v>1</v>
      </c>
    </row>
    <row r="96" spans="1:3" x14ac:dyDescent="0.2">
      <c r="A96">
        <v>298</v>
      </c>
      <c r="B96">
        <v>151</v>
      </c>
      <c r="C96">
        <v>1</v>
      </c>
    </row>
    <row r="97" spans="1:3" x14ac:dyDescent="0.2">
      <c r="A97">
        <v>405</v>
      </c>
      <c r="B97">
        <v>420</v>
      </c>
      <c r="C97">
        <v>1</v>
      </c>
    </row>
    <row r="98" spans="1:3" x14ac:dyDescent="0.2">
      <c r="A98">
        <v>118</v>
      </c>
      <c r="B98">
        <v>151</v>
      </c>
      <c r="C98">
        <v>1</v>
      </c>
    </row>
    <row r="99" spans="1:3" x14ac:dyDescent="0.2">
      <c r="A99">
        <v>110</v>
      </c>
      <c r="B99">
        <v>373</v>
      </c>
      <c r="C99">
        <v>1</v>
      </c>
    </row>
    <row r="100" spans="1:3" x14ac:dyDescent="0.2">
      <c r="A100">
        <v>118</v>
      </c>
      <c r="B100">
        <v>151</v>
      </c>
      <c r="C100">
        <v>1</v>
      </c>
    </row>
    <row r="101" spans="1:3" x14ac:dyDescent="0.2">
      <c r="A101">
        <v>118</v>
      </c>
      <c r="B101">
        <v>151</v>
      </c>
      <c r="C101">
        <v>1</v>
      </c>
    </row>
    <row r="102" spans="1:3" x14ac:dyDescent="0.2">
      <c r="A102">
        <v>118</v>
      </c>
      <c r="B102">
        <v>151</v>
      </c>
      <c r="C102">
        <v>1</v>
      </c>
    </row>
    <row r="103" spans="1:3" x14ac:dyDescent="0.2">
      <c r="A103">
        <v>118</v>
      </c>
      <c r="B103">
        <v>151</v>
      </c>
      <c r="C103">
        <v>1</v>
      </c>
    </row>
    <row r="104" spans="1:3" x14ac:dyDescent="0.2">
      <c r="A104">
        <v>118</v>
      </c>
      <c r="B104">
        <v>151</v>
      </c>
      <c r="C104">
        <v>1</v>
      </c>
    </row>
    <row r="105" spans="1:3" x14ac:dyDescent="0.2">
      <c r="A105">
        <v>118</v>
      </c>
      <c r="B105">
        <v>151</v>
      </c>
      <c r="C105">
        <v>1</v>
      </c>
    </row>
    <row r="106" spans="1:3" x14ac:dyDescent="0.2">
      <c r="A106">
        <v>118</v>
      </c>
      <c r="B106">
        <v>151</v>
      </c>
      <c r="C106">
        <v>1</v>
      </c>
    </row>
    <row r="107" spans="1:3" x14ac:dyDescent="0.2">
      <c r="A107">
        <v>118</v>
      </c>
      <c r="B107">
        <v>151</v>
      </c>
      <c r="C107">
        <v>1</v>
      </c>
    </row>
    <row r="108" spans="1:3" x14ac:dyDescent="0.2">
      <c r="A108">
        <v>335</v>
      </c>
      <c r="B108">
        <v>151</v>
      </c>
      <c r="C108">
        <v>1</v>
      </c>
    </row>
    <row r="109" spans="1:3" x14ac:dyDescent="0.2">
      <c r="A109">
        <v>40</v>
      </c>
      <c r="B109">
        <v>151</v>
      </c>
      <c r="C109">
        <v>1</v>
      </c>
    </row>
    <row r="110" spans="1:3" x14ac:dyDescent="0.2">
      <c r="A110">
        <v>40</v>
      </c>
      <c r="B110">
        <v>151</v>
      </c>
      <c r="C110">
        <v>1</v>
      </c>
    </row>
    <row r="111" spans="1:3" x14ac:dyDescent="0.2">
      <c r="A111">
        <v>31</v>
      </c>
      <c r="B111">
        <v>151</v>
      </c>
      <c r="C111">
        <v>1</v>
      </c>
    </row>
    <row r="112" spans="1:3" x14ac:dyDescent="0.2">
      <c r="A112">
        <v>4</v>
      </c>
      <c r="B112">
        <v>151</v>
      </c>
      <c r="C112">
        <v>1</v>
      </c>
    </row>
    <row r="113" spans="1:3" x14ac:dyDescent="0.2">
      <c r="A113">
        <v>4</v>
      </c>
      <c r="B113">
        <v>151</v>
      </c>
      <c r="C113">
        <v>1</v>
      </c>
    </row>
    <row r="114" spans="1:3" x14ac:dyDescent="0.2">
      <c r="A114">
        <v>4</v>
      </c>
      <c r="B114">
        <v>151</v>
      </c>
      <c r="C114">
        <v>1</v>
      </c>
    </row>
    <row r="115" spans="1:3" x14ac:dyDescent="0.2">
      <c r="A115">
        <v>4</v>
      </c>
      <c r="B115">
        <v>151</v>
      </c>
      <c r="C115">
        <v>1</v>
      </c>
    </row>
    <row r="116" spans="1:3" x14ac:dyDescent="0.2">
      <c r="A116">
        <v>4</v>
      </c>
      <c r="B116">
        <v>151</v>
      </c>
      <c r="C116">
        <v>1</v>
      </c>
    </row>
    <row r="117" spans="1:3" x14ac:dyDescent="0.2">
      <c r="A117">
        <v>227</v>
      </c>
      <c r="B117">
        <v>210</v>
      </c>
      <c r="C117">
        <v>1</v>
      </c>
    </row>
    <row r="118" spans="1:3" x14ac:dyDescent="0.2">
      <c r="A118">
        <v>368</v>
      </c>
      <c r="B118">
        <v>151</v>
      </c>
      <c r="C118">
        <v>1</v>
      </c>
    </row>
    <row r="119" spans="1:3" x14ac:dyDescent="0.2">
      <c r="A119">
        <v>363</v>
      </c>
      <c r="B119">
        <v>151</v>
      </c>
      <c r="C119">
        <v>1</v>
      </c>
    </row>
    <row r="120" spans="1:3" x14ac:dyDescent="0.2">
      <c r="A120">
        <v>409</v>
      </c>
      <c r="B120">
        <v>151</v>
      </c>
      <c r="C120">
        <v>1</v>
      </c>
    </row>
    <row r="121" spans="1:3" x14ac:dyDescent="0.2">
      <c r="A121">
        <v>409</v>
      </c>
      <c r="B121">
        <v>151</v>
      </c>
      <c r="C121">
        <v>1</v>
      </c>
    </row>
    <row r="122" spans="1:3" x14ac:dyDescent="0.2">
      <c r="A122">
        <v>206</v>
      </c>
      <c r="B122">
        <v>151</v>
      </c>
      <c r="C122">
        <v>1</v>
      </c>
    </row>
    <row r="123" spans="1:3" x14ac:dyDescent="0.2">
      <c r="A123">
        <v>206</v>
      </c>
      <c r="B123">
        <v>151</v>
      </c>
      <c r="C123">
        <v>1</v>
      </c>
    </row>
    <row r="124" spans="1:3" x14ac:dyDescent="0.2">
      <c r="A124">
        <v>206</v>
      </c>
      <c r="B124">
        <v>151</v>
      </c>
      <c r="C124">
        <v>1</v>
      </c>
    </row>
    <row r="125" spans="1:3" x14ac:dyDescent="0.2">
      <c r="A125">
        <v>206</v>
      </c>
      <c r="B125">
        <v>151</v>
      </c>
      <c r="C125">
        <v>1</v>
      </c>
    </row>
    <row r="126" spans="1:3" x14ac:dyDescent="0.2">
      <c r="A126">
        <v>206</v>
      </c>
      <c r="B126">
        <v>151</v>
      </c>
      <c r="C126">
        <v>1</v>
      </c>
    </row>
    <row r="127" spans="1:3" x14ac:dyDescent="0.2">
      <c r="A127">
        <v>206</v>
      </c>
      <c r="B127">
        <v>151</v>
      </c>
      <c r="C127">
        <v>1</v>
      </c>
    </row>
    <row r="128" spans="1:3" x14ac:dyDescent="0.2">
      <c r="A128">
        <v>192</v>
      </c>
      <c r="B128">
        <v>151</v>
      </c>
      <c r="C128">
        <v>1</v>
      </c>
    </row>
    <row r="129" spans="1:3" x14ac:dyDescent="0.2">
      <c r="A129">
        <v>170</v>
      </c>
      <c r="B129">
        <v>428</v>
      </c>
      <c r="C129">
        <v>1</v>
      </c>
    </row>
    <row r="130" spans="1:3" x14ac:dyDescent="0.2">
      <c r="A130">
        <v>96</v>
      </c>
      <c r="B130">
        <v>151</v>
      </c>
      <c r="C130">
        <v>1</v>
      </c>
    </row>
    <row r="131" spans="1:3" x14ac:dyDescent="0.2">
      <c r="A131">
        <v>84</v>
      </c>
      <c r="B131">
        <v>151</v>
      </c>
      <c r="C131">
        <v>1</v>
      </c>
    </row>
    <row r="132" spans="1:3" x14ac:dyDescent="0.2">
      <c r="A132">
        <v>84</v>
      </c>
      <c r="B132">
        <v>151</v>
      </c>
      <c r="C132">
        <v>1</v>
      </c>
    </row>
    <row r="133" spans="1:3" x14ac:dyDescent="0.2">
      <c r="A133">
        <v>84</v>
      </c>
      <c r="B133">
        <v>151</v>
      </c>
      <c r="C133">
        <v>1</v>
      </c>
    </row>
    <row r="134" spans="1:3" x14ac:dyDescent="0.2">
      <c r="A134">
        <v>84</v>
      </c>
      <c r="B134">
        <v>151</v>
      </c>
      <c r="C134">
        <v>1</v>
      </c>
    </row>
    <row r="135" spans="1:3" x14ac:dyDescent="0.2">
      <c r="A135">
        <v>84</v>
      </c>
      <c r="B135">
        <v>151</v>
      </c>
      <c r="C135">
        <v>1</v>
      </c>
    </row>
    <row r="136" spans="1:3" x14ac:dyDescent="0.2">
      <c r="A136">
        <v>84</v>
      </c>
      <c r="B136">
        <v>151</v>
      </c>
      <c r="C136">
        <v>1</v>
      </c>
    </row>
    <row r="137" spans="1:3" x14ac:dyDescent="0.2">
      <c r="A137">
        <v>84</v>
      </c>
      <c r="B137">
        <v>151</v>
      </c>
      <c r="C137">
        <v>1</v>
      </c>
    </row>
    <row r="138" spans="1:3" x14ac:dyDescent="0.2">
      <c r="A138">
        <v>75</v>
      </c>
      <c r="B138">
        <v>151</v>
      </c>
      <c r="C138">
        <v>1</v>
      </c>
    </row>
    <row r="139" spans="1:3" x14ac:dyDescent="0.2">
      <c r="A139">
        <v>75</v>
      </c>
      <c r="B139">
        <v>151</v>
      </c>
      <c r="C139">
        <v>1</v>
      </c>
    </row>
    <row r="140" spans="1:3" x14ac:dyDescent="0.2">
      <c r="A140">
        <v>75</v>
      </c>
      <c r="B140">
        <v>151</v>
      </c>
      <c r="C140">
        <v>1</v>
      </c>
    </row>
    <row r="141" spans="1:3" x14ac:dyDescent="0.2">
      <c r="A141">
        <v>75</v>
      </c>
      <c r="B141">
        <v>151</v>
      </c>
      <c r="C141">
        <v>1</v>
      </c>
    </row>
    <row r="142" spans="1:3" x14ac:dyDescent="0.2">
      <c r="A142">
        <v>75</v>
      </c>
      <c r="B142">
        <v>151</v>
      </c>
      <c r="C142">
        <v>1</v>
      </c>
    </row>
    <row r="143" spans="1:3" x14ac:dyDescent="0.2">
      <c r="A143">
        <v>75</v>
      </c>
      <c r="B143">
        <v>151</v>
      </c>
      <c r="C143">
        <v>1</v>
      </c>
    </row>
    <row r="144" spans="1:3" x14ac:dyDescent="0.2">
      <c r="A144">
        <v>75</v>
      </c>
      <c r="B144">
        <v>151</v>
      </c>
      <c r="C144">
        <v>1</v>
      </c>
    </row>
    <row r="145" spans="1:3" x14ac:dyDescent="0.2">
      <c r="A145">
        <v>33</v>
      </c>
      <c r="B145">
        <v>151</v>
      </c>
      <c r="C145">
        <v>1</v>
      </c>
    </row>
    <row r="146" spans="1:3" x14ac:dyDescent="0.2">
      <c r="A146">
        <v>369</v>
      </c>
      <c r="B146">
        <v>414</v>
      </c>
      <c r="C146">
        <v>1</v>
      </c>
    </row>
    <row r="147" spans="1:3" x14ac:dyDescent="0.2">
      <c r="A147">
        <v>369</v>
      </c>
      <c r="B147">
        <v>189</v>
      </c>
      <c r="C147">
        <v>1</v>
      </c>
    </row>
    <row r="148" spans="1:3" x14ac:dyDescent="0.2">
      <c r="A148">
        <v>368</v>
      </c>
      <c r="B148">
        <v>373</v>
      </c>
      <c r="C148">
        <v>1</v>
      </c>
    </row>
    <row r="149" spans="1:3" x14ac:dyDescent="0.2">
      <c r="A149">
        <v>193</v>
      </c>
      <c r="B149">
        <v>373</v>
      </c>
      <c r="C149">
        <v>1</v>
      </c>
    </row>
    <row r="150" spans="1:3" x14ac:dyDescent="0.2">
      <c r="A150">
        <v>193</v>
      </c>
      <c r="B150">
        <v>373</v>
      </c>
      <c r="C150">
        <v>1</v>
      </c>
    </row>
    <row r="151" spans="1:3" x14ac:dyDescent="0.2">
      <c r="A151">
        <v>193</v>
      </c>
      <c r="B151">
        <v>373</v>
      </c>
      <c r="C151">
        <v>1</v>
      </c>
    </row>
    <row r="152" spans="1:3" x14ac:dyDescent="0.2">
      <c r="A152">
        <v>64</v>
      </c>
      <c r="B152">
        <v>286</v>
      </c>
      <c r="C152">
        <v>1</v>
      </c>
    </row>
    <row r="153" spans="1:3" x14ac:dyDescent="0.2">
      <c r="A153">
        <v>58</v>
      </c>
      <c r="B153">
        <v>210</v>
      </c>
      <c r="C153">
        <v>1</v>
      </c>
    </row>
    <row r="154" spans="1:3" x14ac:dyDescent="0.2">
      <c r="A154">
        <v>166</v>
      </c>
      <c r="B154">
        <v>151</v>
      </c>
      <c r="C154">
        <v>1</v>
      </c>
    </row>
    <row r="155" spans="1:3" x14ac:dyDescent="0.2">
      <c r="A155">
        <v>166</v>
      </c>
      <c r="B155">
        <v>151</v>
      </c>
      <c r="C155">
        <v>1</v>
      </c>
    </row>
    <row r="156" spans="1:3" x14ac:dyDescent="0.2">
      <c r="A156">
        <v>166</v>
      </c>
      <c r="B156">
        <v>151</v>
      </c>
      <c r="C156">
        <v>1</v>
      </c>
    </row>
    <row r="157" spans="1:3" x14ac:dyDescent="0.2">
      <c r="A157">
        <v>166</v>
      </c>
      <c r="B157">
        <v>151</v>
      </c>
      <c r="C157">
        <v>1</v>
      </c>
    </row>
    <row r="158" spans="1:3" x14ac:dyDescent="0.2">
      <c r="A158">
        <v>110</v>
      </c>
      <c r="B158">
        <v>151</v>
      </c>
      <c r="C158">
        <v>1</v>
      </c>
    </row>
    <row r="159" spans="1:3" x14ac:dyDescent="0.2">
      <c r="A159">
        <v>166</v>
      </c>
      <c r="B159">
        <v>151</v>
      </c>
      <c r="C159">
        <v>1</v>
      </c>
    </row>
    <row r="160" spans="1:3" x14ac:dyDescent="0.2">
      <c r="A160">
        <v>166</v>
      </c>
      <c r="B160">
        <v>151</v>
      </c>
      <c r="C160">
        <v>1</v>
      </c>
    </row>
    <row r="161" spans="1:3" x14ac:dyDescent="0.2">
      <c r="A161">
        <v>166</v>
      </c>
      <c r="B161">
        <v>151</v>
      </c>
      <c r="C161">
        <v>1</v>
      </c>
    </row>
    <row r="162" spans="1:3" x14ac:dyDescent="0.2">
      <c r="A162">
        <v>166</v>
      </c>
      <c r="B162">
        <v>151</v>
      </c>
      <c r="C162">
        <v>1</v>
      </c>
    </row>
    <row r="163" spans="1:3" x14ac:dyDescent="0.2">
      <c r="A163">
        <v>341</v>
      </c>
      <c r="B163">
        <v>40</v>
      </c>
      <c r="C163">
        <v>1</v>
      </c>
    </row>
    <row r="164" spans="1:3" x14ac:dyDescent="0.2">
      <c r="A164">
        <v>341</v>
      </c>
      <c r="B164">
        <v>40</v>
      </c>
      <c r="C164">
        <v>1</v>
      </c>
    </row>
    <row r="165" spans="1:3" x14ac:dyDescent="0.2">
      <c r="A165">
        <v>196</v>
      </c>
      <c r="B165">
        <v>40</v>
      </c>
      <c r="C165">
        <v>1</v>
      </c>
    </row>
    <row r="166" spans="1:3" x14ac:dyDescent="0.2">
      <c r="A166">
        <v>373</v>
      </c>
      <c r="B166">
        <v>251</v>
      </c>
      <c r="C166">
        <v>1</v>
      </c>
    </row>
    <row r="167" spans="1:3" x14ac:dyDescent="0.2">
      <c r="A167">
        <v>373</v>
      </c>
      <c r="B167">
        <v>251</v>
      </c>
      <c r="C167">
        <v>1</v>
      </c>
    </row>
    <row r="168" spans="1:3" x14ac:dyDescent="0.2">
      <c r="A168">
        <v>373</v>
      </c>
      <c r="B168">
        <v>426</v>
      </c>
      <c r="C168">
        <v>1</v>
      </c>
    </row>
    <row r="169" spans="1:3" x14ac:dyDescent="0.2">
      <c r="A169">
        <v>40</v>
      </c>
      <c r="B169">
        <v>373</v>
      </c>
      <c r="C169">
        <v>1</v>
      </c>
    </row>
    <row r="170" spans="1:3" x14ac:dyDescent="0.2">
      <c r="A170">
        <v>4</v>
      </c>
      <c r="B170">
        <v>373</v>
      </c>
      <c r="C170">
        <v>1</v>
      </c>
    </row>
    <row r="171" spans="1:3" x14ac:dyDescent="0.2">
      <c r="A171">
        <v>169</v>
      </c>
      <c r="B171">
        <v>286</v>
      </c>
      <c r="C171">
        <v>1</v>
      </c>
    </row>
    <row r="172" spans="1:3" x14ac:dyDescent="0.2">
      <c r="A172">
        <v>164</v>
      </c>
      <c r="B172">
        <v>40</v>
      </c>
      <c r="C172">
        <v>1</v>
      </c>
    </row>
    <row r="173" spans="1:3" x14ac:dyDescent="0.2">
      <c r="A173">
        <v>96</v>
      </c>
      <c r="B173">
        <v>40</v>
      </c>
      <c r="C173">
        <v>1</v>
      </c>
    </row>
    <row r="174" spans="1:3" x14ac:dyDescent="0.2">
      <c r="A174">
        <v>33</v>
      </c>
      <c r="B174">
        <v>40</v>
      </c>
      <c r="C174">
        <v>1</v>
      </c>
    </row>
    <row r="175" spans="1:3" x14ac:dyDescent="0.2">
      <c r="A175">
        <v>33</v>
      </c>
      <c r="B175">
        <v>40</v>
      </c>
      <c r="C175">
        <v>1</v>
      </c>
    </row>
    <row r="176" spans="1:3" x14ac:dyDescent="0.2">
      <c r="A176">
        <v>33</v>
      </c>
      <c r="B176">
        <v>40</v>
      </c>
      <c r="C176">
        <v>1</v>
      </c>
    </row>
    <row r="177" spans="1:3" x14ac:dyDescent="0.2">
      <c r="A177">
        <v>286</v>
      </c>
      <c r="B177">
        <v>373</v>
      </c>
      <c r="C177">
        <v>1</v>
      </c>
    </row>
    <row r="178" spans="1:3" x14ac:dyDescent="0.2">
      <c r="A178">
        <v>49</v>
      </c>
      <c r="B178">
        <v>414</v>
      </c>
      <c r="C178">
        <v>1</v>
      </c>
    </row>
    <row r="179" spans="1:3" x14ac:dyDescent="0.2">
      <c r="A179">
        <v>169</v>
      </c>
      <c r="B179">
        <v>286</v>
      </c>
      <c r="C179">
        <v>1</v>
      </c>
    </row>
    <row r="180" spans="1:3" x14ac:dyDescent="0.2">
      <c r="A180">
        <v>216</v>
      </c>
      <c r="B180">
        <v>373</v>
      </c>
      <c r="C180">
        <v>1</v>
      </c>
    </row>
    <row r="181" spans="1:3" x14ac:dyDescent="0.2">
      <c r="A181">
        <v>49</v>
      </c>
      <c r="B181">
        <v>414</v>
      </c>
      <c r="C181">
        <v>1</v>
      </c>
    </row>
    <row r="182" spans="1:3" x14ac:dyDescent="0.2">
      <c r="A182">
        <v>118</v>
      </c>
      <c r="B182">
        <v>251</v>
      </c>
      <c r="C182">
        <v>1</v>
      </c>
    </row>
    <row r="183" spans="1:3" x14ac:dyDescent="0.2">
      <c r="A183">
        <v>118</v>
      </c>
      <c r="B183">
        <v>251</v>
      </c>
      <c r="C183">
        <v>1</v>
      </c>
    </row>
    <row r="184" spans="1:3" x14ac:dyDescent="0.2">
      <c r="A184">
        <v>118</v>
      </c>
      <c r="B184">
        <v>251</v>
      </c>
      <c r="C184">
        <v>1</v>
      </c>
    </row>
    <row r="185" spans="1:3" x14ac:dyDescent="0.2">
      <c r="A185">
        <v>118</v>
      </c>
      <c r="B185">
        <v>251</v>
      </c>
      <c r="C185">
        <v>1</v>
      </c>
    </row>
    <row r="186" spans="1:3" x14ac:dyDescent="0.2">
      <c r="A186">
        <v>118</v>
      </c>
      <c r="B186">
        <v>251</v>
      </c>
      <c r="C186">
        <v>1</v>
      </c>
    </row>
    <row r="187" spans="1:3" x14ac:dyDescent="0.2">
      <c r="A187">
        <v>118</v>
      </c>
      <c r="B187">
        <v>251</v>
      </c>
      <c r="C187">
        <v>1</v>
      </c>
    </row>
    <row r="188" spans="1:3" x14ac:dyDescent="0.2">
      <c r="A188">
        <v>118</v>
      </c>
      <c r="B188">
        <v>251</v>
      </c>
      <c r="C188">
        <v>1</v>
      </c>
    </row>
    <row r="189" spans="1:3" x14ac:dyDescent="0.2">
      <c r="A189">
        <v>118</v>
      </c>
      <c r="B189">
        <v>251</v>
      </c>
      <c r="C189">
        <v>1</v>
      </c>
    </row>
    <row r="190" spans="1:3" x14ac:dyDescent="0.2">
      <c r="A190">
        <v>118</v>
      </c>
      <c r="B190">
        <v>251</v>
      </c>
      <c r="C190">
        <v>1</v>
      </c>
    </row>
    <row r="191" spans="1:3" x14ac:dyDescent="0.2">
      <c r="A191">
        <v>414</v>
      </c>
      <c r="B191">
        <v>414</v>
      </c>
      <c r="C191">
        <v>1</v>
      </c>
    </row>
    <row r="192" spans="1:3" x14ac:dyDescent="0.2">
      <c r="A192">
        <v>33</v>
      </c>
      <c r="B192">
        <v>40</v>
      </c>
      <c r="C192">
        <v>1</v>
      </c>
    </row>
    <row r="193" spans="1:3" x14ac:dyDescent="0.2">
      <c r="A193">
        <v>33</v>
      </c>
      <c r="B193">
        <v>40</v>
      </c>
      <c r="C193">
        <v>1</v>
      </c>
    </row>
    <row r="194" spans="1:3" x14ac:dyDescent="0.2">
      <c r="A194">
        <v>31</v>
      </c>
      <c r="B194">
        <v>40</v>
      </c>
      <c r="C194">
        <v>1</v>
      </c>
    </row>
    <row r="195" spans="1:3" x14ac:dyDescent="0.2">
      <c r="A195">
        <v>248</v>
      </c>
      <c r="B195">
        <v>40</v>
      </c>
      <c r="C195">
        <v>1</v>
      </c>
    </row>
    <row r="196" spans="1:3" x14ac:dyDescent="0.2">
      <c r="A196">
        <v>248</v>
      </c>
      <c r="B196">
        <v>40</v>
      </c>
      <c r="C196">
        <v>1</v>
      </c>
    </row>
    <row r="197" spans="1:3" x14ac:dyDescent="0.2">
      <c r="A197">
        <v>216</v>
      </c>
      <c r="B197">
        <v>40</v>
      </c>
      <c r="C197">
        <v>1</v>
      </c>
    </row>
    <row r="198" spans="1:3" x14ac:dyDescent="0.2">
      <c r="A198">
        <v>373</v>
      </c>
      <c r="B198">
        <v>40</v>
      </c>
      <c r="C198">
        <v>1</v>
      </c>
    </row>
    <row r="199" spans="1:3" x14ac:dyDescent="0.2">
      <c r="A199">
        <v>373</v>
      </c>
      <c r="B199">
        <v>40</v>
      </c>
      <c r="C199">
        <v>1</v>
      </c>
    </row>
    <row r="200" spans="1:3" x14ac:dyDescent="0.2">
      <c r="A200">
        <v>373</v>
      </c>
      <c r="B200">
        <v>40</v>
      </c>
      <c r="C200">
        <v>1</v>
      </c>
    </row>
    <row r="201" spans="1:3" x14ac:dyDescent="0.2">
      <c r="A201">
        <v>169</v>
      </c>
      <c r="B201">
        <v>40</v>
      </c>
      <c r="C201">
        <v>1</v>
      </c>
    </row>
    <row r="202" spans="1:3" x14ac:dyDescent="0.2">
      <c r="A202">
        <v>40</v>
      </c>
      <c r="B202">
        <v>151</v>
      </c>
      <c r="C202">
        <v>2</v>
      </c>
    </row>
    <row r="203" spans="1:3" x14ac:dyDescent="0.2">
      <c r="A203">
        <v>206</v>
      </c>
      <c r="B203">
        <v>251</v>
      </c>
      <c r="C203">
        <v>2</v>
      </c>
    </row>
    <row r="204" spans="1:3" x14ac:dyDescent="0.2">
      <c r="A204">
        <v>40</v>
      </c>
      <c r="B204">
        <v>415</v>
      </c>
      <c r="C204">
        <v>2</v>
      </c>
    </row>
    <row r="205" spans="1:3" x14ac:dyDescent="0.2">
      <c r="A205">
        <v>335</v>
      </c>
      <c r="B205">
        <v>151</v>
      </c>
      <c r="C205">
        <v>2</v>
      </c>
    </row>
    <row r="206" spans="1:3" x14ac:dyDescent="0.2">
      <c r="A206">
        <v>40</v>
      </c>
      <c r="B206">
        <v>151</v>
      </c>
      <c r="C206">
        <v>2</v>
      </c>
    </row>
    <row r="207" spans="1:3" x14ac:dyDescent="0.2">
      <c r="A207">
        <v>4</v>
      </c>
      <c r="B207">
        <v>151</v>
      </c>
      <c r="C207">
        <v>2</v>
      </c>
    </row>
    <row r="208" spans="1:3" x14ac:dyDescent="0.2">
      <c r="A208">
        <v>368</v>
      </c>
      <c r="B208">
        <v>151</v>
      </c>
      <c r="C208">
        <v>2</v>
      </c>
    </row>
    <row r="209" spans="1:3" x14ac:dyDescent="0.2">
      <c r="A209">
        <v>166</v>
      </c>
      <c r="B209">
        <v>151</v>
      </c>
      <c r="C209">
        <v>2</v>
      </c>
    </row>
    <row r="210" spans="1:3" x14ac:dyDescent="0.2">
      <c r="A210">
        <v>166</v>
      </c>
      <c r="B210">
        <v>151</v>
      </c>
      <c r="C210">
        <v>2</v>
      </c>
    </row>
    <row r="211" spans="1:3" x14ac:dyDescent="0.2">
      <c r="A211">
        <v>166</v>
      </c>
      <c r="B211">
        <v>151</v>
      </c>
      <c r="C211">
        <v>2</v>
      </c>
    </row>
    <row r="212" spans="1:3" x14ac:dyDescent="0.2">
      <c r="A212">
        <v>58</v>
      </c>
      <c r="B212">
        <v>210</v>
      </c>
      <c r="C212">
        <v>2</v>
      </c>
    </row>
    <row r="213" spans="1:3" x14ac:dyDescent="0.2">
      <c r="A213">
        <v>370</v>
      </c>
      <c r="B213">
        <v>40</v>
      </c>
      <c r="C213">
        <v>2</v>
      </c>
    </row>
    <row r="214" spans="1:3" x14ac:dyDescent="0.2">
      <c r="A214">
        <v>110</v>
      </c>
      <c r="B214">
        <v>40</v>
      </c>
      <c r="C21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0CA2-4B61-C540-A75D-80849252827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0162-42D4-A444-BE37-1B4B29E42385}">
  <dimension ref="A1:K26"/>
  <sheetViews>
    <sheetView topLeftCell="D1" workbookViewId="0">
      <selection activeCell="K28" sqref="K28"/>
    </sheetView>
  </sheetViews>
  <sheetFormatPr baseColWidth="10" defaultRowHeight="15" x14ac:dyDescent="0.2"/>
  <sheetData>
    <row r="1" spans="1:11" x14ac:dyDescent="0.2">
      <c r="A1" s="10" t="s">
        <v>267</v>
      </c>
      <c r="B1" s="10" t="s">
        <v>268</v>
      </c>
      <c r="C1" s="10" t="s">
        <v>269</v>
      </c>
      <c r="D1" s="10" t="s">
        <v>270</v>
      </c>
      <c r="E1" s="10" t="s">
        <v>271</v>
      </c>
      <c r="F1" s="10" t="s">
        <v>272</v>
      </c>
    </row>
    <row r="2" spans="1:11" x14ac:dyDescent="0.2">
      <c r="A2" s="10" t="s">
        <v>273</v>
      </c>
      <c r="B2" s="10">
        <v>3</v>
      </c>
      <c r="C2" s="10">
        <v>15</v>
      </c>
      <c r="D2" s="10">
        <v>197</v>
      </c>
      <c r="E2" s="10">
        <v>63</v>
      </c>
      <c r="F2" s="5">
        <f>SUM(B2:E2)</f>
        <v>278</v>
      </c>
      <c r="H2">
        <f>B2/$F2</f>
        <v>1.0791366906474821E-2</v>
      </c>
      <c r="I2">
        <f t="shared" ref="I2:K2" si="0">C2/$F2</f>
        <v>5.3956834532374098E-2</v>
      </c>
      <c r="J2">
        <f t="shared" si="0"/>
        <v>0.70863309352517989</v>
      </c>
      <c r="K2">
        <f t="shared" si="0"/>
        <v>0.22661870503597123</v>
      </c>
    </row>
    <row r="3" spans="1:11" x14ac:dyDescent="0.2">
      <c r="A3" s="10" t="s">
        <v>132</v>
      </c>
      <c r="B3" s="10">
        <v>2</v>
      </c>
      <c r="C3" s="10">
        <v>12</v>
      </c>
      <c r="D3" s="10">
        <v>114</v>
      </c>
      <c r="E3" s="10">
        <v>18</v>
      </c>
      <c r="F3" s="5">
        <f t="shared" ref="F3:F5" si="1">SUM(B3:E3)</f>
        <v>146</v>
      </c>
      <c r="H3">
        <f t="shared" ref="H3:H5" si="2">B3/$F3</f>
        <v>1.3698630136986301E-2</v>
      </c>
      <c r="I3">
        <f t="shared" ref="I3:I5" si="3">C3/$F3</f>
        <v>8.2191780821917804E-2</v>
      </c>
      <c r="J3">
        <f t="shared" ref="J3:J5" si="4">D3/$F3</f>
        <v>0.78082191780821919</v>
      </c>
      <c r="K3">
        <f t="shared" ref="K3:K5" si="5">E3/$F3</f>
        <v>0.12328767123287671</v>
      </c>
    </row>
    <row r="4" spans="1:11" x14ac:dyDescent="0.2">
      <c r="A4" s="10" t="s">
        <v>274</v>
      </c>
      <c r="C4" s="10">
        <v>1</v>
      </c>
      <c r="D4" s="10">
        <v>24</v>
      </c>
      <c r="E4" s="10">
        <v>14</v>
      </c>
      <c r="F4" s="5">
        <f t="shared" si="1"/>
        <v>39</v>
      </c>
      <c r="H4">
        <f t="shared" si="2"/>
        <v>0</v>
      </c>
      <c r="I4">
        <f t="shared" si="3"/>
        <v>2.564102564102564E-2</v>
      </c>
      <c r="J4">
        <f t="shared" si="4"/>
        <v>0.61538461538461542</v>
      </c>
      <c r="K4">
        <f t="shared" si="5"/>
        <v>0.35897435897435898</v>
      </c>
    </row>
    <row r="5" spans="1:11" x14ac:dyDescent="0.2">
      <c r="A5" s="10" t="s">
        <v>275</v>
      </c>
      <c r="D5" s="10">
        <v>53</v>
      </c>
      <c r="E5" s="10">
        <v>25</v>
      </c>
      <c r="F5" s="5">
        <f t="shared" si="1"/>
        <v>78</v>
      </c>
      <c r="H5">
        <f t="shared" si="2"/>
        <v>0</v>
      </c>
      <c r="I5">
        <f t="shared" si="3"/>
        <v>0</v>
      </c>
      <c r="J5">
        <f t="shared" si="4"/>
        <v>0.67948717948717952</v>
      </c>
      <c r="K5">
        <f t="shared" si="5"/>
        <v>0.32051282051282054</v>
      </c>
    </row>
    <row r="6" spans="1:11" x14ac:dyDescent="0.2">
      <c r="F6" s="5"/>
    </row>
    <row r="7" spans="1:11" x14ac:dyDescent="0.2">
      <c r="F7" s="5"/>
    </row>
    <row r="8" spans="1:11" x14ac:dyDescent="0.2">
      <c r="A8" s="10" t="s">
        <v>268</v>
      </c>
      <c r="C8" s="10" t="s">
        <v>269</v>
      </c>
      <c r="D8" s="10" t="s">
        <v>270</v>
      </c>
      <c r="E8" s="10" t="s">
        <v>271</v>
      </c>
      <c r="F8" s="10" t="s">
        <v>272</v>
      </c>
    </row>
    <row r="9" spans="1:11" x14ac:dyDescent="0.2">
      <c r="A9" s="10" t="s">
        <v>273</v>
      </c>
      <c r="D9" s="10">
        <v>23</v>
      </c>
      <c r="E9" s="10">
        <v>71</v>
      </c>
      <c r="F9" s="5">
        <f>SUM(B9:E9)</f>
        <v>94</v>
      </c>
      <c r="H9">
        <f>B9/$F9</f>
        <v>0</v>
      </c>
      <c r="I9">
        <f>C9/$F9</f>
        <v>0</v>
      </c>
      <c r="J9">
        <f>D9/$F9</f>
        <v>0.24468085106382978</v>
      </c>
      <c r="K9">
        <f>E9/$F9</f>
        <v>0.75531914893617025</v>
      </c>
    </row>
    <row r="10" spans="1:11" x14ac:dyDescent="0.2">
      <c r="A10" s="10" t="s">
        <v>132</v>
      </c>
      <c r="E10" s="10">
        <v>1</v>
      </c>
      <c r="F10" s="5">
        <f t="shared" ref="F10:F12" si="6">SUM(B10:E10)</f>
        <v>1</v>
      </c>
      <c r="H10">
        <f t="shared" ref="H10:H12" si="7">B10/$F10</f>
        <v>0</v>
      </c>
      <c r="I10">
        <f t="shared" ref="I10:I12" si="8">C10/$F10</f>
        <v>0</v>
      </c>
      <c r="J10">
        <f t="shared" ref="J10:J12" si="9">D10/$F10</f>
        <v>0</v>
      </c>
      <c r="K10">
        <f t="shared" ref="K10:K12" si="10">E10/$F10</f>
        <v>1</v>
      </c>
    </row>
    <row r="11" spans="1:11" x14ac:dyDescent="0.2">
      <c r="A11" s="10" t="s">
        <v>274</v>
      </c>
      <c r="D11" s="10">
        <v>13</v>
      </c>
      <c r="E11" s="10">
        <v>32</v>
      </c>
      <c r="F11" s="5">
        <f t="shared" si="6"/>
        <v>45</v>
      </c>
      <c r="H11">
        <f t="shared" si="7"/>
        <v>0</v>
      </c>
      <c r="I11">
        <f t="shared" si="8"/>
        <v>0</v>
      </c>
      <c r="J11">
        <f t="shared" si="9"/>
        <v>0.28888888888888886</v>
      </c>
      <c r="K11">
        <f t="shared" si="10"/>
        <v>0.71111111111111114</v>
      </c>
    </row>
    <row r="12" spans="1:11" x14ac:dyDescent="0.2">
      <c r="A12" s="10" t="s">
        <v>275</v>
      </c>
      <c r="D12" s="10">
        <v>10</v>
      </c>
      <c r="E12" s="10">
        <v>37</v>
      </c>
      <c r="F12" s="5">
        <f t="shared" si="6"/>
        <v>47</v>
      </c>
      <c r="H12">
        <f t="shared" si="7"/>
        <v>0</v>
      </c>
      <c r="I12">
        <f t="shared" si="8"/>
        <v>0</v>
      </c>
      <c r="J12">
        <f t="shared" si="9"/>
        <v>0.21276595744680851</v>
      </c>
      <c r="K12">
        <f t="shared" si="10"/>
        <v>0.78723404255319152</v>
      </c>
    </row>
    <row r="13" spans="1:11" x14ac:dyDescent="0.2">
      <c r="F13" s="5"/>
    </row>
    <row r="14" spans="1:11" x14ac:dyDescent="0.2">
      <c r="F14" s="5"/>
    </row>
    <row r="15" spans="1:11" x14ac:dyDescent="0.2">
      <c r="A15" s="10" t="s">
        <v>269</v>
      </c>
      <c r="D15" s="10" t="s">
        <v>270</v>
      </c>
      <c r="E15" s="10" t="s">
        <v>271</v>
      </c>
      <c r="F15" s="10" t="s">
        <v>272</v>
      </c>
    </row>
    <row r="16" spans="1:11" x14ac:dyDescent="0.2">
      <c r="A16" s="10" t="s">
        <v>273</v>
      </c>
      <c r="D16" s="10">
        <v>177</v>
      </c>
      <c r="E16" s="10">
        <v>253</v>
      </c>
      <c r="F16" s="5">
        <f t="shared" ref="F16:F19" si="11">SUM(B16:E16)</f>
        <v>430</v>
      </c>
      <c r="H16">
        <f>B16/$F16</f>
        <v>0</v>
      </c>
      <c r="I16">
        <f t="shared" ref="I16:K16" si="12">C16/$F16</f>
        <v>0</v>
      </c>
      <c r="J16">
        <f t="shared" si="12"/>
        <v>0.41162790697674417</v>
      </c>
      <c r="K16">
        <f t="shared" si="12"/>
        <v>0.58837209302325577</v>
      </c>
    </row>
    <row r="17" spans="1:11" x14ac:dyDescent="0.2">
      <c r="A17" s="10" t="s">
        <v>132</v>
      </c>
      <c r="D17" s="10">
        <v>4</v>
      </c>
      <c r="E17" s="10">
        <v>7</v>
      </c>
      <c r="F17" s="5">
        <f t="shared" si="11"/>
        <v>11</v>
      </c>
      <c r="H17">
        <f t="shared" ref="H17:H19" si="13">B17/$F17</f>
        <v>0</v>
      </c>
      <c r="I17">
        <f t="shared" ref="I17:I19" si="14">C17/$F17</f>
        <v>0</v>
      </c>
      <c r="J17">
        <f t="shared" ref="J17:J19" si="15">D17/$F17</f>
        <v>0.36363636363636365</v>
      </c>
      <c r="K17">
        <f t="shared" ref="K17:K19" si="16">E17/$F17</f>
        <v>0.63636363636363635</v>
      </c>
    </row>
    <row r="18" spans="1:11" x14ac:dyDescent="0.2">
      <c r="A18" s="10" t="s">
        <v>274</v>
      </c>
      <c r="D18" s="10">
        <v>93</v>
      </c>
      <c r="E18" s="10">
        <v>137</v>
      </c>
      <c r="F18" s="5">
        <f t="shared" si="11"/>
        <v>230</v>
      </c>
      <c r="H18">
        <f t="shared" si="13"/>
        <v>0</v>
      </c>
      <c r="I18">
        <f t="shared" si="14"/>
        <v>0</v>
      </c>
      <c r="J18">
        <f t="shared" si="15"/>
        <v>0.40434782608695652</v>
      </c>
      <c r="K18">
        <f t="shared" si="16"/>
        <v>0.59565217391304348</v>
      </c>
    </row>
    <row r="19" spans="1:11" x14ac:dyDescent="0.2">
      <c r="A19" s="10" t="s">
        <v>275</v>
      </c>
      <c r="D19" s="10">
        <v>79</v>
      </c>
      <c r="E19" s="10">
        <v>108</v>
      </c>
      <c r="F19" s="5">
        <f t="shared" si="11"/>
        <v>187</v>
      </c>
      <c r="H19">
        <f t="shared" si="13"/>
        <v>0</v>
      </c>
      <c r="I19">
        <f t="shared" si="14"/>
        <v>0</v>
      </c>
      <c r="J19">
        <f t="shared" si="15"/>
        <v>0.42245989304812837</v>
      </c>
      <c r="K19">
        <f t="shared" si="16"/>
        <v>0.57754010695187163</v>
      </c>
    </row>
    <row r="20" spans="1:11" x14ac:dyDescent="0.2">
      <c r="F20" s="5"/>
    </row>
    <row r="21" spans="1:11" x14ac:dyDescent="0.2">
      <c r="F21" s="5"/>
    </row>
    <row r="22" spans="1:11" x14ac:dyDescent="0.2">
      <c r="A22" s="10" t="s">
        <v>270</v>
      </c>
      <c r="D22" s="10" t="s">
        <v>270</v>
      </c>
      <c r="E22" s="10" t="s">
        <v>271</v>
      </c>
      <c r="F22" s="10" t="s">
        <v>272</v>
      </c>
    </row>
    <row r="23" spans="1:11" x14ac:dyDescent="0.2">
      <c r="A23" s="10" t="s">
        <v>273</v>
      </c>
      <c r="D23" s="10">
        <v>162</v>
      </c>
      <c r="E23" s="10">
        <v>348</v>
      </c>
      <c r="F23" s="5">
        <f t="shared" ref="F23" si="17">SUM(B23:E23)</f>
        <v>510</v>
      </c>
      <c r="H23">
        <f t="shared" ref="H23" si="18">B23/$F23</f>
        <v>0</v>
      </c>
      <c r="I23">
        <f t="shared" ref="I23" si="19">C23/$F23</f>
        <v>0</v>
      </c>
      <c r="J23">
        <f t="shared" ref="J23" si="20">D23/$F23</f>
        <v>0.31764705882352939</v>
      </c>
      <c r="K23">
        <f t="shared" ref="K23" si="21">E23/$F23</f>
        <v>0.68235294117647061</v>
      </c>
    </row>
    <row r="24" spans="1:11" x14ac:dyDescent="0.2">
      <c r="A24" s="10" t="s">
        <v>132</v>
      </c>
      <c r="D24" s="10">
        <v>5</v>
      </c>
      <c r="E24" s="10">
        <v>3</v>
      </c>
      <c r="F24" s="10">
        <v>8</v>
      </c>
      <c r="H24">
        <f t="shared" ref="H24:H25" si="22">B24/$F24</f>
        <v>0</v>
      </c>
      <c r="I24">
        <f t="shared" ref="I24:I25" si="23">C24/$F24</f>
        <v>0</v>
      </c>
      <c r="J24">
        <f t="shared" ref="J24:J25" si="24">D24/$F24</f>
        <v>0.625</v>
      </c>
      <c r="K24">
        <f t="shared" ref="K24:K25" si="25">E24/$F24</f>
        <v>0.375</v>
      </c>
    </row>
    <row r="25" spans="1:11" x14ac:dyDescent="0.2">
      <c r="A25" s="10" t="s">
        <v>274</v>
      </c>
      <c r="D25" s="10">
        <v>102</v>
      </c>
      <c r="E25" s="10">
        <v>163</v>
      </c>
      <c r="F25" s="10">
        <v>265</v>
      </c>
      <c r="H25">
        <f t="shared" si="22"/>
        <v>0</v>
      </c>
      <c r="I25">
        <f t="shared" si="23"/>
        <v>0</v>
      </c>
      <c r="J25">
        <f t="shared" si="24"/>
        <v>0.38490566037735852</v>
      </c>
      <c r="K25">
        <f t="shared" si="25"/>
        <v>0.61509433962264148</v>
      </c>
    </row>
    <row r="26" spans="1:11" x14ac:dyDescent="0.2">
      <c r="A26" s="10" t="s">
        <v>275</v>
      </c>
      <c r="D26" s="10">
        <v>55</v>
      </c>
      <c r="E26" s="10">
        <v>177</v>
      </c>
      <c r="F26" s="10">
        <v>232</v>
      </c>
      <c r="H26">
        <f t="shared" ref="H26" si="26">B26/$F26</f>
        <v>0</v>
      </c>
      <c r="I26">
        <f t="shared" ref="I26" si="27">C26/$F26</f>
        <v>0</v>
      </c>
      <c r="J26">
        <f t="shared" ref="J26" si="28">D26/$F26</f>
        <v>0.23706896551724138</v>
      </c>
      <c r="K26">
        <f t="shared" ref="K26" si="29">E26/$F26</f>
        <v>0.76293103448275867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Sheet7</vt:lpstr>
      <vt:lpstr>Simple</vt:lpstr>
      <vt:lpstr>Sheet1</vt:lpstr>
      <vt:lpstr>Sheet4</vt:lpstr>
      <vt:lpstr>Simplified</vt:lpstr>
      <vt:lpstr>Select</vt:lpstr>
      <vt:lpstr>Sheet3</vt:lpstr>
      <vt:lpstr>Sheet2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Meibin Chen</cp:lastModifiedBy>
  <dcterms:created xsi:type="dcterms:W3CDTF">2023-03-03T18:15:26Z</dcterms:created>
  <dcterms:modified xsi:type="dcterms:W3CDTF">2023-06-23T19:52:22Z</dcterms:modified>
</cp:coreProperties>
</file>