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mea\Desktop\ELTE Stuff\Fifth Semester\"/>
    </mc:Choice>
  </mc:AlternateContent>
  <xr:revisionPtr revIDLastSave="0" documentId="13_ncr:1_{34E26EF2-91C6-4964-8277-225FC5EDDA2A}" xr6:coauthVersionLast="47" xr6:coauthVersionMax="47" xr10:uidLastSave="{00000000-0000-0000-0000-000000000000}"/>
  <bookViews>
    <workbookView xWindow="-16320" yWindow="-120" windowWidth="16440" windowHeight="28440" firstSheet="3" activeTab="3" xr2:uid="{00000000-000D-0000-FFFF-FFFF00000000}"/>
  </bookViews>
  <sheets>
    <sheet name="TODO" sheetId="1" r:id="rId1"/>
    <sheet name="Követelmény" sheetId="2" r:id="rId2"/>
    <sheet name="3D" sheetId="3" r:id="rId3"/>
    <sheet name="Adatb" sheetId="4" r:id="rId4"/>
    <sheet name="Gépi tanulás" sheetId="5" r:id="rId5"/>
    <sheet name="Nummód" sheetId="6" r:id="rId6"/>
    <sheet name="Progelm" sheetId="7" r:id="rId7"/>
    <sheet name="Python" sheetId="8" r:id="rId8"/>
    <sheet name="Számelm" sheetId="9" r:id="rId9"/>
    <sheet name="Szerverolda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" l="1"/>
  <c r="C44" i="2"/>
  <c r="C33" i="2"/>
  <c r="C21" i="2"/>
  <c r="C8" i="2"/>
  <c r="C27" i="2"/>
  <c r="C31" i="2" s="1"/>
  <c r="C28" i="2"/>
  <c r="C29" i="2"/>
  <c r="C30" i="2"/>
  <c r="C12" i="2"/>
  <c r="C26" i="2"/>
  <c r="C22" i="2"/>
  <c r="C1" i="2"/>
  <c r="C36" i="2"/>
  <c r="C18" i="2"/>
  <c r="C7" i="2"/>
  <c r="D1" i="10"/>
  <c r="D1" i="7"/>
</calcChain>
</file>

<file path=xl/sharedStrings.xml><?xml version="1.0" encoding="utf-8"?>
<sst xmlns="http://schemas.openxmlformats.org/spreadsheetml/2006/main" count="263" uniqueCount="74">
  <si>
    <t>3D</t>
  </si>
  <si>
    <t>Dátum</t>
  </si>
  <si>
    <t>Gyak</t>
  </si>
  <si>
    <t>-</t>
  </si>
  <si>
    <t>SZÜNET</t>
  </si>
  <si>
    <t>beadandó</t>
  </si>
  <si>
    <t>AdatB GY</t>
  </si>
  <si>
    <t>ZH 1</t>
  </si>
  <si>
    <t>ZH 2</t>
  </si>
  <si>
    <t>pluszpontok</t>
  </si>
  <si>
    <t>JEGY</t>
  </si>
  <si>
    <t>EA</t>
  </si>
  <si>
    <t>async</t>
  </si>
  <si>
    <t>+</t>
  </si>
  <si>
    <t>Eak</t>
  </si>
  <si>
    <t>https://www.youtube.com/playlist?list=PLj4u_BOoK8OAFO0NZ3CkNRPOIe0gA98Ip</t>
  </si>
  <si>
    <t>Gépi Tanulás</t>
  </si>
  <si>
    <t>Nummód EA</t>
  </si>
  <si>
    <t>vizsga</t>
  </si>
  <si>
    <t>(15 kérdés, 8 kell)</t>
  </si>
  <si>
    <t>Nummód GY</t>
  </si>
  <si>
    <t>ZH1</t>
  </si>
  <si>
    <t>ZH2</t>
  </si>
  <si>
    <t>házi pont</t>
  </si>
  <si>
    <t>ZH hét</t>
  </si>
  <si>
    <t>Progelm EA</t>
  </si>
  <si>
    <t>elővizsga</t>
  </si>
  <si>
    <t>(Canvas kvíz, megajánlott jegy)</t>
  </si>
  <si>
    <t>ea kvízek</t>
  </si>
  <si>
    <t>(legalább 5, 60% fölött)</t>
  </si>
  <si>
    <t>Progelm GY</t>
  </si>
  <si>
    <t>plusz/minusz</t>
  </si>
  <si>
    <t>(60 max, min 20)</t>
  </si>
  <si>
    <t>(100 &gt;= 5ös)</t>
  </si>
  <si>
    <t>(pozítívnak kell lennie)</t>
  </si>
  <si>
    <t>Python</t>
  </si>
  <si>
    <t>beadandó 1</t>
  </si>
  <si>
    <t>beadandó 2</t>
  </si>
  <si>
    <t>nem volt</t>
  </si>
  <si>
    <t>Számelm EA</t>
  </si>
  <si>
    <t>Számelm GY</t>
  </si>
  <si>
    <t>Szerveroldali</t>
  </si>
  <si>
    <t>(min 5 +)</t>
  </si>
  <si>
    <t>ZH</t>
  </si>
  <si>
    <t>(max 50, min 20)</t>
  </si>
  <si>
    <t>(max 50, min 4+8+8)</t>
  </si>
  <si>
    <t>https://github.com/szerveroldali</t>
  </si>
  <si>
    <t>(min 40%)</t>
  </si>
  <si>
    <t>(max 100 pont)</t>
  </si>
  <si>
    <t>(opcionális, max 10 pont)</t>
  </si>
  <si>
    <t>(40&gt;=2, 55&gt;=3, 70&gt;=4, 85&gt;=5)</t>
  </si>
  <si>
    <t>nincs</t>
  </si>
  <si>
    <t>?</t>
  </si>
  <si>
    <t>midterm</t>
  </si>
  <si>
    <t>(40%&gt;=2, 55%&gt;=3, 70%&gt;=4, 85%&gt;=5)</t>
  </si>
  <si>
    <t>64/60</t>
  </si>
  <si>
    <t>(36&gt;=2, 51&gt;=3, 67&gt;=4, 83&gt;=5)</t>
  </si>
  <si>
    <t>elmaradt</t>
  </si>
  <si>
    <t>TIME</t>
  </si>
  <si>
    <t>DATE</t>
  </si>
  <si>
    <t>exam</t>
  </si>
  <si>
    <t>final</t>
  </si>
  <si>
    <t>(min 18)</t>
  </si>
  <si>
    <t>(max 15)</t>
  </si>
  <si>
    <t>(90 &gt;= 5ös)</t>
  </si>
  <si>
    <t>AdatB EA</t>
  </si>
  <si>
    <t>45/60</t>
  </si>
  <si>
    <t>(70&gt;=4, 85&gt;=5)</t>
  </si>
  <si>
    <t>konz</t>
  </si>
  <si>
    <t>no more</t>
  </si>
  <si>
    <t>(40 &gt;= 4)</t>
  </si>
  <si>
    <t>(70&gt;= 4)</t>
  </si>
  <si>
    <t>(40&gt;=2)</t>
  </si>
  <si>
    <t>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</si>
</sst>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0" fillId="6" borderId="0" applyNumberFormat="0" applyBorder="0" applyAlignment="0" applyProtection="0"/>
    <xf numFmtId="9" fontId="11" fillId="0" borderId="0" applyFont="0" applyFill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" fontId="0" fillId="0" borderId="5" xfId="0" applyNumberFormat="1" applyBorder="1"/>
    <xf numFmtId="0" fontId="0" fillId="0" borderId="6" xfId="0" applyBorder="1"/>
    <xf numFmtId="16" fontId="0" fillId="0" borderId="7" xfId="0" applyNumberFormat="1" applyBorder="1"/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center"/>
    </xf>
    <xf numFmtId="0" fontId="2" fillId="3" borderId="9" xfId="2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2" borderId="2" xfId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" fontId="5" fillId="0" borderId="14" xfId="0" applyNumberFormat="1" applyFont="1" applyBorder="1"/>
    <xf numFmtId="0" fontId="5" fillId="0" borderId="17" xfId="0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4" borderId="2" xfId="3" applyBorder="1" applyAlignment="1">
      <alignment horizontal="center"/>
    </xf>
    <xf numFmtId="0" fontId="6" fillId="4" borderId="15" xfId="3" applyBorder="1" applyAlignment="1">
      <alignment horizontal="center"/>
    </xf>
    <xf numFmtId="0" fontId="0" fillId="0" borderId="2" xfId="0" applyBorder="1"/>
    <xf numFmtId="0" fontId="0" fillId="0" borderId="12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4" borderId="6" xfId="3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6" xfId="1" applyBorder="1" applyAlignment="1">
      <alignment horizontal="center"/>
    </xf>
    <xf numFmtId="0" fontId="2" fillId="3" borderId="1" xfId="2" applyAlignment="1">
      <alignment horizontal="center"/>
    </xf>
    <xf numFmtId="0" fontId="2" fillId="3" borderId="1" xfId="2" applyAlignment="1">
      <alignment horizontal="center" vertical="center"/>
    </xf>
    <xf numFmtId="0" fontId="1" fillId="2" borderId="15" xfId="1" applyBorder="1" applyAlignment="1">
      <alignment horizontal="center"/>
    </xf>
    <xf numFmtId="0" fontId="8" fillId="5" borderId="2" xfId="4" applyBorder="1" applyAlignment="1">
      <alignment horizontal="center"/>
    </xf>
    <xf numFmtId="0" fontId="6" fillId="4" borderId="6" xfId="3" applyBorder="1" applyAlignment="1">
      <alignment horizontal="center"/>
    </xf>
    <xf numFmtId="0" fontId="1" fillId="2" borderId="0" xfId="1"/>
    <xf numFmtId="0" fontId="1" fillId="2" borderId="0" xfId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0" xfId="1" applyBorder="1"/>
    <xf numFmtId="0" fontId="6" fillId="4" borderId="16" xfId="3" applyBorder="1" applyAlignment="1">
      <alignment horizontal="center"/>
    </xf>
    <xf numFmtId="0" fontId="8" fillId="5" borderId="6" xfId="4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10" fillId="6" borderId="0" xfId="5"/>
    <xf numFmtId="0" fontId="10" fillId="6" borderId="0" xfId="5" applyAlignment="1">
      <alignment horizontal="center" vertical="center"/>
    </xf>
    <xf numFmtId="9" fontId="1" fillId="2" borderId="10" xfId="6" applyFont="1" applyFill="1" applyBorder="1" applyAlignment="1">
      <alignment horizontal="center" vertical="center"/>
    </xf>
    <xf numFmtId="9" fontId="1" fillId="2" borderId="1" xfId="1" applyNumberFormat="1" applyBorder="1" applyAlignment="1">
      <alignment horizontal="center" vertical="center"/>
    </xf>
    <xf numFmtId="9" fontId="1" fillId="2" borderId="0" xfId="1" applyNumberFormat="1" applyAlignment="1">
      <alignment horizontal="center" vertical="center"/>
    </xf>
    <xf numFmtId="9" fontId="10" fillId="6" borderId="0" xfId="5" applyNumberFormat="1" applyAlignment="1">
      <alignment horizontal="center" vertical="center"/>
    </xf>
    <xf numFmtId="0" fontId="11" fillId="7" borderId="0" xfId="7"/>
    <xf numFmtId="0" fontId="11" fillId="7" borderId="0" xfId="7" applyAlignment="1">
      <alignment horizontal="center" vertical="center"/>
    </xf>
    <xf numFmtId="0" fontId="1" fillId="2" borderId="8" xfId="1" applyBorder="1" applyAlignment="1">
      <alignment horizontal="center"/>
    </xf>
    <xf numFmtId="0" fontId="1" fillId="2" borderId="12" xfId="1" applyBorder="1" applyAlignment="1">
      <alignment horizontal="center"/>
    </xf>
    <xf numFmtId="0" fontId="6" fillId="4" borderId="12" xfId="3" applyBorder="1" applyAlignment="1">
      <alignment horizontal="center"/>
    </xf>
    <xf numFmtId="0" fontId="11" fillId="8" borderId="0" xfId="8"/>
    <xf numFmtId="0" fontId="11" fillId="8" borderId="0" xfId="8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1" fontId="10" fillId="6" borderId="0" xfId="5" applyNumberFormat="1" applyAlignment="1">
      <alignment horizontal="center" vertical="center"/>
    </xf>
    <xf numFmtId="165" fontId="3" fillId="0" borderId="19" xfId="0" applyNumberFormat="1" applyFont="1" applyBorder="1" applyAlignment="1">
      <alignment horizontal="center" vertical="center"/>
    </xf>
    <xf numFmtId="0" fontId="3" fillId="0" borderId="18" xfId="0" applyFont="1" applyBorder="1"/>
  </cellXfs>
  <cellStyles count="9">
    <cellStyle name="20% - Accent6" xfId="7" builtinId="50"/>
    <cellStyle name="60% - Accent6" xfId="8" builtinId="52"/>
    <cellStyle name="Accent6" xfId="5" builtinId="49"/>
    <cellStyle name="Bad" xfId="4" builtinId="27"/>
    <cellStyle name="Good" xfId="1" builtinId="26"/>
    <cellStyle name="Input" xfId="2" builtinId="20"/>
    <cellStyle name="Neutral" xfId="3" builtinId="28"/>
    <cellStyle name="Normal" xfId="0" builtinId="0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C11" sqref="C11"/>
    </sheetView>
  </sheetViews>
  <sheetFormatPr defaultRowHeight="15" x14ac:dyDescent="0.25"/>
  <cols>
    <col min="1" max="1" width="41.85546875" bestFit="1" customWidth="1"/>
    <col min="2" max="2" width="9.140625" style="1"/>
    <col min="3" max="3" width="9.140625" style="1" customWidth="1"/>
  </cols>
  <sheetData>
    <row r="1" spans="1:3" x14ac:dyDescent="0.25">
      <c r="A1" s="9" t="s">
        <v>60</v>
      </c>
      <c r="B1" s="2" t="s">
        <v>59</v>
      </c>
      <c r="C1" s="2" t="s">
        <v>58</v>
      </c>
    </row>
    <row r="2" spans="1:3" x14ac:dyDescent="0.25">
      <c r="A2" s="21"/>
      <c r="B2" s="22"/>
      <c r="C2" s="44"/>
    </row>
    <row r="3" spans="1:3" x14ac:dyDescent="0.25">
      <c r="A3" s="21"/>
      <c r="B3" s="22"/>
      <c r="C3" s="44"/>
    </row>
    <row r="4" spans="1:3" s="21" customFormat="1" x14ac:dyDescent="0.25">
      <c r="B4" s="22"/>
      <c r="C4" s="44"/>
    </row>
    <row r="5" spans="1:3" x14ac:dyDescent="0.25">
      <c r="A5" s="21"/>
      <c r="B5" s="22"/>
      <c r="C5" s="44"/>
    </row>
    <row r="14" spans="1:3" x14ac:dyDescent="0.25">
      <c r="B14" s="20"/>
    </row>
    <row r="15" spans="1:3" x14ac:dyDescent="0.25">
      <c r="B15" s="20"/>
    </row>
    <row r="16" spans="1:3" x14ac:dyDescent="0.25">
      <c r="B16" s="20"/>
    </row>
    <row r="17" spans="2:2" x14ac:dyDescent="0.25">
      <c r="B17" s="20"/>
    </row>
    <row r="18" spans="2:2" x14ac:dyDescent="0.25">
      <c r="B18" s="20"/>
    </row>
    <row r="19" spans="2:2" x14ac:dyDescent="0.25">
      <c r="B19" s="20"/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  <row r="27" spans="2:2" x14ac:dyDescent="0.25">
      <c r="B27" s="20"/>
    </row>
    <row r="28" spans="2:2" x14ac:dyDescent="0.25">
      <c r="B28" s="20"/>
    </row>
    <row r="29" spans="2:2" x14ac:dyDescent="0.25">
      <c r="B29" s="20"/>
    </row>
    <row r="30" spans="2:2" x14ac:dyDescent="0.25">
      <c r="B30" s="20"/>
    </row>
    <row r="31" spans="2:2" x14ac:dyDescent="0.25">
      <c r="B31" s="20"/>
    </row>
    <row r="32" spans="2:2" x14ac:dyDescent="0.25">
      <c r="B32" s="20"/>
    </row>
    <row r="33" spans="2:2" x14ac:dyDescent="0.25">
      <c r="B33" s="20"/>
    </row>
    <row r="34" spans="2:2" x14ac:dyDescent="0.25">
      <c r="B34" s="20"/>
    </row>
    <row r="35" spans="2:2" x14ac:dyDescent="0.25">
      <c r="B35" s="20"/>
    </row>
    <row r="36" spans="2:2" x14ac:dyDescent="0.25">
      <c r="B36" s="20"/>
    </row>
    <row r="37" spans="2:2" x14ac:dyDescent="0.25">
      <c r="B37" s="20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3785-E8BE-4118-B661-3D4D9807871F}">
  <dimension ref="A1:E44"/>
  <sheetViews>
    <sheetView workbookViewId="0">
      <selection activeCell="J46" sqref="J46"/>
    </sheetView>
  </sheetViews>
  <sheetFormatPr defaultRowHeight="15" x14ac:dyDescent="0.25"/>
  <cols>
    <col min="1" max="1" width="12.5703125" style="2" bestFit="1" customWidth="1"/>
    <col min="2" max="2" width="12.7109375" bestFit="1" customWidth="1"/>
    <col min="3" max="3" width="13.7109375" style="1" bestFit="1" customWidth="1"/>
    <col min="4" max="4" width="32.42578125" bestFit="1" customWidth="1"/>
    <col min="5" max="5" width="9.140625" style="1"/>
  </cols>
  <sheetData>
    <row r="1" spans="1:5" x14ac:dyDescent="0.25">
      <c r="A1" s="2" t="s">
        <v>0</v>
      </c>
      <c r="B1" s="45" t="s">
        <v>5</v>
      </c>
      <c r="C1" s="60">
        <f xml:space="preserve"> 1 + 1 + 1 + 1 + 1</f>
        <v>5</v>
      </c>
      <c r="E1" s="1">
        <v>2</v>
      </c>
    </row>
    <row r="2" spans="1:5" x14ac:dyDescent="0.25">
      <c r="B2" s="47" t="s">
        <v>10</v>
      </c>
      <c r="C2" s="61">
        <v>5</v>
      </c>
    </row>
    <row r="3" spans="1:5" x14ac:dyDescent="0.25">
      <c r="A3" s="12" t="s">
        <v>65</v>
      </c>
      <c r="B3" s="45" t="s">
        <v>18</v>
      </c>
      <c r="C3" s="46">
        <v>5</v>
      </c>
      <c r="E3" s="1">
        <v>2</v>
      </c>
    </row>
    <row r="4" spans="1:5" x14ac:dyDescent="0.25">
      <c r="B4" s="47" t="s">
        <v>10</v>
      </c>
      <c r="C4" s="48">
        <v>5</v>
      </c>
    </row>
    <row r="5" spans="1:5" x14ac:dyDescent="0.25">
      <c r="A5" s="12" t="s">
        <v>6</v>
      </c>
      <c r="B5" s="40" t="s">
        <v>7</v>
      </c>
      <c r="C5" s="39" t="s">
        <v>55</v>
      </c>
      <c r="D5" t="s">
        <v>47</v>
      </c>
      <c r="E5" s="1">
        <v>3</v>
      </c>
    </row>
    <row r="6" spans="1:5" x14ac:dyDescent="0.25">
      <c r="B6" s="45" t="s">
        <v>8</v>
      </c>
      <c r="C6" s="46" t="s">
        <v>66</v>
      </c>
      <c r="D6" t="s">
        <v>47</v>
      </c>
    </row>
    <row r="7" spans="1:5" x14ac:dyDescent="0.25">
      <c r="B7" s="37" t="s">
        <v>9</v>
      </c>
      <c r="C7" s="38">
        <f>3 + 3 + 0 + 2 + 0</f>
        <v>8</v>
      </c>
    </row>
    <row r="8" spans="1:5" x14ac:dyDescent="0.25">
      <c r="B8" s="47" t="s">
        <v>10</v>
      </c>
      <c r="C8" s="52">
        <f xml:space="preserve"> (60/60 + 45/60) /2</f>
        <v>0.875</v>
      </c>
      <c r="D8" s="47" t="s">
        <v>54</v>
      </c>
    </row>
    <row r="9" spans="1:5" x14ac:dyDescent="0.25">
      <c r="A9" s="12" t="s">
        <v>16</v>
      </c>
      <c r="B9" s="45" t="s">
        <v>36</v>
      </c>
      <c r="C9" s="46">
        <v>7</v>
      </c>
      <c r="D9" t="s">
        <v>49</v>
      </c>
      <c r="E9" s="1">
        <v>2</v>
      </c>
    </row>
    <row r="10" spans="1:5" x14ac:dyDescent="0.25">
      <c r="B10" s="45" t="s">
        <v>37</v>
      </c>
      <c r="C10" s="46">
        <v>10</v>
      </c>
      <c r="D10" t="s">
        <v>49</v>
      </c>
    </row>
    <row r="11" spans="1:5" x14ac:dyDescent="0.25">
      <c r="B11" s="37" t="s">
        <v>43</v>
      </c>
      <c r="C11" s="38">
        <v>24</v>
      </c>
      <c r="D11" t="s">
        <v>48</v>
      </c>
    </row>
    <row r="12" spans="1:5" x14ac:dyDescent="0.25">
      <c r="B12" s="53" t="s">
        <v>10</v>
      </c>
      <c r="C12" s="54">
        <f>C9+C10+C11</f>
        <v>41</v>
      </c>
      <c r="D12" s="53" t="s">
        <v>50</v>
      </c>
    </row>
    <row r="13" spans="1:5" x14ac:dyDescent="0.25">
      <c r="A13" s="12" t="s">
        <v>17</v>
      </c>
      <c r="B13" s="40" t="s">
        <v>18</v>
      </c>
      <c r="C13" s="39">
        <v>9</v>
      </c>
      <c r="D13" t="s">
        <v>19</v>
      </c>
      <c r="E13" s="1">
        <v>2</v>
      </c>
    </row>
    <row r="14" spans="1:5" x14ac:dyDescent="0.25">
      <c r="B14" s="53" t="s">
        <v>10</v>
      </c>
      <c r="C14" s="54">
        <v>2</v>
      </c>
      <c r="D14" s="53"/>
    </row>
    <row r="15" spans="1:5" x14ac:dyDescent="0.25">
      <c r="A15" s="12" t="s">
        <v>20</v>
      </c>
      <c r="B15" s="40" t="s">
        <v>21</v>
      </c>
      <c r="C15" s="39">
        <v>44</v>
      </c>
      <c r="D15" t="s">
        <v>62</v>
      </c>
      <c r="E15" s="1">
        <v>3</v>
      </c>
    </row>
    <row r="16" spans="1:5" x14ac:dyDescent="0.25">
      <c r="B16" s="45" t="s">
        <v>22</v>
      </c>
      <c r="C16" s="46">
        <v>34</v>
      </c>
      <c r="D16" t="s">
        <v>62</v>
      </c>
    </row>
    <row r="17" spans="1:5" x14ac:dyDescent="0.25">
      <c r="B17" s="45" t="s">
        <v>23</v>
      </c>
      <c r="C17" s="46">
        <v>3</v>
      </c>
      <c r="D17" t="s">
        <v>63</v>
      </c>
    </row>
    <row r="18" spans="1:5" x14ac:dyDescent="0.25">
      <c r="B18" s="58" t="s">
        <v>10</v>
      </c>
      <c r="C18" s="59">
        <f>C15+C16+C17</f>
        <v>81</v>
      </c>
      <c r="D18" s="58" t="s">
        <v>56</v>
      </c>
    </row>
    <row r="19" spans="1:5" x14ac:dyDescent="0.25">
      <c r="A19" s="12" t="s">
        <v>25</v>
      </c>
      <c r="B19" s="45" t="s">
        <v>26</v>
      </c>
      <c r="C19" s="46">
        <v>46</v>
      </c>
      <c r="D19" t="s">
        <v>27</v>
      </c>
      <c r="E19" s="1">
        <v>2</v>
      </c>
    </row>
    <row r="20" spans="1:5" x14ac:dyDescent="0.25">
      <c r="B20" s="37" t="s">
        <v>28</v>
      </c>
      <c r="C20" s="38">
        <v>7</v>
      </c>
      <c r="D20" t="s">
        <v>29</v>
      </c>
    </row>
    <row r="21" spans="1:5" x14ac:dyDescent="0.25">
      <c r="B21" s="58" t="s">
        <v>10</v>
      </c>
      <c r="C21" s="59">
        <f>C19</f>
        <v>46</v>
      </c>
      <c r="D21" s="58" t="s">
        <v>70</v>
      </c>
    </row>
    <row r="22" spans="1:5" x14ac:dyDescent="0.25">
      <c r="A22" s="12" t="s">
        <v>30</v>
      </c>
      <c r="B22" s="40" t="s">
        <v>31</v>
      </c>
      <c r="C22" s="39" t="str">
        <f xml:space="preserve"> "+ - + + + + - + +"</f>
        <v>+ - + + + + - + +</v>
      </c>
      <c r="D22" t="s">
        <v>34</v>
      </c>
      <c r="E22" s="1">
        <v>3</v>
      </c>
    </row>
    <row r="23" spans="1:5" x14ac:dyDescent="0.25">
      <c r="B23" s="37" t="s">
        <v>9</v>
      </c>
      <c r="C23" s="38">
        <v>6</v>
      </c>
    </row>
    <row r="24" spans="1:5" x14ac:dyDescent="0.25">
      <c r="B24" s="37" t="s">
        <v>21</v>
      </c>
      <c r="C24" s="38">
        <v>59</v>
      </c>
      <c r="D24" t="s">
        <v>32</v>
      </c>
    </row>
    <row r="25" spans="1:5" x14ac:dyDescent="0.25">
      <c r="B25" s="37" t="s">
        <v>22</v>
      </c>
      <c r="C25" s="38">
        <v>52</v>
      </c>
      <c r="D25" t="s">
        <v>32</v>
      </c>
    </row>
    <row r="26" spans="1:5" x14ac:dyDescent="0.25">
      <c r="B26" s="47" t="s">
        <v>10</v>
      </c>
      <c r="C26" s="48">
        <f>C24+C25+C23</f>
        <v>117</v>
      </c>
      <c r="D26" s="47" t="s">
        <v>33</v>
      </c>
    </row>
    <row r="27" spans="1:5" x14ac:dyDescent="0.25">
      <c r="A27" s="12" t="s">
        <v>35</v>
      </c>
      <c r="B27" s="40" t="s">
        <v>53</v>
      </c>
      <c r="C27" s="49">
        <f>17/20</f>
        <v>0.85</v>
      </c>
      <c r="E27" s="1">
        <v>5</v>
      </c>
    </row>
    <row r="28" spans="1:5" x14ac:dyDescent="0.25">
      <c r="B28" s="45" t="s">
        <v>36</v>
      </c>
      <c r="C28" s="50">
        <f>10/10</f>
        <v>1</v>
      </c>
    </row>
    <row r="29" spans="1:5" x14ac:dyDescent="0.25">
      <c r="B29" s="45" t="s">
        <v>37</v>
      </c>
      <c r="C29" s="50">
        <f>10/10</f>
        <v>1</v>
      </c>
    </row>
    <row r="30" spans="1:5" x14ac:dyDescent="0.25">
      <c r="B30" s="37" t="s">
        <v>61</v>
      </c>
      <c r="C30" s="51">
        <f>36/37</f>
        <v>0.97297297297297303</v>
      </c>
    </row>
    <row r="31" spans="1:5" x14ac:dyDescent="0.25">
      <c r="B31" s="47" t="s">
        <v>10</v>
      </c>
      <c r="C31" s="52">
        <f>(C27+C28+C29+C30)/4</f>
        <v>0.95574324324324333</v>
      </c>
      <c r="D31" s="47" t="s">
        <v>64</v>
      </c>
    </row>
    <row r="32" spans="1:5" x14ac:dyDescent="0.25">
      <c r="A32" s="12" t="s">
        <v>39</v>
      </c>
      <c r="B32" s="45" t="s">
        <v>26</v>
      </c>
      <c r="C32" s="46">
        <v>40</v>
      </c>
      <c r="E32" s="1">
        <v>2</v>
      </c>
    </row>
    <row r="33" spans="1:5" x14ac:dyDescent="0.25">
      <c r="B33" s="53" t="s">
        <v>10</v>
      </c>
      <c r="C33" s="54">
        <f>C32</f>
        <v>40</v>
      </c>
      <c r="D33" s="53" t="s">
        <v>72</v>
      </c>
    </row>
    <row r="34" spans="1:5" x14ac:dyDescent="0.25">
      <c r="A34" s="12" t="s">
        <v>40</v>
      </c>
      <c r="B34" s="40" t="s">
        <v>21</v>
      </c>
      <c r="C34" s="39">
        <v>43</v>
      </c>
      <c r="E34" s="1">
        <v>3</v>
      </c>
    </row>
    <row r="35" spans="1:5" x14ac:dyDescent="0.25">
      <c r="B35" s="45" t="s">
        <v>22</v>
      </c>
      <c r="C35" s="46">
        <v>29</v>
      </c>
    </row>
    <row r="36" spans="1:5" x14ac:dyDescent="0.25">
      <c r="B36" s="58" t="s">
        <v>10</v>
      </c>
      <c r="C36" s="59">
        <f xml:space="preserve"> C34+C35</f>
        <v>72</v>
      </c>
      <c r="D36" s="58" t="s">
        <v>71</v>
      </c>
    </row>
    <row r="37" spans="1:5" x14ac:dyDescent="0.25">
      <c r="A37" s="12" t="s">
        <v>41</v>
      </c>
      <c r="B37" s="40" t="s">
        <v>31</v>
      </c>
      <c r="C37" s="39">
        <v>8</v>
      </c>
      <c r="D37" t="s">
        <v>42</v>
      </c>
      <c r="E37" s="1">
        <v>5</v>
      </c>
    </row>
    <row r="38" spans="1:5" x14ac:dyDescent="0.25">
      <c r="B38" s="45" t="s">
        <v>5</v>
      </c>
      <c r="C38" s="46">
        <v>40</v>
      </c>
      <c r="D38" t="s">
        <v>44</v>
      </c>
    </row>
    <row r="39" spans="1:5" x14ac:dyDescent="0.25">
      <c r="B39" s="37" t="s">
        <v>43</v>
      </c>
      <c r="C39" s="38">
        <v>40</v>
      </c>
      <c r="D39" t="s">
        <v>45</v>
      </c>
    </row>
    <row r="40" spans="1:5" x14ac:dyDescent="0.25">
      <c r="B40" s="47" t="s">
        <v>10</v>
      </c>
      <c r="C40" s="48">
        <f xml:space="preserve"> C38+C39 + 5</f>
        <v>85</v>
      </c>
      <c r="D40" s="47" t="s">
        <v>67</v>
      </c>
    </row>
    <row r="43" spans="1:5" ht="15.75" thickBot="1" x14ac:dyDescent="0.3"/>
    <row r="44" spans="1:5" ht="15.75" thickBot="1" x14ac:dyDescent="0.3">
      <c r="B44" s="63" t="s">
        <v>73</v>
      </c>
      <c r="C44" s="62">
        <f>(E1*C2+E3*C4+E5*5+E9*2+E13*C14+E15*4+E19*4+E22*5+E27*5+E32*2+E34*4+E37*4)/(E1+E3+E5+E9+E13+E15+E19+E22+E27+E32+E34+E37)</f>
        <v>4.0882352941176467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B656-1DE6-4F67-BEC8-80B1D3D9AE92}">
  <sheetPr>
    <tabColor rgb="FF92D050"/>
  </sheetPr>
  <dimension ref="A1:C15"/>
  <sheetViews>
    <sheetView workbookViewId="0">
      <selection activeCell="E26" sqref="E26"/>
    </sheetView>
  </sheetViews>
  <sheetFormatPr defaultRowHeight="15" x14ac:dyDescent="0.25"/>
  <cols>
    <col min="2" max="2" width="9.140625" style="10"/>
  </cols>
  <sheetData>
    <row r="1" spans="1:3" x14ac:dyDescent="0.25">
      <c r="A1" s="3" t="s">
        <v>1</v>
      </c>
      <c r="B1" s="4" t="s">
        <v>2</v>
      </c>
      <c r="C1" s="2"/>
    </row>
    <row r="2" spans="1:3" x14ac:dyDescent="0.25">
      <c r="A2" s="5">
        <v>45183</v>
      </c>
      <c r="B2" s="31" t="s">
        <v>12</v>
      </c>
    </row>
    <row r="3" spans="1:3" x14ac:dyDescent="0.25">
      <c r="A3" s="5">
        <v>45190</v>
      </c>
      <c r="B3" s="31" t="s">
        <v>13</v>
      </c>
    </row>
    <row r="4" spans="1:3" x14ac:dyDescent="0.25">
      <c r="A4" s="5">
        <v>45197</v>
      </c>
      <c r="B4" s="31" t="s">
        <v>13</v>
      </c>
    </row>
    <row r="5" spans="1:3" x14ac:dyDescent="0.25">
      <c r="A5" s="5">
        <v>45204</v>
      </c>
      <c r="B5" s="31" t="s">
        <v>13</v>
      </c>
    </row>
    <row r="6" spans="1:3" x14ac:dyDescent="0.25">
      <c r="A6" s="5">
        <v>45211</v>
      </c>
      <c r="B6" s="36" t="s">
        <v>13</v>
      </c>
    </row>
    <row r="7" spans="1:3" x14ac:dyDescent="0.25">
      <c r="A7" s="5">
        <v>45218</v>
      </c>
      <c r="B7" s="36" t="s">
        <v>13</v>
      </c>
    </row>
    <row r="8" spans="1:3" x14ac:dyDescent="0.25">
      <c r="A8" s="5">
        <v>45225</v>
      </c>
      <c r="B8" s="36" t="s">
        <v>13</v>
      </c>
    </row>
    <row r="9" spans="1:3" x14ac:dyDescent="0.25">
      <c r="A9" s="5">
        <v>45232</v>
      </c>
      <c r="B9" s="11" t="s">
        <v>4</v>
      </c>
    </row>
    <row r="10" spans="1:3" x14ac:dyDescent="0.25">
      <c r="A10" s="5">
        <v>45239</v>
      </c>
      <c r="B10" s="36" t="s">
        <v>13</v>
      </c>
    </row>
    <row r="11" spans="1:3" x14ac:dyDescent="0.25">
      <c r="A11" s="5">
        <v>45246</v>
      </c>
      <c r="B11" s="31" t="s">
        <v>13</v>
      </c>
    </row>
    <row r="12" spans="1:3" x14ac:dyDescent="0.25">
      <c r="A12" s="5">
        <v>45253</v>
      </c>
      <c r="B12" s="31" t="s">
        <v>13</v>
      </c>
    </row>
    <row r="13" spans="1:3" x14ac:dyDescent="0.25">
      <c r="A13" s="5">
        <v>45260</v>
      </c>
      <c r="B13" s="36" t="s">
        <v>13</v>
      </c>
    </row>
    <row r="14" spans="1:3" x14ac:dyDescent="0.25">
      <c r="A14" s="5">
        <v>45267</v>
      </c>
      <c r="B14" s="31" t="s">
        <v>68</v>
      </c>
    </row>
    <row r="15" spans="1:3" ht="15.75" thickBot="1" x14ac:dyDescent="0.3">
      <c r="A15" s="7">
        <v>45274</v>
      </c>
      <c r="B15" s="5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144A-A4A0-44E5-A96D-EEE7A7196BD2}">
  <sheetPr>
    <tabColor rgb="FF92D050"/>
  </sheetPr>
  <dimension ref="A1:I15"/>
  <sheetViews>
    <sheetView tabSelected="1" workbookViewId="0">
      <selection activeCell="L33" sqref="L33"/>
    </sheetView>
  </sheetViews>
  <sheetFormatPr defaultRowHeight="15" x14ac:dyDescent="0.25"/>
  <sheetData>
    <row r="1" spans="1:9" x14ac:dyDescent="0.25">
      <c r="A1" s="3" t="s">
        <v>1</v>
      </c>
      <c r="B1" s="13" t="s">
        <v>2</v>
      </c>
      <c r="C1" s="4" t="s">
        <v>11</v>
      </c>
    </row>
    <row r="2" spans="1:9" x14ac:dyDescent="0.25">
      <c r="A2" s="5">
        <v>45180</v>
      </c>
      <c r="B2" s="15" t="s">
        <v>13</v>
      </c>
      <c r="C2" s="15" t="s">
        <v>13</v>
      </c>
      <c r="H2" t="s">
        <v>14</v>
      </c>
      <c r="I2" t="s">
        <v>15</v>
      </c>
    </row>
    <row r="3" spans="1:9" x14ac:dyDescent="0.25">
      <c r="A3" s="5">
        <v>45187</v>
      </c>
      <c r="B3" s="15" t="s">
        <v>13</v>
      </c>
      <c r="C3" s="6"/>
    </row>
    <row r="4" spans="1:9" x14ac:dyDescent="0.25">
      <c r="A4" s="5">
        <v>45194</v>
      </c>
      <c r="B4" s="15" t="s">
        <v>13</v>
      </c>
      <c r="C4" s="6"/>
    </row>
    <row r="5" spans="1:9" x14ac:dyDescent="0.25">
      <c r="A5" s="5">
        <v>45201</v>
      </c>
      <c r="B5" s="15" t="s">
        <v>13</v>
      </c>
      <c r="C5" s="6"/>
    </row>
    <row r="6" spans="1:9" x14ac:dyDescent="0.25">
      <c r="A6" s="5">
        <v>45208</v>
      </c>
      <c r="B6" s="15" t="s">
        <v>13</v>
      </c>
      <c r="C6" s="6"/>
    </row>
    <row r="7" spans="1:9" x14ac:dyDescent="0.25">
      <c r="A7" s="5">
        <v>45215</v>
      </c>
      <c r="B7" s="15" t="s">
        <v>13</v>
      </c>
      <c r="C7" s="6"/>
    </row>
    <row r="8" spans="1:9" x14ac:dyDescent="0.25">
      <c r="A8" s="5">
        <v>45222</v>
      </c>
      <c r="B8" s="32" t="s">
        <v>4</v>
      </c>
      <c r="C8" s="32" t="s">
        <v>4</v>
      </c>
    </row>
    <row r="9" spans="1:9" x14ac:dyDescent="0.25">
      <c r="A9" s="5">
        <v>45229</v>
      </c>
      <c r="B9" s="32" t="s">
        <v>4</v>
      </c>
      <c r="C9" s="32" t="s">
        <v>4</v>
      </c>
    </row>
    <row r="10" spans="1:9" x14ac:dyDescent="0.25">
      <c r="A10" s="5">
        <v>45236</v>
      </c>
      <c r="B10" s="15" t="s">
        <v>43</v>
      </c>
      <c r="C10" s="6"/>
    </row>
    <row r="11" spans="1:9" x14ac:dyDescent="0.25">
      <c r="A11" s="5">
        <v>45243</v>
      </c>
      <c r="B11" s="15" t="s">
        <v>13</v>
      </c>
      <c r="C11" s="6"/>
    </row>
    <row r="12" spans="1:9" x14ac:dyDescent="0.25">
      <c r="A12" s="5">
        <v>45250</v>
      </c>
      <c r="B12" s="35" t="s">
        <v>3</v>
      </c>
      <c r="C12" s="6"/>
    </row>
    <row r="13" spans="1:9" x14ac:dyDescent="0.25">
      <c r="A13" s="5">
        <v>45257</v>
      </c>
      <c r="B13" s="15" t="s">
        <v>13</v>
      </c>
      <c r="C13" s="6"/>
    </row>
    <row r="14" spans="1:9" x14ac:dyDescent="0.25">
      <c r="A14" s="5">
        <v>45264</v>
      </c>
      <c r="B14" s="15" t="s">
        <v>13</v>
      </c>
      <c r="C14" s="6"/>
    </row>
    <row r="15" spans="1:9" ht="15.75" thickBot="1" x14ac:dyDescent="0.3">
      <c r="A15" s="5">
        <v>45271</v>
      </c>
      <c r="B15" s="56" t="s">
        <v>43</v>
      </c>
      <c r="C15" s="8"/>
      <c r="D1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2630-AB22-4DB1-AEE4-9FDF5F43D97E}">
  <sheetPr>
    <tabColor rgb="FF92D050"/>
  </sheetPr>
  <dimension ref="A1:B15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s="16" t="s">
        <v>1</v>
      </c>
      <c r="B1" s="17" t="s">
        <v>11</v>
      </c>
    </row>
    <row r="2" spans="1:2" x14ac:dyDescent="0.25">
      <c r="A2" s="18">
        <v>45182</v>
      </c>
      <c r="B2" s="24" t="s">
        <v>3</v>
      </c>
    </row>
    <row r="3" spans="1:2" x14ac:dyDescent="0.25">
      <c r="A3" s="18">
        <v>45189</v>
      </c>
      <c r="B3" s="34" t="s">
        <v>13</v>
      </c>
    </row>
    <row r="4" spans="1:2" x14ac:dyDescent="0.25">
      <c r="A4" s="18">
        <v>45196</v>
      </c>
      <c r="B4" s="34" t="s">
        <v>13</v>
      </c>
    </row>
    <row r="5" spans="1:2" x14ac:dyDescent="0.25">
      <c r="A5" s="18">
        <v>45203</v>
      </c>
      <c r="B5" s="24" t="s">
        <v>3</v>
      </c>
    </row>
    <row r="6" spans="1:2" x14ac:dyDescent="0.25">
      <c r="A6" s="18">
        <v>45210</v>
      </c>
      <c r="B6" s="24" t="s">
        <v>3</v>
      </c>
    </row>
    <row r="7" spans="1:2" x14ac:dyDescent="0.25">
      <c r="A7" s="18">
        <v>45217</v>
      </c>
      <c r="B7" s="24" t="s">
        <v>3</v>
      </c>
    </row>
    <row r="8" spans="1:2" x14ac:dyDescent="0.25">
      <c r="A8" s="18">
        <v>45224</v>
      </c>
      <c r="B8" s="24" t="s">
        <v>3</v>
      </c>
    </row>
    <row r="9" spans="1:2" x14ac:dyDescent="0.25">
      <c r="A9" s="18">
        <v>45231</v>
      </c>
      <c r="B9" s="32" t="s">
        <v>4</v>
      </c>
    </row>
    <row r="10" spans="1:2" x14ac:dyDescent="0.25">
      <c r="A10" s="18">
        <v>45238</v>
      </c>
      <c r="B10" s="41" t="s">
        <v>3</v>
      </c>
    </row>
    <row r="11" spans="1:2" x14ac:dyDescent="0.25">
      <c r="A11" s="18">
        <v>45245</v>
      </c>
      <c r="B11" s="41" t="s">
        <v>3</v>
      </c>
    </row>
    <row r="12" spans="1:2" x14ac:dyDescent="0.25">
      <c r="A12" s="18">
        <v>45252</v>
      </c>
      <c r="B12" s="41" t="s">
        <v>3</v>
      </c>
    </row>
    <row r="13" spans="1:2" x14ac:dyDescent="0.25">
      <c r="A13" s="18">
        <v>45259</v>
      </c>
      <c r="B13" s="41" t="s">
        <v>3</v>
      </c>
    </row>
    <row r="14" spans="1:2" x14ac:dyDescent="0.25">
      <c r="A14" s="18">
        <v>45266</v>
      </c>
      <c r="B14" s="41" t="s">
        <v>3</v>
      </c>
    </row>
    <row r="15" spans="1:2" ht="15.75" thickBot="1" x14ac:dyDescent="0.3">
      <c r="A15" s="18">
        <v>45273</v>
      </c>
      <c r="B1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81C6-5942-4032-8C0B-2798065038E5}">
  <sheetPr>
    <tabColor rgb="FF92D050"/>
  </sheetPr>
  <dimension ref="A1:D15"/>
  <sheetViews>
    <sheetView workbookViewId="0">
      <selection activeCell="I25" sqref="I25"/>
    </sheetView>
  </sheetViews>
  <sheetFormatPr defaultRowHeight="15" x14ac:dyDescent="0.25"/>
  <sheetData>
    <row r="1" spans="1:4" x14ac:dyDescent="0.25">
      <c r="A1" s="3" t="s">
        <v>1</v>
      </c>
      <c r="B1" s="13" t="s">
        <v>2</v>
      </c>
      <c r="C1" s="4" t="s">
        <v>11</v>
      </c>
    </row>
    <row r="2" spans="1:4" x14ac:dyDescent="0.25">
      <c r="A2" s="5">
        <v>45182</v>
      </c>
      <c r="B2" s="15" t="s">
        <v>13</v>
      </c>
      <c r="C2" s="23" t="s">
        <v>3</v>
      </c>
    </row>
    <row r="3" spans="1:4" x14ac:dyDescent="0.25">
      <c r="A3" s="5">
        <v>45189</v>
      </c>
      <c r="B3" s="15" t="s">
        <v>13</v>
      </c>
      <c r="C3" s="6"/>
    </row>
    <row r="4" spans="1:4" x14ac:dyDescent="0.25">
      <c r="A4" s="5">
        <v>45196</v>
      </c>
      <c r="B4" s="15" t="s">
        <v>13</v>
      </c>
      <c r="C4" s="6"/>
    </row>
    <row r="5" spans="1:4" x14ac:dyDescent="0.25">
      <c r="A5" s="5">
        <v>45203</v>
      </c>
      <c r="B5" s="23" t="s">
        <v>13</v>
      </c>
      <c r="C5" s="6"/>
    </row>
    <row r="6" spans="1:4" x14ac:dyDescent="0.25">
      <c r="A6" s="5">
        <v>45210</v>
      </c>
      <c r="B6" s="23" t="s">
        <v>13</v>
      </c>
      <c r="C6" s="6"/>
    </row>
    <row r="7" spans="1:4" x14ac:dyDescent="0.25">
      <c r="A7" s="5">
        <v>45217</v>
      </c>
      <c r="B7" s="15" t="s">
        <v>13</v>
      </c>
      <c r="C7" s="6"/>
    </row>
    <row r="8" spans="1:4" x14ac:dyDescent="0.25">
      <c r="A8" s="5">
        <v>45224</v>
      </c>
      <c r="B8" s="15" t="s">
        <v>57</v>
      </c>
      <c r="C8" s="6"/>
      <c r="D8" t="s">
        <v>24</v>
      </c>
    </row>
    <row r="9" spans="1:4" x14ac:dyDescent="0.25">
      <c r="A9" s="5">
        <v>45231</v>
      </c>
      <c r="B9" s="32" t="s">
        <v>4</v>
      </c>
      <c r="C9" s="32" t="s">
        <v>4</v>
      </c>
    </row>
    <row r="10" spans="1:4" x14ac:dyDescent="0.25">
      <c r="A10" s="5">
        <v>45238</v>
      </c>
      <c r="B10" s="15" t="s">
        <v>3</v>
      </c>
      <c r="C10" s="6"/>
    </row>
    <row r="11" spans="1:4" x14ac:dyDescent="0.25">
      <c r="A11" s="5">
        <v>45245</v>
      </c>
      <c r="B11" s="15" t="s">
        <v>57</v>
      </c>
      <c r="C11" s="6"/>
    </row>
    <row r="12" spans="1:4" x14ac:dyDescent="0.25">
      <c r="A12" s="5">
        <v>45252</v>
      </c>
      <c r="B12" s="35" t="s">
        <v>3</v>
      </c>
      <c r="C12" s="6"/>
    </row>
    <row r="13" spans="1:4" x14ac:dyDescent="0.25">
      <c r="A13" s="5">
        <v>45259</v>
      </c>
      <c r="B13" s="23" t="s">
        <v>13</v>
      </c>
      <c r="C13" s="6"/>
    </row>
    <row r="14" spans="1:4" x14ac:dyDescent="0.25">
      <c r="A14" s="5">
        <v>45266</v>
      </c>
      <c r="B14" s="23" t="s">
        <v>13</v>
      </c>
      <c r="C14" s="6"/>
    </row>
    <row r="15" spans="1:4" ht="15.75" thickBot="1" x14ac:dyDescent="0.3">
      <c r="A15" s="5">
        <v>45273</v>
      </c>
      <c r="B15" s="15" t="s">
        <v>57</v>
      </c>
      <c r="C15" s="8"/>
      <c r="D1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16EE-79F0-446F-B172-98FC35ED2DDE}">
  <sheetPr>
    <tabColor rgb="FF92D050"/>
  </sheetPr>
  <dimension ref="A1:E15"/>
  <sheetViews>
    <sheetView workbookViewId="0">
      <selection activeCell="R11" sqref="R11"/>
    </sheetView>
  </sheetViews>
  <sheetFormatPr defaultRowHeight="15" x14ac:dyDescent="0.25"/>
  <cols>
    <col min="4" max="4" width="9.140625" style="1"/>
  </cols>
  <sheetData>
    <row r="1" spans="1:5" x14ac:dyDescent="0.25">
      <c r="A1" s="3" t="s">
        <v>1</v>
      </c>
      <c r="B1" s="13" t="s">
        <v>2</v>
      </c>
      <c r="C1" s="13" t="s">
        <v>11</v>
      </c>
      <c r="D1" s="4" t="str">
        <f>"+/-"</f>
        <v>+/-</v>
      </c>
    </row>
    <row r="2" spans="1:5" x14ac:dyDescent="0.25">
      <c r="A2" s="5">
        <v>45181</v>
      </c>
      <c r="B2" s="23" t="s">
        <v>3</v>
      </c>
      <c r="C2" s="23" t="s">
        <v>3</v>
      </c>
      <c r="D2" s="29" t="s">
        <v>51</v>
      </c>
    </row>
    <row r="3" spans="1:5" x14ac:dyDescent="0.25">
      <c r="A3" s="5">
        <v>45188</v>
      </c>
      <c r="B3" s="15" t="s">
        <v>13</v>
      </c>
      <c r="C3" s="25"/>
      <c r="D3" s="30" t="s">
        <v>13</v>
      </c>
    </row>
    <row r="4" spans="1:5" x14ac:dyDescent="0.25">
      <c r="A4" s="5">
        <v>45195</v>
      </c>
      <c r="B4" s="35" t="s">
        <v>3</v>
      </c>
      <c r="C4" s="25"/>
      <c r="D4" s="30" t="s">
        <v>3</v>
      </c>
    </row>
    <row r="5" spans="1:5" x14ac:dyDescent="0.25">
      <c r="A5" s="5">
        <v>45202</v>
      </c>
      <c r="B5" s="15" t="s">
        <v>13</v>
      </c>
      <c r="C5" s="25"/>
      <c r="D5" s="30" t="s">
        <v>13</v>
      </c>
    </row>
    <row r="6" spans="1:5" x14ac:dyDescent="0.25">
      <c r="A6" s="5">
        <v>45209</v>
      </c>
      <c r="B6" s="15" t="s">
        <v>13</v>
      </c>
      <c r="C6" s="25"/>
      <c r="D6" s="30" t="s">
        <v>13</v>
      </c>
    </row>
    <row r="7" spans="1:5" x14ac:dyDescent="0.25">
      <c r="A7" s="5">
        <v>45216</v>
      </c>
      <c r="B7" s="15" t="s">
        <v>13</v>
      </c>
      <c r="C7" s="25"/>
      <c r="D7" s="30" t="s">
        <v>13</v>
      </c>
    </row>
    <row r="8" spans="1:5" x14ac:dyDescent="0.25">
      <c r="A8" s="5">
        <v>45223</v>
      </c>
      <c r="B8" s="15" t="s">
        <v>13</v>
      </c>
      <c r="C8" s="25"/>
      <c r="D8" s="30" t="s">
        <v>13</v>
      </c>
    </row>
    <row r="9" spans="1:5" x14ac:dyDescent="0.25">
      <c r="A9" s="5">
        <v>45230</v>
      </c>
      <c r="B9" s="32" t="s">
        <v>4</v>
      </c>
      <c r="C9" s="32" t="s">
        <v>4</v>
      </c>
      <c r="D9" s="33" t="s">
        <v>51</v>
      </c>
    </row>
    <row r="10" spans="1:5" x14ac:dyDescent="0.25">
      <c r="A10" s="5">
        <v>45237</v>
      </c>
      <c r="B10" s="35" t="s">
        <v>3</v>
      </c>
      <c r="C10" s="25"/>
      <c r="D10" s="30" t="s">
        <v>3</v>
      </c>
    </row>
    <row r="11" spans="1:5" x14ac:dyDescent="0.25">
      <c r="A11" s="5">
        <v>45244</v>
      </c>
      <c r="B11" s="15" t="s">
        <v>13</v>
      </c>
      <c r="C11" s="25"/>
      <c r="D11" s="30" t="s">
        <v>13</v>
      </c>
    </row>
    <row r="12" spans="1:5" x14ac:dyDescent="0.25">
      <c r="A12" s="5">
        <v>45251</v>
      </c>
      <c r="B12" s="15" t="s">
        <v>13</v>
      </c>
      <c r="C12" s="25"/>
      <c r="D12" s="30" t="s">
        <v>13</v>
      </c>
    </row>
    <row r="13" spans="1:5" x14ac:dyDescent="0.25">
      <c r="A13" s="5">
        <v>45258</v>
      </c>
      <c r="B13" s="15" t="s">
        <v>13</v>
      </c>
      <c r="C13" s="25"/>
      <c r="D13" s="30" t="s">
        <v>3</v>
      </c>
    </row>
    <row r="14" spans="1:5" x14ac:dyDescent="0.25">
      <c r="A14" s="5">
        <v>45265</v>
      </c>
      <c r="B14" s="15" t="s">
        <v>57</v>
      </c>
      <c r="C14" s="25"/>
      <c r="D14" s="27"/>
      <c r="E14" t="s">
        <v>24</v>
      </c>
    </row>
    <row r="15" spans="1:5" ht="15.75" thickBot="1" x14ac:dyDescent="0.3">
      <c r="A15" s="7">
        <v>45272</v>
      </c>
      <c r="B15" s="56" t="s">
        <v>69</v>
      </c>
      <c r="C15" s="26"/>
      <c r="D15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D4A2-FBB6-4842-B04D-28DD2C6D6AE9}">
  <sheetPr>
    <tabColor rgb="FF92D050"/>
  </sheetPr>
  <dimension ref="A1:C15"/>
  <sheetViews>
    <sheetView workbookViewId="0">
      <selection activeCell="P34" sqref="P34"/>
    </sheetView>
  </sheetViews>
  <sheetFormatPr defaultRowHeight="15" x14ac:dyDescent="0.25"/>
  <sheetData>
    <row r="1" spans="1:3" x14ac:dyDescent="0.25">
      <c r="A1" s="3" t="s">
        <v>1</v>
      </c>
      <c r="B1" s="13" t="s">
        <v>2</v>
      </c>
      <c r="C1" s="4" t="s">
        <v>11</v>
      </c>
    </row>
    <row r="2" spans="1:3" x14ac:dyDescent="0.25">
      <c r="A2" s="5">
        <v>45182</v>
      </c>
      <c r="B2" s="15" t="s">
        <v>13</v>
      </c>
      <c r="C2" s="23" t="s">
        <v>3</v>
      </c>
    </row>
    <row r="3" spans="1:3" x14ac:dyDescent="0.25">
      <c r="A3" s="5">
        <v>45189</v>
      </c>
      <c r="B3" s="15" t="s">
        <v>13</v>
      </c>
      <c r="C3" s="6"/>
    </row>
    <row r="4" spans="1:3" x14ac:dyDescent="0.25">
      <c r="A4" s="5">
        <v>45196</v>
      </c>
      <c r="B4" s="15" t="s">
        <v>13</v>
      </c>
      <c r="C4" s="6"/>
    </row>
    <row r="5" spans="1:3" x14ac:dyDescent="0.25">
      <c r="A5" s="5">
        <v>45203</v>
      </c>
      <c r="B5" s="35" t="s">
        <v>3</v>
      </c>
      <c r="C5" s="6"/>
    </row>
    <row r="6" spans="1:3" x14ac:dyDescent="0.25">
      <c r="A6" s="5">
        <v>45210</v>
      </c>
      <c r="B6" s="15" t="s">
        <v>13</v>
      </c>
      <c r="C6" s="6"/>
    </row>
    <row r="7" spans="1:3" x14ac:dyDescent="0.25">
      <c r="A7" s="5">
        <v>45217</v>
      </c>
      <c r="B7" s="15" t="s">
        <v>13</v>
      </c>
      <c r="C7" s="6"/>
    </row>
    <row r="8" spans="1:3" x14ac:dyDescent="0.25">
      <c r="A8" s="5">
        <v>45224</v>
      </c>
      <c r="B8" s="15" t="s">
        <v>13</v>
      </c>
      <c r="C8" s="6"/>
    </row>
    <row r="9" spans="1:3" x14ac:dyDescent="0.25">
      <c r="A9" s="5">
        <v>45231</v>
      </c>
      <c r="B9" s="32" t="s">
        <v>4</v>
      </c>
      <c r="C9" s="32" t="s">
        <v>4</v>
      </c>
    </row>
    <row r="10" spans="1:3" x14ac:dyDescent="0.25">
      <c r="A10" s="5">
        <v>45238</v>
      </c>
      <c r="B10" s="35" t="s">
        <v>3</v>
      </c>
      <c r="C10" s="6"/>
    </row>
    <row r="11" spans="1:3" x14ac:dyDescent="0.25">
      <c r="A11" s="5">
        <v>45245</v>
      </c>
      <c r="B11" s="15" t="s">
        <v>13</v>
      </c>
      <c r="C11" s="6"/>
    </row>
    <row r="12" spans="1:3" x14ac:dyDescent="0.25">
      <c r="A12" s="5">
        <v>45252</v>
      </c>
      <c r="B12" s="15" t="s">
        <v>13</v>
      </c>
      <c r="C12" s="6"/>
    </row>
    <row r="13" spans="1:3" x14ac:dyDescent="0.25">
      <c r="A13" s="5">
        <v>45259</v>
      </c>
      <c r="B13" s="35" t="s">
        <v>3</v>
      </c>
      <c r="C13" s="6"/>
    </row>
    <row r="14" spans="1:3" x14ac:dyDescent="0.25">
      <c r="A14" s="5">
        <v>45266</v>
      </c>
      <c r="B14" s="15" t="s">
        <v>13</v>
      </c>
      <c r="C14" s="6"/>
    </row>
    <row r="15" spans="1:3" ht="15.75" thickBot="1" x14ac:dyDescent="0.3">
      <c r="A15" s="5">
        <v>45273</v>
      </c>
      <c r="B15" s="14"/>
      <c r="C1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5F9C-67DE-4BB5-BEA4-A92A9895CFD7}">
  <sheetPr>
    <tabColor rgb="FF92D050"/>
  </sheetPr>
  <dimension ref="A1:C15"/>
  <sheetViews>
    <sheetView workbookViewId="0">
      <selection activeCell="Q26" sqref="Q26"/>
    </sheetView>
  </sheetViews>
  <sheetFormatPr defaultRowHeight="15" x14ac:dyDescent="0.25"/>
  <sheetData>
    <row r="1" spans="1:3" x14ac:dyDescent="0.25">
      <c r="A1" s="3" t="s">
        <v>1</v>
      </c>
      <c r="B1" s="13" t="s">
        <v>2</v>
      </c>
      <c r="C1" s="4" t="s">
        <v>11</v>
      </c>
    </row>
    <row r="2" spans="1:3" x14ac:dyDescent="0.25">
      <c r="A2" s="5">
        <v>45180</v>
      </c>
      <c r="B2" s="15" t="s">
        <v>13</v>
      </c>
      <c r="C2" s="23" t="s">
        <v>3</v>
      </c>
    </row>
    <row r="3" spans="1:3" x14ac:dyDescent="0.25">
      <c r="A3" s="5">
        <v>45187</v>
      </c>
      <c r="B3" s="15" t="s">
        <v>13</v>
      </c>
      <c r="C3" s="6"/>
    </row>
    <row r="4" spans="1:3" x14ac:dyDescent="0.25">
      <c r="A4" s="5">
        <v>45194</v>
      </c>
      <c r="B4" s="15" t="s">
        <v>13</v>
      </c>
      <c r="C4" s="6"/>
    </row>
    <row r="5" spans="1:3" x14ac:dyDescent="0.25">
      <c r="A5" s="5">
        <v>45201</v>
      </c>
      <c r="B5" s="15" t="s">
        <v>13</v>
      </c>
      <c r="C5" s="6"/>
    </row>
    <row r="6" spans="1:3" x14ac:dyDescent="0.25">
      <c r="A6" s="5">
        <v>45208</v>
      </c>
      <c r="B6" s="15" t="s">
        <v>13</v>
      </c>
      <c r="C6" s="6"/>
    </row>
    <row r="7" spans="1:3" x14ac:dyDescent="0.25">
      <c r="A7" s="5">
        <v>45215</v>
      </c>
      <c r="B7" s="15" t="s">
        <v>43</v>
      </c>
      <c r="C7" s="6"/>
    </row>
    <row r="8" spans="1:3" x14ac:dyDescent="0.25">
      <c r="A8" s="5">
        <v>45222</v>
      </c>
      <c r="B8" s="32" t="s">
        <v>4</v>
      </c>
      <c r="C8" s="32" t="s">
        <v>4</v>
      </c>
    </row>
    <row r="9" spans="1:3" x14ac:dyDescent="0.25">
      <c r="A9" s="5">
        <v>45229</v>
      </c>
      <c r="B9" s="32" t="s">
        <v>4</v>
      </c>
      <c r="C9" s="32" t="s">
        <v>4</v>
      </c>
    </row>
    <row r="10" spans="1:3" x14ac:dyDescent="0.25">
      <c r="A10" s="5">
        <v>45236</v>
      </c>
      <c r="B10" s="15" t="s">
        <v>13</v>
      </c>
      <c r="C10" s="6"/>
    </row>
    <row r="11" spans="1:3" x14ac:dyDescent="0.25">
      <c r="A11" s="5">
        <v>45243</v>
      </c>
      <c r="B11" s="15" t="s">
        <v>13</v>
      </c>
      <c r="C11" s="6"/>
    </row>
    <row r="12" spans="1:3" x14ac:dyDescent="0.25">
      <c r="A12" s="5">
        <v>45250</v>
      </c>
      <c r="B12" s="35" t="s">
        <v>3</v>
      </c>
      <c r="C12" s="6"/>
    </row>
    <row r="13" spans="1:3" x14ac:dyDescent="0.25">
      <c r="A13" s="5">
        <v>45257</v>
      </c>
      <c r="B13" s="35" t="s">
        <v>3</v>
      </c>
      <c r="C13" s="6"/>
    </row>
    <row r="14" spans="1:3" x14ac:dyDescent="0.25">
      <c r="A14" s="5">
        <v>45264</v>
      </c>
      <c r="B14" s="15" t="s">
        <v>13</v>
      </c>
      <c r="C14" s="6"/>
    </row>
    <row r="15" spans="1:3" ht="15.75" thickBot="1" x14ac:dyDescent="0.3">
      <c r="A15" s="5">
        <v>45271</v>
      </c>
      <c r="B15" s="56" t="s">
        <v>43</v>
      </c>
      <c r="C1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BE5E-497C-463B-9F36-1AE8EEDDA0CA}">
  <sheetPr>
    <tabColor rgb="FF92D050"/>
  </sheetPr>
  <dimension ref="A1:J15"/>
  <sheetViews>
    <sheetView workbookViewId="0">
      <selection activeCell="O13" sqref="O13"/>
    </sheetView>
  </sheetViews>
  <sheetFormatPr defaultRowHeight="15" x14ac:dyDescent="0.25"/>
  <sheetData>
    <row r="1" spans="1:10" x14ac:dyDescent="0.25">
      <c r="A1" s="3" t="s">
        <v>1</v>
      </c>
      <c r="B1" s="13" t="s">
        <v>2</v>
      </c>
      <c r="C1" s="13" t="s">
        <v>11</v>
      </c>
      <c r="D1" s="4" t="str">
        <f>"+/-"</f>
        <v>+/-</v>
      </c>
    </row>
    <row r="2" spans="1:10" x14ac:dyDescent="0.25">
      <c r="A2" s="5">
        <v>45182</v>
      </c>
      <c r="B2" s="15" t="s">
        <v>13</v>
      </c>
      <c r="C2" s="23" t="s">
        <v>3</v>
      </c>
      <c r="D2" s="30" t="s">
        <v>38</v>
      </c>
      <c r="J2" t="s">
        <v>46</v>
      </c>
    </row>
    <row r="3" spans="1:10" x14ac:dyDescent="0.25">
      <c r="A3" s="5">
        <v>45189</v>
      </c>
      <c r="B3" s="15" t="s">
        <v>13</v>
      </c>
      <c r="C3" s="25"/>
      <c r="D3" s="30" t="s">
        <v>52</v>
      </c>
    </row>
    <row r="4" spans="1:10" x14ac:dyDescent="0.25">
      <c r="A4" s="5">
        <v>45196</v>
      </c>
      <c r="B4" s="15" t="s">
        <v>13</v>
      </c>
      <c r="C4" s="25"/>
      <c r="D4" s="30" t="s">
        <v>52</v>
      </c>
    </row>
    <row r="5" spans="1:10" x14ac:dyDescent="0.25">
      <c r="A5" s="5">
        <v>45203</v>
      </c>
      <c r="B5" s="15" t="s">
        <v>13</v>
      </c>
      <c r="C5" s="25"/>
      <c r="D5" s="30" t="s">
        <v>52</v>
      </c>
    </row>
    <row r="6" spans="1:10" x14ac:dyDescent="0.25">
      <c r="A6" s="5">
        <v>45210</v>
      </c>
      <c r="B6" s="15" t="s">
        <v>13</v>
      </c>
      <c r="C6" s="25"/>
      <c r="D6" s="30" t="s">
        <v>38</v>
      </c>
    </row>
    <row r="7" spans="1:10" x14ac:dyDescent="0.25">
      <c r="A7" s="5">
        <v>45217</v>
      </c>
      <c r="B7" s="15" t="s">
        <v>13</v>
      </c>
      <c r="C7" s="25"/>
      <c r="D7" s="30" t="s">
        <v>38</v>
      </c>
    </row>
    <row r="8" spans="1:10" x14ac:dyDescent="0.25">
      <c r="A8" s="5">
        <v>45224</v>
      </c>
      <c r="B8" s="15" t="s">
        <v>13</v>
      </c>
      <c r="C8" s="25"/>
      <c r="D8" s="30" t="s">
        <v>52</v>
      </c>
    </row>
    <row r="9" spans="1:10" x14ac:dyDescent="0.25">
      <c r="A9" s="5">
        <v>45231</v>
      </c>
      <c r="B9" s="32" t="s">
        <v>4</v>
      </c>
      <c r="C9" s="32" t="s">
        <v>4</v>
      </c>
      <c r="D9" s="32" t="s">
        <v>51</v>
      </c>
    </row>
    <row r="10" spans="1:10" x14ac:dyDescent="0.25">
      <c r="A10" s="5">
        <v>45238</v>
      </c>
      <c r="B10" s="15" t="s">
        <v>13</v>
      </c>
      <c r="C10" s="25"/>
      <c r="D10" s="30" t="s">
        <v>52</v>
      </c>
    </row>
    <row r="11" spans="1:10" x14ac:dyDescent="0.25">
      <c r="A11" s="5">
        <v>45245</v>
      </c>
      <c r="B11" s="15" t="s">
        <v>13</v>
      </c>
      <c r="C11" s="25"/>
      <c r="D11" s="30" t="s">
        <v>52</v>
      </c>
    </row>
    <row r="12" spans="1:10" x14ac:dyDescent="0.25">
      <c r="A12" s="5">
        <v>45252</v>
      </c>
      <c r="B12" s="15" t="s">
        <v>13</v>
      </c>
      <c r="C12" s="25"/>
      <c r="D12" s="30" t="s">
        <v>52</v>
      </c>
    </row>
    <row r="13" spans="1:10" x14ac:dyDescent="0.25">
      <c r="A13" s="5">
        <v>45259</v>
      </c>
      <c r="B13" s="35" t="s">
        <v>3</v>
      </c>
      <c r="C13" s="25"/>
      <c r="D13" s="42" t="s">
        <v>3</v>
      </c>
    </row>
    <row r="14" spans="1:10" x14ac:dyDescent="0.25">
      <c r="A14" s="5">
        <v>45266</v>
      </c>
      <c r="B14" s="15" t="s">
        <v>13</v>
      </c>
      <c r="C14" s="25"/>
      <c r="D14" s="30" t="s">
        <v>13</v>
      </c>
    </row>
    <row r="15" spans="1:10" ht="15.75" thickBot="1" x14ac:dyDescent="0.3">
      <c r="A15" s="5">
        <v>45273</v>
      </c>
      <c r="B15" s="57" t="s">
        <v>13</v>
      </c>
      <c r="C15" s="26"/>
      <c r="D15" s="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TODO</vt:lpstr>
      <vt:lpstr>Követelmény</vt:lpstr>
      <vt:lpstr>3D</vt:lpstr>
      <vt:lpstr>Adatb</vt:lpstr>
      <vt:lpstr>Gépi tanulás</vt:lpstr>
      <vt:lpstr>Nummód</vt:lpstr>
      <vt:lpstr>Progelm</vt:lpstr>
      <vt:lpstr>Python</vt:lpstr>
      <vt:lpstr>Számelm</vt:lpstr>
      <vt:lpstr>Szerveroldali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Timea Nikolett</dc:creator>
  <cp:lastModifiedBy>Fábián Tímea Nikolett</cp:lastModifiedBy>
  <dcterms:created xsi:type="dcterms:W3CDTF">2015-06-05T18:17:20Z</dcterms:created>
  <dcterms:modified xsi:type="dcterms:W3CDTF">2024-01-18T15:56:36Z</dcterms:modified>
</cp:coreProperties>
</file>