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F44E3F5-7BDE-4F83-9CBF-D5CD8976E93F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7" i="1"/>
  <c r="A28" i="1"/>
  <c r="A30" i="1"/>
  <c r="A32" i="1"/>
  <c r="A33" i="1"/>
  <c r="A34" i="1"/>
  <c r="A36" i="1"/>
  <c r="A37" i="1"/>
  <c r="A39" i="1"/>
  <c r="A41" i="1"/>
  <c r="A43" i="1"/>
  <c r="A45" i="1"/>
  <c r="A46" i="1"/>
  <c r="A49" i="1"/>
  <c r="A51" i="1"/>
  <c r="A52" i="1"/>
  <c r="A53" i="1"/>
  <c r="A55" i="1"/>
  <c r="A56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1" i="1"/>
  <c r="A82" i="1"/>
  <c r="A83" i="1"/>
  <c r="A85" i="1"/>
  <c r="A86" i="1"/>
  <c r="A87" i="1"/>
  <c r="A88" i="1"/>
  <c r="A89" i="1"/>
  <c r="A90" i="1"/>
  <c r="A91" i="1"/>
  <c r="A92" i="1"/>
  <c r="A93" i="1"/>
  <c r="A95" i="1"/>
</calcChain>
</file>

<file path=xl/sharedStrings.xml><?xml version="1.0" encoding="utf-8"?>
<sst xmlns="http://schemas.openxmlformats.org/spreadsheetml/2006/main" count="209" uniqueCount="107">
  <si>
    <t>United States</t>
  </si>
  <si>
    <t>501-510</t>
  </si>
  <si>
    <t>521-530</t>
  </si>
  <si>
    <t>531-540</t>
  </si>
  <si>
    <t>US Ranking</t>
  </si>
  <si>
    <t>World Ranking</t>
  </si>
  <si>
    <t xml:space="preserve">Stanford University </t>
  </si>
  <si>
    <t xml:space="preserve">University of Vermont </t>
  </si>
  <si>
    <t xml:space="preserve">The New School </t>
  </si>
  <si>
    <t xml:space="preserve">University of South Florida </t>
  </si>
  <si>
    <t xml:space="preserve">Lehigh University </t>
  </si>
  <si>
    <t xml:space="preserve">Howard University </t>
  </si>
  <si>
    <t xml:space="preserve">Drexel University </t>
  </si>
  <si>
    <t xml:space="preserve">University of Oklahoma </t>
  </si>
  <si>
    <t xml:space="preserve">University of New Mexico </t>
  </si>
  <si>
    <t xml:space="preserve">Iowa State University </t>
  </si>
  <si>
    <t xml:space="preserve">Florida State University </t>
  </si>
  <si>
    <t xml:space="preserve">University of Maryland, Baltimore </t>
  </si>
  <si>
    <t xml:space="preserve">Clark University </t>
  </si>
  <si>
    <t xml:space="preserve">Oregon State University </t>
  </si>
  <si>
    <t xml:space="preserve">Colorado State University </t>
  </si>
  <si>
    <t xml:space="preserve">University of Delaware </t>
  </si>
  <si>
    <t xml:space="preserve">Wayne State University </t>
  </si>
  <si>
    <t xml:space="preserve">University of Iowa </t>
  </si>
  <si>
    <t xml:space="preserve">Brandeis University </t>
  </si>
  <si>
    <t>University of Texas Dallas</t>
  </si>
  <si>
    <t xml:space="preserve">Illinois Institute of Technology </t>
  </si>
  <si>
    <t>The University of Tennessee</t>
  </si>
  <si>
    <t xml:space="preserve">University of Chicago </t>
  </si>
  <si>
    <t xml:space="preserve">Harvard University </t>
  </si>
  <si>
    <t xml:space="preserve">California Institute of Technology </t>
  </si>
  <si>
    <t xml:space="preserve">Washington State University </t>
  </si>
  <si>
    <t xml:space="preserve">University of California, Riverside </t>
  </si>
  <si>
    <t xml:space="preserve">Wake Forest University </t>
  </si>
  <si>
    <t>Stony Brook University</t>
  </si>
  <si>
    <t xml:space="preserve">University of Connecticut </t>
  </si>
  <si>
    <t xml:space="preserve">University of Kansas </t>
  </si>
  <si>
    <t xml:space="preserve">Boston College </t>
  </si>
  <si>
    <t xml:space="preserve">George Washington University </t>
  </si>
  <si>
    <t xml:space="preserve">University of Utah </t>
  </si>
  <si>
    <t xml:space="preserve">Rensselaer Polytechnic Institute </t>
  </si>
  <si>
    <t>University of California, Santa Cruz e</t>
  </si>
  <si>
    <t xml:space="preserve">Northeastern University </t>
  </si>
  <si>
    <t xml:space="preserve">University of Hawai'i at Mañoa  </t>
  </si>
  <si>
    <t xml:space="preserve">The Katz School at Yeshiva University </t>
  </si>
  <si>
    <t xml:space="preserve">Rutgers University–New Brunswick </t>
  </si>
  <si>
    <t>North Carolina State University LogoNort</t>
  </si>
  <si>
    <t xml:space="preserve">Tufts University </t>
  </si>
  <si>
    <t xml:space="preserve">University of Miami </t>
  </si>
  <si>
    <t xml:space="preserve">The University of Arizona </t>
  </si>
  <si>
    <t xml:space="preserve">Georgetown University </t>
  </si>
  <si>
    <t xml:space="preserve">University of Illinois, Chicago </t>
  </si>
  <si>
    <t xml:space="preserve">University of Notre Dame </t>
  </si>
  <si>
    <t xml:space="preserve">Arizona State University </t>
  </si>
  <si>
    <t xml:space="preserve">Vanderbilt University </t>
  </si>
  <si>
    <t xml:space="preserve">Dartmouth College </t>
  </si>
  <si>
    <t xml:space="preserve">University of Rochester </t>
  </si>
  <si>
    <t xml:space="preserve">Case Western Reserve University </t>
  </si>
  <si>
    <t xml:space="preserve">University of Virginia </t>
  </si>
  <si>
    <t xml:space="preserve">University of Florida </t>
  </si>
  <si>
    <t xml:space="preserve">University of Pittsburgh </t>
  </si>
  <si>
    <t xml:space="preserve">Princeton University </t>
  </si>
  <si>
    <t xml:space="preserve">Cornell University </t>
  </si>
  <si>
    <t xml:space="preserve">Yale University </t>
  </si>
  <si>
    <t xml:space="preserve">Columbia University </t>
  </si>
  <si>
    <t xml:space="preserve">University of Pennsylvania </t>
  </si>
  <si>
    <t xml:space="preserve">Johns Hopkins University </t>
  </si>
  <si>
    <t xml:space="preserve">Duke University </t>
  </si>
  <si>
    <t xml:space="preserve">University of California, Los Angeles </t>
  </si>
  <si>
    <t xml:space="preserve">Northwestern University </t>
  </si>
  <si>
    <t xml:space="preserve">University of California, San Diego </t>
  </si>
  <si>
    <t xml:space="preserve">New York University </t>
  </si>
  <si>
    <t xml:space="preserve">Carnegie Mellon University </t>
  </si>
  <si>
    <t xml:space="preserve">University of Washington </t>
  </si>
  <si>
    <t xml:space="preserve">Georgia Institute of Technology </t>
  </si>
  <si>
    <t xml:space="preserve">University of North Carolina, Chapel Hill </t>
  </si>
  <si>
    <t xml:space="preserve">Boston University </t>
  </si>
  <si>
    <t xml:space="preserve">University of California, Santa Barbara </t>
  </si>
  <si>
    <t xml:space="preserve">Michigan State University </t>
  </si>
  <si>
    <t xml:space="preserve">University of California, Davis </t>
  </si>
  <si>
    <t xml:space="preserve">Washington University in St. Louis </t>
  </si>
  <si>
    <t xml:space="preserve">University of Southern California </t>
  </si>
  <si>
    <t xml:space="preserve">University of Maryland, College Park </t>
  </si>
  <si>
    <t>School</t>
  </si>
  <si>
    <t>University of Michigan-Ann Arbor</t>
  </si>
  <si>
    <t>University of California, Berkeley</t>
  </si>
  <si>
    <t>University of Wisconsin, Madison</t>
  </si>
  <si>
    <t xml:space="preserve">Brown University </t>
  </si>
  <si>
    <t>University of Texas, Austin</t>
  </si>
  <si>
    <t>University of Illinois, Urbana-Champaign</t>
  </si>
  <si>
    <t>Rice University</t>
  </si>
  <si>
    <t>Ohio State University, Columbus</t>
  </si>
  <si>
    <t>Pennsylvania State University, University Park</t>
  </si>
  <si>
    <t>Purdue University, West Lafayette</t>
  </si>
  <si>
    <t>Emory University</t>
  </si>
  <si>
    <t>University of Minnesota, Twin Cities</t>
  </si>
  <si>
    <t>University of California, Irvine</t>
  </si>
  <si>
    <t>University of Colorado, Boulder</t>
  </si>
  <si>
    <t>Texas A&amp;M University, College Station</t>
  </si>
  <si>
    <t>University of Massachusetts, Amherst</t>
  </si>
  <si>
    <t>University at Buffalo, SUNY</t>
  </si>
  <si>
    <t>Indiana University, Bloomington</t>
  </si>
  <si>
    <t>Virginia Tech</t>
  </si>
  <si>
    <t>Tulane University</t>
  </si>
  <si>
    <t>University of Georgia</t>
  </si>
  <si>
    <t>Massachusetts Institute of Technology</t>
  </si>
  <si>
    <t>University of Colorado at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</si>
</sst>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83" workbookViewId="0">
      <selection activeCell="B90" sqref="B90"/>
    </sheetView>
  </sheetViews>
  <sheetFormatPr defaultRowHeight="14.4" x14ac:dyDescent="0.3"/>
  <cols>
    <col min="1" max="16384" width="8.88671875" style="1"/>
  </cols>
  <sheetData>
    <row r="1" spans="1:5" ht="28.8" x14ac:dyDescent="0.3">
      <c r="A1" s="1" t="s">
        <v>5</v>
      </c>
      <c r="B1" s="1" t="s">
        <v>83</v>
      </c>
      <c r="C1" s="2"/>
      <c r="D1" s="2"/>
      <c r="E1" s="1" t="s">
        <v>4</v>
      </c>
    </row>
    <row r="2" spans="1:5" ht="86.4" x14ac:dyDescent="0.3">
      <c r="A2" s="1">
        <v>1</v>
      </c>
      <c r="B2" s="1" t="s">
        <v>105</v>
      </c>
      <c r="C2" s="1" t="s">
        <v>0</v>
      </c>
      <c r="E2" s="1">
        <v>1</v>
      </c>
    </row>
    <row r="3" spans="1:5" ht="43.2" x14ac:dyDescent="0.3">
      <c r="A3" s="1">
        <v>2</v>
      </c>
      <c r="B3" s="1" t="s">
        <v>6</v>
      </c>
      <c r="C3" s="1" t="s">
        <v>0</v>
      </c>
      <c r="E3" s="1">
        <v>2</v>
      </c>
    </row>
    <row r="4" spans="1:5" ht="43.2" x14ac:dyDescent="0.3">
      <c r="A4" s="1">
        <v>3</v>
      </c>
      <c r="B4" s="1" t="s">
        <v>29</v>
      </c>
      <c r="C4" s="1" t="s">
        <v>0</v>
      </c>
      <c r="E4" s="1">
        <v>3</v>
      </c>
    </row>
    <row r="5" spans="1:5" ht="72" x14ac:dyDescent="0.3">
      <c r="A5" s="1">
        <v>4</v>
      </c>
      <c r="B5" s="1" t="s">
        <v>30</v>
      </c>
      <c r="C5" s="1" t="s">
        <v>0</v>
      </c>
      <c r="E5" s="1">
        <v>4</v>
      </c>
    </row>
    <row r="6" spans="1:5" ht="43.2" x14ac:dyDescent="0.3">
      <c r="A6" s="1">
        <v>9</v>
      </c>
      <c r="B6" s="1" t="s">
        <v>28</v>
      </c>
      <c r="C6" s="1" t="s">
        <v>0</v>
      </c>
      <c r="E6" s="1">
        <v>5</v>
      </c>
    </row>
    <row r="7" spans="1:5" ht="43.2" x14ac:dyDescent="0.3">
      <c r="A7" s="1">
        <v>13</v>
      </c>
      <c r="B7" s="1" t="s">
        <v>61</v>
      </c>
      <c r="C7" s="1" t="s">
        <v>0</v>
      </c>
      <c r="E7" s="1">
        <v>6</v>
      </c>
    </row>
    <row r="8" spans="1:5" ht="43.2" x14ac:dyDescent="0.3">
      <c r="A8" s="1">
        <v>14</v>
      </c>
      <c r="B8" s="1" t="s">
        <v>62</v>
      </c>
      <c r="C8" s="1" t="s">
        <v>0</v>
      </c>
      <c r="E8" s="1">
        <v>7</v>
      </c>
    </row>
    <row r="9" spans="1:5" ht="43.2" x14ac:dyDescent="0.3">
      <c r="A9" s="1">
        <v>15</v>
      </c>
      <c r="B9" s="1" t="s">
        <v>63</v>
      </c>
      <c r="C9" s="1" t="s">
        <v>0</v>
      </c>
      <c r="E9" s="1">
        <v>8</v>
      </c>
    </row>
    <row r="10" spans="1:5" ht="43.2" x14ac:dyDescent="0.3">
      <c r="A10" s="1">
        <v>16</v>
      </c>
      <c r="B10" s="1" t="s">
        <v>64</v>
      </c>
      <c r="C10" s="1" t="s">
        <v>0</v>
      </c>
      <c r="E10" s="1">
        <v>9</v>
      </c>
    </row>
    <row r="11" spans="1:5" ht="57.6" x14ac:dyDescent="0.3">
      <c r="A11" s="1">
        <v>19</v>
      </c>
      <c r="B11" s="1" t="s">
        <v>65</v>
      </c>
      <c r="C11" s="1" t="s">
        <v>0</v>
      </c>
      <c r="E11" s="1">
        <v>10</v>
      </c>
    </row>
    <row r="12" spans="1:5" ht="72" x14ac:dyDescent="0.3">
      <c r="A12" s="1">
        <v>20</v>
      </c>
      <c r="B12" s="1" t="s">
        <v>84</v>
      </c>
      <c r="C12" s="1" t="s">
        <v>0</v>
      </c>
      <c r="E12" s="1">
        <v>11</v>
      </c>
    </row>
    <row r="13" spans="1:5" ht="57.6" x14ac:dyDescent="0.3">
      <c r="A13" s="1">
        <v>21</v>
      </c>
      <c r="B13" s="1" t="s">
        <v>66</v>
      </c>
      <c r="C13" s="1" t="s">
        <v>0</v>
      </c>
      <c r="E13" s="1">
        <v>12</v>
      </c>
    </row>
    <row r="14" spans="1:5" ht="43.2" x14ac:dyDescent="0.3">
      <c r="A14" s="1">
        <v>26</v>
      </c>
      <c r="B14" s="1" t="s">
        <v>67</v>
      </c>
      <c r="C14" s="1" t="s">
        <v>0</v>
      </c>
      <c r="E14" s="1">
        <v>13</v>
      </c>
    </row>
    <row r="15" spans="1:5" ht="57.6" x14ac:dyDescent="0.3">
      <c r="A15" s="1">
        <v>27</v>
      </c>
      <c r="B15" s="1" t="s">
        <v>85</v>
      </c>
      <c r="C15" s="1" t="s">
        <v>0</v>
      </c>
      <c r="E15" s="1">
        <v>14</v>
      </c>
    </row>
    <row r="16" spans="1:5" ht="72" x14ac:dyDescent="0.3">
      <c r="A16" s="1">
        <v>32</v>
      </c>
      <c r="B16" s="1" t="s">
        <v>68</v>
      </c>
      <c r="C16" s="1" t="s">
        <v>0</v>
      </c>
      <c r="E16" s="1">
        <v>15</v>
      </c>
    </row>
    <row r="17" spans="1:5" ht="57.6" x14ac:dyDescent="0.3">
      <c r="A17" s="1">
        <v>34</v>
      </c>
      <c r="B17" s="1" t="s">
        <v>69</v>
      </c>
      <c r="C17" s="1" t="s">
        <v>0</v>
      </c>
      <c r="E17" s="1">
        <v>16</v>
      </c>
    </row>
    <row r="18" spans="1:5" ht="72" x14ac:dyDescent="0.3">
      <c r="A18" s="1">
        <v>41</v>
      </c>
      <c r="B18" s="1" t="s">
        <v>70</v>
      </c>
      <c r="C18" s="1" t="s">
        <v>0</v>
      </c>
      <c r="E18" s="1">
        <v>17</v>
      </c>
    </row>
    <row r="19" spans="1:5" ht="43.2" x14ac:dyDescent="0.3">
      <c r="A19" s="1">
        <v>43</v>
      </c>
      <c r="B19" s="1" t="s">
        <v>71</v>
      </c>
      <c r="C19" s="1" t="s">
        <v>0</v>
      </c>
      <c r="E19" s="1">
        <v>18</v>
      </c>
    </row>
    <row r="20" spans="1:5" ht="57.6" x14ac:dyDescent="0.3">
      <c r="A20" s="1">
        <v>46</v>
      </c>
      <c r="B20" s="1" t="s">
        <v>72</v>
      </c>
      <c r="C20" s="1" t="s">
        <v>0</v>
      </c>
      <c r="E20" s="1">
        <v>19</v>
      </c>
    </row>
    <row r="21" spans="1:5" ht="72" x14ac:dyDescent="0.3">
      <c r="A21" s="1">
        <v>53</v>
      </c>
      <c r="B21" s="1" t="s">
        <v>86</v>
      </c>
      <c r="C21" s="1" t="s">
        <v>0</v>
      </c>
      <c r="E21" s="1">
        <v>20</v>
      </c>
    </row>
    <row r="22" spans="1:5" ht="43.2" x14ac:dyDescent="0.3">
      <c r="A22" s="1">
        <v>56</v>
      </c>
      <c r="B22" s="1" t="s">
        <v>87</v>
      </c>
      <c r="C22" s="1" t="s">
        <v>0</v>
      </c>
      <c r="E22" s="1">
        <v>21</v>
      </c>
    </row>
    <row r="23" spans="1:5" ht="57.6" x14ac:dyDescent="0.3">
      <c r="A23" s="1">
        <v>63</v>
      </c>
      <c r="B23" s="1" t="s">
        <v>88</v>
      </c>
      <c r="C23" s="1" t="s">
        <v>0</v>
      </c>
      <c r="E23" s="1">
        <v>22</v>
      </c>
    </row>
    <row r="24" spans="1:5" ht="57.6" x14ac:dyDescent="0.3">
      <c r="A24" s="1">
        <v>66</v>
      </c>
      <c r="B24" s="1" t="s">
        <v>73</v>
      </c>
      <c r="C24" s="1" t="s">
        <v>0</v>
      </c>
      <c r="E24" s="1">
        <v>23</v>
      </c>
    </row>
    <row r="25" spans="1:5" ht="72" x14ac:dyDescent="0.3">
      <c r="A25" s="1">
        <f>69</f>
        <v>69</v>
      </c>
      <c r="B25" s="1" t="s">
        <v>74</v>
      </c>
      <c r="C25" s="1" t="s">
        <v>0</v>
      </c>
      <c r="E25" s="1">
        <v>24</v>
      </c>
    </row>
    <row r="26" spans="1:5" ht="86.4" x14ac:dyDescent="0.3">
      <c r="A26" s="1">
        <v>71</v>
      </c>
      <c r="B26" s="1" t="s">
        <v>89</v>
      </c>
      <c r="C26" s="1" t="s">
        <v>0</v>
      </c>
      <c r="E26" s="1">
        <v>25</v>
      </c>
    </row>
    <row r="27" spans="1:5" ht="86.4" x14ac:dyDescent="0.3">
      <c r="A27" s="1">
        <f>83</f>
        <v>83</v>
      </c>
      <c r="B27" s="1" t="s">
        <v>75</v>
      </c>
      <c r="C27" s="1" t="s">
        <v>0</v>
      </c>
      <c r="E27" s="1">
        <v>26</v>
      </c>
    </row>
    <row r="28" spans="1:5" ht="43.2" x14ac:dyDescent="0.3">
      <c r="A28" s="1">
        <f>87</f>
        <v>87</v>
      </c>
      <c r="B28" s="1" t="s">
        <v>90</v>
      </c>
      <c r="C28" s="1" t="s">
        <v>0</v>
      </c>
      <c r="E28" s="1">
        <v>27</v>
      </c>
    </row>
    <row r="29" spans="1:5" ht="86.4" x14ac:dyDescent="0.3">
      <c r="A29" s="1">
        <v>89</v>
      </c>
      <c r="B29" s="1" t="s">
        <v>91</v>
      </c>
      <c r="C29" s="1" t="s">
        <v>0</v>
      </c>
      <c r="E29" s="1">
        <v>28</v>
      </c>
    </row>
    <row r="30" spans="1:5" ht="43.2" x14ac:dyDescent="0.3">
      <c r="A30" s="1">
        <f>93</f>
        <v>93</v>
      </c>
      <c r="B30" s="1" t="s">
        <v>76</v>
      </c>
      <c r="C30" s="1" t="s">
        <v>0</v>
      </c>
      <c r="E30" s="1">
        <v>29</v>
      </c>
    </row>
    <row r="31" spans="1:5" ht="100.8" x14ac:dyDescent="0.3">
      <c r="A31" s="1">
        <v>95</v>
      </c>
      <c r="B31" s="1" t="s">
        <v>92</v>
      </c>
      <c r="C31" s="1" t="s">
        <v>0</v>
      </c>
      <c r="E31" s="1">
        <v>30</v>
      </c>
    </row>
    <row r="32" spans="1:5" ht="57.6" x14ac:dyDescent="0.3">
      <c r="A32" s="1">
        <f>100</f>
        <v>100</v>
      </c>
      <c r="B32" s="1" t="s">
        <v>93</v>
      </c>
      <c r="C32" s="1" t="s">
        <v>0</v>
      </c>
      <c r="E32" s="1">
        <v>31</v>
      </c>
    </row>
    <row r="33" spans="1:5" ht="57.6" x14ac:dyDescent="0.3">
      <c r="A33" s="1">
        <f>100</f>
        <v>100</v>
      </c>
      <c r="B33" s="1" t="s">
        <v>79</v>
      </c>
      <c r="C33" s="1" t="s">
        <v>0</v>
      </c>
      <c r="E33" s="1">
        <v>32</v>
      </c>
    </row>
    <row r="34" spans="1:5" ht="72" x14ac:dyDescent="0.3">
      <c r="A34" s="1">
        <f>100</f>
        <v>100</v>
      </c>
      <c r="B34" s="1" t="s">
        <v>80</v>
      </c>
      <c r="C34" s="1" t="s">
        <v>0</v>
      </c>
      <c r="E34" s="1">
        <v>33</v>
      </c>
    </row>
    <row r="35" spans="1:5" ht="57.6" x14ac:dyDescent="0.3">
      <c r="A35" s="1">
        <v>115</v>
      </c>
      <c r="B35" s="1" t="s">
        <v>81</v>
      </c>
      <c r="C35" s="1" t="s">
        <v>0</v>
      </c>
      <c r="E35" s="1">
        <v>34</v>
      </c>
    </row>
    <row r="36" spans="1:5" ht="72" x14ac:dyDescent="0.3">
      <c r="A36" s="1">
        <f>126</f>
        <v>126</v>
      </c>
      <c r="B36" s="1" t="s">
        <v>82</v>
      </c>
      <c r="C36" s="1" t="s">
        <v>0</v>
      </c>
      <c r="E36" s="1">
        <v>35</v>
      </c>
    </row>
    <row r="37" spans="1:5" ht="72" x14ac:dyDescent="0.3">
      <c r="A37" s="1">
        <f>132</f>
        <v>132</v>
      </c>
      <c r="B37" s="1" t="s">
        <v>77</v>
      </c>
      <c r="C37" s="1" t="s">
        <v>0</v>
      </c>
      <c r="E37" s="1">
        <v>36</v>
      </c>
    </row>
    <row r="38" spans="1:5" ht="57.6" x14ac:dyDescent="0.3">
      <c r="A38" s="1">
        <v>136</v>
      </c>
      <c r="B38" s="1" t="s">
        <v>60</v>
      </c>
      <c r="C38" s="1" t="s">
        <v>0</v>
      </c>
      <c r="E38" s="1">
        <v>37</v>
      </c>
    </row>
    <row r="39" spans="1:5" ht="57.6" x14ac:dyDescent="0.3">
      <c r="A39" s="1">
        <f>141</f>
        <v>141</v>
      </c>
      <c r="B39" s="1" t="s">
        <v>78</v>
      </c>
      <c r="C39" s="1" t="s">
        <v>0</v>
      </c>
      <c r="E39" s="1">
        <v>38</v>
      </c>
    </row>
    <row r="40" spans="1:5" ht="43.2" x14ac:dyDescent="0.3">
      <c r="A40" s="1">
        <v>148</v>
      </c>
      <c r="B40" s="1" t="s">
        <v>94</v>
      </c>
      <c r="C40" s="1" t="s">
        <v>0</v>
      </c>
      <c r="E40" s="1">
        <v>39</v>
      </c>
    </row>
    <row r="41" spans="1:5" ht="72" x14ac:dyDescent="0.3">
      <c r="A41" s="1">
        <f>156</f>
        <v>156</v>
      </c>
      <c r="B41" s="1" t="s">
        <v>95</v>
      </c>
      <c r="C41" s="1" t="s">
        <v>0</v>
      </c>
      <c r="E41" s="1">
        <v>40</v>
      </c>
    </row>
    <row r="42" spans="1:5" ht="57.6" x14ac:dyDescent="0.3">
      <c r="A42" s="1">
        <v>169</v>
      </c>
      <c r="B42" s="1" t="s">
        <v>96</v>
      </c>
      <c r="C42" s="1" t="s">
        <v>0</v>
      </c>
      <c r="E42" s="1">
        <v>41</v>
      </c>
    </row>
    <row r="43" spans="1:5" ht="43.2" x14ac:dyDescent="0.3">
      <c r="A43" s="1">
        <f>180</f>
        <v>180</v>
      </c>
      <c r="B43" s="1" t="s">
        <v>59</v>
      </c>
      <c r="C43" s="1" t="s">
        <v>0</v>
      </c>
      <c r="E43" s="1">
        <v>42</v>
      </c>
    </row>
    <row r="44" spans="1:5" ht="28.8" x14ac:dyDescent="0.3">
      <c r="A44" s="1">
        <v>183</v>
      </c>
      <c r="B44" s="1" t="s">
        <v>55</v>
      </c>
      <c r="C44" s="1" t="s">
        <v>0</v>
      </c>
      <c r="E44" s="1">
        <v>43</v>
      </c>
    </row>
    <row r="45" spans="1:5" ht="57.6" x14ac:dyDescent="0.3">
      <c r="A45" s="1">
        <f>184</f>
        <v>184</v>
      </c>
      <c r="B45" s="1" t="s">
        <v>56</v>
      </c>
      <c r="C45" s="1" t="s">
        <v>0</v>
      </c>
      <c r="E45" s="1">
        <v>44</v>
      </c>
    </row>
    <row r="46" spans="1:5" ht="72" x14ac:dyDescent="0.3">
      <c r="A46" s="1">
        <f>186</f>
        <v>186</v>
      </c>
      <c r="B46" s="1" t="s">
        <v>57</v>
      </c>
      <c r="C46" s="1" t="s">
        <v>0</v>
      </c>
      <c r="E46" s="1">
        <v>45</v>
      </c>
    </row>
    <row r="47" spans="1:5" ht="57.6" x14ac:dyDescent="0.3">
      <c r="A47" s="1">
        <v>190</v>
      </c>
      <c r="B47" s="1" t="s">
        <v>97</v>
      </c>
      <c r="C47" s="1" t="s">
        <v>0</v>
      </c>
      <c r="E47" s="1">
        <v>46</v>
      </c>
    </row>
    <row r="48" spans="1:5" ht="43.2" x14ac:dyDescent="0.3">
      <c r="A48" s="1">
        <v>192</v>
      </c>
      <c r="B48" s="1" t="s">
        <v>58</v>
      </c>
      <c r="C48" s="1" t="s">
        <v>0</v>
      </c>
      <c r="E48" s="1">
        <v>47</v>
      </c>
    </row>
    <row r="49" spans="1:5" ht="57.6" x14ac:dyDescent="0.3">
      <c r="A49" s="1">
        <f>195</f>
        <v>195</v>
      </c>
      <c r="B49" s="1" t="s">
        <v>54</v>
      </c>
      <c r="C49" s="1" t="s">
        <v>0</v>
      </c>
      <c r="E49" s="1">
        <v>48</v>
      </c>
    </row>
    <row r="50" spans="1:5" ht="72" x14ac:dyDescent="0.3">
      <c r="A50" s="1">
        <v>203</v>
      </c>
      <c r="B50" s="1" t="s">
        <v>98</v>
      </c>
      <c r="C50" s="1" t="s">
        <v>0</v>
      </c>
      <c r="E50" s="1">
        <v>49</v>
      </c>
    </row>
    <row r="51" spans="1:5" ht="57.6" x14ac:dyDescent="0.3">
      <c r="A51" s="1">
        <f>212</f>
        <v>212</v>
      </c>
      <c r="B51" s="1" t="s">
        <v>53</v>
      </c>
      <c r="C51" s="1" t="s">
        <v>0</v>
      </c>
      <c r="E51" s="1">
        <v>50</v>
      </c>
    </row>
    <row r="52" spans="1:5" ht="57.6" x14ac:dyDescent="0.3">
      <c r="A52" s="1">
        <f>212</f>
        <v>212</v>
      </c>
      <c r="B52" s="1" t="s">
        <v>52</v>
      </c>
      <c r="C52" s="1" t="s">
        <v>0</v>
      </c>
      <c r="E52" s="1">
        <v>51</v>
      </c>
    </row>
    <row r="53" spans="1:5" ht="57.6" x14ac:dyDescent="0.3">
      <c r="A53" s="1">
        <f>214</f>
        <v>214</v>
      </c>
      <c r="B53" s="1" t="s">
        <v>51</v>
      </c>
      <c r="C53" s="1" t="s">
        <v>0</v>
      </c>
      <c r="E53" s="1">
        <v>52</v>
      </c>
    </row>
    <row r="54" spans="1:5" ht="57.6" x14ac:dyDescent="0.3">
      <c r="A54" s="1">
        <v>226</v>
      </c>
      <c r="B54" s="1" t="s">
        <v>50</v>
      </c>
      <c r="C54" s="1" t="s">
        <v>0</v>
      </c>
      <c r="E54" s="1">
        <v>53</v>
      </c>
    </row>
    <row r="55" spans="1:5" ht="43.2" x14ac:dyDescent="0.3">
      <c r="A55" s="1">
        <f>237</f>
        <v>237</v>
      </c>
      <c r="B55" s="1" t="s">
        <v>47</v>
      </c>
      <c r="C55" s="1" t="s">
        <v>0</v>
      </c>
      <c r="E55" s="1">
        <v>54</v>
      </c>
    </row>
    <row r="56" spans="1:5" ht="43.2" x14ac:dyDescent="0.3">
      <c r="A56" s="1">
        <f>242</f>
        <v>242</v>
      </c>
      <c r="B56" s="1" t="s">
        <v>48</v>
      </c>
      <c r="C56" s="1" t="s">
        <v>0</v>
      </c>
      <c r="E56" s="1">
        <v>55</v>
      </c>
    </row>
    <row r="57" spans="1:5" ht="57.6" x14ac:dyDescent="0.3">
      <c r="A57" s="1">
        <v>246</v>
      </c>
      <c r="B57" s="1" t="s">
        <v>49</v>
      </c>
      <c r="C57" s="1" t="s">
        <v>0</v>
      </c>
      <c r="E57" s="1">
        <v>56</v>
      </c>
    </row>
    <row r="58" spans="1:5" ht="72" x14ac:dyDescent="0.3">
      <c r="A58" s="1">
        <v>259</v>
      </c>
      <c r="B58" s="1" t="s">
        <v>99</v>
      </c>
      <c r="C58" s="1" t="s">
        <v>0</v>
      </c>
      <c r="E58" s="1">
        <v>57</v>
      </c>
    </row>
    <row r="59" spans="1:5" ht="86.4" x14ac:dyDescent="0.3">
      <c r="A59" s="1">
        <f>279</f>
        <v>279</v>
      </c>
      <c r="B59" s="1" t="s">
        <v>46</v>
      </c>
      <c r="C59" s="1" t="s">
        <v>0</v>
      </c>
      <c r="E59" s="1">
        <v>58</v>
      </c>
    </row>
    <row r="60" spans="1:5" ht="72" x14ac:dyDescent="0.3">
      <c r="A60" s="1">
        <f>283</f>
        <v>283</v>
      </c>
      <c r="B60" s="1" t="s">
        <v>45</v>
      </c>
      <c r="C60" s="1" t="s">
        <v>0</v>
      </c>
      <c r="E60" s="1">
        <v>59</v>
      </c>
    </row>
    <row r="61" spans="1:5" ht="57.6" x14ac:dyDescent="0.3">
      <c r="A61" s="1">
        <f>302</f>
        <v>302</v>
      </c>
      <c r="B61" s="1" t="s">
        <v>43</v>
      </c>
      <c r="C61" s="1" t="s">
        <v>0</v>
      </c>
      <c r="E61" s="1">
        <v>60</v>
      </c>
    </row>
    <row r="62" spans="1:5" ht="72" x14ac:dyDescent="0.3">
      <c r="A62" s="1">
        <f>310</f>
        <v>310</v>
      </c>
      <c r="B62" s="1" t="s">
        <v>44</v>
      </c>
      <c r="C62" s="1" t="s">
        <v>0</v>
      </c>
      <c r="E62" s="1">
        <v>61</v>
      </c>
    </row>
    <row r="63" spans="1:5" ht="57.6" x14ac:dyDescent="0.3">
      <c r="A63" s="1">
        <f>313</f>
        <v>313</v>
      </c>
      <c r="B63" s="1" t="s">
        <v>100</v>
      </c>
      <c r="C63" s="1" t="s">
        <v>0</v>
      </c>
      <c r="E63" s="1">
        <v>62</v>
      </c>
    </row>
    <row r="64" spans="1:5" ht="72" x14ac:dyDescent="0.3">
      <c r="A64" s="1">
        <f>323</f>
        <v>323</v>
      </c>
      <c r="B64" s="1" t="s">
        <v>101</v>
      </c>
      <c r="C64" s="1" t="s">
        <v>0</v>
      </c>
      <c r="E64" s="1">
        <v>63</v>
      </c>
    </row>
    <row r="65" spans="1:5" ht="57.6" x14ac:dyDescent="0.3">
      <c r="A65" s="1">
        <f>326</f>
        <v>326</v>
      </c>
      <c r="B65" s="1" t="s">
        <v>42</v>
      </c>
      <c r="C65" s="1" t="s">
        <v>0</v>
      </c>
      <c r="E65" s="1">
        <v>64</v>
      </c>
    </row>
    <row r="66" spans="1:5" ht="72" x14ac:dyDescent="0.3">
      <c r="A66" s="1">
        <f>336</f>
        <v>336</v>
      </c>
      <c r="B66" s="1" t="s">
        <v>41</v>
      </c>
      <c r="C66" s="1" t="s">
        <v>0</v>
      </c>
      <c r="E66" s="1">
        <v>65</v>
      </c>
    </row>
    <row r="67" spans="1:5" ht="28.8" x14ac:dyDescent="0.3">
      <c r="A67" s="1">
        <f>338</f>
        <v>338</v>
      </c>
      <c r="B67" s="1" t="s">
        <v>102</v>
      </c>
      <c r="C67" s="1" t="s">
        <v>0</v>
      </c>
      <c r="E67" s="1">
        <v>66</v>
      </c>
    </row>
    <row r="68" spans="1:5" ht="72" x14ac:dyDescent="0.3">
      <c r="A68" s="1">
        <f>345</f>
        <v>345</v>
      </c>
      <c r="B68" s="1" t="s">
        <v>38</v>
      </c>
      <c r="C68" s="1" t="s">
        <v>0</v>
      </c>
      <c r="E68" s="1">
        <v>67</v>
      </c>
    </row>
    <row r="69" spans="1:5" ht="72" x14ac:dyDescent="0.3">
      <c r="A69" s="1">
        <f>345</f>
        <v>345</v>
      </c>
      <c r="B69" s="1" t="s">
        <v>40</v>
      </c>
      <c r="C69" s="1" t="s">
        <v>0</v>
      </c>
      <c r="E69" s="1">
        <v>68</v>
      </c>
    </row>
    <row r="70" spans="1:5" ht="28.8" x14ac:dyDescent="0.3">
      <c r="A70" s="1">
        <f>345</f>
        <v>345</v>
      </c>
      <c r="B70" s="1" t="s">
        <v>39</v>
      </c>
      <c r="C70" s="1" t="s">
        <v>0</v>
      </c>
      <c r="E70" s="1">
        <v>69</v>
      </c>
    </row>
    <row r="71" spans="1:5" ht="57.6" x14ac:dyDescent="0.3">
      <c r="A71" s="1">
        <v>349</v>
      </c>
      <c r="B71" s="1" t="s">
        <v>34</v>
      </c>
      <c r="C71" s="1" t="s">
        <v>0</v>
      </c>
      <c r="E71" s="1">
        <v>70</v>
      </c>
    </row>
    <row r="72" spans="1:5" ht="43.2" x14ac:dyDescent="0.3">
      <c r="A72" s="1">
        <f>367</f>
        <v>367</v>
      </c>
      <c r="B72" s="1" t="s">
        <v>36</v>
      </c>
      <c r="C72" s="1" t="s">
        <v>0</v>
      </c>
      <c r="E72" s="1">
        <v>71</v>
      </c>
    </row>
    <row r="73" spans="1:5" ht="57.6" x14ac:dyDescent="0.3">
      <c r="A73" s="1">
        <f>373</f>
        <v>373</v>
      </c>
      <c r="B73" s="1" t="s">
        <v>35</v>
      </c>
      <c r="C73" s="1" t="s">
        <v>0</v>
      </c>
      <c r="E73" s="1">
        <v>72</v>
      </c>
    </row>
    <row r="74" spans="1:5" ht="28.8" x14ac:dyDescent="0.3">
      <c r="A74" s="1">
        <f>376</f>
        <v>376</v>
      </c>
      <c r="B74" s="1" t="s">
        <v>37</v>
      </c>
      <c r="C74" s="1" t="s">
        <v>0</v>
      </c>
      <c r="E74" s="1">
        <v>73</v>
      </c>
    </row>
    <row r="75" spans="1:5" ht="72" x14ac:dyDescent="0.3">
      <c r="A75" s="1">
        <f>384</f>
        <v>384</v>
      </c>
      <c r="B75" s="1" t="s">
        <v>32</v>
      </c>
      <c r="C75" s="1" t="s">
        <v>0</v>
      </c>
      <c r="E75" s="1">
        <v>74</v>
      </c>
    </row>
    <row r="76" spans="1:5" ht="57.6" x14ac:dyDescent="0.3">
      <c r="A76" s="1">
        <f>387</f>
        <v>387</v>
      </c>
      <c r="B76" s="1" t="s">
        <v>33</v>
      </c>
      <c r="C76" s="1" t="s">
        <v>0</v>
      </c>
      <c r="E76" s="1">
        <v>75</v>
      </c>
    </row>
    <row r="77" spans="1:5" ht="57.6" x14ac:dyDescent="0.3">
      <c r="A77" s="1">
        <f>391</f>
        <v>391</v>
      </c>
      <c r="B77" s="1" t="s">
        <v>31</v>
      </c>
      <c r="C77" s="1" t="s">
        <v>0</v>
      </c>
      <c r="E77" s="1">
        <v>76</v>
      </c>
    </row>
    <row r="78" spans="1:5" ht="57.6" x14ac:dyDescent="0.3">
      <c r="A78" s="1">
        <f>397</f>
        <v>397</v>
      </c>
      <c r="B78" s="1" t="s">
        <v>106</v>
      </c>
      <c r="C78" s="1" t="s">
        <v>0</v>
      </c>
      <c r="E78" s="1">
        <v>77</v>
      </c>
    </row>
    <row r="79" spans="1:5" ht="43.2" x14ac:dyDescent="0.3">
      <c r="A79" s="1">
        <f>412</f>
        <v>412</v>
      </c>
      <c r="B79" s="1" t="s">
        <v>103</v>
      </c>
      <c r="C79" s="1" t="s">
        <v>0</v>
      </c>
      <c r="E79" s="1">
        <v>78</v>
      </c>
    </row>
    <row r="80" spans="1:5" ht="72" x14ac:dyDescent="0.3">
      <c r="A80" s="1">
        <v>419</v>
      </c>
      <c r="B80" s="1" t="s">
        <v>27</v>
      </c>
      <c r="C80" s="1" t="s">
        <v>0</v>
      </c>
      <c r="E80" s="1">
        <v>79</v>
      </c>
    </row>
    <row r="81" spans="1:5" ht="72" x14ac:dyDescent="0.3">
      <c r="A81" s="1">
        <f>426</f>
        <v>426</v>
      </c>
      <c r="B81" s="1" t="s">
        <v>26</v>
      </c>
      <c r="C81" s="1" t="s">
        <v>0</v>
      </c>
      <c r="E81" s="1">
        <v>80</v>
      </c>
    </row>
    <row r="82" spans="1:5" ht="57.6" x14ac:dyDescent="0.3">
      <c r="A82" s="1">
        <f>426</f>
        <v>426</v>
      </c>
      <c r="B82" s="1" t="s">
        <v>25</v>
      </c>
      <c r="C82" s="1" t="s">
        <v>0</v>
      </c>
      <c r="E82" s="1">
        <v>81</v>
      </c>
    </row>
    <row r="83" spans="1:5" ht="43.2" x14ac:dyDescent="0.3">
      <c r="A83" s="1">
        <f>429</f>
        <v>429</v>
      </c>
      <c r="B83" s="1" t="s">
        <v>24</v>
      </c>
      <c r="C83" s="1" t="s">
        <v>0</v>
      </c>
      <c r="E83" s="1">
        <v>82</v>
      </c>
    </row>
    <row r="84" spans="1:5" ht="43.2" x14ac:dyDescent="0.3">
      <c r="A84" s="1">
        <v>431</v>
      </c>
      <c r="B84" s="1" t="s">
        <v>104</v>
      </c>
      <c r="C84" s="1" t="s">
        <v>0</v>
      </c>
      <c r="E84" s="1">
        <v>83</v>
      </c>
    </row>
    <row r="85" spans="1:5" ht="28.8" x14ac:dyDescent="0.3">
      <c r="A85" s="1">
        <f>435</f>
        <v>435</v>
      </c>
      <c r="B85" s="1" t="s">
        <v>23</v>
      </c>
      <c r="C85" s="1" t="s">
        <v>0</v>
      </c>
      <c r="E85" s="1">
        <v>84</v>
      </c>
    </row>
    <row r="86" spans="1:5" ht="43.2" x14ac:dyDescent="0.3">
      <c r="A86" s="1">
        <f>439</f>
        <v>439</v>
      </c>
      <c r="B86" s="1" t="s">
        <v>21</v>
      </c>
      <c r="C86" s="1" t="s">
        <v>0</v>
      </c>
      <c r="E86" s="1">
        <v>85</v>
      </c>
    </row>
    <row r="87" spans="1:5" ht="57.6" x14ac:dyDescent="0.3">
      <c r="A87" s="1">
        <f>439</f>
        <v>439</v>
      </c>
      <c r="B87" s="1" t="s">
        <v>22</v>
      </c>
      <c r="C87" s="1" t="s">
        <v>0</v>
      </c>
      <c r="E87" s="1">
        <v>86</v>
      </c>
    </row>
    <row r="88" spans="1:5" ht="57.6" x14ac:dyDescent="0.3">
      <c r="A88" s="1">
        <f>450</f>
        <v>450</v>
      </c>
      <c r="B88" s="1" t="s">
        <v>20</v>
      </c>
      <c r="C88" s="1" t="s">
        <v>0</v>
      </c>
      <c r="E88" s="1">
        <v>87</v>
      </c>
    </row>
    <row r="89" spans="1:5" ht="57.6" x14ac:dyDescent="0.3">
      <c r="A89" s="1">
        <f>450</f>
        <v>450</v>
      </c>
      <c r="B89" s="1" t="s">
        <v>19</v>
      </c>
      <c r="C89" s="1" t="s">
        <v>0</v>
      </c>
      <c r="E89" s="1">
        <v>88</v>
      </c>
    </row>
    <row r="90" spans="1:5" ht="86.4" x14ac:dyDescent="0.3">
      <c r="A90" s="1">
        <f>453</f>
        <v>453</v>
      </c>
      <c r="B90" s="1" t="s">
        <v>17</v>
      </c>
      <c r="C90" s="1" t="s">
        <v>0</v>
      </c>
      <c r="E90" s="1">
        <v>89</v>
      </c>
    </row>
    <row r="91" spans="1:5" ht="43.2" x14ac:dyDescent="0.3">
      <c r="A91" s="1">
        <f>461</f>
        <v>461</v>
      </c>
      <c r="B91" s="1" t="s">
        <v>18</v>
      </c>
      <c r="C91" s="1" t="s">
        <v>0</v>
      </c>
      <c r="E91" s="1">
        <v>90</v>
      </c>
    </row>
    <row r="92" spans="1:5" ht="57.6" x14ac:dyDescent="0.3">
      <c r="A92" s="1">
        <f>472</f>
        <v>472</v>
      </c>
      <c r="B92" s="1" t="s">
        <v>16</v>
      </c>
      <c r="C92" s="1" t="s">
        <v>0</v>
      </c>
      <c r="E92" s="1">
        <v>91</v>
      </c>
    </row>
    <row r="93" spans="1:5" ht="57.6" x14ac:dyDescent="0.3">
      <c r="A93" s="1">
        <f>489</f>
        <v>489</v>
      </c>
      <c r="B93" s="1" t="s">
        <v>15</v>
      </c>
      <c r="C93" s="1" t="s">
        <v>0</v>
      </c>
      <c r="E93" s="1">
        <v>92</v>
      </c>
    </row>
    <row r="94" spans="1:5" ht="43.2" x14ac:dyDescent="0.3">
      <c r="A94" s="1">
        <v>494</v>
      </c>
      <c r="B94" s="1" t="s">
        <v>14</v>
      </c>
      <c r="C94" s="1" t="s">
        <v>0</v>
      </c>
      <c r="E94" s="1">
        <v>93</v>
      </c>
    </row>
    <row r="95" spans="1:5" ht="57.6" x14ac:dyDescent="0.3">
      <c r="A95" s="1">
        <f>495</f>
        <v>495</v>
      </c>
      <c r="B95" s="1" t="s">
        <v>13</v>
      </c>
      <c r="C95" s="1" t="s">
        <v>0</v>
      </c>
      <c r="E95" s="1">
        <v>94</v>
      </c>
    </row>
    <row r="96" spans="1:5" ht="43.2" x14ac:dyDescent="0.3">
      <c r="A96" s="1" t="s">
        <v>1</v>
      </c>
      <c r="B96" s="1" t="s">
        <v>12</v>
      </c>
      <c r="C96" s="1" t="s">
        <v>0</v>
      </c>
      <c r="E96" s="1">
        <v>95</v>
      </c>
    </row>
    <row r="97" spans="1:5" ht="43.2" x14ac:dyDescent="0.3">
      <c r="A97" s="1" t="s">
        <v>1</v>
      </c>
      <c r="B97" s="1" t="s">
        <v>11</v>
      </c>
      <c r="C97" s="1" t="s">
        <v>0</v>
      </c>
      <c r="E97" s="1">
        <v>96</v>
      </c>
    </row>
    <row r="98" spans="1:5" ht="43.2" x14ac:dyDescent="0.3">
      <c r="A98" s="1" t="s">
        <v>1</v>
      </c>
      <c r="B98" s="1" t="s">
        <v>10</v>
      </c>
      <c r="C98" s="1" t="s">
        <v>0</v>
      </c>
      <c r="E98" s="1">
        <v>97</v>
      </c>
    </row>
    <row r="99" spans="1:5" ht="57.6" x14ac:dyDescent="0.3">
      <c r="A99" s="1" t="s">
        <v>2</v>
      </c>
      <c r="B99" s="1" t="s">
        <v>9</v>
      </c>
      <c r="C99" s="1" t="s">
        <v>0</v>
      </c>
      <c r="E99" s="1">
        <v>98</v>
      </c>
    </row>
    <row r="100" spans="1:5" ht="28.8" x14ac:dyDescent="0.3">
      <c r="A100" s="1" t="s">
        <v>3</v>
      </c>
      <c r="B100" s="1" t="s">
        <v>8</v>
      </c>
      <c r="C100" s="1" t="s">
        <v>0</v>
      </c>
      <c r="E100" s="1">
        <v>99</v>
      </c>
    </row>
    <row r="101" spans="1:5" ht="43.2" x14ac:dyDescent="0.3">
      <c r="A101" s="1" t="s">
        <v>3</v>
      </c>
      <c r="B101" s="1" t="s">
        <v>7</v>
      </c>
      <c r="C101" s="1" t="s">
        <v>0</v>
      </c>
      <c r="E101" s="1">
        <v>100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2018-11-28T03:38:31Z</dcterms:modified>
</cp:coreProperties>
</file>