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200" windowHeight="8235"/>
  </bookViews>
  <sheets>
    <sheet name="Verslag Template" sheetId="2" r:id="rId1"/>
    <sheet name="Punten Hobbybier" sheetId="4" r:id="rId2"/>
    <sheet name="Punten Studentenbier" sheetId="5" r:id="rId3"/>
  </sheets>
  <definedNames>
    <definedName name="_xlnm._FilterDatabase" localSheetId="1" hidden="1">'Punten Hobbybier'!$A$1:$E$1</definedName>
    <definedName name="_xlnm._FilterDatabase" localSheetId="2" hidden="1">'Punten Studentenbier'!$A$1:$F$1</definedName>
  </definedNames>
  <calcPr calcId="145621"/>
</workbook>
</file>

<file path=xl/calcChain.xml><?xml version="1.0" encoding="utf-8"?>
<calcChain xmlns="http://schemas.openxmlformats.org/spreadsheetml/2006/main">
  <c r="L97" i="2" l="1"/>
  <c r="L98" i="2"/>
  <c r="L99" i="2"/>
  <c r="L100" i="2"/>
  <c r="L101" i="2"/>
  <c r="L102" i="2"/>
  <c r="L103" i="2"/>
  <c r="L104" i="2"/>
  <c r="L96" i="2"/>
  <c r="L95" i="2"/>
  <c r="L94" i="2"/>
  <c r="L93" i="2"/>
  <c r="L92" i="2"/>
  <c r="L91" i="2"/>
  <c r="L86" i="2"/>
  <c r="L87" i="2"/>
  <c r="L85" i="2"/>
  <c r="L84" i="2"/>
  <c r="L83" i="2"/>
  <c r="L82" i="2"/>
  <c r="L76" i="2"/>
  <c r="L77" i="2"/>
  <c r="L78" i="2"/>
  <c r="L75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56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33" i="2"/>
  <c r="J8" i="2" l="1"/>
  <c r="J9" i="2" s="1"/>
  <c r="J10" i="2" s="1"/>
  <c r="I8" i="2"/>
  <c r="I9" i="2" s="1"/>
  <c r="I10" i="2" s="1"/>
  <c r="H8" i="2"/>
  <c r="H9" i="2" s="1"/>
  <c r="H10" i="2" s="1"/>
  <c r="G8" i="2"/>
  <c r="G9" i="2" s="1"/>
  <c r="G10" i="2" s="1"/>
  <c r="F8" i="2"/>
  <c r="F9" i="2" s="1"/>
  <c r="F10" i="2" s="1"/>
  <c r="E8" i="2"/>
  <c r="E9" i="2" s="1"/>
  <c r="E10" i="2" s="1"/>
  <c r="D8" i="2"/>
  <c r="C9" i="2" s="1"/>
  <c r="C10" i="2" s="1"/>
  <c r="C8" i="2"/>
  <c r="B8" i="2"/>
  <c r="B9" i="2" s="1"/>
  <c r="B10" i="2" s="1"/>
  <c r="D9" i="2" l="1"/>
  <c r="D10" i="2" s="1"/>
</calcChain>
</file>

<file path=xl/sharedStrings.xml><?xml version="1.0" encoding="utf-8"?>
<sst xmlns="http://schemas.openxmlformats.org/spreadsheetml/2006/main" count="432" uniqueCount="237">
  <si>
    <t>Fruitig</t>
  </si>
  <si>
    <t>Gebrand</t>
  </si>
  <si>
    <t>Gistachtig</t>
  </si>
  <si>
    <t>Hogere alcoholen</t>
  </si>
  <si>
    <t>Kruidig</t>
  </si>
  <si>
    <t>Zoutig</t>
  </si>
  <si>
    <t>Afwijkingen</t>
  </si>
  <si>
    <t>Azijnzuur</t>
  </si>
  <si>
    <t>Branderig</t>
  </si>
  <si>
    <t>Chloor</t>
  </si>
  <si>
    <t>Lichtsmaak</t>
  </si>
  <si>
    <t>Metaalachtig</t>
  </si>
  <si>
    <t>Schimmelachtig</t>
  </si>
  <si>
    <t>Waarneembaar/neutraal</t>
  </si>
  <si>
    <t>Geur</t>
  </si>
  <si>
    <t>Smaak</t>
  </si>
  <si>
    <t>Formulier 1</t>
  </si>
  <si>
    <t>Formulier 2</t>
  </si>
  <si>
    <t>Formulier 3</t>
  </si>
  <si>
    <t>Totaal</t>
  </si>
  <si>
    <t>Basissmaak</t>
  </si>
  <si>
    <t>Bitter</t>
  </si>
  <si>
    <t>Zoet</t>
  </si>
  <si>
    <t>Zuur</t>
  </si>
  <si>
    <t>Zout</t>
  </si>
  <si>
    <t>Mondgevoel</t>
  </si>
  <si>
    <t>Koolzuur</t>
  </si>
  <si>
    <t>Droog/poederig</t>
  </si>
  <si>
    <t>Plakkerig/mondklevend</t>
  </si>
  <si>
    <t>samentrekkend/wrang</t>
  </si>
  <si>
    <t>Vettig</t>
  </si>
  <si>
    <t>Nasmaak</t>
  </si>
  <si>
    <t>Aardbei / framboos / abrikoos</t>
  </si>
  <si>
    <t>Ananas / banaan / peer / meloen</t>
  </si>
  <si>
    <t>Appel / citrus / kers</t>
  </si>
  <si>
    <t>Bos / vlier / zwarte bessen</t>
  </si>
  <si>
    <t>Caramel / stroop / drop</t>
  </si>
  <si>
    <t>Fruitig (esters)</t>
  </si>
  <si>
    <t>Gember / kaneel / gagel</t>
  </si>
  <si>
    <t>Hoppig / bitter</t>
  </si>
  <si>
    <t>Koriander / komijn</t>
  </si>
  <si>
    <t>Kruidig / bloemenachtig</t>
  </si>
  <si>
    <t>Kummel / kruidnagel</t>
  </si>
  <si>
    <t>Melkzuur / citroensap</t>
  </si>
  <si>
    <t>Moutig / gerst / tarwe / graan</t>
  </si>
  <si>
    <t>Sherry / porto / vanille</t>
  </si>
  <si>
    <t>Zoethout / anijs</t>
  </si>
  <si>
    <t>Zoetig / honing / kandij</t>
  </si>
  <si>
    <t>Acetaldehyde / groene appels</t>
  </si>
  <si>
    <t>Boter / olie / zeepachtig</t>
  </si>
  <si>
    <t>Branderig / rokerig</t>
  </si>
  <si>
    <t>Dms / suiker / gekookte groenten</t>
  </si>
  <si>
    <t>Fenolen / medicinaal / verband</t>
  </si>
  <si>
    <t>Geoxideerd / kartonachtig / muf</t>
  </si>
  <si>
    <t>Grasachtig / nootachtig</t>
  </si>
  <si>
    <t>Oplosmiddel (ethylacetaat)</t>
  </si>
  <si>
    <t>Wort /harsachtig</t>
  </si>
  <si>
    <t>Zwavelig / sulfiet</t>
  </si>
  <si>
    <t>Alcohol (verwarmend)</t>
  </si>
  <si>
    <t>Bitter / hoppig</t>
  </si>
  <si>
    <t>Caramelachtig</t>
  </si>
  <si>
    <t>Dropachtig</t>
  </si>
  <si>
    <t>Medicinaal</t>
  </si>
  <si>
    <t>Zoetig / moutig</t>
  </si>
  <si>
    <t>Taal</t>
  </si>
  <si>
    <t>Voorkeurder</t>
  </si>
  <si>
    <t>Team</t>
  </si>
  <si>
    <t>H/S</t>
  </si>
  <si>
    <t># flesjes</t>
  </si>
  <si>
    <t>Presentatie</t>
  </si>
  <si>
    <t>Koolzuur - Helderheid</t>
  </si>
  <si>
    <t>Schuimkraag - Schuimstabiliteit</t>
  </si>
  <si>
    <t>Geurassociaties</t>
  </si>
  <si>
    <t>Smaakassociaties</t>
  </si>
  <si>
    <t>Vernieuwend - onderscheidend</t>
  </si>
  <si>
    <t>Balans - Complexiteit</t>
  </si>
  <si>
    <t>Basissmaak - Mondgevoel</t>
  </si>
  <si>
    <t>Eindscore</t>
  </si>
  <si>
    <t>controle eindscore</t>
  </si>
  <si>
    <t>Eindscore op 100</t>
  </si>
  <si>
    <t>Nummer flesjes</t>
  </si>
  <si>
    <t>Amai</t>
  </si>
  <si>
    <t>H</t>
  </si>
  <si>
    <t>Punten/20</t>
  </si>
  <si>
    <t>Punten/5</t>
  </si>
  <si>
    <t>Willy Tonka</t>
  </si>
  <si>
    <t>Herseltse Hoppers</t>
  </si>
  <si>
    <t>De Mout Miekes</t>
  </si>
  <si>
    <t>De dorstvlegels</t>
  </si>
  <si>
    <t>Den Osse</t>
  </si>
  <si>
    <t>de zalige proevers</t>
  </si>
  <si>
    <t>Demente Paters</t>
  </si>
  <si>
    <t>De Groodte CobbauterKenS</t>
  </si>
  <si>
    <t>Very Good</t>
  </si>
  <si>
    <t>brasserie enso</t>
  </si>
  <si>
    <t>Brouwerij t'ezelshof</t>
  </si>
  <si>
    <t>Totem</t>
  </si>
  <si>
    <t>Bob de Brouwer</t>
  </si>
  <si>
    <t>De Brouwer</t>
  </si>
  <si>
    <t>Bière des Jamis</t>
  </si>
  <si>
    <t>EskeDene</t>
  </si>
  <si>
    <t>De heistse brouwerkes</t>
  </si>
  <si>
    <t>4anjelier</t>
  </si>
  <si>
    <t>Halder Balder</t>
  </si>
  <si>
    <t>De Hopvolle Brouwers</t>
  </si>
  <si>
    <t>Keun</t>
  </si>
  <si>
    <t>De brouwemmers</t>
  </si>
  <si>
    <t>Mijnheer Boszmann</t>
  </si>
  <si>
    <t>Brouwerij den buiten</t>
  </si>
  <si>
    <t>Les Lapins Brasseurs</t>
  </si>
  <si>
    <t>Brewers Collective</t>
  </si>
  <si>
    <t>Beestige Brouwers</t>
  </si>
  <si>
    <t>De Meilse Brouwers</t>
  </si>
  <si>
    <t>De Joskes</t>
  </si>
  <si>
    <t>The Number of the Yeast</t>
  </si>
  <si>
    <t>Brewers for a better world</t>
  </si>
  <si>
    <t>BelleBrouwers</t>
  </si>
  <si>
    <t>De BelleAmis</t>
  </si>
  <si>
    <t>Wood House</t>
  </si>
  <si>
    <t>Les Téméraires</t>
  </si>
  <si>
    <t>S</t>
  </si>
  <si>
    <t>Trinus</t>
  </si>
  <si>
    <t>Janus</t>
  </si>
  <si>
    <t>Acacia Brewing Company</t>
  </si>
  <si>
    <t>St Vitus</t>
  </si>
  <si>
    <t>Woord en Daad</t>
  </si>
  <si>
    <t>'t Zandmanneke</t>
  </si>
  <si>
    <t>Kit ou triple</t>
  </si>
  <si>
    <t>Brouwerij Leysen</t>
  </si>
  <si>
    <t>µBrew</t>
  </si>
  <si>
    <t>La confrérie des calembourrés</t>
  </si>
  <si>
    <t>Pi</t>
  </si>
  <si>
    <t>Hobbybrouwerij ter Boekhout</t>
  </si>
  <si>
    <t>LaKoNiek</t>
  </si>
  <si>
    <t>De Klinkers</t>
  </si>
  <si>
    <t>Huubke</t>
  </si>
  <si>
    <t>de heren van hop</t>
  </si>
  <si>
    <t>Hogeschool PXL</t>
  </si>
  <si>
    <t>Brasserie la Forge</t>
  </si>
  <si>
    <t>Team Ai</t>
  </si>
  <si>
    <t>Vriensschap</t>
  </si>
  <si>
    <t>Hastalapasta</t>
  </si>
  <si>
    <t>Les Sherifs de l'Espace</t>
  </si>
  <si>
    <t xml:space="preserve">Peace brewery </t>
  </si>
  <si>
    <t>Gaume sweet Gaume</t>
  </si>
  <si>
    <t>Les Mouss'</t>
  </si>
  <si>
    <t>Team ChaVaKa</t>
  </si>
  <si>
    <t xml:space="preserve">The Drunken Butcher </t>
  </si>
  <si>
    <t>La Quintessence</t>
  </si>
  <si>
    <t>Bouddha beer</t>
  </si>
  <si>
    <t>DBBG</t>
  </si>
  <si>
    <t>BRAK</t>
  </si>
  <si>
    <t>Smilt</t>
  </si>
  <si>
    <t>Hete Donder</t>
  </si>
  <si>
    <t>Hopblossoms</t>
  </si>
  <si>
    <t>Les petits brasseurs</t>
  </si>
  <si>
    <t>proBIERer</t>
  </si>
  <si>
    <t>FrigoBox</t>
  </si>
  <si>
    <t>Let It Beer</t>
  </si>
  <si>
    <t>Brew Brothers</t>
  </si>
  <si>
    <t>Les Couz</t>
  </si>
  <si>
    <t xml:space="preserve">Les serpents à sonnette </t>
  </si>
  <si>
    <t>Les beer's couleur</t>
  </si>
  <si>
    <t>DiClObO</t>
  </si>
  <si>
    <t>Les papas</t>
  </si>
  <si>
    <t>Betelgeuze</t>
  </si>
  <si>
    <t>Haflinger</t>
  </si>
  <si>
    <t>Brouwerij Goedhart</t>
  </si>
  <si>
    <t>Mr Lupulo</t>
  </si>
  <si>
    <t>De Pinkes</t>
  </si>
  <si>
    <t>Pjorix Brouwers / Pjorix Kinze</t>
  </si>
  <si>
    <t>De lieve Hoppers</t>
  </si>
  <si>
    <t>In de Ton</t>
  </si>
  <si>
    <t>Brouwerij De Weg</t>
  </si>
  <si>
    <t>De terreurs</t>
  </si>
  <si>
    <t>Onbekenden D en B</t>
  </si>
  <si>
    <t>Broewers</t>
  </si>
  <si>
    <t>De gistende geesten</t>
  </si>
  <si>
    <t>De Bottel Companie</t>
  </si>
  <si>
    <t>Team Terziet</t>
  </si>
  <si>
    <t>CORESVESA</t>
  </si>
  <si>
    <t>Inglorious Brew Stars</t>
  </si>
  <si>
    <t>Pelgrim</t>
  </si>
  <si>
    <t>Relatief goede brouwers</t>
  </si>
  <si>
    <t>Belgian Brew Brothers</t>
  </si>
  <si>
    <t>Bierchemisten</t>
  </si>
  <si>
    <t>De Brouwer Rangers</t>
  </si>
  <si>
    <t>Hedonis (Factum)</t>
  </si>
  <si>
    <t>Enkidudes</t>
  </si>
  <si>
    <t>5 Idioten</t>
  </si>
  <si>
    <t>De Flinke Brouwers</t>
  </si>
  <si>
    <t>Thijgertje</t>
  </si>
  <si>
    <t>de hijgende herten</t>
  </si>
  <si>
    <t>De BrouwPutters</t>
  </si>
  <si>
    <t>De Planeet</t>
  </si>
  <si>
    <t>West-Avelbeke</t>
  </si>
  <si>
    <t>Aaghem</t>
  </si>
  <si>
    <t>Gouden Swaen</t>
  </si>
  <si>
    <t>Team Drachten</t>
  </si>
  <si>
    <t>GrootBrouwers</t>
  </si>
  <si>
    <t>De Discus</t>
  </si>
  <si>
    <t>Het Roode Huisje</t>
  </si>
  <si>
    <t>Kreupele spin</t>
  </si>
  <si>
    <t>De Blonde Nonnekes</t>
  </si>
  <si>
    <t>De Black Devils</t>
  </si>
  <si>
    <t>De Garagebrouwers</t>
  </si>
  <si>
    <t>bravehendrikus bier</t>
  </si>
  <si>
    <t>LP Café Ommen</t>
  </si>
  <si>
    <t>Twintigduuuzd</t>
  </si>
  <si>
    <t>Nawak Concept</t>
  </si>
  <si>
    <t>Nina and Roses</t>
  </si>
  <si>
    <t>De Bier Musketiers</t>
  </si>
  <si>
    <t>Huize Magnolia</t>
  </si>
  <si>
    <t>Les amoureux</t>
  </si>
  <si>
    <t>De Wunder Brouwers</t>
  </si>
  <si>
    <t>De Prakkers</t>
  </si>
  <si>
    <t>Silenus</t>
  </si>
  <si>
    <t>Samagix</t>
  </si>
  <si>
    <t>Dove</t>
  </si>
  <si>
    <t>Les brasseurs fous</t>
  </si>
  <si>
    <t>Microbrewologists</t>
  </si>
  <si>
    <t>Les Dijathois</t>
  </si>
  <si>
    <t>Brewhemoth</t>
  </si>
  <si>
    <t>The Beermist</t>
  </si>
  <si>
    <t>Brouwmannen</t>
  </si>
  <si>
    <t>Bocht incorporated</t>
  </si>
  <si>
    <t>Les Rensos</t>
  </si>
  <si>
    <t>Villezjiel</t>
  </si>
  <si>
    <t>Tripel X</t>
  </si>
  <si>
    <t>Kroopook</t>
  </si>
  <si>
    <t>Dour 28</t>
  </si>
  <si>
    <t>Punten</t>
  </si>
  <si>
    <t>Volgnummer</t>
  </si>
  <si>
    <t>Hobby</t>
  </si>
  <si>
    <t>Ranking</t>
  </si>
  <si>
    <t>Cat</t>
  </si>
  <si>
    <t>Gemiddelde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</si>
</sst>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6" applyNumberFormat="0" applyFill="0" applyAlignment="0" applyProtection="0"/>
    <xf numFmtId="0" fontId="4" fillId="0" borderId="7" applyNumberFormat="0" applyFill="0" applyAlignment="0" applyProtection="0"/>
    <xf numFmtId="0" fontId="5" fillId="0" borderId="8" applyNumberFormat="0" applyFill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9" applyNumberFormat="0" applyAlignment="0" applyProtection="0"/>
    <xf numFmtId="0" fontId="10" fillId="8" borderId="10" applyNumberFormat="0" applyAlignment="0" applyProtection="0"/>
    <xf numFmtId="0" fontId="11" fillId="8" borderId="9" applyNumberFormat="0" applyAlignment="0" applyProtection="0"/>
    <xf numFmtId="0" fontId="12" fillId="0" borderId="11" applyNumberFormat="0" applyFill="0" applyAlignment="0" applyProtection="0"/>
    <xf numFmtId="0" fontId="13" fillId="9" borderId="12" applyNumberFormat="0" applyAlignment="0" applyProtection="0"/>
    <xf numFmtId="0" fontId="14" fillId="0" borderId="0" applyNumberFormat="0" applyFill="0" applyBorder="0" applyAlignment="0" applyProtection="0"/>
    <xf numFmtId="0" fontId="1" fillId="10" borderId="13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4" applyNumberFormat="0" applyFill="0" applyAlignment="0" applyProtection="0"/>
    <xf numFmtId="0" fontId="17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7" fillId="34" borderId="0" applyNumberFormat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3" borderId="0" xfId="0" applyFill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3" borderId="0" xfId="0" applyFill="1" applyAlignment="1">
      <alignment horizontal="center"/>
    </xf>
    <xf numFmtId="2" fontId="0" fillId="3" borderId="1" xfId="0" applyNumberFormat="1" applyFill="1" applyBorder="1"/>
    <xf numFmtId="2" fontId="0" fillId="0" borderId="0" xfId="0" applyNumberFormat="1"/>
    <xf numFmtId="2" fontId="0" fillId="35" borderId="1" xfId="0" applyNumberFormat="1" applyFill="1" applyBorder="1"/>
    <xf numFmtId="2" fontId="0" fillId="0" borderId="1" xfId="0" applyNumberFormat="1" applyBorder="1"/>
    <xf numFmtId="2" fontId="0" fillId="36" borderId="1" xfId="0" applyNumberFormat="1" applyFill="1" applyBorder="1"/>
    <xf numFmtId="2" fontId="0" fillId="36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0" borderId="1" xfId="0" applyFill="1" applyBorder="1"/>
    <xf numFmtId="0" fontId="0" fillId="0" borderId="1" xfId="0" applyFont="1" applyFill="1" applyBorder="1"/>
    <xf numFmtId="0" fontId="0" fillId="0" borderId="1" xfId="0" quotePrefix="1" applyFill="1" applyBorder="1"/>
    <xf numFmtId="0" fontId="0" fillId="0" borderId="0" xfId="0" applyFill="1" applyBorder="1"/>
    <xf numFmtId="0" fontId="0" fillId="0" borderId="0" xfId="0" applyFont="1" applyFill="1" applyBorder="1"/>
    <xf numFmtId="0" fontId="0" fillId="0" borderId="0" xfId="0" quotePrefix="1" applyFill="1" applyBorder="1"/>
    <xf numFmtId="0" fontId="0" fillId="3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35" borderId="1" xfId="0" applyFill="1" applyBorder="1"/>
    <xf numFmtId="0" fontId="0" fillId="35" borderId="1" xfId="0" applyFont="1" applyFill="1" applyBorder="1"/>
    <xf numFmtId="0" fontId="0" fillId="0" borderId="1" xfId="0" applyFont="1" applyBorder="1"/>
    <xf numFmtId="2" fontId="0" fillId="37" borderId="1" xfId="0" applyNumberFormat="1" applyFill="1" applyBorder="1"/>
    <xf numFmtId="0" fontId="16" fillId="3" borderId="0" xfId="0" applyFont="1" applyFill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Geur-</a:t>
            </a:r>
            <a:r>
              <a:rPr lang="nl-BE" baseline="0"/>
              <a:t> &amp; Smaakassociaties</a:t>
            </a:r>
            <a:endParaRPr lang="nl-BE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'Verslag Template'!$L$32</c:f>
              <c:strCache>
                <c:ptCount val="1"/>
                <c:pt idx="0">
                  <c:v>Geur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'Verslag Template'!$A$33:$A$52</c:f>
              <c:strCache>
                <c:ptCount val="20"/>
                <c:pt idx="0">
                  <c:v>Aardbei / framboos / abrikoos</c:v>
                </c:pt>
                <c:pt idx="1">
                  <c:v>Ananas / banaan / peer / meloen</c:v>
                </c:pt>
                <c:pt idx="2">
                  <c:v>Appel / citrus / kers</c:v>
                </c:pt>
                <c:pt idx="3">
                  <c:v>Bos / vlier / zwarte bessen</c:v>
                </c:pt>
                <c:pt idx="4">
                  <c:v>Caramel / stroop / drop</c:v>
                </c:pt>
                <c:pt idx="5">
                  <c:v>Fruitig (esters)</c:v>
                </c:pt>
                <c:pt idx="6">
                  <c:v>Gebrand</c:v>
                </c:pt>
                <c:pt idx="7">
                  <c:v>Gember / kaneel / gagel</c:v>
                </c:pt>
                <c:pt idx="8">
                  <c:v>Gistachtig</c:v>
                </c:pt>
                <c:pt idx="9">
                  <c:v>Hogere alcoholen</c:v>
                </c:pt>
                <c:pt idx="10">
                  <c:v>Hoppig / bitter</c:v>
                </c:pt>
                <c:pt idx="11">
                  <c:v>Koriander / komijn</c:v>
                </c:pt>
                <c:pt idx="12">
                  <c:v>Kruidig / bloemenachtig</c:v>
                </c:pt>
                <c:pt idx="13">
                  <c:v>Kummel / kruidnagel</c:v>
                </c:pt>
                <c:pt idx="14">
                  <c:v>Melkzuur / citroensap</c:v>
                </c:pt>
                <c:pt idx="15">
                  <c:v>Moutig / gerst / tarwe / graan</c:v>
                </c:pt>
                <c:pt idx="16">
                  <c:v>Sherry / porto / vanille</c:v>
                </c:pt>
                <c:pt idx="17">
                  <c:v>Zoethout / anijs</c:v>
                </c:pt>
                <c:pt idx="18">
                  <c:v>Zoetig / honing / kandij</c:v>
                </c:pt>
                <c:pt idx="19">
                  <c:v>Zoutig</c:v>
                </c:pt>
              </c:strCache>
            </c:strRef>
          </c:cat>
          <c:val>
            <c:numRef>
              <c:f>'Verslag Template'!$L$33:$L$52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strRef>
              <c:f>'Verslag Template'!$M$32</c:f>
              <c:strCache>
                <c:ptCount val="1"/>
                <c:pt idx="0">
                  <c:v>Smaak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'Verslag Template'!$A$33:$A$52</c:f>
              <c:strCache>
                <c:ptCount val="20"/>
                <c:pt idx="0">
                  <c:v>Aardbei / framboos / abrikoos</c:v>
                </c:pt>
                <c:pt idx="1">
                  <c:v>Ananas / banaan / peer / meloen</c:v>
                </c:pt>
                <c:pt idx="2">
                  <c:v>Appel / citrus / kers</c:v>
                </c:pt>
                <c:pt idx="3">
                  <c:v>Bos / vlier / zwarte bessen</c:v>
                </c:pt>
                <c:pt idx="4">
                  <c:v>Caramel / stroop / drop</c:v>
                </c:pt>
                <c:pt idx="5">
                  <c:v>Fruitig (esters)</c:v>
                </c:pt>
                <c:pt idx="6">
                  <c:v>Gebrand</c:v>
                </c:pt>
                <c:pt idx="7">
                  <c:v>Gember / kaneel / gagel</c:v>
                </c:pt>
                <c:pt idx="8">
                  <c:v>Gistachtig</c:v>
                </c:pt>
                <c:pt idx="9">
                  <c:v>Hogere alcoholen</c:v>
                </c:pt>
                <c:pt idx="10">
                  <c:v>Hoppig / bitter</c:v>
                </c:pt>
                <c:pt idx="11">
                  <c:v>Koriander / komijn</c:v>
                </c:pt>
                <c:pt idx="12">
                  <c:v>Kruidig / bloemenachtig</c:v>
                </c:pt>
                <c:pt idx="13">
                  <c:v>Kummel / kruidnagel</c:v>
                </c:pt>
                <c:pt idx="14">
                  <c:v>Melkzuur / citroensap</c:v>
                </c:pt>
                <c:pt idx="15">
                  <c:v>Moutig / gerst / tarwe / graan</c:v>
                </c:pt>
                <c:pt idx="16">
                  <c:v>Sherry / porto / vanille</c:v>
                </c:pt>
                <c:pt idx="17">
                  <c:v>Zoethout / anijs</c:v>
                </c:pt>
                <c:pt idx="18">
                  <c:v>Zoetig / honing / kandij</c:v>
                </c:pt>
                <c:pt idx="19">
                  <c:v>Zoutig</c:v>
                </c:pt>
              </c:strCache>
            </c:strRef>
          </c:cat>
          <c:val>
            <c:numRef>
              <c:f>'Verslag Template'!$M$33:$M$52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979968"/>
        <c:axId val="118442240"/>
      </c:barChart>
      <c:catAx>
        <c:axId val="12097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8442240"/>
        <c:crosses val="autoZero"/>
        <c:auto val="1"/>
        <c:lblAlgn val="ctr"/>
        <c:lblOffset val="100"/>
        <c:noMultiLvlLbl val="0"/>
      </c:catAx>
      <c:valAx>
        <c:axId val="118442240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2097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Afwijkingen</a:t>
            </a:r>
            <a:r>
              <a:rPr lang="nl-BE" baseline="0"/>
              <a:t>, fouten en speciaal</a:t>
            </a:r>
            <a:endParaRPr lang="nl-BE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'Verslag Template'!$L$55</c:f>
              <c:strCache>
                <c:ptCount val="1"/>
                <c:pt idx="0">
                  <c:v>Geur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'Verslag Template'!$A$56:$A$70</c:f>
              <c:strCache>
                <c:ptCount val="15"/>
                <c:pt idx="0">
                  <c:v>Acetaldehyde / groene appels</c:v>
                </c:pt>
                <c:pt idx="1">
                  <c:v>Azijnzuur</c:v>
                </c:pt>
                <c:pt idx="2">
                  <c:v>Boter / olie / zeepachtig</c:v>
                </c:pt>
                <c:pt idx="3">
                  <c:v>Branderig / rokerig</c:v>
                </c:pt>
                <c:pt idx="4">
                  <c:v>Chloor</c:v>
                </c:pt>
                <c:pt idx="5">
                  <c:v>Dms / suiker / gekookte groenten</c:v>
                </c:pt>
                <c:pt idx="6">
                  <c:v>Fenolen / medicinaal / verband</c:v>
                </c:pt>
                <c:pt idx="7">
                  <c:v>Geoxideerd / kartonachtig / muf</c:v>
                </c:pt>
                <c:pt idx="8">
                  <c:v>Grasachtig / nootachtig</c:v>
                </c:pt>
                <c:pt idx="9">
                  <c:v>Lichtsmaak</c:v>
                </c:pt>
                <c:pt idx="10">
                  <c:v>Metaalachtig</c:v>
                </c:pt>
                <c:pt idx="11">
                  <c:v>Oplosmiddel (ethylacetaat)</c:v>
                </c:pt>
                <c:pt idx="12">
                  <c:v>Schimmelachtig</c:v>
                </c:pt>
                <c:pt idx="13">
                  <c:v>Wort /harsachtig</c:v>
                </c:pt>
                <c:pt idx="14">
                  <c:v>Zwavelig / sulfiet</c:v>
                </c:pt>
              </c:strCache>
            </c:strRef>
          </c:cat>
          <c:val>
            <c:numRef>
              <c:f>'Verslag Template'!$L$56:$L$70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'Verslag Template'!$M$55</c:f>
              <c:strCache>
                <c:ptCount val="1"/>
                <c:pt idx="0">
                  <c:v>Smaak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'Verslag Template'!$A$56:$A$70</c:f>
              <c:strCache>
                <c:ptCount val="15"/>
                <c:pt idx="0">
                  <c:v>Acetaldehyde / groene appels</c:v>
                </c:pt>
                <c:pt idx="1">
                  <c:v>Azijnzuur</c:v>
                </c:pt>
                <c:pt idx="2">
                  <c:v>Boter / olie / zeepachtig</c:v>
                </c:pt>
                <c:pt idx="3">
                  <c:v>Branderig / rokerig</c:v>
                </c:pt>
                <c:pt idx="4">
                  <c:v>Chloor</c:v>
                </c:pt>
                <c:pt idx="5">
                  <c:v>Dms / suiker / gekookte groenten</c:v>
                </c:pt>
                <c:pt idx="6">
                  <c:v>Fenolen / medicinaal / verband</c:v>
                </c:pt>
                <c:pt idx="7">
                  <c:v>Geoxideerd / kartonachtig / muf</c:v>
                </c:pt>
                <c:pt idx="8">
                  <c:v>Grasachtig / nootachtig</c:v>
                </c:pt>
                <c:pt idx="9">
                  <c:v>Lichtsmaak</c:v>
                </c:pt>
                <c:pt idx="10">
                  <c:v>Metaalachtig</c:v>
                </c:pt>
                <c:pt idx="11">
                  <c:v>Oplosmiddel (ethylacetaat)</c:v>
                </c:pt>
                <c:pt idx="12">
                  <c:v>Schimmelachtig</c:v>
                </c:pt>
                <c:pt idx="13">
                  <c:v>Wort /harsachtig</c:v>
                </c:pt>
                <c:pt idx="14">
                  <c:v>Zwavelig / sulfiet</c:v>
                </c:pt>
              </c:strCache>
            </c:strRef>
          </c:cat>
          <c:val>
            <c:numRef>
              <c:f>'Verslag Template'!$M$56:$M$70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604736"/>
        <c:axId val="118444544"/>
      </c:barChart>
      <c:catAx>
        <c:axId val="11960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8444544"/>
        <c:crosses val="autoZero"/>
        <c:auto val="1"/>
        <c:lblAlgn val="ctr"/>
        <c:lblOffset val="100"/>
        <c:noMultiLvlLbl val="0"/>
      </c:catAx>
      <c:valAx>
        <c:axId val="11844454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1960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Basissmaak</a:t>
            </a:r>
          </a:p>
        </c:rich>
      </c:tx>
      <c:layout>
        <c:manualLayout>
          <c:xMode val="edge"/>
          <c:yMode val="edge"/>
          <c:x val="0.32779461151965567"/>
          <c:y val="2.662633813073322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General" sourceLinked="0"/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nl-B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'Verslag Template'!$A$75:$A$78</c:f>
              <c:strCache>
                <c:ptCount val="4"/>
                <c:pt idx="0">
                  <c:v>Bitter</c:v>
                </c:pt>
                <c:pt idx="1">
                  <c:v>Zoet</c:v>
                </c:pt>
                <c:pt idx="2">
                  <c:v>Zuur</c:v>
                </c:pt>
                <c:pt idx="3">
                  <c:v>Zout</c:v>
                </c:pt>
              </c:strCache>
            </c:strRef>
          </c:cat>
          <c:val>
            <c:numRef>
              <c:f>'Verslag Template'!$L$75:$L$78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Mondgevoel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'Verslag Template'!$A$82:$A$87</c:f>
              <c:strCache>
                <c:ptCount val="6"/>
                <c:pt idx="0">
                  <c:v>Koolzuur</c:v>
                </c:pt>
                <c:pt idx="1">
                  <c:v>Droog/poederig</c:v>
                </c:pt>
                <c:pt idx="2">
                  <c:v>Metaalachtig</c:v>
                </c:pt>
                <c:pt idx="3">
                  <c:v>Plakkerig/mondklevend</c:v>
                </c:pt>
                <c:pt idx="4">
                  <c:v>samentrekkend/wrang</c:v>
                </c:pt>
                <c:pt idx="5">
                  <c:v>Vettig</c:v>
                </c:pt>
              </c:strCache>
            </c:strRef>
          </c:cat>
          <c:val>
            <c:numRef>
              <c:f>'Verslag Template'!$L$82:$L$87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980480"/>
        <c:axId val="1393623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'Verslag Template'!$A$82:$A$87</c15:sqref>
                        </c15:formulaRef>
                      </c:ext>
                    </c:extLst>
                    <c:strCache>
                      <c:ptCount val="6"/>
                      <c:pt idx="0">
                        <c:v>Koolzuur</c:v>
                      </c:pt>
                      <c:pt idx="1">
                        <c:v>Droog/poederig</c:v>
                      </c:pt>
                      <c:pt idx="2">
                        <c:v>Metaalachtig</c:v>
                      </c:pt>
                      <c:pt idx="3">
                        <c:v>Plakkerig/mondklevend</c:v>
                      </c:pt>
                      <c:pt idx="4">
                        <c:v>samentrekkend/wrang</c:v>
                      </c:pt>
                      <c:pt idx="5">
                        <c:v>Vettig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'Verslag Template'!$M$82:$M$87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</c15:ser>
            </c15:filteredBarSeries>
          </c:ext>
        </c:extLst>
      </c:barChart>
      <c:catAx>
        <c:axId val="120980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9362304"/>
        <c:crosses val="autoZero"/>
        <c:auto val="1"/>
        <c:lblAlgn val="ctr"/>
        <c:lblOffset val="100"/>
        <c:noMultiLvlLbl val="0"/>
      </c:catAx>
      <c:valAx>
        <c:axId val="139362304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2098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Nasmaak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'Verslag Template'!$A$91:$A$104</c:f>
              <c:strCache>
                <c:ptCount val="14"/>
                <c:pt idx="0">
                  <c:v>Alcohol (verwarmend)</c:v>
                </c:pt>
                <c:pt idx="1">
                  <c:v>Bitter / hoppig</c:v>
                </c:pt>
                <c:pt idx="2">
                  <c:v>Branderig</c:v>
                </c:pt>
                <c:pt idx="3">
                  <c:v>Caramelachtig</c:v>
                </c:pt>
                <c:pt idx="4">
                  <c:v>Dropachtig</c:v>
                </c:pt>
                <c:pt idx="5">
                  <c:v>Fruitig</c:v>
                </c:pt>
                <c:pt idx="6">
                  <c:v>Gebrand</c:v>
                </c:pt>
                <c:pt idx="7">
                  <c:v>Gistachtig</c:v>
                </c:pt>
                <c:pt idx="8">
                  <c:v>Kruidig</c:v>
                </c:pt>
                <c:pt idx="9">
                  <c:v>Medicinaal</c:v>
                </c:pt>
                <c:pt idx="10">
                  <c:v>Metaalachtig</c:v>
                </c:pt>
                <c:pt idx="11">
                  <c:v>Zoetig / moutig</c:v>
                </c:pt>
                <c:pt idx="12">
                  <c:v>Zout</c:v>
                </c:pt>
                <c:pt idx="13">
                  <c:v>Zuur</c:v>
                </c:pt>
              </c:strCache>
            </c:strRef>
          </c:cat>
          <c:val>
            <c:numRef>
              <c:f>'Verslag Template'!$L$91:$L$104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980992"/>
        <c:axId val="13936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'Verslag Template'!$A$91:$A$104</c15:sqref>
                        </c15:formulaRef>
                      </c:ext>
                    </c:extLst>
                    <c:strCache>
                      <c:ptCount val="14"/>
                      <c:pt idx="0">
                        <c:v>Alcohol (verwarmend)</c:v>
                      </c:pt>
                      <c:pt idx="1">
                        <c:v>Bitter / hoppig</c:v>
                      </c:pt>
                      <c:pt idx="2">
                        <c:v>Branderig</c:v>
                      </c:pt>
                      <c:pt idx="3">
                        <c:v>Caramelachtig</c:v>
                      </c:pt>
                      <c:pt idx="4">
                        <c:v>Dropachtig</c:v>
                      </c:pt>
                      <c:pt idx="5">
                        <c:v>Fruitig</c:v>
                      </c:pt>
                      <c:pt idx="6">
                        <c:v>Gebrand</c:v>
                      </c:pt>
                      <c:pt idx="7">
                        <c:v>Gistachtig</c:v>
                      </c:pt>
                      <c:pt idx="8">
                        <c:v>Kruidig</c:v>
                      </c:pt>
                      <c:pt idx="9">
                        <c:v>Medicinaal</c:v>
                      </c:pt>
                      <c:pt idx="10">
                        <c:v>Metaalachtig</c:v>
                      </c:pt>
                      <c:pt idx="11">
                        <c:v>Zoetig / moutig</c:v>
                      </c:pt>
                      <c:pt idx="12">
                        <c:v>Zout</c:v>
                      </c:pt>
                      <c:pt idx="13">
                        <c:v>Zuur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'Verslag Template'!$M$91:$M$104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</c15:ser>
            </c15:filteredBarSeries>
          </c:ext>
        </c:extLst>
      </c:barChart>
      <c:catAx>
        <c:axId val="120980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9364032"/>
        <c:crosses val="autoZero"/>
        <c:auto val="1"/>
        <c:lblAlgn val="ctr"/>
        <c:lblOffset val="100"/>
        <c:noMultiLvlLbl val="0"/>
      </c:catAx>
      <c:valAx>
        <c:axId val="139364032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2098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'Verslag Template'!$F$1:$N$1</c:f>
              <c:strCache>
                <c:ptCount val="9"/>
                <c:pt idx="0">
                  <c:v>Presentatie</c:v>
                </c:pt>
                <c:pt idx="1">
                  <c:v>Koolzuur - Helderheid</c:v>
                </c:pt>
                <c:pt idx="2">
                  <c:v>Schuimkraag - Schuimstabiliteit</c:v>
                </c:pt>
                <c:pt idx="3">
                  <c:v>Geurassociaties</c:v>
                </c:pt>
                <c:pt idx="4">
                  <c:v>Smaakassociaties</c:v>
                </c:pt>
                <c:pt idx="5">
                  <c:v>Vernieuwend - onderscheidend</c:v>
                </c:pt>
                <c:pt idx="6">
                  <c:v>Balans - Complexiteit</c:v>
                </c:pt>
                <c:pt idx="7">
                  <c:v>Basissmaak - Mondgevoel</c:v>
                </c:pt>
                <c:pt idx="8">
                  <c:v>Nasmaak</c:v>
                </c:pt>
              </c:strCache>
            </c:strRef>
          </c:cat>
          <c:val>
            <c:numRef>
              <c:f>'Verslag Template'!$B$10:$J$10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81504"/>
        <c:axId val="139365760"/>
      </c:radarChart>
      <c:catAx>
        <c:axId val="12098150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ln w="6350">
            <a:noFill/>
          </a:ln>
        </c:spPr>
        <c:crossAx val="139365760"/>
        <c:crosses val="autoZero"/>
        <c:auto val="1"/>
        <c:lblAlgn val="ctr"/>
        <c:lblOffset val="100"/>
        <c:noMultiLvlLbl val="0"/>
      </c:catAx>
      <c:valAx>
        <c:axId val="139365760"/>
        <c:scaling>
          <c:orientation val="minMax"/>
          <c:max val="5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one"/>
        <c:crossAx val="120981504"/>
        <c:crosses val="autoZero"/>
        <c:crossBetween val="between"/>
        <c:majorUnit val="0.5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301623</xdr:colOff>
      <xdr:row>31</xdr:row>
      <xdr:rowOff>83605</xdr:rowOff>
    </xdr:from>
    <xdr:to>
      <xdr:col>26</xdr:col>
      <xdr:colOff>42333</xdr:colOff>
      <xdr:row>52</xdr:row>
      <xdr:rowOff>126999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278189</xdr:colOff>
      <xdr:row>53</xdr:row>
      <xdr:rowOff>79071</xdr:rowOff>
    </xdr:from>
    <xdr:to>
      <xdr:col>26</xdr:col>
      <xdr:colOff>27215</xdr:colOff>
      <xdr:row>71</xdr:row>
      <xdr:rowOff>176893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264968</xdr:colOff>
      <xdr:row>72</xdr:row>
      <xdr:rowOff>152400</xdr:rowOff>
    </xdr:from>
    <xdr:to>
      <xdr:col>19</xdr:col>
      <xdr:colOff>390525</xdr:colOff>
      <xdr:row>87</xdr:row>
      <xdr:rowOff>76200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63953</xdr:colOff>
      <xdr:row>72</xdr:row>
      <xdr:rowOff>142874</xdr:rowOff>
    </xdr:from>
    <xdr:to>
      <xdr:col>27</xdr:col>
      <xdr:colOff>349703</xdr:colOff>
      <xdr:row>87</xdr:row>
      <xdr:rowOff>28574</xdr:rowOff>
    </xdr:to>
    <xdr:graphicFrame macro="">
      <xdr:nvGraphicFramePr>
        <xdr:cNvPr id="5" name="Grafie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292553</xdr:colOff>
      <xdr:row>89</xdr:row>
      <xdr:rowOff>13606</xdr:rowOff>
    </xdr:from>
    <xdr:to>
      <xdr:col>21</xdr:col>
      <xdr:colOff>200024</xdr:colOff>
      <xdr:row>104</xdr:row>
      <xdr:rowOff>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1066800</xdr:colOff>
      <xdr:row>10</xdr:row>
      <xdr:rowOff>190499</xdr:rowOff>
    </xdr:from>
    <xdr:to>
      <xdr:col>7</xdr:col>
      <xdr:colOff>495300</xdr:colOff>
      <xdr:row>28</xdr:row>
      <xdr:rowOff>14286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"/>
  <sheetViews>
    <sheetView tabSelected="1" zoomScaleNormal="100" workbookViewId="0">
      <selection activeCell="F91" sqref="F91:G91"/>
    </sheetView>
  </sheetViews>
  <sheetFormatPr defaultRowHeight="15" x14ac:dyDescent="0.25"/>
  <cols>
    <col min="1" max="1" width="33.42578125" bestFit="1" customWidth="1"/>
    <col min="5" max="5" width="10.85546875" bestFit="1" customWidth="1"/>
  </cols>
  <sheetData>
    <row r="1" spans="1:19" x14ac:dyDescent="0.25">
      <c r="A1" s="7" t="s">
        <v>65</v>
      </c>
      <c r="B1" s="7" t="s">
        <v>66</v>
      </c>
      <c r="C1" s="7" t="s">
        <v>67</v>
      </c>
      <c r="D1" s="20" t="s">
        <v>80</v>
      </c>
      <c r="E1" s="7" t="s">
        <v>68</v>
      </c>
      <c r="F1" s="7" t="s">
        <v>69</v>
      </c>
      <c r="G1" s="7" t="s">
        <v>70</v>
      </c>
      <c r="H1" s="7" t="s">
        <v>71</v>
      </c>
      <c r="I1" s="7" t="s">
        <v>72</v>
      </c>
      <c r="J1" s="7" t="s">
        <v>73</v>
      </c>
      <c r="K1" s="7" t="s">
        <v>74</v>
      </c>
      <c r="L1" s="7" t="s">
        <v>75</v>
      </c>
      <c r="M1" s="7" t="s">
        <v>76</v>
      </c>
      <c r="N1" s="7" t="s">
        <v>31</v>
      </c>
      <c r="O1" s="7" t="s">
        <v>77</v>
      </c>
      <c r="P1" s="7" t="s">
        <v>78</v>
      </c>
      <c r="Q1" s="7" t="s">
        <v>79</v>
      </c>
      <c r="R1" s="7" t="s">
        <v>64</v>
      </c>
      <c r="S1" s="7"/>
    </row>
    <row r="2" spans="1:19" x14ac:dyDescent="0.25">
      <c r="A2" s="23"/>
      <c r="B2" s="23"/>
      <c r="C2" s="23"/>
      <c r="D2" s="24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9"/>
    </row>
    <row r="3" spans="1:19" x14ac:dyDescent="0.25">
      <c r="A3" s="21"/>
      <c r="B3" s="21"/>
      <c r="C3" s="21"/>
      <c r="D3" s="25"/>
      <c r="E3" s="22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10"/>
    </row>
    <row r="4" spans="1:19" x14ac:dyDescent="0.25">
      <c r="A4" s="21"/>
      <c r="B4" s="21"/>
      <c r="C4" s="21"/>
      <c r="D4" s="25"/>
      <c r="E4" s="22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10"/>
    </row>
    <row r="5" spans="1:19" x14ac:dyDescent="0.25">
      <c r="A5" s="21"/>
      <c r="B5" s="21"/>
      <c r="C5" s="21"/>
      <c r="D5" s="25"/>
      <c r="E5" s="22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10"/>
    </row>
    <row r="6" spans="1:19" x14ac:dyDescent="0.25">
      <c r="A6" s="8"/>
      <c r="B6" s="8"/>
      <c r="C6" s="8"/>
      <c r="D6" s="8"/>
    </row>
    <row r="7" spans="1:19" x14ac:dyDescent="0.25">
      <c r="A7" s="7" t="s">
        <v>236</v>
      </c>
      <c r="B7" s="7" t="s">
        <v>69</v>
      </c>
      <c r="C7" s="7" t="s">
        <v>70</v>
      </c>
      <c r="D7" s="7" t="s">
        <v>71</v>
      </c>
      <c r="E7" s="7" t="s">
        <v>72</v>
      </c>
      <c r="F7" s="7" t="s">
        <v>73</v>
      </c>
      <c r="G7" s="7" t="s">
        <v>74</v>
      </c>
      <c r="H7" s="7" t="s">
        <v>75</v>
      </c>
      <c r="I7" s="7" t="s">
        <v>76</v>
      </c>
      <c r="J7" s="7" t="s">
        <v>31</v>
      </c>
      <c r="O7" s="8"/>
      <c r="P7" s="8"/>
      <c r="Q7" s="8"/>
      <c r="R7" s="8"/>
      <c r="S7" s="8"/>
    </row>
    <row r="8" spans="1:19" x14ac:dyDescent="0.25">
      <c r="A8" s="12"/>
      <c r="B8" s="11" t="e">
        <f t="shared" ref="B8:J8" si="0">AVERAGE(F3:F5)</f>
        <v>#DIV/0!</v>
      </c>
      <c r="C8" s="11" t="e">
        <f t="shared" si="0"/>
        <v>#DIV/0!</v>
      </c>
      <c r="D8" s="11" t="e">
        <f t="shared" si="0"/>
        <v>#DIV/0!</v>
      </c>
      <c r="E8" s="11" t="e">
        <f t="shared" si="0"/>
        <v>#DIV/0!</v>
      </c>
      <c r="F8" s="11" t="e">
        <f t="shared" si="0"/>
        <v>#DIV/0!</v>
      </c>
      <c r="G8" s="11" t="e">
        <f t="shared" si="0"/>
        <v>#DIV/0!</v>
      </c>
      <c r="H8" s="11" t="e">
        <f t="shared" si="0"/>
        <v>#DIV/0!</v>
      </c>
      <c r="I8" s="11" t="e">
        <f t="shared" si="0"/>
        <v>#DIV/0!</v>
      </c>
      <c r="J8" s="11" t="e">
        <f t="shared" si="0"/>
        <v>#DIV/0!</v>
      </c>
      <c r="O8" s="8"/>
      <c r="P8" s="8"/>
      <c r="Q8" s="8"/>
      <c r="R8" s="8"/>
      <c r="S8" s="8"/>
    </row>
    <row r="9" spans="1:19" x14ac:dyDescent="0.25">
      <c r="A9" s="26" t="s">
        <v>83</v>
      </c>
      <c r="B9" s="26" t="e">
        <f>B8*5</f>
        <v>#DIV/0!</v>
      </c>
      <c r="C9" s="26" t="e">
        <f>D8*(20/6)</f>
        <v>#DIV/0!</v>
      </c>
      <c r="D9" s="26" t="e">
        <f>D8*4</f>
        <v>#DIV/0!</v>
      </c>
      <c r="E9" s="26" t="e">
        <f>E8*0.8</f>
        <v>#DIV/0!</v>
      </c>
      <c r="F9" s="26" t="e">
        <f>F8*(20/15)</f>
        <v>#DIV/0!</v>
      </c>
      <c r="G9" s="26" t="e">
        <f>G8*2</f>
        <v>#DIV/0!</v>
      </c>
      <c r="H9" s="26" t="e">
        <f>H8*(20/15)</f>
        <v>#DIV/0!</v>
      </c>
      <c r="I9" s="26" t="e">
        <f>I8*4</f>
        <v>#DIV/0!</v>
      </c>
      <c r="J9" s="26" t="e">
        <f>J8*(20/15)</f>
        <v>#DIV/0!</v>
      </c>
    </row>
    <row r="10" spans="1:19" x14ac:dyDescent="0.25">
      <c r="A10" s="26" t="s">
        <v>84</v>
      </c>
      <c r="B10" s="26" t="e">
        <f>B9/4</f>
        <v>#DIV/0!</v>
      </c>
      <c r="C10" s="26" t="e">
        <f t="shared" ref="C10:J10" si="1">C9/4</f>
        <v>#DIV/0!</v>
      </c>
      <c r="D10" s="26" t="e">
        <f t="shared" si="1"/>
        <v>#DIV/0!</v>
      </c>
      <c r="E10" s="26" t="e">
        <f t="shared" si="1"/>
        <v>#DIV/0!</v>
      </c>
      <c r="F10" s="26" t="e">
        <f t="shared" si="1"/>
        <v>#DIV/0!</v>
      </c>
      <c r="G10" s="26" t="e">
        <f t="shared" si="1"/>
        <v>#DIV/0!</v>
      </c>
      <c r="H10" s="26" t="e">
        <f t="shared" si="1"/>
        <v>#DIV/0!</v>
      </c>
      <c r="I10" s="26" t="e">
        <f t="shared" si="1"/>
        <v>#DIV/0!</v>
      </c>
      <c r="J10" s="26" t="e">
        <f t="shared" si="1"/>
        <v>#DIV/0!</v>
      </c>
    </row>
    <row r="31" spans="1:13" x14ac:dyDescent="0.25">
      <c r="A31" s="27" t="s">
        <v>13</v>
      </c>
      <c r="C31" s="30" t="s">
        <v>16</v>
      </c>
      <c r="D31" s="30"/>
      <c r="F31" s="30" t="s">
        <v>17</v>
      </c>
      <c r="G31" s="30"/>
      <c r="I31" s="30" t="s">
        <v>18</v>
      </c>
      <c r="J31" s="30"/>
      <c r="L31" s="30" t="s">
        <v>19</v>
      </c>
      <c r="M31" s="30"/>
    </row>
    <row r="32" spans="1:13" x14ac:dyDescent="0.25">
      <c r="C32" s="2" t="s">
        <v>14</v>
      </c>
      <c r="D32" s="2" t="s">
        <v>15</v>
      </c>
      <c r="F32" s="2" t="s">
        <v>14</v>
      </c>
      <c r="G32" s="2" t="s">
        <v>15</v>
      </c>
      <c r="I32" s="2" t="s">
        <v>14</v>
      </c>
      <c r="J32" s="2" t="s">
        <v>15</v>
      </c>
      <c r="L32" s="2" t="s">
        <v>14</v>
      </c>
      <c r="M32" s="2" t="s">
        <v>15</v>
      </c>
    </row>
    <row r="33" spans="1:13" x14ac:dyDescent="0.25">
      <c r="A33" t="s">
        <v>32</v>
      </c>
      <c r="C33" s="1">
        <v>0</v>
      </c>
      <c r="D33" s="31">
        <v>0</v>
      </c>
      <c r="F33" s="31">
        <v>0</v>
      </c>
      <c r="G33" s="31">
        <v>0</v>
      </c>
      <c r="I33" s="31">
        <v>0</v>
      </c>
      <c r="J33" s="31">
        <v>0</v>
      </c>
      <c r="L33" s="1">
        <f>AVERAGE(C33,F33,I33)</f>
        <v>0</v>
      </c>
      <c r="M33" s="1">
        <f>AVERAGE(D33,G33,J33)</f>
        <v>0</v>
      </c>
    </row>
    <row r="34" spans="1:13" x14ac:dyDescent="0.25">
      <c r="A34" t="s">
        <v>33</v>
      </c>
      <c r="C34" s="31">
        <v>0</v>
      </c>
      <c r="D34" s="31">
        <v>0</v>
      </c>
      <c r="F34" s="31">
        <v>0</v>
      </c>
      <c r="G34" s="31">
        <v>0</v>
      </c>
      <c r="I34" s="31">
        <v>0</v>
      </c>
      <c r="J34" s="31">
        <v>0</v>
      </c>
      <c r="L34" s="21">
        <f t="shared" ref="L34:L52" si="2">AVERAGE(C34,F34,I34)</f>
        <v>0</v>
      </c>
      <c r="M34" s="21">
        <f t="shared" ref="M34:M52" si="3">AVERAGE(D34,G34,J34)</f>
        <v>0</v>
      </c>
    </row>
    <row r="35" spans="1:13" x14ac:dyDescent="0.25">
      <c r="A35" t="s">
        <v>34</v>
      </c>
      <c r="C35" s="31">
        <v>0</v>
      </c>
      <c r="D35" s="31">
        <v>0</v>
      </c>
      <c r="F35" s="31">
        <v>0</v>
      </c>
      <c r="G35" s="31">
        <v>0</v>
      </c>
      <c r="I35" s="31">
        <v>0</v>
      </c>
      <c r="J35" s="31">
        <v>0</v>
      </c>
      <c r="L35" s="21">
        <f t="shared" si="2"/>
        <v>0</v>
      </c>
      <c r="M35" s="21">
        <f t="shared" si="3"/>
        <v>0</v>
      </c>
    </row>
    <row r="36" spans="1:13" x14ac:dyDescent="0.25">
      <c r="A36" t="s">
        <v>35</v>
      </c>
      <c r="C36" s="31">
        <v>0</v>
      </c>
      <c r="D36" s="31">
        <v>0</v>
      </c>
      <c r="F36" s="31">
        <v>0</v>
      </c>
      <c r="G36" s="31">
        <v>0</v>
      </c>
      <c r="I36" s="31">
        <v>0</v>
      </c>
      <c r="J36" s="31">
        <v>0</v>
      </c>
      <c r="L36" s="21">
        <f t="shared" si="2"/>
        <v>0</v>
      </c>
      <c r="M36" s="21">
        <f t="shared" si="3"/>
        <v>0</v>
      </c>
    </row>
    <row r="37" spans="1:13" x14ac:dyDescent="0.25">
      <c r="A37" t="s">
        <v>36</v>
      </c>
      <c r="C37" s="31">
        <v>0</v>
      </c>
      <c r="D37" s="31">
        <v>0</v>
      </c>
      <c r="F37" s="31">
        <v>0</v>
      </c>
      <c r="G37" s="31">
        <v>0</v>
      </c>
      <c r="I37" s="31">
        <v>0</v>
      </c>
      <c r="J37" s="31">
        <v>0</v>
      </c>
      <c r="L37" s="21">
        <f t="shared" si="2"/>
        <v>0</v>
      </c>
      <c r="M37" s="21">
        <f t="shared" si="3"/>
        <v>0</v>
      </c>
    </row>
    <row r="38" spans="1:13" x14ac:dyDescent="0.25">
      <c r="A38" t="s">
        <v>37</v>
      </c>
      <c r="C38" s="31">
        <v>0</v>
      </c>
      <c r="D38" s="31">
        <v>0</v>
      </c>
      <c r="F38" s="31">
        <v>0</v>
      </c>
      <c r="G38" s="31">
        <v>0</v>
      </c>
      <c r="I38" s="31">
        <v>0</v>
      </c>
      <c r="J38" s="31">
        <v>0</v>
      </c>
      <c r="L38" s="21">
        <f t="shared" si="2"/>
        <v>0</v>
      </c>
      <c r="M38" s="21">
        <f t="shared" si="3"/>
        <v>0</v>
      </c>
    </row>
    <row r="39" spans="1:13" x14ac:dyDescent="0.25">
      <c r="A39" t="s">
        <v>1</v>
      </c>
      <c r="C39" s="31">
        <v>0</v>
      </c>
      <c r="D39" s="31">
        <v>0</v>
      </c>
      <c r="F39" s="31">
        <v>0</v>
      </c>
      <c r="G39" s="31">
        <v>0</v>
      </c>
      <c r="I39" s="31">
        <v>0</v>
      </c>
      <c r="J39" s="31">
        <v>0</v>
      </c>
      <c r="L39" s="21">
        <f t="shared" si="2"/>
        <v>0</v>
      </c>
      <c r="M39" s="21">
        <f t="shared" si="3"/>
        <v>0</v>
      </c>
    </row>
    <row r="40" spans="1:13" x14ac:dyDescent="0.25">
      <c r="A40" t="s">
        <v>38</v>
      </c>
      <c r="C40" s="31">
        <v>0</v>
      </c>
      <c r="D40" s="31">
        <v>0</v>
      </c>
      <c r="F40" s="31">
        <v>0</v>
      </c>
      <c r="G40" s="31">
        <v>0</v>
      </c>
      <c r="I40" s="31">
        <v>0</v>
      </c>
      <c r="J40" s="31">
        <v>0</v>
      </c>
      <c r="L40" s="21">
        <f t="shared" si="2"/>
        <v>0</v>
      </c>
      <c r="M40" s="21">
        <f t="shared" si="3"/>
        <v>0</v>
      </c>
    </row>
    <row r="41" spans="1:13" x14ac:dyDescent="0.25">
      <c r="A41" t="s">
        <v>2</v>
      </c>
      <c r="C41" s="31">
        <v>0</v>
      </c>
      <c r="D41" s="31">
        <v>0</v>
      </c>
      <c r="F41" s="31">
        <v>0</v>
      </c>
      <c r="G41" s="31">
        <v>0</v>
      </c>
      <c r="I41" s="31">
        <v>0</v>
      </c>
      <c r="J41" s="31">
        <v>0</v>
      </c>
      <c r="L41" s="21">
        <f t="shared" si="2"/>
        <v>0</v>
      </c>
      <c r="M41" s="21">
        <f t="shared" si="3"/>
        <v>0</v>
      </c>
    </row>
    <row r="42" spans="1:13" x14ac:dyDescent="0.25">
      <c r="A42" t="s">
        <v>3</v>
      </c>
      <c r="C42" s="31">
        <v>0</v>
      </c>
      <c r="D42" s="31">
        <v>0</v>
      </c>
      <c r="F42" s="31">
        <v>0</v>
      </c>
      <c r="G42" s="31">
        <v>0</v>
      </c>
      <c r="I42" s="31">
        <v>0</v>
      </c>
      <c r="J42" s="31">
        <v>0</v>
      </c>
      <c r="L42" s="21">
        <f t="shared" si="2"/>
        <v>0</v>
      </c>
      <c r="M42" s="21">
        <f t="shared" si="3"/>
        <v>0</v>
      </c>
    </row>
    <row r="43" spans="1:13" x14ac:dyDescent="0.25">
      <c r="A43" t="s">
        <v>39</v>
      </c>
      <c r="C43" s="31">
        <v>0</v>
      </c>
      <c r="D43" s="31">
        <v>0</v>
      </c>
      <c r="F43" s="31">
        <v>0</v>
      </c>
      <c r="G43" s="31">
        <v>0</v>
      </c>
      <c r="I43" s="31">
        <v>0</v>
      </c>
      <c r="J43" s="31">
        <v>0</v>
      </c>
      <c r="L43" s="21">
        <f t="shared" si="2"/>
        <v>0</v>
      </c>
      <c r="M43" s="21">
        <f t="shared" si="3"/>
        <v>0</v>
      </c>
    </row>
    <row r="44" spans="1:13" x14ac:dyDescent="0.25">
      <c r="A44" t="s">
        <v>40</v>
      </c>
      <c r="C44" s="31">
        <v>0</v>
      </c>
      <c r="D44" s="31">
        <v>0</v>
      </c>
      <c r="F44" s="31">
        <v>0</v>
      </c>
      <c r="G44" s="31">
        <v>0</v>
      </c>
      <c r="I44" s="31">
        <v>0</v>
      </c>
      <c r="J44" s="31">
        <v>0</v>
      </c>
      <c r="L44" s="21">
        <f t="shared" si="2"/>
        <v>0</v>
      </c>
      <c r="M44" s="21">
        <f t="shared" si="3"/>
        <v>0</v>
      </c>
    </row>
    <row r="45" spans="1:13" x14ac:dyDescent="0.25">
      <c r="A45" t="s">
        <v>41</v>
      </c>
      <c r="C45" s="31">
        <v>0</v>
      </c>
      <c r="D45" s="31">
        <v>0</v>
      </c>
      <c r="F45" s="31">
        <v>0</v>
      </c>
      <c r="G45" s="31">
        <v>0</v>
      </c>
      <c r="I45" s="31">
        <v>0</v>
      </c>
      <c r="J45" s="31">
        <v>0</v>
      </c>
      <c r="L45" s="21">
        <f t="shared" si="2"/>
        <v>0</v>
      </c>
      <c r="M45" s="21">
        <f t="shared" si="3"/>
        <v>0</v>
      </c>
    </row>
    <row r="46" spans="1:13" x14ac:dyDescent="0.25">
      <c r="A46" t="s">
        <v>42</v>
      </c>
      <c r="C46" s="31">
        <v>0</v>
      </c>
      <c r="D46" s="31">
        <v>0</v>
      </c>
      <c r="F46" s="31">
        <v>0</v>
      </c>
      <c r="G46" s="31">
        <v>0</v>
      </c>
      <c r="I46" s="31">
        <v>0</v>
      </c>
      <c r="J46" s="31">
        <v>0</v>
      </c>
      <c r="L46" s="21">
        <f t="shared" si="2"/>
        <v>0</v>
      </c>
      <c r="M46" s="21">
        <f t="shared" si="3"/>
        <v>0</v>
      </c>
    </row>
    <row r="47" spans="1:13" x14ac:dyDescent="0.25">
      <c r="A47" t="s">
        <v>43</v>
      </c>
      <c r="C47" s="31">
        <v>0</v>
      </c>
      <c r="D47" s="31">
        <v>0</v>
      </c>
      <c r="F47" s="31">
        <v>0</v>
      </c>
      <c r="G47" s="31">
        <v>0</v>
      </c>
      <c r="I47" s="31">
        <v>0</v>
      </c>
      <c r="J47" s="31">
        <v>0</v>
      </c>
      <c r="L47" s="21">
        <f t="shared" si="2"/>
        <v>0</v>
      </c>
      <c r="M47" s="21">
        <f t="shared" si="3"/>
        <v>0</v>
      </c>
    </row>
    <row r="48" spans="1:13" x14ac:dyDescent="0.25">
      <c r="A48" t="s">
        <v>44</v>
      </c>
      <c r="C48" s="31">
        <v>0</v>
      </c>
      <c r="D48" s="31">
        <v>0</v>
      </c>
      <c r="F48" s="31">
        <v>0</v>
      </c>
      <c r="G48" s="31">
        <v>0</v>
      </c>
      <c r="I48" s="31">
        <v>0</v>
      </c>
      <c r="J48" s="31">
        <v>0</v>
      </c>
      <c r="L48" s="21">
        <f t="shared" si="2"/>
        <v>0</v>
      </c>
      <c r="M48" s="21">
        <f t="shared" si="3"/>
        <v>0</v>
      </c>
    </row>
    <row r="49" spans="1:13" x14ac:dyDescent="0.25">
      <c r="A49" t="s">
        <v>45</v>
      </c>
      <c r="C49" s="31">
        <v>0</v>
      </c>
      <c r="D49" s="31">
        <v>0</v>
      </c>
      <c r="F49" s="31">
        <v>0</v>
      </c>
      <c r="G49" s="31">
        <v>0</v>
      </c>
      <c r="I49" s="31">
        <v>0</v>
      </c>
      <c r="J49" s="31">
        <v>0</v>
      </c>
      <c r="L49" s="21">
        <f t="shared" si="2"/>
        <v>0</v>
      </c>
      <c r="M49" s="21">
        <f t="shared" si="3"/>
        <v>0</v>
      </c>
    </row>
    <row r="50" spans="1:13" x14ac:dyDescent="0.25">
      <c r="A50" t="s">
        <v>46</v>
      </c>
      <c r="C50" s="31">
        <v>0</v>
      </c>
      <c r="D50" s="31">
        <v>0</v>
      </c>
      <c r="F50" s="31">
        <v>0</v>
      </c>
      <c r="G50" s="31">
        <v>0</v>
      </c>
      <c r="I50" s="31">
        <v>0</v>
      </c>
      <c r="J50" s="31">
        <v>0</v>
      </c>
      <c r="L50" s="21">
        <f t="shared" si="2"/>
        <v>0</v>
      </c>
      <c r="M50" s="21">
        <f t="shared" si="3"/>
        <v>0</v>
      </c>
    </row>
    <row r="51" spans="1:13" x14ac:dyDescent="0.25">
      <c r="A51" t="s">
        <v>47</v>
      </c>
      <c r="C51" s="31">
        <v>0</v>
      </c>
      <c r="D51" s="31">
        <v>0</v>
      </c>
      <c r="F51" s="31">
        <v>0</v>
      </c>
      <c r="G51" s="31">
        <v>0</v>
      </c>
      <c r="I51" s="31">
        <v>0</v>
      </c>
      <c r="J51" s="31">
        <v>0</v>
      </c>
      <c r="L51" s="21">
        <f t="shared" si="2"/>
        <v>0</v>
      </c>
      <c r="M51" s="21">
        <f t="shared" si="3"/>
        <v>0</v>
      </c>
    </row>
    <row r="52" spans="1:13" x14ac:dyDescent="0.25">
      <c r="A52" t="s">
        <v>5</v>
      </c>
      <c r="C52" s="31">
        <v>0</v>
      </c>
      <c r="D52" s="31">
        <v>0</v>
      </c>
      <c r="F52" s="31">
        <v>0</v>
      </c>
      <c r="G52" s="31">
        <v>0</v>
      </c>
      <c r="I52" s="31">
        <v>0</v>
      </c>
      <c r="J52" s="31">
        <v>0</v>
      </c>
      <c r="L52" s="21">
        <f t="shared" si="2"/>
        <v>0</v>
      </c>
      <c r="M52" s="21">
        <f t="shared" si="3"/>
        <v>0</v>
      </c>
    </row>
    <row r="53" spans="1:13" x14ac:dyDescent="0.25">
      <c r="K53" s="4"/>
      <c r="L53" s="5"/>
      <c r="M53" s="5"/>
    </row>
    <row r="54" spans="1:13" x14ac:dyDescent="0.25">
      <c r="A54" s="27" t="s">
        <v>6</v>
      </c>
      <c r="C54" s="30" t="s">
        <v>16</v>
      </c>
      <c r="D54" s="30"/>
      <c r="F54" s="30" t="s">
        <v>17</v>
      </c>
      <c r="G54" s="30"/>
      <c r="I54" s="30" t="s">
        <v>18</v>
      </c>
      <c r="J54" s="30"/>
      <c r="L54" s="30" t="s">
        <v>19</v>
      </c>
      <c r="M54" s="30"/>
    </row>
    <row r="55" spans="1:13" x14ac:dyDescent="0.25">
      <c r="C55" s="6" t="s">
        <v>14</v>
      </c>
      <c r="D55" s="6" t="s">
        <v>15</v>
      </c>
      <c r="F55" s="6" t="s">
        <v>14</v>
      </c>
      <c r="G55" s="6" t="s">
        <v>15</v>
      </c>
      <c r="I55" s="6" t="s">
        <v>14</v>
      </c>
      <c r="J55" s="6" t="s">
        <v>15</v>
      </c>
      <c r="L55" s="6" t="s">
        <v>14</v>
      </c>
      <c r="M55" s="6" t="s">
        <v>15</v>
      </c>
    </row>
    <row r="56" spans="1:13" x14ac:dyDescent="0.25">
      <c r="A56" t="s">
        <v>48</v>
      </c>
      <c r="C56" s="31">
        <v>0</v>
      </c>
      <c r="D56" s="31">
        <v>0</v>
      </c>
      <c r="F56" s="31">
        <v>0</v>
      </c>
      <c r="G56" s="31">
        <v>0</v>
      </c>
      <c r="I56" s="31">
        <v>0</v>
      </c>
      <c r="J56" s="31">
        <v>0</v>
      </c>
      <c r="L56" s="3">
        <f>AVERAGE(C56,F56,I56)</f>
        <v>0</v>
      </c>
      <c r="M56" s="3">
        <f>AVERAGE(D56,G56,J56)</f>
        <v>0</v>
      </c>
    </row>
    <row r="57" spans="1:13" x14ac:dyDescent="0.25">
      <c r="A57" t="s">
        <v>7</v>
      </c>
      <c r="C57" s="31">
        <v>0</v>
      </c>
      <c r="D57" s="31">
        <v>0</v>
      </c>
      <c r="F57" s="31">
        <v>0</v>
      </c>
      <c r="G57" s="31">
        <v>0</v>
      </c>
      <c r="I57" s="31">
        <v>0</v>
      </c>
      <c r="J57" s="31">
        <v>0</v>
      </c>
      <c r="L57" s="3">
        <f t="shared" ref="L57:L70" si="4">AVERAGE(C57,F57,I57)</f>
        <v>0</v>
      </c>
      <c r="M57" s="3">
        <f t="shared" ref="M57:M70" si="5">AVERAGE(D57,G57,J57)</f>
        <v>0</v>
      </c>
    </row>
    <row r="58" spans="1:13" x14ac:dyDescent="0.25">
      <c r="A58" t="s">
        <v>49</v>
      </c>
      <c r="C58" s="31">
        <v>0</v>
      </c>
      <c r="D58" s="31">
        <v>0</v>
      </c>
      <c r="F58" s="31">
        <v>0</v>
      </c>
      <c r="G58" s="31">
        <v>0</v>
      </c>
      <c r="I58" s="31">
        <v>0</v>
      </c>
      <c r="J58" s="31">
        <v>0</v>
      </c>
      <c r="L58" s="3">
        <f t="shared" si="4"/>
        <v>0</v>
      </c>
      <c r="M58" s="3">
        <f t="shared" si="5"/>
        <v>0</v>
      </c>
    </row>
    <row r="59" spans="1:13" x14ac:dyDescent="0.25">
      <c r="A59" t="s">
        <v>50</v>
      </c>
      <c r="C59" s="31">
        <v>0</v>
      </c>
      <c r="D59" s="31">
        <v>0</v>
      </c>
      <c r="F59" s="31">
        <v>0</v>
      </c>
      <c r="G59" s="31">
        <v>0</v>
      </c>
      <c r="I59" s="31">
        <v>0</v>
      </c>
      <c r="J59" s="31">
        <v>0</v>
      </c>
      <c r="L59" s="3">
        <f t="shared" si="4"/>
        <v>0</v>
      </c>
      <c r="M59" s="3">
        <f t="shared" si="5"/>
        <v>0</v>
      </c>
    </row>
    <row r="60" spans="1:13" x14ac:dyDescent="0.25">
      <c r="A60" t="s">
        <v>9</v>
      </c>
      <c r="C60" s="31">
        <v>0</v>
      </c>
      <c r="D60" s="31">
        <v>0</v>
      </c>
      <c r="F60" s="31">
        <v>0</v>
      </c>
      <c r="G60" s="31">
        <v>0</v>
      </c>
      <c r="I60" s="31">
        <v>0</v>
      </c>
      <c r="J60" s="31">
        <v>0</v>
      </c>
      <c r="L60" s="3">
        <f t="shared" si="4"/>
        <v>0</v>
      </c>
      <c r="M60" s="3">
        <f t="shared" si="5"/>
        <v>0</v>
      </c>
    </row>
    <row r="61" spans="1:13" x14ac:dyDescent="0.25">
      <c r="A61" t="s">
        <v>51</v>
      </c>
      <c r="C61" s="31">
        <v>0</v>
      </c>
      <c r="D61" s="31">
        <v>0</v>
      </c>
      <c r="F61" s="31">
        <v>0</v>
      </c>
      <c r="G61" s="31">
        <v>0</v>
      </c>
      <c r="I61" s="31">
        <v>0</v>
      </c>
      <c r="J61" s="31">
        <v>0</v>
      </c>
      <c r="L61" s="3">
        <f t="shared" si="4"/>
        <v>0</v>
      </c>
      <c r="M61" s="3">
        <f t="shared" si="5"/>
        <v>0</v>
      </c>
    </row>
    <row r="62" spans="1:13" x14ac:dyDescent="0.25">
      <c r="A62" t="s">
        <v>52</v>
      </c>
      <c r="C62" s="31">
        <v>0</v>
      </c>
      <c r="D62" s="31">
        <v>0</v>
      </c>
      <c r="F62" s="31">
        <v>0</v>
      </c>
      <c r="G62" s="31">
        <v>0</v>
      </c>
      <c r="I62" s="31">
        <v>0</v>
      </c>
      <c r="J62" s="31">
        <v>0</v>
      </c>
      <c r="L62" s="3">
        <f t="shared" si="4"/>
        <v>0</v>
      </c>
      <c r="M62" s="3">
        <f t="shared" si="5"/>
        <v>0</v>
      </c>
    </row>
    <row r="63" spans="1:13" x14ac:dyDescent="0.25">
      <c r="A63" t="s">
        <v>53</v>
      </c>
      <c r="C63" s="31">
        <v>0</v>
      </c>
      <c r="D63" s="31">
        <v>0</v>
      </c>
      <c r="F63" s="31">
        <v>0</v>
      </c>
      <c r="G63" s="31">
        <v>0</v>
      </c>
      <c r="I63" s="31">
        <v>0</v>
      </c>
      <c r="J63" s="31">
        <v>0</v>
      </c>
      <c r="L63" s="3">
        <f t="shared" si="4"/>
        <v>0</v>
      </c>
      <c r="M63" s="3">
        <f t="shared" si="5"/>
        <v>0</v>
      </c>
    </row>
    <row r="64" spans="1:13" x14ac:dyDescent="0.25">
      <c r="A64" t="s">
        <v>54</v>
      </c>
      <c r="C64" s="31">
        <v>0</v>
      </c>
      <c r="D64" s="31">
        <v>0</v>
      </c>
      <c r="F64" s="31">
        <v>0</v>
      </c>
      <c r="G64" s="31">
        <v>0</v>
      </c>
      <c r="I64" s="31">
        <v>0</v>
      </c>
      <c r="J64" s="31">
        <v>0</v>
      </c>
      <c r="L64" s="3">
        <f t="shared" si="4"/>
        <v>0</v>
      </c>
      <c r="M64" s="3">
        <f t="shared" si="5"/>
        <v>0</v>
      </c>
    </row>
    <row r="65" spans="1:13" x14ac:dyDescent="0.25">
      <c r="A65" t="s">
        <v>10</v>
      </c>
      <c r="C65" s="31">
        <v>0</v>
      </c>
      <c r="D65" s="31">
        <v>0</v>
      </c>
      <c r="F65" s="31">
        <v>0</v>
      </c>
      <c r="G65" s="31">
        <v>0</v>
      </c>
      <c r="I65" s="31">
        <v>0</v>
      </c>
      <c r="J65" s="31">
        <v>0</v>
      </c>
      <c r="L65" s="3">
        <f t="shared" si="4"/>
        <v>0</v>
      </c>
      <c r="M65" s="3">
        <f t="shared" si="5"/>
        <v>0</v>
      </c>
    </row>
    <row r="66" spans="1:13" x14ac:dyDescent="0.25">
      <c r="A66" t="s">
        <v>11</v>
      </c>
      <c r="C66" s="31">
        <v>0</v>
      </c>
      <c r="D66" s="31">
        <v>0</v>
      </c>
      <c r="F66" s="31">
        <v>0</v>
      </c>
      <c r="G66" s="31">
        <v>0</v>
      </c>
      <c r="I66" s="31">
        <v>0</v>
      </c>
      <c r="J66" s="31">
        <v>0</v>
      </c>
      <c r="L66" s="3">
        <f t="shared" si="4"/>
        <v>0</v>
      </c>
      <c r="M66" s="3">
        <f t="shared" si="5"/>
        <v>0</v>
      </c>
    </row>
    <row r="67" spans="1:13" x14ac:dyDescent="0.25">
      <c r="A67" t="s">
        <v>55</v>
      </c>
      <c r="C67" s="31">
        <v>0</v>
      </c>
      <c r="D67" s="31">
        <v>0</v>
      </c>
      <c r="F67" s="31">
        <v>0</v>
      </c>
      <c r="G67" s="31">
        <v>0</v>
      </c>
      <c r="I67" s="31">
        <v>0</v>
      </c>
      <c r="J67" s="31">
        <v>0</v>
      </c>
      <c r="L67" s="3">
        <f t="shared" si="4"/>
        <v>0</v>
      </c>
      <c r="M67" s="3">
        <f t="shared" si="5"/>
        <v>0</v>
      </c>
    </row>
    <row r="68" spans="1:13" x14ac:dyDescent="0.25">
      <c r="A68" t="s">
        <v>12</v>
      </c>
      <c r="C68" s="31">
        <v>0</v>
      </c>
      <c r="D68" s="31">
        <v>0</v>
      </c>
      <c r="F68" s="31">
        <v>0</v>
      </c>
      <c r="G68" s="31">
        <v>0</v>
      </c>
      <c r="I68" s="31">
        <v>0</v>
      </c>
      <c r="J68" s="31">
        <v>0</v>
      </c>
      <c r="L68" s="3">
        <f t="shared" si="4"/>
        <v>0</v>
      </c>
      <c r="M68" s="3">
        <f t="shared" si="5"/>
        <v>0</v>
      </c>
    </row>
    <row r="69" spans="1:13" x14ac:dyDescent="0.25">
      <c r="A69" t="s">
        <v>56</v>
      </c>
      <c r="C69" s="31">
        <v>0</v>
      </c>
      <c r="D69" s="31">
        <v>0</v>
      </c>
      <c r="F69" s="31">
        <v>0</v>
      </c>
      <c r="G69" s="31">
        <v>0</v>
      </c>
      <c r="I69" s="31">
        <v>0</v>
      </c>
      <c r="J69" s="31">
        <v>0</v>
      </c>
      <c r="L69" s="3">
        <f t="shared" si="4"/>
        <v>0</v>
      </c>
      <c r="M69" s="3">
        <f t="shared" si="5"/>
        <v>0</v>
      </c>
    </row>
    <row r="70" spans="1:13" x14ac:dyDescent="0.25">
      <c r="A70" t="s">
        <v>57</v>
      </c>
      <c r="C70" s="31">
        <v>0</v>
      </c>
      <c r="D70" s="31">
        <v>0</v>
      </c>
      <c r="F70" s="31">
        <v>0</v>
      </c>
      <c r="G70" s="31">
        <v>0</v>
      </c>
      <c r="I70" s="31">
        <v>0</v>
      </c>
      <c r="J70" s="31">
        <v>0</v>
      </c>
      <c r="L70" s="3">
        <f t="shared" si="4"/>
        <v>0</v>
      </c>
      <c r="M70" s="3">
        <f t="shared" si="5"/>
        <v>0</v>
      </c>
    </row>
    <row r="73" spans="1:13" x14ac:dyDescent="0.25">
      <c r="A73" s="27" t="s">
        <v>20</v>
      </c>
    </row>
    <row r="74" spans="1:13" x14ac:dyDescent="0.25">
      <c r="C74" s="30" t="s">
        <v>16</v>
      </c>
      <c r="D74" s="30"/>
      <c r="F74" s="30" t="s">
        <v>17</v>
      </c>
      <c r="G74" s="30"/>
      <c r="I74" s="30" t="s">
        <v>18</v>
      </c>
      <c r="J74" s="30"/>
      <c r="L74" s="30" t="s">
        <v>19</v>
      </c>
      <c r="M74" s="30"/>
    </row>
    <row r="75" spans="1:13" x14ac:dyDescent="0.25">
      <c r="A75" t="s">
        <v>21</v>
      </c>
      <c r="C75" s="28">
        <v>0</v>
      </c>
      <c r="D75" s="29"/>
      <c r="F75" s="28">
        <v>0</v>
      </c>
      <c r="G75" s="29"/>
      <c r="I75" s="28">
        <v>0</v>
      </c>
      <c r="J75" s="29"/>
      <c r="L75" s="28">
        <f>AVERAGE(C75,F75,I75)</f>
        <v>0</v>
      </c>
      <c r="M75" s="29"/>
    </row>
    <row r="76" spans="1:13" x14ac:dyDescent="0.25">
      <c r="A76" t="s">
        <v>22</v>
      </c>
      <c r="C76" s="28">
        <v>0</v>
      </c>
      <c r="D76" s="29"/>
      <c r="F76" s="28">
        <v>0</v>
      </c>
      <c r="G76" s="29"/>
      <c r="I76" s="28">
        <v>0</v>
      </c>
      <c r="J76" s="29"/>
      <c r="L76" s="28">
        <f t="shared" ref="L76:L78" si="6">AVERAGE(C76,F76,I76)</f>
        <v>0</v>
      </c>
      <c r="M76" s="29"/>
    </row>
    <row r="77" spans="1:13" x14ac:dyDescent="0.25">
      <c r="A77" t="s">
        <v>23</v>
      </c>
      <c r="C77" s="28">
        <v>0</v>
      </c>
      <c r="D77" s="29"/>
      <c r="F77" s="28">
        <v>0</v>
      </c>
      <c r="G77" s="29"/>
      <c r="I77" s="28">
        <v>0</v>
      </c>
      <c r="J77" s="29"/>
      <c r="L77" s="28">
        <f t="shared" si="6"/>
        <v>0</v>
      </c>
      <c r="M77" s="29"/>
    </row>
    <row r="78" spans="1:13" x14ac:dyDescent="0.25">
      <c r="A78" t="s">
        <v>24</v>
      </c>
      <c r="C78" s="28">
        <v>0</v>
      </c>
      <c r="D78" s="29"/>
      <c r="F78" s="28">
        <v>0</v>
      </c>
      <c r="G78" s="29"/>
      <c r="I78" s="28">
        <v>0</v>
      </c>
      <c r="J78" s="29"/>
      <c r="L78" s="28">
        <f t="shared" si="6"/>
        <v>0</v>
      </c>
      <c r="M78" s="29"/>
    </row>
    <row r="80" spans="1:13" x14ac:dyDescent="0.25">
      <c r="A80" s="27" t="s">
        <v>25</v>
      </c>
    </row>
    <row r="81" spans="1:13" x14ac:dyDescent="0.25">
      <c r="C81" s="30" t="s">
        <v>16</v>
      </c>
      <c r="D81" s="30"/>
      <c r="F81" s="30" t="s">
        <v>17</v>
      </c>
      <c r="G81" s="30"/>
      <c r="I81" s="30" t="s">
        <v>18</v>
      </c>
      <c r="J81" s="30"/>
      <c r="L81" s="30" t="s">
        <v>19</v>
      </c>
      <c r="M81" s="30"/>
    </row>
    <row r="82" spans="1:13" x14ac:dyDescent="0.25">
      <c r="A82" t="s">
        <v>26</v>
      </c>
      <c r="C82" s="28">
        <v>0</v>
      </c>
      <c r="D82" s="29"/>
      <c r="F82" s="28">
        <v>0</v>
      </c>
      <c r="G82" s="29"/>
      <c r="I82" s="28">
        <v>0</v>
      </c>
      <c r="J82" s="29"/>
      <c r="L82" s="28">
        <f>AVERAGE(C82,F82,I82)</f>
        <v>0</v>
      </c>
      <c r="M82" s="29"/>
    </row>
    <row r="83" spans="1:13" x14ac:dyDescent="0.25">
      <c r="A83" t="s">
        <v>27</v>
      </c>
      <c r="C83" s="28">
        <v>0</v>
      </c>
      <c r="D83" s="29"/>
      <c r="F83" s="28">
        <v>0</v>
      </c>
      <c r="G83" s="29"/>
      <c r="I83" s="28">
        <v>0</v>
      </c>
      <c r="J83" s="29"/>
      <c r="L83" s="28">
        <f t="shared" ref="L83:L85" si="7">AVERAGE(C83,F83,I83)</f>
        <v>0</v>
      </c>
      <c r="M83" s="29"/>
    </row>
    <row r="84" spans="1:13" x14ac:dyDescent="0.25">
      <c r="A84" t="s">
        <v>11</v>
      </c>
      <c r="C84" s="28">
        <v>0</v>
      </c>
      <c r="D84" s="29"/>
      <c r="F84" s="28">
        <v>0</v>
      </c>
      <c r="G84" s="29"/>
      <c r="I84" s="28">
        <v>0</v>
      </c>
      <c r="J84" s="29"/>
      <c r="L84" s="28">
        <f t="shared" si="7"/>
        <v>0</v>
      </c>
      <c r="M84" s="29"/>
    </row>
    <row r="85" spans="1:13" x14ac:dyDescent="0.25">
      <c r="A85" t="s">
        <v>28</v>
      </c>
      <c r="C85" s="28">
        <v>0</v>
      </c>
      <c r="D85" s="29"/>
      <c r="F85" s="28">
        <v>0</v>
      </c>
      <c r="G85" s="29"/>
      <c r="I85" s="28">
        <v>0</v>
      </c>
      <c r="J85" s="29"/>
      <c r="L85" s="28">
        <f t="shared" si="7"/>
        <v>0</v>
      </c>
      <c r="M85" s="29"/>
    </row>
    <row r="86" spans="1:13" x14ac:dyDescent="0.25">
      <c r="A86" t="s">
        <v>29</v>
      </c>
      <c r="C86" s="28">
        <v>0</v>
      </c>
      <c r="D86" s="29"/>
      <c r="F86" s="28">
        <v>0</v>
      </c>
      <c r="G86" s="29"/>
      <c r="I86" s="28">
        <v>0</v>
      </c>
      <c r="J86" s="29"/>
      <c r="L86" s="28">
        <f>AVERAGE(C86,F86,I86)</f>
        <v>0</v>
      </c>
      <c r="M86" s="29"/>
    </row>
    <row r="87" spans="1:13" x14ac:dyDescent="0.25">
      <c r="A87" t="s">
        <v>30</v>
      </c>
      <c r="C87" s="28">
        <v>0</v>
      </c>
      <c r="D87" s="29"/>
      <c r="F87" s="28">
        <v>0</v>
      </c>
      <c r="G87" s="29"/>
      <c r="I87" s="28">
        <v>0</v>
      </c>
      <c r="J87" s="29"/>
      <c r="L87" s="28">
        <f t="shared" ref="L87" si="8">AVERAGE(C87,F87,I87)</f>
        <v>0</v>
      </c>
      <c r="M87" s="29"/>
    </row>
    <row r="89" spans="1:13" x14ac:dyDescent="0.25">
      <c r="A89" s="27" t="s">
        <v>31</v>
      </c>
    </row>
    <row r="90" spans="1:13" x14ac:dyDescent="0.25">
      <c r="C90" s="30" t="s">
        <v>16</v>
      </c>
      <c r="D90" s="30"/>
      <c r="F90" s="30" t="s">
        <v>17</v>
      </c>
      <c r="G90" s="30"/>
      <c r="I90" s="30" t="s">
        <v>18</v>
      </c>
      <c r="J90" s="30"/>
      <c r="L90" s="30" t="s">
        <v>19</v>
      </c>
      <c r="M90" s="30"/>
    </row>
    <row r="91" spans="1:13" x14ac:dyDescent="0.25">
      <c r="A91" t="s">
        <v>58</v>
      </c>
      <c r="C91" s="28">
        <v>0</v>
      </c>
      <c r="D91" s="29"/>
      <c r="F91" s="28">
        <v>0</v>
      </c>
      <c r="G91" s="29"/>
      <c r="I91" s="28">
        <v>0</v>
      </c>
      <c r="J91" s="29"/>
      <c r="L91" s="28">
        <f>AVERAGE(C91,F91,I91)</f>
        <v>0</v>
      </c>
      <c r="M91" s="29"/>
    </row>
    <row r="92" spans="1:13" x14ac:dyDescent="0.25">
      <c r="A92" t="s">
        <v>59</v>
      </c>
      <c r="C92" s="28">
        <v>0</v>
      </c>
      <c r="D92" s="29"/>
      <c r="F92" s="28">
        <v>0</v>
      </c>
      <c r="G92" s="29"/>
      <c r="I92" s="28">
        <v>0</v>
      </c>
      <c r="J92" s="29"/>
      <c r="L92" s="28">
        <f t="shared" ref="L92:L94" si="9">AVERAGE(C92,F92,I92)</f>
        <v>0</v>
      </c>
      <c r="M92" s="29"/>
    </row>
    <row r="93" spans="1:13" x14ac:dyDescent="0.25">
      <c r="A93" t="s">
        <v>8</v>
      </c>
      <c r="C93" s="28">
        <v>0</v>
      </c>
      <c r="D93" s="29"/>
      <c r="F93" s="28">
        <v>0</v>
      </c>
      <c r="G93" s="29"/>
      <c r="I93" s="28">
        <v>0</v>
      </c>
      <c r="J93" s="29"/>
      <c r="L93" s="28">
        <f t="shared" si="9"/>
        <v>0</v>
      </c>
      <c r="M93" s="29"/>
    </row>
    <row r="94" spans="1:13" x14ac:dyDescent="0.25">
      <c r="A94" t="s">
        <v>60</v>
      </c>
      <c r="C94" s="28">
        <v>0</v>
      </c>
      <c r="D94" s="29"/>
      <c r="F94" s="28">
        <v>0</v>
      </c>
      <c r="G94" s="29"/>
      <c r="I94" s="28">
        <v>0</v>
      </c>
      <c r="J94" s="29"/>
      <c r="L94" s="28">
        <f t="shared" si="9"/>
        <v>0</v>
      </c>
      <c r="M94" s="29"/>
    </row>
    <row r="95" spans="1:13" x14ac:dyDescent="0.25">
      <c r="A95" t="s">
        <v>61</v>
      </c>
      <c r="C95" s="28">
        <v>0</v>
      </c>
      <c r="D95" s="29"/>
      <c r="F95" s="28">
        <v>0</v>
      </c>
      <c r="G95" s="29"/>
      <c r="I95" s="28">
        <v>0</v>
      </c>
      <c r="J95" s="29"/>
      <c r="L95" s="28">
        <f>AVERAGE(C95,F95,I95)</f>
        <v>0</v>
      </c>
      <c r="M95" s="29"/>
    </row>
    <row r="96" spans="1:13" x14ac:dyDescent="0.25">
      <c r="A96" t="s">
        <v>0</v>
      </c>
      <c r="C96" s="28">
        <v>0</v>
      </c>
      <c r="D96" s="29"/>
      <c r="F96" s="28">
        <v>0</v>
      </c>
      <c r="G96" s="29"/>
      <c r="I96" s="28">
        <v>0</v>
      </c>
      <c r="J96" s="29"/>
      <c r="L96" s="28">
        <f t="shared" ref="L96:L101" si="10">AVERAGE(C96,F96,I96)</f>
        <v>0</v>
      </c>
      <c r="M96" s="29"/>
    </row>
    <row r="97" spans="1:13" x14ac:dyDescent="0.25">
      <c r="A97" t="s">
        <v>1</v>
      </c>
      <c r="C97" s="28">
        <v>0</v>
      </c>
      <c r="D97" s="29"/>
      <c r="F97" s="28">
        <v>0</v>
      </c>
      <c r="G97" s="29"/>
      <c r="I97" s="28">
        <v>0</v>
      </c>
      <c r="J97" s="29"/>
      <c r="L97" s="28">
        <f t="shared" si="10"/>
        <v>0</v>
      </c>
      <c r="M97" s="29"/>
    </row>
    <row r="98" spans="1:13" x14ac:dyDescent="0.25">
      <c r="A98" t="s">
        <v>2</v>
      </c>
      <c r="C98" s="28">
        <v>0</v>
      </c>
      <c r="D98" s="29"/>
      <c r="F98" s="28">
        <v>0</v>
      </c>
      <c r="G98" s="29"/>
      <c r="I98" s="28">
        <v>0</v>
      </c>
      <c r="J98" s="29"/>
      <c r="L98" s="28">
        <f t="shared" si="10"/>
        <v>0</v>
      </c>
      <c r="M98" s="29"/>
    </row>
    <row r="99" spans="1:13" x14ac:dyDescent="0.25">
      <c r="A99" t="s">
        <v>4</v>
      </c>
      <c r="C99" s="28">
        <v>0</v>
      </c>
      <c r="D99" s="29"/>
      <c r="F99" s="28">
        <v>0</v>
      </c>
      <c r="G99" s="29"/>
      <c r="I99" s="28">
        <v>0</v>
      </c>
      <c r="J99" s="29"/>
      <c r="L99" s="28">
        <f t="shared" si="10"/>
        <v>0</v>
      </c>
      <c r="M99" s="29"/>
    </row>
    <row r="100" spans="1:13" x14ac:dyDescent="0.25">
      <c r="A100" t="s">
        <v>62</v>
      </c>
      <c r="C100" s="28">
        <v>0</v>
      </c>
      <c r="D100" s="29"/>
      <c r="F100" s="28">
        <v>0</v>
      </c>
      <c r="G100" s="29"/>
      <c r="I100" s="28">
        <v>0</v>
      </c>
      <c r="J100" s="29"/>
      <c r="L100" s="28">
        <f t="shared" si="10"/>
        <v>0</v>
      </c>
      <c r="M100" s="29"/>
    </row>
    <row r="101" spans="1:13" x14ac:dyDescent="0.25">
      <c r="A101" t="s">
        <v>11</v>
      </c>
      <c r="C101" s="28">
        <v>0</v>
      </c>
      <c r="D101" s="29"/>
      <c r="F101" s="28">
        <v>0</v>
      </c>
      <c r="G101" s="29"/>
      <c r="I101" s="28">
        <v>0</v>
      </c>
      <c r="J101" s="29"/>
      <c r="L101" s="28">
        <f t="shared" si="10"/>
        <v>0</v>
      </c>
      <c r="M101" s="29"/>
    </row>
    <row r="102" spans="1:13" x14ac:dyDescent="0.25">
      <c r="A102" t="s">
        <v>63</v>
      </c>
      <c r="C102" s="28">
        <v>0</v>
      </c>
      <c r="D102" s="29"/>
      <c r="F102" s="28">
        <v>0</v>
      </c>
      <c r="G102" s="29"/>
      <c r="I102" s="28">
        <v>0</v>
      </c>
      <c r="J102" s="29"/>
      <c r="L102" s="28">
        <f t="shared" ref="L102:L104" si="11">AVERAGE(C102,F102,I102)</f>
        <v>0</v>
      </c>
      <c r="M102" s="29"/>
    </row>
    <row r="103" spans="1:13" x14ac:dyDescent="0.25">
      <c r="A103" t="s">
        <v>24</v>
      </c>
      <c r="C103" s="28">
        <v>0</v>
      </c>
      <c r="D103" s="29"/>
      <c r="F103" s="28">
        <v>0</v>
      </c>
      <c r="G103" s="29"/>
      <c r="I103" s="28">
        <v>0</v>
      </c>
      <c r="J103" s="29"/>
      <c r="L103" s="28">
        <f t="shared" si="11"/>
        <v>0</v>
      </c>
      <c r="M103" s="29"/>
    </row>
    <row r="104" spans="1:13" x14ac:dyDescent="0.25">
      <c r="A104" t="s">
        <v>23</v>
      </c>
      <c r="C104" s="28">
        <v>0</v>
      </c>
      <c r="D104" s="29"/>
      <c r="F104" s="28">
        <v>0</v>
      </c>
      <c r="G104" s="29"/>
      <c r="I104" s="28">
        <v>0</v>
      </c>
      <c r="J104" s="29"/>
      <c r="L104" s="28">
        <f t="shared" si="11"/>
        <v>0</v>
      </c>
      <c r="M104" s="29"/>
    </row>
  </sheetData>
  <mergeCells count="116">
    <mergeCell ref="L31:M31"/>
    <mergeCell ref="C31:D31"/>
    <mergeCell ref="F31:G31"/>
    <mergeCell ref="I31:J31"/>
    <mergeCell ref="C74:D74"/>
    <mergeCell ref="F74:G74"/>
    <mergeCell ref="I74:J74"/>
    <mergeCell ref="L74:M74"/>
    <mergeCell ref="C54:D54"/>
    <mergeCell ref="F54:G54"/>
    <mergeCell ref="I54:J54"/>
    <mergeCell ref="L54:M54"/>
    <mergeCell ref="I75:J75"/>
    <mergeCell ref="I76:J76"/>
    <mergeCell ref="I77:J77"/>
    <mergeCell ref="I78:J78"/>
    <mergeCell ref="L75:M75"/>
    <mergeCell ref="L76:M76"/>
    <mergeCell ref="L77:M77"/>
    <mergeCell ref="L78:M78"/>
    <mergeCell ref="C75:D75"/>
    <mergeCell ref="C76:D76"/>
    <mergeCell ref="C77:D77"/>
    <mergeCell ref="C78:D78"/>
    <mergeCell ref="F75:G75"/>
    <mergeCell ref="F76:G76"/>
    <mergeCell ref="F77:G77"/>
    <mergeCell ref="F78:G78"/>
    <mergeCell ref="C83:D83"/>
    <mergeCell ref="F83:G83"/>
    <mergeCell ref="I83:J83"/>
    <mergeCell ref="L83:M83"/>
    <mergeCell ref="C84:D84"/>
    <mergeCell ref="F84:G84"/>
    <mergeCell ref="I84:J84"/>
    <mergeCell ref="L84:M84"/>
    <mergeCell ref="C81:D81"/>
    <mergeCell ref="F81:G81"/>
    <mergeCell ref="I81:J81"/>
    <mergeCell ref="L81:M81"/>
    <mergeCell ref="C82:D82"/>
    <mergeCell ref="F82:G82"/>
    <mergeCell ref="I82:J82"/>
    <mergeCell ref="L82:M82"/>
    <mergeCell ref="C87:D87"/>
    <mergeCell ref="F87:G87"/>
    <mergeCell ref="I87:J87"/>
    <mergeCell ref="L87:M87"/>
    <mergeCell ref="C85:D85"/>
    <mergeCell ref="F85:G85"/>
    <mergeCell ref="I85:J85"/>
    <mergeCell ref="L85:M85"/>
    <mergeCell ref="C86:D86"/>
    <mergeCell ref="F86:G86"/>
    <mergeCell ref="I86:J86"/>
    <mergeCell ref="L86:M86"/>
    <mergeCell ref="C95:D95"/>
    <mergeCell ref="F95:G95"/>
    <mergeCell ref="I95:J95"/>
    <mergeCell ref="L95:M95"/>
    <mergeCell ref="C92:D92"/>
    <mergeCell ref="F92:G92"/>
    <mergeCell ref="I92:J92"/>
    <mergeCell ref="L92:M92"/>
    <mergeCell ref="C93:D93"/>
    <mergeCell ref="F93:G93"/>
    <mergeCell ref="I93:J93"/>
    <mergeCell ref="L93:M93"/>
    <mergeCell ref="C98:D98"/>
    <mergeCell ref="F98:G98"/>
    <mergeCell ref="I98:J98"/>
    <mergeCell ref="L98:M98"/>
    <mergeCell ref="C99:D99"/>
    <mergeCell ref="F99:G99"/>
    <mergeCell ref="I99:J99"/>
    <mergeCell ref="L99:M99"/>
    <mergeCell ref="F91:G91"/>
    <mergeCell ref="L91:M91"/>
    <mergeCell ref="C91:D91"/>
    <mergeCell ref="I91:J91"/>
    <mergeCell ref="F96:G96"/>
    <mergeCell ref="I96:J96"/>
    <mergeCell ref="L96:M96"/>
    <mergeCell ref="C96:D96"/>
    <mergeCell ref="I97:J97"/>
    <mergeCell ref="C97:D97"/>
    <mergeCell ref="F97:G97"/>
    <mergeCell ref="L97:M97"/>
    <mergeCell ref="C94:D94"/>
    <mergeCell ref="F94:G94"/>
    <mergeCell ref="I94:J94"/>
    <mergeCell ref="L94:M94"/>
    <mergeCell ref="C104:D104"/>
    <mergeCell ref="F104:G104"/>
    <mergeCell ref="I104:J104"/>
    <mergeCell ref="L104:M104"/>
    <mergeCell ref="C90:D90"/>
    <mergeCell ref="F90:G90"/>
    <mergeCell ref="I90:J90"/>
    <mergeCell ref="L90:M90"/>
    <mergeCell ref="C102:D102"/>
    <mergeCell ref="F102:G102"/>
    <mergeCell ref="I102:J102"/>
    <mergeCell ref="L102:M102"/>
    <mergeCell ref="C103:D103"/>
    <mergeCell ref="F103:G103"/>
    <mergeCell ref="I103:J103"/>
    <mergeCell ref="L103:M103"/>
    <mergeCell ref="C100:D100"/>
    <mergeCell ref="F100:G100"/>
    <mergeCell ref="I100:J100"/>
    <mergeCell ref="L100:M100"/>
    <mergeCell ref="C101:D101"/>
    <mergeCell ref="F101:G101"/>
    <mergeCell ref="I101:J101"/>
    <mergeCell ref="L101:M101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" bestFit="1" customWidth="1"/>
    <col min="4" max="4" width="14.85546875" bestFit="1" customWidth="1"/>
  </cols>
  <sheetData>
    <row r="1" spans="1:5" x14ac:dyDescent="0.25">
      <c r="A1" s="13" t="s">
        <v>66</v>
      </c>
      <c r="B1" s="13" t="s">
        <v>233</v>
      </c>
      <c r="C1" s="13" t="s">
        <v>231</v>
      </c>
      <c r="D1" s="13" t="s">
        <v>232</v>
      </c>
      <c r="E1" s="13" t="s">
        <v>234</v>
      </c>
    </row>
    <row r="2" spans="1:5" x14ac:dyDescent="0.25">
      <c r="A2" s="14" t="s">
        <v>81</v>
      </c>
      <c r="B2" s="14" t="s">
        <v>82</v>
      </c>
      <c r="C2" s="14">
        <v>51.333333333333336</v>
      </c>
      <c r="D2" s="15">
        <v>1</v>
      </c>
      <c r="E2" s="1">
        <v>87</v>
      </c>
    </row>
    <row r="3" spans="1:5" x14ac:dyDescent="0.25">
      <c r="A3" s="14" t="s">
        <v>85</v>
      </c>
      <c r="B3" s="14" t="s">
        <v>82</v>
      </c>
      <c r="C3" s="14">
        <v>51</v>
      </c>
      <c r="D3" s="15">
        <v>2</v>
      </c>
      <c r="E3" s="1">
        <v>89</v>
      </c>
    </row>
    <row r="4" spans="1:5" x14ac:dyDescent="0.25">
      <c r="A4" s="14" t="s">
        <v>86</v>
      </c>
      <c r="B4" s="14" t="s">
        <v>82</v>
      </c>
      <c r="C4" s="14">
        <v>71</v>
      </c>
      <c r="D4" s="15">
        <v>3</v>
      </c>
      <c r="E4" s="1">
        <v>26</v>
      </c>
    </row>
    <row r="5" spans="1:5" x14ac:dyDescent="0.25">
      <c r="A5" s="14" t="s">
        <v>87</v>
      </c>
      <c r="B5" s="14" t="s">
        <v>82</v>
      </c>
      <c r="C5" s="14">
        <v>76</v>
      </c>
      <c r="D5" s="15">
        <v>4</v>
      </c>
      <c r="E5" s="1">
        <v>14</v>
      </c>
    </row>
    <row r="6" spans="1:5" x14ac:dyDescent="0.25">
      <c r="A6" s="14" t="s">
        <v>88</v>
      </c>
      <c r="B6" s="14" t="s">
        <v>82</v>
      </c>
      <c r="C6" s="14">
        <v>50.333333333333336</v>
      </c>
      <c r="D6" s="15">
        <v>5</v>
      </c>
      <c r="E6" s="1">
        <v>91</v>
      </c>
    </row>
    <row r="7" spans="1:5" x14ac:dyDescent="0.25">
      <c r="A7" s="14" t="s">
        <v>89</v>
      </c>
      <c r="B7" s="14" t="s">
        <v>82</v>
      </c>
      <c r="C7" s="14">
        <v>55</v>
      </c>
      <c r="D7" s="15">
        <v>6</v>
      </c>
      <c r="E7" s="1">
        <v>77</v>
      </c>
    </row>
    <row r="8" spans="1:5" x14ac:dyDescent="0.25">
      <c r="A8" s="14" t="s">
        <v>90</v>
      </c>
      <c r="B8" s="14" t="s">
        <v>82</v>
      </c>
      <c r="C8" s="14">
        <v>79</v>
      </c>
      <c r="D8" s="15">
        <v>7</v>
      </c>
      <c r="E8" s="1">
        <v>7</v>
      </c>
    </row>
    <row r="9" spans="1:5" x14ac:dyDescent="0.25">
      <c r="A9" s="14" t="s">
        <v>91</v>
      </c>
      <c r="B9" s="14" t="s">
        <v>82</v>
      </c>
      <c r="C9" s="14">
        <v>53.666666666666664</v>
      </c>
      <c r="D9" s="15">
        <v>8</v>
      </c>
      <c r="E9" s="1">
        <v>81</v>
      </c>
    </row>
    <row r="10" spans="1:5" x14ac:dyDescent="0.25">
      <c r="A10" s="14" t="s">
        <v>92</v>
      </c>
      <c r="B10" s="14" t="s">
        <v>82</v>
      </c>
      <c r="C10" s="14">
        <v>66.333333333333329</v>
      </c>
      <c r="D10" s="15">
        <v>9</v>
      </c>
      <c r="E10" s="1">
        <v>35</v>
      </c>
    </row>
    <row r="11" spans="1:5" x14ac:dyDescent="0.25">
      <c r="A11" s="14" t="s">
        <v>93</v>
      </c>
      <c r="B11" s="14" t="s">
        <v>82</v>
      </c>
      <c r="C11" s="14">
        <v>66</v>
      </c>
      <c r="D11" s="15">
        <v>10</v>
      </c>
      <c r="E11" s="1">
        <v>37</v>
      </c>
    </row>
    <row r="12" spans="1:5" x14ac:dyDescent="0.25">
      <c r="A12" s="14" t="s">
        <v>94</v>
      </c>
      <c r="B12" s="14" t="s">
        <v>82</v>
      </c>
      <c r="C12" s="14">
        <v>81</v>
      </c>
      <c r="D12" s="15">
        <v>11</v>
      </c>
      <c r="E12" s="1">
        <v>6</v>
      </c>
    </row>
    <row r="13" spans="1:5" x14ac:dyDescent="0.25">
      <c r="A13" s="14" t="s">
        <v>95</v>
      </c>
      <c r="B13" s="14" t="s">
        <v>82</v>
      </c>
      <c r="C13" s="14">
        <v>24.666666666666668</v>
      </c>
      <c r="D13" s="15">
        <v>12</v>
      </c>
      <c r="E13" s="1">
        <v>116</v>
      </c>
    </row>
    <row r="14" spans="1:5" x14ac:dyDescent="0.25">
      <c r="A14" s="14" t="s">
        <v>96</v>
      </c>
      <c r="B14" s="14" t="s">
        <v>82</v>
      </c>
      <c r="C14" s="14">
        <v>63.5</v>
      </c>
      <c r="D14" s="15">
        <v>13</v>
      </c>
      <c r="E14" s="1">
        <v>46</v>
      </c>
    </row>
    <row r="15" spans="1:5" x14ac:dyDescent="0.25">
      <c r="A15" s="14" t="s">
        <v>97</v>
      </c>
      <c r="B15" s="14" t="s">
        <v>82</v>
      </c>
      <c r="C15" s="14">
        <v>69.333333333333329</v>
      </c>
      <c r="D15" s="15">
        <v>14</v>
      </c>
      <c r="E15" s="1">
        <v>31</v>
      </c>
    </row>
    <row r="16" spans="1:5" x14ac:dyDescent="0.25">
      <c r="A16" s="14" t="s">
        <v>98</v>
      </c>
      <c r="B16" s="14" t="s">
        <v>82</v>
      </c>
      <c r="C16" s="14">
        <v>71.666666666666671</v>
      </c>
      <c r="D16" s="15">
        <v>15</v>
      </c>
      <c r="E16" s="1">
        <v>24</v>
      </c>
    </row>
    <row r="17" spans="1:5" x14ac:dyDescent="0.25">
      <c r="A17" s="14" t="s">
        <v>99</v>
      </c>
      <c r="B17" s="14" t="s">
        <v>82</v>
      </c>
      <c r="C17" s="14">
        <v>76</v>
      </c>
      <c r="D17" s="15">
        <v>16</v>
      </c>
      <c r="E17" s="1">
        <v>15</v>
      </c>
    </row>
    <row r="18" spans="1:5" x14ac:dyDescent="0.25">
      <c r="A18" s="14" t="s">
        <v>100</v>
      </c>
      <c r="B18" s="14" t="s">
        <v>82</v>
      </c>
      <c r="C18" s="14">
        <v>60.833333333333336</v>
      </c>
      <c r="D18" s="15">
        <v>17</v>
      </c>
      <c r="E18" s="1">
        <v>53</v>
      </c>
    </row>
    <row r="19" spans="1:5" x14ac:dyDescent="0.25">
      <c r="A19" s="14" t="s">
        <v>101</v>
      </c>
      <c r="B19" s="14" t="s">
        <v>82</v>
      </c>
      <c r="C19" s="14">
        <v>55.666666666666664</v>
      </c>
      <c r="D19" s="15">
        <v>18</v>
      </c>
      <c r="E19" s="1">
        <v>74</v>
      </c>
    </row>
    <row r="20" spans="1:5" x14ac:dyDescent="0.25">
      <c r="A20" s="14" t="s">
        <v>102</v>
      </c>
      <c r="B20" s="14" t="s">
        <v>82</v>
      </c>
      <c r="C20" s="14">
        <v>55.666666666666664</v>
      </c>
      <c r="D20" s="15">
        <v>19</v>
      </c>
      <c r="E20" s="1">
        <v>75</v>
      </c>
    </row>
    <row r="21" spans="1:5" x14ac:dyDescent="0.25">
      <c r="A21" s="14" t="s">
        <v>103</v>
      </c>
      <c r="B21" s="16" t="s">
        <v>82</v>
      </c>
      <c r="C21" s="14">
        <v>60.333333333333336</v>
      </c>
      <c r="D21" s="15">
        <v>20</v>
      </c>
      <c r="E21" s="1">
        <v>55</v>
      </c>
    </row>
    <row r="22" spans="1:5" x14ac:dyDescent="0.25">
      <c r="A22" s="14" t="s">
        <v>104</v>
      </c>
      <c r="B22" s="14" t="s">
        <v>82</v>
      </c>
      <c r="C22" s="14">
        <v>83.666666666666671</v>
      </c>
      <c r="D22" s="15">
        <v>21</v>
      </c>
      <c r="E22" s="1">
        <v>2</v>
      </c>
    </row>
    <row r="23" spans="1:5" x14ac:dyDescent="0.25">
      <c r="A23" s="14" t="s">
        <v>105</v>
      </c>
      <c r="B23" s="14" t="s">
        <v>82</v>
      </c>
      <c r="C23" s="14">
        <v>70.666666666666671</v>
      </c>
      <c r="D23" s="15">
        <v>22</v>
      </c>
      <c r="E23" s="1">
        <v>27</v>
      </c>
    </row>
    <row r="24" spans="1:5" x14ac:dyDescent="0.25">
      <c r="A24" s="14" t="s">
        <v>106</v>
      </c>
      <c r="B24" s="14" t="s">
        <v>82</v>
      </c>
      <c r="C24" s="14">
        <v>58.833333333333336</v>
      </c>
      <c r="D24" s="15">
        <v>23</v>
      </c>
      <c r="E24" s="1">
        <v>60</v>
      </c>
    </row>
    <row r="25" spans="1:5" x14ac:dyDescent="0.25">
      <c r="A25" s="14" t="s">
        <v>107</v>
      </c>
      <c r="B25" s="14" t="s">
        <v>82</v>
      </c>
      <c r="C25" s="14">
        <v>47</v>
      </c>
      <c r="D25" s="15">
        <v>24</v>
      </c>
      <c r="E25" s="1">
        <v>100</v>
      </c>
    </row>
    <row r="26" spans="1:5" x14ac:dyDescent="0.25">
      <c r="A26" s="14" t="s">
        <v>108</v>
      </c>
      <c r="B26" s="14" t="s">
        <v>82</v>
      </c>
      <c r="C26" s="14">
        <v>65.666666666666671</v>
      </c>
      <c r="D26" s="15">
        <v>25</v>
      </c>
      <c r="E26" s="1">
        <v>38</v>
      </c>
    </row>
    <row r="27" spans="1:5" x14ac:dyDescent="0.25">
      <c r="A27" s="14" t="s">
        <v>109</v>
      </c>
      <c r="B27" s="14" t="s">
        <v>82</v>
      </c>
      <c r="C27" s="14">
        <v>57.333333333333336</v>
      </c>
      <c r="D27" s="15">
        <v>26</v>
      </c>
      <c r="E27" s="1">
        <v>66</v>
      </c>
    </row>
    <row r="28" spans="1:5" x14ac:dyDescent="0.25">
      <c r="A28" s="14" t="s">
        <v>110</v>
      </c>
      <c r="B28" s="14" t="s">
        <v>82</v>
      </c>
      <c r="C28" s="14">
        <v>53.333333333333336</v>
      </c>
      <c r="D28" s="15">
        <v>27</v>
      </c>
      <c r="E28" s="1">
        <v>82</v>
      </c>
    </row>
    <row r="29" spans="1:5" x14ac:dyDescent="0.25">
      <c r="A29" s="14" t="s">
        <v>111</v>
      </c>
      <c r="B29" s="14" t="s">
        <v>82</v>
      </c>
      <c r="C29" s="14">
        <v>83.333333333333329</v>
      </c>
      <c r="D29" s="15">
        <v>28</v>
      </c>
      <c r="E29" s="1">
        <v>3</v>
      </c>
    </row>
    <row r="30" spans="1:5" x14ac:dyDescent="0.25">
      <c r="A30" s="14" t="s">
        <v>112</v>
      </c>
      <c r="B30" s="14" t="s">
        <v>82</v>
      </c>
      <c r="C30" s="14">
        <v>41</v>
      </c>
      <c r="D30" s="15">
        <v>29</v>
      </c>
      <c r="E30" s="1">
        <v>108</v>
      </c>
    </row>
    <row r="31" spans="1:5" x14ac:dyDescent="0.25">
      <c r="A31" s="14" t="s">
        <v>113</v>
      </c>
      <c r="B31" s="14" t="s">
        <v>82</v>
      </c>
      <c r="C31" s="14">
        <v>54.666666666666664</v>
      </c>
      <c r="D31" s="15">
        <v>30</v>
      </c>
      <c r="E31" s="1">
        <v>78</v>
      </c>
    </row>
    <row r="32" spans="1:5" x14ac:dyDescent="0.25">
      <c r="A32" s="14" t="s">
        <v>114</v>
      </c>
      <c r="B32" s="14" t="s">
        <v>82</v>
      </c>
      <c r="C32" s="14">
        <v>77.333333333333329</v>
      </c>
      <c r="D32" s="15">
        <v>31</v>
      </c>
      <c r="E32" s="1">
        <v>12</v>
      </c>
    </row>
    <row r="33" spans="1:5" x14ac:dyDescent="0.25">
      <c r="A33" s="14" t="s">
        <v>115</v>
      </c>
      <c r="B33" s="14" t="s">
        <v>82</v>
      </c>
      <c r="C33" s="14">
        <v>61.666666666666664</v>
      </c>
      <c r="D33" s="15">
        <v>32</v>
      </c>
      <c r="E33" s="1">
        <v>50</v>
      </c>
    </row>
    <row r="34" spans="1:5" x14ac:dyDescent="0.25">
      <c r="A34" s="14" t="s">
        <v>116</v>
      </c>
      <c r="B34" s="14" t="s">
        <v>82</v>
      </c>
      <c r="C34" s="14">
        <v>64.666666666666671</v>
      </c>
      <c r="D34" s="15">
        <v>33</v>
      </c>
      <c r="E34" s="1">
        <v>40</v>
      </c>
    </row>
    <row r="35" spans="1:5" x14ac:dyDescent="0.25">
      <c r="A35" s="14" t="s">
        <v>117</v>
      </c>
      <c r="B35" s="14" t="s">
        <v>82</v>
      </c>
      <c r="C35" s="14">
        <v>61.666666666666664</v>
      </c>
      <c r="D35" s="15">
        <v>34</v>
      </c>
      <c r="E35" s="1">
        <v>51</v>
      </c>
    </row>
    <row r="36" spans="1:5" x14ac:dyDescent="0.25">
      <c r="A36" s="14" t="s">
        <v>118</v>
      </c>
      <c r="B36" s="14" t="s">
        <v>82</v>
      </c>
      <c r="C36" s="14">
        <v>52.333333333333336</v>
      </c>
      <c r="D36" s="15">
        <v>35</v>
      </c>
      <c r="E36" s="1">
        <v>84</v>
      </c>
    </row>
    <row r="37" spans="1:5" x14ac:dyDescent="0.25">
      <c r="A37" s="14" t="s">
        <v>121</v>
      </c>
      <c r="B37" s="14" t="s">
        <v>82</v>
      </c>
      <c r="C37" s="14">
        <v>67</v>
      </c>
      <c r="D37" s="15">
        <v>37</v>
      </c>
      <c r="E37" s="1">
        <v>34</v>
      </c>
    </row>
    <row r="38" spans="1:5" x14ac:dyDescent="0.25">
      <c r="A38" s="14" t="s">
        <v>122</v>
      </c>
      <c r="B38" s="14" t="s">
        <v>82</v>
      </c>
      <c r="C38" s="14">
        <v>48.333333333333336</v>
      </c>
      <c r="D38" s="15">
        <v>38</v>
      </c>
      <c r="E38" s="1">
        <v>98</v>
      </c>
    </row>
    <row r="39" spans="1:5" x14ac:dyDescent="0.25">
      <c r="A39" s="14" t="s">
        <v>123</v>
      </c>
      <c r="B39" s="14" t="s">
        <v>82</v>
      </c>
      <c r="C39" s="14">
        <v>69.666666666666671</v>
      </c>
      <c r="D39" s="15">
        <v>39</v>
      </c>
      <c r="E39" s="1">
        <v>29</v>
      </c>
    </row>
    <row r="40" spans="1:5" x14ac:dyDescent="0.25">
      <c r="A40" s="14" t="s">
        <v>124</v>
      </c>
      <c r="B40" s="14" t="s">
        <v>82</v>
      </c>
      <c r="C40" s="14">
        <v>73.666666666666671</v>
      </c>
      <c r="D40" s="15">
        <v>40</v>
      </c>
      <c r="E40" s="1">
        <v>21</v>
      </c>
    </row>
    <row r="41" spans="1:5" x14ac:dyDescent="0.25">
      <c r="A41" s="14" t="s">
        <v>126</v>
      </c>
      <c r="B41" s="14" t="s">
        <v>82</v>
      </c>
      <c r="C41" s="14">
        <v>78.333333333333329</v>
      </c>
      <c r="D41" s="15">
        <v>42</v>
      </c>
      <c r="E41" s="1">
        <v>10</v>
      </c>
    </row>
    <row r="42" spans="1:5" x14ac:dyDescent="0.25">
      <c r="A42" s="14" t="s">
        <v>127</v>
      </c>
      <c r="B42" s="14" t="s">
        <v>82</v>
      </c>
      <c r="C42" s="14">
        <v>74</v>
      </c>
      <c r="D42" s="15">
        <v>43</v>
      </c>
      <c r="E42" s="1">
        <v>19</v>
      </c>
    </row>
    <row r="43" spans="1:5" x14ac:dyDescent="0.25">
      <c r="A43" s="14" t="s">
        <v>128</v>
      </c>
      <c r="B43" s="14" t="s">
        <v>82</v>
      </c>
      <c r="C43" s="14">
        <v>31.666666666666668</v>
      </c>
      <c r="D43" s="15">
        <v>44</v>
      </c>
      <c r="E43" s="1">
        <v>114</v>
      </c>
    </row>
    <row r="44" spans="1:5" x14ac:dyDescent="0.25">
      <c r="A44" s="14" t="s">
        <v>130</v>
      </c>
      <c r="B44" s="14" t="s">
        <v>82</v>
      </c>
      <c r="C44" s="14">
        <v>59.333333333333336</v>
      </c>
      <c r="D44" s="15">
        <v>46</v>
      </c>
      <c r="E44" s="1">
        <v>58</v>
      </c>
    </row>
    <row r="45" spans="1:5" x14ac:dyDescent="0.25">
      <c r="A45" s="14" t="s">
        <v>131</v>
      </c>
      <c r="B45" s="14" t="s">
        <v>82</v>
      </c>
      <c r="C45" s="14">
        <v>57</v>
      </c>
      <c r="D45" s="15">
        <v>47</v>
      </c>
      <c r="E45" s="1">
        <v>68</v>
      </c>
    </row>
    <row r="46" spans="1:5" x14ac:dyDescent="0.25">
      <c r="A46" s="14" t="s">
        <v>132</v>
      </c>
      <c r="B46" s="14" t="s">
        <v>82</v>
      </c>
      <c r="C46" s="14">
        <v>61.166666666666664</v>
      </c>
      <c r="D46" s="15">
        <v>48</v>
      </c>
      <c r="E46" s="1">
        <v>52</v>
      </c>
    </row>
    <row r="47" spans="1:5" x14ac:dyDescent="0.25">
      <c r="A47" s="14" t="s">
        <v>133</v>
      </c>
      <c r="B47" s="14" t="s">
        <v>82</v>
      </c>
      <c r="C47" s="14">
        <v>59.666666666666664</v>
      </c>
      <c r="D47" s="15">
        <v>49</v>
      </c>
      <c r="E47" s="1">
        <v>57</v>
      </c>
    </row>
    <row r="48" spans="1:5" x14ac:dyDescent="0.25">
      <c r="A48" s="14" t="s">
        <v>134</v>
      </c>
      <c r="B48" s="14" t="s">
        <v>82</v>
      </c>
      <c r="C48" s="14">
        <v>44.166666666666664</v>
      </c>
      <c r="D48" s="15">
        <v>50</v>
      </c>
      <c r="E48" s="1">
        <v>104</v>
      </c>
    </row>
    <row r="49" spans="1:5" x14ac:dyDescent="0.25">
      <c r="A49" s="14" t="s">
        <v>135</v>
      </c>
      <c r="B49" s="14" t="s">
        <v>82</v>
      </c>
      <c r="C49" s="14">
        <v>47</v>
      </c>
      <c r="D49" s="15">
        <v>51</v>
      </c>
      <c r="E49" s="1">
        <v>101</v>
      </c>
    </row>
    <row r="50" spans="1:5" x14ac:dyDescent="0.25">
      <c r="A50" s="14" t="s">
        <v>136</v>
      </c>
      <c r="B50" s="14" t="s">
        <v>82</v>
      </c>
      <c r="C50" s="14">
        <v>42</v>
      </c>
      <c r="D50" s="15">
        <v>52</v>
      </c>
      <c r="E50" s="1">
        <v>106</v>
      </c>
    </row>
    <row r="51" spans="1:5" x14ac:dyDescent="0.25">
      <c r="A51" s="14" t="s">
        <v>140</v>
      </c>
      <c r="B51" s="14" t="s">
        <v>82</v>
      </c>
      <c r="C51" s="14">
        <v>69.666666666666671</v>
      </c>
      <c r="D51" s="15">
        <v>56</v>
      </c>
      <c r="E51" s="1">
        <v>30</v>
      </c>
    </row>
    <row r="52" spans="1:5" x14ac:dyDescent="0.25">
      <c r="A52" s="14" t="s">
        <v>141</v>
      </c>
      <c r="B52" s="14" t="s">
        <v>82</v>
      </c>
      <c r="C52" s="14">
        <v>56.333333333333336</v>
      </c>
      <c r="D52" s="15">
        <v>57</v>
      </c>
      <c r="E52" s="1">
        <v>72</v>
      </c>
    </row>
    <row r="53" spans="1:5" x14ac:dyDescent="0.25">
      <c r="A53" s="14" t="s">
        <v>142</v>
      </c>
      <c r="B53" s="14" t="s">
        <v>82</v>
      </c>
      <c r="C53" s="14">
        <v>81.333333333333329</v>
      </c>
      <c r="D53" s="15">
        <v>58</v>
      </c>
      <c r="E53" s="1">
        <v>5</v>
      </c>
    </row>
    <row r="54" spans="1:5" x14ac:dyDescent="0.25">
      <c r="A54" s="14" t="s">
        <v>143</v>
      </c>
      <c r="B54" s="14" t="s">
        <v>82</v>
      </c>
      <c r="C54" s="14">
        <v>75.333333333333329</v>
      </c>
      <c r="D54" s="15">
        <v>59</v>
      </c>
      <c r="E54" s="1">
        <v>17</v>
      </c>
    </row>
    <row r="55" spans="1:5" x14ac:dyDescent="0.25">
      <c r="A55" s="14" t="s">
        <v>144</v>
      </c>
      <c r="B55" s="14" t="s">
        <v>82</v>
      </c>
      <c r="C55" s="14">
        <v>43</v>
      </c>
      <c r="D55" s="15">
        <v>60</v>
      </c>
      <c r="E55" s="1">
        <v>105</v>
      </c>
    </row>
    <row r="56" spans="1:5" x14ac:dyDescent="0.25">
      <c r="A56" s="14" t="s">
        <v>145</v>
      </c>
      <c r="B56" s="14" t="s">
        <v>82</v>
      </c>
      <c r="C56" s="14">
        <v>68.333333333333329</v>
      </c>
      <c r="D56" s="15">
        <v>61</v>
      </c>
      <c r="E56" s="1">
        <v>33</v>
      </c>
    </row>
    <row r="57" spans="1:5" x14ac:dyDescent="0.25">
      <c r="A57" s="14" t="s">
        <v>146</v>
      </c>
      <c r="B57" s="14" t="s">
        <v>82</v>
      </c>
      <c r="C57" s="14">
        <v>48</v>
      </c>
      <c r="D57" s="15">
        <v>62</v>
      </c>
      <c r="E57" s="1">
        <v>99</v>
      </c>
    </row>
    <row r="58" spans="1:5" x14ac:dyDescent="0.25">
      <c r="A58" s="14" t="s">
        <v>148</v>
      </c>
      <c r="B58" s="14" t="s">
        <v>82</v>
      </c>
      <c r="C58" s="14">
        <v>39.666666666666664</v>
      </c>
      <c r="D58" s="15">
        <v>64</v>
      </c>
      <c r="E58" s="1">
        <v>110</v>
      </c>
    </row>
    <row r="59" spans="1:5" x14ac:dyDescent="0.25">
      <c r="A59" s="14" t="s">
        <v>152</v>
      </c>
      <c r="B59" s="14" t="s">
        <v>82</v>
      </c>
      <c r="C59" s="14">
        <v>49.333333333333336</v>
      </c>
      <c r="D59" s="15">
        <v>68</v>
      </c>
      <c r="E59" s="1">
        <v>94</v>
      </c>
    </row>
    <row r="60" spans="1:5" x14ac:dyDescent="0.25">
      <c r="A60" s="14" t="s">
        <v>154</v>
      </c>
      <c r="B60" s="14" t="s">
        <v>82</v>
      </c>
      <c r="C60" s="14">
        <v>60.666666666666664</v>
      </c>
      <c r="D60" s="15">
        <v>70</v>
      </c>
      <c r="E60" s="1">
        <v>54</v>
      </c>
    </row>
    <row r="61" spans="1:5" x14ac:dyDescent="0.25">
      <c r="A61" s="14" t="s">
        <v>155</v>
      </c>
      <c r="B61" s="14" t="s">
        <v>82</v>
      </c>
      <c r="C61" s="14">
        <v>64.666666666666671</v>
      </c>
      <c r="D61" s="15">
        <v>71</v>
      </c>
      <c r="E61" s="1">
        <v>41</v>
      </c>
    </row>
    <row r="62" spans="1:5" x14ac:dyDescent="0.25">
      <c r="A62" s="14" t="s">
        <v>156</v>
      </c>
      <c r="B62" s="14" t="s">
        <v>82</v>
      </c>
      <c r="C62" s="14">
        <v>62.666666666666664</v>
      </c>
      <c r="D62" s="15">
        <v>72</v>
      </c>
      <c r="E62" s="1">
        <v>47</v>
      </c>
    </row>
    <row r="63" spans="1:5" x14ac:dyDescent="0.25">
      <c r="A63" s="14" t="s">
        <v>157</v>
      </c>
      <c r="B63" s="14" t="s">
        <v>82</v>
      </c>
      <c r="C63" s="14">
        <v>51</v>
      </c>
      <c r="D63" s="15">
        <v>73</v>
      </c>
      <c r="E63" s="1">
        <v>90</v>
      </c>
    </row>
    <row r="64" spans="1:5" x14ac:dyDescent="0.25">
      <c r="A64" s="14" t="s">
        <v>158</v>
      </c>
      <c r="B64" s="14" t="s">
        <v>82</v>
      </c>
      <c r="C64" s="14">
        <v>72.333333333333329</v>
      </c>
      <c r="D64" s="15">
        <v>74</v>
      </c>
      <c r="E64" s="1">
        <v>23</v>
      </c>
    </row>
    <row r="65" spans="1:5" x14ac:dyDescent="0.25">
      <c r="A65" s="14" t="s">
        <v>161</v>
      </c>
      <c r="B65" s="14" t="s">
        <v>82</v>
      </c>
      <c r="C65" s="14">
        <v>78.666666666666671</v>
      </c>
      <c r="D65" s="15">
        <v>77</v>
      </c>
      <c r="E65" s="1">
        <v>8</v>
      </c>
    </row>
    <row r="66" spans="1:5" x14ac:dyDescent="0.25">
      <c r="A66" s="14" t="s">
        <v>162</v>
      </c>
      <c r="B66" s="14" t="s">
        <v>82</v>
      </c>
      <c r="C66" s="14">
        <v>51.5</v>
      </c>
      <c r="D66" s="15">
        <v>78</v>
      </c>
      <c r="E66" s="1">
        <v>86</v>
      </c>
    </row>
    <row r="67" spans="1:5" x14ac:dyDescent="0.25">
      <c r="A67" s="14" t="s">
        <v>163</v>
      </c>
      <c r="B67" s="14" t="s">
        <v>82</v>
      </c>
      <c r="C67" s="14">
        <v>62.666666666666664</v>
      </c>
      <c r="D67" s="15">
        <v>79</v>
      </c>
      <c r="E67" s="1">
        <v>48</v>
      </c>
    </row>
    <row r="68" spans="1:5" x14ac:dyDescent="0.25">
      <c r="A68" s="14" t="s">
        <v>164</v>
      </c>
      <c r="B68" s="14" t="s">
        <v>82</v>
      </c>
      <c r="C68" s="14">
        <v>74</v>
      </c>
      <c r="D68" s="15">
        <v>80</v>
      </c>
      <c r="E68" s="1">
        <v>20</v>
      </c>
    </row>
    <row r="69" spans="1:5" x14ac:dyDescent="0.25">
      <c r="A69" s="14" t="s">
        <v>165</v>
      </c>
      <c r="B69" s="14" t="s">
        <v>82</v>
      </c>
      <c r="C69" s="14">
        <v>33.5</v>
      </c>
      <c r="D69" s="15">
        <v>81</v>
      </c>
      <c r="E69" s="1">
        <v>111</v>
      </c>
    </row>
    <row r="70" spans="1:5" x14ac:dyDescent="0.25">
      <c r="A70" s="14" t="s">
        <v>166</v>
      </c>
      <c r="B70" s="14" t="s">
        <v>82</v>
      </c>
      <c r="C70" s="14">
        <v>62</v>
      </c>
      <c r="D70" s="15">
        <v>82</v>
      </c>
      <c r="E70" s="1">
        <v>49</v>
      </c>
    </row>
    <row r="71" spans="1:5" x14ac:dyDescent="0.25">
      <c r="A71" s="14" t="s">
        <v>167</v>
      </c>
      <c r="B71" s="14" t="s">
        <v>82</v>
      </c>
      <c r="C71" s="14">
        <v>56.666666666666664</v>
      </c>
      <c r="D71" s="15">
        <v>83</v>
      </c>
      <c r="E71" s="1">
        <v>71</v>
      </c>
    </row>
    <row r="72" spans="1:5" x14ac:dyDescent="0.25">
      <c r="A72" s="14" t="s">
        <v>168</v>
      </c>
      <c r="B72" s="14" t="s">
        <v>82</v>
      </c>
      <c r="C72" s="14">
        <v>9</v>
      </c>
      <c r="D72" s="15">
        <v>84</v>
      </c>
      <c r="E72" s="1">
        <v>117</v>
      </c>
    </row>
    <row r="73" spans="1:5" x14ac:dyDescent="0.25">
      <c r="A73" s="14" t="s">
        <v>169</v>
      </c>
      <c r="B73" s="14" t="s">
        <v>82</v>
      </c>
      <c r="C73" s="14">
        <v>54.333333333333336</v>
      </c>
      <c r="D73" s="15">
        <v>85</v>
      </c>
      <c r="E73" s="1">
        <v>80</v>
      </c>
    </row>
    <row r="74" spans="1:5" x14ac:dyDescent="0.25">
      <c r="A74" s="14" t="s">
        <v>170</v>
      </c>
      <c r="B74" s="14" t="s">
        <v>82</v>
      </c>
      <c r="C74" s="14">
        <v>57.666666666666664</v>
      </c>
      <c r="D74" s="15">
        <v>86</v>
      </c>
      <c r="E74" s="1">
        <v>65</v>
      </c>
    </row>
    <row r="75" spans="1:5" x14ac:dyDescent="0.25">
      <c r="A75" s="14" t="s">
        <v>171</v>
      </c>
      <c r="B75" s="14" t="s">
        <v>82</v>
      </c>
      <c r="C75" s="14">
        <v>51.666666666666664</v>
      </c>
      <c r="D75" s="15">
        <v>87</v>
      </c>
      <c r="E75" s="1">
        <v>85</v>
      </c>
    </row>
    <row r="76" spans="1:5" x14ac:dyDescent="0.25">
      <c r="A76" s="14" t="s">
        <v>173</v>
      </c>
      <c r="B76" s="14" t="s">
        <v>82</v>
      </c>
      <c r="C76" s="14">
        <v>64.333333333333329</v>
      </c>
      <c r="D76" s="15">
        <v>89</v>
      </c>
      <c r="E76" s="1">
        <v>44</v>
      </c>
    </row>
    <row r="77" spans="1:5" x14ac:dyDescent="0.25">
      <c r="A77" s="14" t="s">
        <v>174</v>
      </c>
      <c r="B77" s="14" t="s">
        <v>82</v>
      </c>
      <c r="C77" s="14">
        <v>49</v>
      </c>
      <c r="D77" s="15">
        <v>90</v>
      </c>
      <c r="E77" s="1">
        <v>96</v>
      </c>
    </row>
    <row r="78" spans="1:5" x14ac:dyDescent="0.25">
      <c r="A78" s="14" t="s">
        <v>175</v>
      </c>
      <c r="B78" s="14" t="s">
        <v>82</v>
      </c>
      <c r="C78" s="14">
        <v>32</v>
      </c>
      <c r="D78" s="15">
        <v>91</v>
      </c>
      <c r="E78" s="1">
        <v>113</v>
      </c>
    </row>
    <row r="79" spans="1:5" x14ac:dyDescent="0.25">
      <c r="A79" s="14" t="s">
        <v>176</v>
      </c>
      <c r="B79" s="14" t="s">
        <v>82</v>
      </c>
      <c r="C79" s="14">
        <v>57</v>
      </c>
      <c r="D79" s="15">
        <v>92</v>
      </c>
      <c r="E79" s="1">
        <v>69</v>
      </c>
    </row>
    <row r="80" spans="1:5" x14ac:dyDescent="0.25">
      <c r="A80" s="14" t="s">
        <v>178</v>
      </c>
      <c r="B80" s="14" t="s">
        <v>82</v>
      </c>
      <c r="C80" s="14">
        <v>64</v>
      </c>
      <c r="D80" s="15">
        <v>94</v>
      </c>
      <c r="E80" s="1">
        <v>45</v>
      </c>
    </row>
    <row r="81" spans="1:5" x14ac:dyDescent="0.25">
      <c r="A81" s="14" t="s">
        <v>179</v>
      </c>
      <c r="B81" s="14" t="s">
        <v>82</v>
      </c>
      <c r="C81" s="14">
        <v>31.666666666666668</v>
      </c>
      <c r="D81" s="15">
        <v>95</v>
      </c>
      <c r="E81" s="1">
        <v>115</v>
      </c>
    </row>
    <row r="82" spans="1:5" x14ac:dyDescent="0.25">
      <c r="A82" s="14" t="s">
        <v>180</v>
      </c>
      <c r="B82" s="14" t="s">
        <v>82</v>
      </c>
      <c r="C82" s="14">
        <v>58.666666666666664</v>
      </c>
      <c r="D82" s="15">
        <v>96</v>
      </c>
      <c r="E82" s="1">
        <v>61</v>
      </c>
    </row>
    <row r="83" spans="1:5" x14ac:dyDescent="0.25">
      <c r="A83" s="14" t="s">
        <v>181</v>
      </c>
      <c r="B83" s="14" t="s">
        <v>82</v>
      </c>
      <c r="C83" s="14">
        <v>83</v>
      </c>
      <c r="D83" s="15">
        <v>97</v>
      </c>
      <c r="E83" s="1">
        <v>4</v>
      </c>
    </row>
    <row r="84" spans="1:5" x14ac:dyDescent="0.25">
      <c r="A84" s="14" t="s">
        <v>182</v>
      </c>
      <c r="B84" s="14" t="s">
        <v>82</v>
      </c>
      <c r="C84" s="14">
        <v>78.166666666666671</v>
      </c>
      <c r="D84" s="15">
        <v>98</v>
      </c>
      <c r="E84" s="1">
        <v>11</v>
      </c>
    </row>
    <row r="85" spans="1:5" x14ac:dyDescent="0.25">
      <c r="A85" s="14" t="s">
        <v>184</v>
      </c>
      <c r="B85" s="14" t="s">
        <v>82</v>
      </c>
      <c r="C85" s="14">
        <v>49.333333333333336</v>
      </c>
      <c r="D85" s="15">
        <v>100</v>
      </c>
      <c r="E85" s="1">
        <v>95</v>
      </c>
    </row>
    <row r="86" spans="1:5" x14ac:dyDescent="0.25">
      <c r="A86" s="14" t="s">
        <v>187</v>
      </c>
      <c r="B86" s="14" t="s">
        <v>82</v>
      </c>
      <c r="C86" s="14">
        <v>76</v>
      </c>
      <c r="D86" s="15">
        <v>103</v>
      </c>
      <c r="E86" s="1">
        <v>16</v>
      </c>
    </row>
    <row r="87" spans="1:5" x14ac:dyDescent="0.25">
      <c r="A87" s="14" t="s">
        <v>188</v>
      </c>
      <c r="B87" s="16" t="s">
        <v>82</v>
      </c>
      <c r="C87" s="14">
        <v>54.666666666666664</v>
      </c>
      <c r="D87" s="15">
        <v>104</v>
      </c>
      <c r="E87" s="1">
        <v>79</v>
      </c>
    </row>
    <row r="88" spans="1:5" x14ac:dyDescent="0.25">
      <c r="A88" s="14" t="s">
        <v>189</v>
      </c>
      <c r="B88" s="14" t="s">
        <v>82</v>
      </c>
      <c r="C88" s="14">
        <v>57</v>
      </c>
      <c r="D88" s="15">
        <v>105</v>
      </c>
      <c r="E88" s="1">
        <v>70</v>
      </c>
    </row>
    <row r="89" spans="1:5" x14ac:dyDescent="0.25">
      <c r="A89" s="14" t="s">
        <v>191</v>
      </c>
      <c r="B89" s="14" t="s">
        <v>82</v>
      </c>
      <c r="C89" s="14">
        <v>68.666666666666671</v>
      </c>
      <c r="D89" s="15">
        <v>107</v>
      </c>
      <c r="E89" s="1">
        <v>32</v>
      </c>
    </row>
    <row r="90" spans="1:5" x14ac:dyDescent="0.25">
      <c r="A90" s="14" t="s">
        <v>192</v>
      </c>
      <c r="B90" s="14" t="s">
        <v>82</v>
      </c>
      <c r="C90" s="14">
        <v>57.333333333333336</v>
      </c>
      <c r="D90" s="15">
        <v>108</v>
      </c>
      <c r="E90" s="1">
        <v>67</v>
      </c>
    </row>
    <row r="91" spans="1:5" x14ac:dyDescent="0.25">
      <c r="A91" s="14" t="s">
        <v>193</v>
      </c>
      <c r="B91" s="14" t="s">
        <v>82</v>
      </c>
      <c r="C91" s="14">
        <v>64.666666666666671</v>
      </c>
      <c r="D91" s="15">
        <v>109</v>
      </c>
      <c r="E91" s="1">
        <v>42</v>
      </c>
    </row>
    <row r="92" spans="1:5" x14ac:dyDescent="0.25">
      <c r="A92" s="14" t="s">
        <v>194</v>
      </c>
      <c r="B92" s="14" t="s">
        <v>82</v>
      </c>
      <c r="C92" s="14">
        <v>76.166666666666671</v>
      </c>
      <c r="D92" s="15">
        <v>110</v>
      </c>
      <c r="E92" s="1">
        <v>13</v>
      </c>
    </row>
    <row r="93" spans="1:5" x14ac:dyDescent="0.25">
      <c r="A93" s="14" t="s">
        <v>195</v>
      </c>
      <c r="B93" s="14" t="s">
        <v>82</v>
      </c>
      <c r="C93" s="14">
        <v>86.333333333333329</v>
      </c>
      <c r="D93" s="15">
        <v>111</v>
      </c>
      <c r="E93" s="1">
        <v>1</v>
      </c>
    </row>
    <row r="94" spans="1:5" x14ac:dyDescent="0.25">
      <c r="A94" s="14" t="s">
        <v>197</v>
      </c>
      <c r="B94" s="14" t="s">
        <v>82</v>
      </c>
      <c r="C94" s="14">
        <v>78.666666666666671</v>
      </c>
      <c r="D94" s="15">
        <v>113</v>
      </c>
      <c r="E94" s="1">
        <v>9</v>
      </c>
    </row>
    <row r="95" spans="1:5" x14ac:dyDescent="0.25">
      <c r="A95" s="14" t="s">
        <v>198</v>
      </c>
      <c r="B95" s="14" t="s">
        <v>82</v>
      </c>
      <c r="C95" s="14">
        <v>50.333333333333336</v>
      </c>
      <c r="D95" s="15">
        <v>114</v>
      </c>
      <c r="E95" s="1">
        <v>92</v>
      </c>
    </row>
    <row r="96" spans="1:5" x14ac:dyDescent="0.25">
      <c r="A96" s="14" t="s">
        <v>199</v>
      </c>
      <c r="B96" s="14" t="s">
        <v>82</v>
      </c>
      <c r="C96" s="14">
        <v>60.333333333333336</v>
      </c>
      <c r="D96" s="15">
        <v>115</v>
      </c>
      <c r="E96" s="1">
        <v>56</v>
      </c>
    </row>
    <row r="97" spans="1:5" x14ac:dyDescent="0.25">
      <c r="A97" s="14" t="s">
        <v>200</v>
      </c>
      <c r="B97" s="14" t="s">
        <v>82</v>
      </c>
      <c r="C97" s="14">
        <v>55.666666666666664</v>
      </c>
      <c r="D97" s="15">
        <v>116</v>
      </c>
      <c r="E97" s="1">
        <v>76</v>
      </c>
    </row>
    <row r="98" spans="1:5" x14ac:dyDescent="0.25">
      <c r="A98" s="14" t="s">
        <v>201</v>
      </c>
      <c r="B98" s="14" t="s">
        <v>82</v>
      </c>
      <c r="C98" s="14">
        <v>41.333333333333336</v>
      </c>
      <c r="D98" s="15">
        <v>117</v>
      </c>
      <c r="E98" s="1">
        <v>107</v>
      </c>
    </row>
    <row r="99" spans="1:5" x14ac:dyDescent="0.25">
      <c r="A99" s="14" t="s">
        <v>205</v>
      </c>
      <c r="B99" s="14" t="s">
        <v>82</v>
      </c>
      <c r="C99" s="14">
        <v>51.333333333333336</v>
      </c>
      <c r="D99" s="15">
        <v>121</v>
      </c>
      <c r="E99" s="1">
        <v>88</v>
      </c>
    </row>
    <row r="100" spans="1:5" x14ac:dyDescent="0.25">
      <c r="A100" s="14" t="s">
        <v>206</v>
      </c>
      <c r="B100" s="14" t="s">
        <v>82</v>
      </c>
      <c r="C100" s="14">
        <v>52.666666666666664</v>
      </c>
      <c r="D100" s="15">
        <v>122</v>
      </c>
      <c r="E100" s="1">
        <v>83</v>
      </c>
    </row>
    <row r="101" spans="1:5" x14ac:dyDescent="0.25">
      <c r="A101" s="14" t="s">
        <v>207</v>
      </c>
      <c r="B101" s="14" t="s">
        <v>82</v>
      </c>
      <c r="C101" s="14">
        <v>66.333333333333329</v>
      </c>
      <c r="D101" s="15">
        <v>123</v>
      </c>
      <c r="E101" s="1">
        <v>36</v>
      </c>
    </row>
    <row r="102" spans="1:5" x14ac:dyDescent="0.25">
      <c r="A102" s="14" t="s">
        <v>209</v>
      </c>
      <c r="B102" s="14" t="s">
        <v>82</v>
      </c>
      <c r="C102" s="14">
        <v>40.166666666666664</v>
      </c>
      <c r="D102" s="15">
        <v>125</v>
      </c>
      <c r="E102" s="1">
        <v>109</v>
      </c>
    </row>
    <row r="103" spans="1:5" x14ac:dyDescent="0.25">
      <c r="A103" s="14" t="s">
        <v>211</v>
      </c>
      <c r="B103" s="14" t="s">
        <v>82</v>
      </c>
      <c r="C103" s="14">
        <v>46.666666666666664</v>
      </c>
      <c r="D103" s="15">
        <v>127</v>
      </c>
      <c r="E103" s="1">
        <v>102</v>
      </c>
    </row>
    <row r="104" spans="1:5" x14ac:dyDescent="0.25">
      <c r="A104" s="14" t="s">
        <v>212</v>
      </c>
      <c r="B104" s="14" t="s">
        <v>82</v>
      </c>
      <c r="C104" s="14">
        <v>32.666666666666664</v>
      </c>
      <c r="D104" s="15">
        <v>128</v>
      </c>
      <c r="E104" s="1">
        <v>112</v>
      </c>
    </row>
    <row r="105" spans="1:5" x14ac:dyDescent="0.25">
      <c r="A105" s="14" t="s">
        <v>213</v>
      </c>
      <c r="B105" s="14" t="s">
        <v>82</v>
      </c>
      <c r="C105" s="14">
        <v>64.666666666666671</v>
      </c>
      <c r="D105" s="15">
        <v>129</v>
      </c>
      <c r="E105" s="1">
        <v>43</v>
      </c>
    </row>
    <row r="106" spans="1:5" x14ac:dyDescent="0.25">
      <c r="A106" s="14" t="s">
        <v>214</v>
      </c>
      <c r="B106" s="14" t="s">
        <v>82</v>
      </c>
      <c r="C106" s="14">
        <v>59.333333333333336</v>
      </c>
      <c r="D106" s="15">
        <v>130</v>
      </c>
      <c r="E106" s="1">
        <v>59</v>
      </c>
    </row>
    <row r="107" spans="1:5" x14ac:dyDescent="0.25">
      <c r="A107" s="14" t="s">
        <v>215</v>
      </c>
      <c r="B107" s="14" t="s">
        <v>82</v>
      </c>
      <c r="C107" s="14">
        <v>45.666666666666664</v>
      </c>
      <c r="D107" s="15">
        <v>131</v>
      </c>
      <c r="E107" s="1">
        <v>103</v>
      </c>
    </row>
    <row r="108" spans="1:5" x14ac:dyDescent="0.25">
      <c r="A108" s="14" t="s">
        <v>217</v>
      </c>
      <c r="B108" s="14" t="s">
        <v>82</v>
      </c>
      <c r="C108" s="14">
        <v>58</v>
      </c>
      <c r="D108" s="15">
        <v>133</v>
      </c>
      <c r="E108" s="1">
        <v>63</v>
      </c>
    </row>
    <row r="109" spans="1:5" x14ac:dyDescent="0.25">
      <c r="A109" s="14" t="s">
        <v>218</v>
      </c>
      <c r="B109" s="14" t="s">
        <v>82</v>
      </c>
      <c r="C109" s="14">
        <v>49</v>
      </c>
      <c r="D109" s="15">
        <v>134</v>
      </c>
      <c r="E109" s="1">
        <v>97</v>
      </c>
    </row>
    <row r="110" spans="1:5" x14ac:dyDescent="0.25">
      <c r="A110" s="14" t="s">
        <v>219</v>
      </c>
      <c r="B110" s="14" t="s">
        <v>82</v>
      </c>
      <c r="C110" s="14">
        <v>73.333333333333329</v>
      </c>
      <c r="D110" s="15">
        <v>135</v>
      </c>
      <c r="E110" s="1">
        <v>22</v>
      </c>
    </row>
    <row r="111" spans="1:5" x14ac:dyDescent="0.25">
      <c r="A111" s="14" t="s">
        <v>220</v>
      </c>
      <c r="B111" s="14" t="s">
        <v>82</v>
      </c>
      <c r="C111" s="14">
        <v>55.833333333333336</v>
      </c>
      <c r="D111" s="15">
        <v>136</v>
      </c>
      <c r="E111" s="1">
        <v>73</v>
      </c>
    </row>
    <row r="112" spans="1:5" x14ac:dyDescent="0.25">
      <c r="A112" s="14" t="s">
        <v>222</v>
      </c>
      <c r="B112" s="14" t="s">
        <v>82</v>
      </c>
      <c r="C112" s="14">
        <v>74.333333333333329</v>
      </c>
      <c r="D112" s="15">
        <v>138</v>
      </c>
      <c r="E112" s="1">
        <v>18</v>
      </c>
    </row>
    <row r="113" spans="1:5" x14ac:dyDescent="0.25">
      <c r="A113" s="14" t="s">
        <v>224</v>
      </c>
      <c r="B113" s="14" t="s">
        <v>82</v>
      </c>
      <c r="C113" s="14">
        <v>58</v>
      </c>
      <c r="D113" s="15">
        <v>140</v>
      </c>
      <c r="E113" s="1">
        <v>64</v>
      </c>
    </row>
    <row r="114" spans="1:5" x14ac:dyDescent="0.25">
      <c r="A114" s="14" t="s">
        <v>226</v>
      </c>
      <c r="B114" s="14" t="s">
        <v>82</v>
      </c>
      <c r="C114" s="14">
        <v>50</v>
      </c>
      <c r="D114" s="15">
        <v>146</v>
      </c>
      <c r="E114" s="1">
        <v>93</v>
      </c>
    </row>
    <row r="115" spans="1:5" x14ac:dyDescent="0.25">
      <c r="A115" s="14" t="s">
        <v>227</v>
      </c>
      <c r="B115" s="14" t="s">
        <v>82</v>
      </c>
      <c r="C115" s="14">
        <v>58.333333333333336</v>
      </c>
      <c r="D115" s="15">
        <v>147</v>
      </c>
      <c r="E115" s="1">
        <v>62</v>
      </c>
    </row>
    <row r="116" spans="1:5" x14ac:dyDescent="0.25">
      <c r="A116" s="14" t="s">
        <v>228</v>
      </c>
      <c r="B116" s="14" t="s">
        <v>82</v>
      </c>
      <c r="C116" s="14">
        <v>71.333333333333329</v>
      </c>
      <c r="D116" s="15">
        <v>148</v>
      </c>
      <c r="E116" s="1">
        <v>25</v>
      </c>
    </row>
    <row r="117" spans="1:5" x14ac:dyDescent="0.25">
      <c r="A117" s="14" t="s">
        <v>229</v>
      </c>
      <c r="B117" s="14" t="s">
        <v>82</v>
      </c>
      <c r="C117" s="14">
        <v>70</v>
      </c>
      <c r="D117" s="15">
        <v>149</v>
      </c>
      <c r="E117" s="1">
        <v>28</v>
      </c>
    </row>
    <row r="118" spans="1:5" x14ac:dyDescent="0.25">
      <c r="A118" s="14" t="s">
        <v>230</v>
      </c>
      <c r="B118" s="14" t="s">
        <v>82</v>
      </c>
      <c r="C118" s="14">
        <v>65.333333333333329</v>
      </c>
      <c r="D118" s="15">
        <v>150</v>
      </c>
      <c r="E118" s="1">
        <v>39</v>
      </c>
    </row>
  </sheetData>
  <autoFilter ref="A1:E1">
    <sortState ref="A2:E118">
      <sortCondition ref="D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6"/>
  <sheetViews>
    <sheetView workbookViewId="0">
      <pane ySplit="1" topLeftCell="A2" activePane="bottomLeft" state="frozen"/>
      <selection pane="bottomLeft" activeCell="I7" sqref="I7"/>
    </sheetView>
  </sheetViews>
  <sheetFormatPr defaultRowHeight="15" x14ac:dyDescent="0.25"/>
  <cols>
    <col min="1" max="1" width="23.28515625" bestFit="1" customWidth="1"/>
    <col min="2" max="2" width="6.140625" bestFit="1" customWidth="1"/>
    <col min="3" max="3" width="9" bestFit="1" customWidth="1"/>
    <col min="4" max="4" width="12" bestFit="1" customWidth="1"/>
    <col min="5" max="5" width="8" bestFit="1" customWidth="1"/>
  </cols>
  <sheetData>
    <row r="1" spans="1:5" x14ac:dyDescent="0.25">
      <c r="A1" s="13" t="s">
        <v>66</v>
      </c>
      <c r="B1" s="13" t="s">
        <v>235</v>
      </c>
      <c r="C1" s="13" t="s">
        <v>231</v>
      </c>
      <c r="D1" s="13" t="s">
        <v>232</v>
      </c>
      <c r="E1" s="13" t="s">
        <v>234</v>
      </c>
    </row>
    <row r="2" spans="1:5" x14ac:dyDescent="0.25">
      <c r="A2" s="1" t="s">
        <v>119</v>
      </c>
      <c r="B2" s="14" t="s">
        <v>120</v>
      </c>
      <c r="C2" s="14">
        <v>58.333333333333336</v>
      </c>
      <c r="D2" s="14">
        <v>36</v>
      </c>
      <c r="E2" s="1">
        <v>14</v>
      </c>
    </row>
    <row r="3" spans="1:5" x14ac:dyDescent="0.25">
      <c r="A3" s="1" t="s">
        <v>125</v>
      </c>
      <c r="B3" s="14" t="s">
        <v>120</v>
      </c>
      <c r="C3" s="14">
        <v>7.333333333333333</v>
      </c>
      <c r="D3" s="14">
        <v>41</v>
      </c>
      <c r="E3" s="1">
        <v>29</v>
      </c>
    </row>
    <row r="4" spans="1:5" x14ac:dyDescent="0.25">
      <c r="A4" s="1" t="s">
        <v>129</v>
      </c>
      <c r="B4" s="14" t="s">
        <v>120</v>
      </c>
      <c r="C4" s="14">
        <v>57.333333333333336</v>
      </c>
      <c r="D4" s="14">
        <v>45</v>
      </c>
      <c r="E4" s="1">
        <v>15</v>
      </c>
    </row>
    <row r="5" spans="1:5" x14ac:dyDescent="0.25">
      <c r="A5" s="1" t="s">
        <v>137</v>
      </c>
      <c r="B5" s="14" t="s">
        <v>120</v>
      </c>
      <c r="C5" s="14">
        <v>39.666666666666664</v>
      </c>
      <c r="D5" s="14">
        <v>53</v>
      </c>
      <c r="E5" s="1">
        <v>24</v>
      </c>
    </row>
    <row r="6" spans="1:5" x14ac:dyDescent="0.25">
      <c r="A6" s="1" t="s">
        <v>138</v>
      </c>
      <c r="B6" s="14" t="s">
        <v>120</v>
      </c>
      <c r="C6" s="14">
        <v>75.333333333333329</v>
      </c>
      <c r="D6" s="14">
        <v>54</v>
      </c>
      <c r="E6" s="1">
        <v>3</v>
      </c>
    </row>
    <row r="7" spans="1:5" x14ac:dyDescent="0.25">
      <c r="A7" s="1" t="s">
        <v>139</v>
      </c>
      <c r="B7" s="14" t="s">
        <v>120</v>
      </c>
      <c r="C7" s="14">
        <v>72</v>
      </c>
      <c r="D7" s="14">
        <v>55</v>
      </c>
      <c r="E7" s="1">
        <v>6</v>
      </c>
    </row>
    <row r="8" spans="1:5" x14ac:dyDescent="0.25">
      <c r="A8" s="1" t="s">
        <v>147</v>
      </c>
      <c r="B8" s="14" t="s">
        <v>120</v>
      </c>
      <c r="C8" s="14">
        <v>72.333333333333329</v>
      </c>
      <c r="D8" s="14">
        <v>63</v>
      </c>
      <c r="E8" s="1">
        <v>5</v>
      </c>
    </row>
    <row r="9" spans="1:5" x14ac:dyDescent="0.25">
      <c r="A9" s="1" t="s">
        <v>149</v>
      </c>
      <c r="B9" s="14" t="s">
        <v>120</v>
      </c>
      <c r="C9" s="14">
        <v>34.666666666666664</v>
      </c>
      <c r="D9" s="14">
        <v>65</v>
      </c>
      <c r="E9" s="1">
        <v>26</v>
      </c>
    </row>
    <row r="10" spans="1:5" x14ac:dyDescent="0.25">
      <c r="A10" s="1" t="s">
        <v>150</v>
      </c>
      <c r="B10" s="14" t="s">
        <v>120</v>
      </c>
      <c r="C10" s="14">
        <v>56.666666666666664</v>
      </c>
      <c r="D10" s="14">
        <v>66</v>
      </c>
      <c r="E10" s="1">
        <v>16</v>
      </c>
    </row>
    <row r="11" spans="1:5" x14ac:dyDescent="0.25">
      <c r="A11" s="1" t="s">
        <v>151</v>
      </c>
      <c r="B11" s="14" t="s">
        <v>120</v>
      </c>
      <c r="C11" s="14">
        <v>49.666666666666664</v>
      </c>
      <c r="D11" s="14">
        <v>67</v>
      </c>
      <c r="E11" s="1">
        <v>19</v>
      </c>
    </row>
    <row r="12" spans="1:5" x14ac:dyDescent="0.25">
      <c r="A12" s="1" t="s">
        <v>153</v>
      </c>
      <c r="B12" s="14" t="s">
        <v>120</v>
      </c>
      <c r="C12" s="14">
        <v>67</v>
      </c>
      <c r="D12" s="14">
        <v>69</v>
      </c>
      <c r="E12" s="1">
        <v>10</v>
      </c>
    </row>
    <row r="13" spans="1:5" x14ac:dyDescent="0.25">
      <c r="A13" s="1" t="s">
        <v>159</v>
      </c>
      <c r="B13" s="14" t="s">
        <v>120</v>
      </c>
      <c r="C13" s="14">
        <v>66</v>
      </c>
      <c r="D13" s="14">
        <v>75</v>
      </c>
      <c r="E13" s="1">
        <v>11</v>
      </c>
    </row>
    <row r="14" spans="1:5" x14ac:dyDescent="0.25">
      <c r="A14" s="1" t="s">
        <v>160</v>
      </c>
      <c r="B14" s="14" t="s">
        <v>120</v>
      </c>
      <c r="C14" s="14">
        <v>31.666666666666668</v>
      </c>
      <c r="D14" s="14">
        <v>76</v>
      </c>
      <c r="E14" s="1">
        <v>27</v>
      </c>
    </row>
    <row r="15" spans="1:5" x14ac:dyDescent="0.25">
      <c r="A15" s="1" t="s">
        <v>172</v>
      </c>
      <c r="B15" s="14" t="s">
        <v>120</v>
      </c>
      <c r="C15" s="14">
        <v>41</v>
      </c>
      <c r="D15" s="14">
        <v>88</v>
      </c>
      <c r="E15" s="1">
        <v>23</v>
      </c>
    </row>
    <row r="16" spans="1:5" x14ac:dyDescent="0.25">
      <c r="A16" s="1" t="s">
        <v>177</v>
      </c>
      <c r="B16" s="14" t="s">
        <v>120</v>
      </c>
      <c r="C16" s="14">
        <v>70</v>
      </c>
      <c r="D16" s="14">
        <v>93</v>
      </c>
      <c r="E16" s="1">
        <v>8</v>
      </c>
    </row>
    <row r="17" spans="1:6" x14ac:dyDescent="0.25">
      <c r="A17" s="1" t="s">
        <v>183</v>
      </c>
      <c r="B17" s="14" t="s">
        <v>120</v>
      </c>
      <c r="C17" s="14">
        <v>31.666666666666668</v>
      </c>
      <c r="D17" s="14">
        <v>99</v>
      </c>
      <c r="E17" s="1">
        <v>28</v>
      </c>
    </row>
    <row r="18" spans="1:6" x14ac:dyDescent="0.25">
      <c r="A18" s="1" t="s">
        <v>185</v>
      </c>
      <c r="B18" s="14" t="s">
        <v>120</v>
      </c>
      <c r="C18" s="14">
        <v>68.333333333333329</v>
      </c>
      <c r="D18" s="14">
        <v>101</v>
      </c>
      <c r="E18" s="1">
        <v>9</v>
      </c>
    </row>
    <row r="19" spans="1:6" x14ac:dyDescent="0.25">
      <c r="A19" s="1" t="s">
        <v>186</v>
      </c>
      <c r="B19" s="14" t="s">
        <v>120</v>
      </c>
      <c r="C19" s="14">
        <v>41.333333333333336</v>
      </c>
      <c r="D19" s="14">
        <v>102</v>
      </c>
      <c r="E19" s="1">
        <v>22</v>
      </c>
    </row>
    <row r="20" spans="1:6" x14ac:dyDescent="0.25">
      <c r="A20" s="1" t="s">
        <v>190</v>
      </c>
      <c r="B20" s="14" t="s">
        <v>120</v>
      </c>
      <c r="C20" s="14">
        <v>64.666666666666671</v>
      </c>
      <c r="D20" s="14">
        <v>106</v>
      </c>
      <c r="E20" s="1">
        <v>12</v>
      </c>
    </row>
    <row r="21" spans="1:6" x14ac:dyDescent="0.25">
      <c r="A21" s="1" t="s">
        <v>196</v>
      </c>
      <c r="B21" s="14" t="s">
        <v>120</v>
      </c>
      <c r="C21" s="14">
        <v>47.666666666666664</v>
      </c>
      <c r="D21" s="14">
        <v>112</v>
      </c>
      <c r="E21" s="1">
        <v>21</v>
      </c>
    </row>
    <row r="22" spans="1:6" x14ac:dyDescent="0.25">
      <c r="A22" s="1" t="s">
        <v>202</v>
      </c>
      <c r="B22" s="14" t="s">
        <v>120</v>
      </c>
      <c r="C22" s="14">
        <v>49.666666666666664</v>
      </c>
      <c r="D22" s="14">
        <v>118</v>
      </c>
      <c r="E22" s="1">
        <v>20</v>
      </c>
    </row>
    <row r="23" spans="1:6" x14ac:dyDescent="0.25">
      <c r="A23" s="1" t="s">
        <v>203</v>
      </c>
      <c r="B23" s="14" t="s">
        <v>120</v>
      </c>
      <c r="C23" s="14">
        <v>51.666666666666664</v>
      </c>
      <c r="D23" s="14">
        <v>119</v>
      </c>
      <c r="E23" s="1">
        <v>18</v>
      </c>
    </row>
    <row r="24" spans="1:6" x14ac:dyDescent="0.25">
      <c r="A24" s="1" t="s">
        <v>204</v>
      </c>
      <c r="B24" s="14" t="s">
        <v>120</v>
      </c>
      <c r="C24" s="14">
        <v>80.333333333333329</v>
      </c>
      <c r="D24" s="14">
        <v>120</v>
      </c>
      <c r="E24" s="1">
        <v>1</v>
      </c>
    </row>
    <row r="25" spans="1:6" x14ac:dyDescent="0.25">
      <c r="A25" s="1" t="s">
        <v>208</v>
      </c>
      <c r="B25" s="14" t="s">
        <v>120</v>
      </c>
      <c r="C25" s="14">
        <v>73</v>
      </c>
      <c r="D25" s="14">
        <v>124</v>
      </c>
      <c r="E25" s="1">
        <v>4</v>
      </c>
    </row>
    <row r="26" spans="1:6" x14ac:dyDescent="0.25">
      <c r="A26" s="1" t="s">
        <v>210</v>
      </c>
      <c r="B26" s="14" t="s">
        <v>120</v>
      </c>
      <c r="C26" s="14">
        <v>61.666666666666664</v>
      </c>
      <c r="D26" s="14">
        <v>126</v>
      </c>
      <c r="E26" s="1">
        <v>13</v>
      </c>
    </row>
    <row r="27" spans="1:6" x14ac:dyDescent="0.25">
      <c r="A27" s="1" t="s">
        <v>216</v>
      </c>
      <c r="B27" s="14" t="s">
        <v>120</v>
      </c>
      <c r="C27" s="14">
        <v>71.666666666666671</v>
      </c>
      <c r="D27" s="14">
        <v>132</v>
      </c>
      <c r="E27" s="1">
        <v>7</v>
      </c>
    </row>
    <row r="28" spans="1:6" x14ac:dyDescent="0.25">
      <c r="A28" s="1" t="s">
        <v>221</v>
      </c>
      <c r="B28" s="14" t="s">
        <v>120</v>
      </c>
      <c r="C28" s="14">
        <v>77.333333333333329</v>
      </c>
      <c r="D28" s="14">
        <v>137</v>
      </c>
      <c r="E28" s="1">
        <v>2</v>
      </c>
    </row>
    <row r="29" spans="1:6" x14ac:dyDescent="0.25">
      <c r="A29" s="1" t="s">
        <v>223</v>
      </c>
      <c r="B29" s="14" t="s">
        <v>120</v>
      </c>
      <c r="C29" s="14">
        <v>37.333333333333336</v>
      </c>
      <c r="D29" s="14">
        <v>139</v>
      </c>
      <c r="E29" s="1">
        <v>25</v>
      </c>
    </row>
    <row r="30" spans="1:6" x14ac:dyDescent="0.25">
      <c r="A30" s="1" t="s">
        <v>225</v>
      </c>
      <c r="B30" s="14" t="s">
        <v>120</v>
      </c>
      <c r="C30" s="14">
        <v>55.333333333333336</v>
      </c>
      <c r="D30" s="14">
        <v>141</v>
      </c>
      <c r="E30" s="1">
        <v>17</v>
      </c>
    </row>
    <row r="31" spans="1:6" x14ac:dyDescent="0.25">
      <c r="B31" s="17"/>
      <c r="C31" s="17"/>
      <c r="D31" s="17"/>
      <c r="E31" s="18"/>
      <c r="F31" s="4"/>
    </row>
    <row r="32" spans="1:6" x14ac:dyDescent="0.25">
      <c r="B32" s="17"/>
      <c r="C32" s="17"/>
      <c r="D32" s="17"/>
      <c r="E32" s="18"/>
      <c r="F32" s="4"/>
    </row>
    <row r="33" spans="2:6" x14ac:dyDescent="0.25">
      <c r="B33" s="17"/>
      <c r="C33" s="17"/>
      <c r="D33" s="17"/>
      <c r="E33" s="18"/>
      <c r="F33" s="4"/>
    </row>
    <row r="34" spans="2:6" x14ac:dyDescent="0.25">
      <c r="B34" s="17"/>
      <c r="C34" s="17"/>
      <c r="D34" s="17"/>
      <c r="E34" s="18"/>
      <c r="F34" s="4"/>
    </row>
    <row r="35" spans="2:6" x14ac:dyDescent="0.25">
      <c r="B35" s="17"/>
      <c r="C35" s="17"/>
      <c r="D35" s="17"/>
      <c r="E35" s="18"/>
      <c r="F35" s="4"/>
    </row>
    <row r="36" spans="2:6" x14ac:dyDescent="0.25">
      <c r="B36" s="17"/>
      <c r="C36" s="17"/>
      <c r="D36" s="17"/>
      <c r="E36" s="18"/>
      <c r="F36" s="4"/>
    </row>
    <row r="37" spans="2:6" x14ac:dyDescent="0.25">
      <c r="B37" s="17"/>
      <c r="C37" s="17"/>
      <c r="D37" s="17"/>
      <c r="E37" s="18"/>
      <c r="F37" s="4"/>
    </row>
    <row r="38" spans="2:6" x14ac:dyDescent="0.25">
      <c r="B38" s="17"/>
      <c r="C38" s="17"/>
      <c r="D38" s="17"/>
      <c r="E38" s="18"/>
      <c r="F38" s="4"/>
    </row>
    <row r="39" spans="2:6" x14ac:dyDescent="0.25">
      <c r="B39" s="17"/>
      <c r="C39" s="17"/>
      <c r="D39" s="17"/>
      <c r="E39" s="18"/>
      <c r="F39" s="4"/>
    </row>
    <row r="40" spans="2:6" x14ac:dyDescent="0.25">
      <c r="B40" s="17"/>
      <c r="C40" s="17"/>
      <c r="D40" s="17"/>
      <c r="E40" s="18"/>
      <c r="F40" s="4"/>
    </row>
    <row r="41" spans="2:6" x14ac:dyDescent="0.25">
      <c r="B41" s="17"/>
      <c r="C41" s="17"/>
      <c r="D41" s="17"/>
      <c r="E41" s="18"/>
      <c r="F41" s="4"/>
    </row>
    <row r="42" spans="2:6" x14ac:dyDescent="0.25">
      <c r="B42" s="17"/>
      <c r="C42" s="17"/>
      <c r="D42" s="17"/>
      <c r="E42" s="18"/>
      <c r="F42" s="4"/>
    </row>
    <row r="43" spans="2:6" x14ac:dyDescent="0.25">
      <c r="B43" s="17"/>
      <c r="C43" s="17"/>
      <c r="D43" s="17"/>
      <c r="E43" s="18"/>
      <c r="F43" s="4"/>
    </row>
    <row r="44" spans="2:6" x14ac:dyDescent="0.25">
      <c r="B44" s="17"/>
      <c r="C44" s="17"/>
      <c r="D44" s="17"/>
      <c r="E44" s="18"/>
      <c r="F44" s="4"/>
    </row>
    <row r="45" spans="2:6" x14ac:dyDescent="0.25">
      <c r="B45" s="17"/>
      <c r="C45" s="17"/>
      <c r="D45" s="17"/>
      <c r="E45" s="18"/>
      <c r="F45" s="4"/>
    </row>
    <row r="46" spans="2:6" x14ac:dyDescent="0.25">
      <c r="B46" s="17"/>
      <c r="C46" s="17"/>
      <c r="D46" s="17"/>
      <c r="E46" s="18"/>
      <c r="F46" s="4"/>
    </row>
    <row r="47" spans="2:6" x14ac:dyDescent="0.25">
      <c r="B47" s="17"/>
      <c r="C47" s="17"/>
      <c r="D47" s="17"/>
      <c r="E47" s="18"/>
      <c r="F47" s="4"/>
    </row>
    <row r="48" spans="2:6" x14ac:dyDescent="0.25">
      <c r="B48" s="17"/>
      <c r="C48" s="17"/>
      <c r="D48" s="17"/>
      <c r="E48" s="18"/>
      <c r="F48" s="4"/>
    </row>
    <row r="49" spans="2:6" x14ac:dyDescent="0.25">
      <c r="B49" s="17"/>
      <c r="C49" s="17"/>
      <c r="D49" s="17"/>
      <c r="E49" s="18"/>
      <c r="F49" s="4"/>
    </row>
    <row r="50" spans="2:6" x14ac:dyDescent="0.25">
      <c r="B50" s="17"/>
      <c r="C50" s="17"/>
      <c r="D50" s="17"/>
      <c r="E50" s="18"/>
      <c r="F50" s="4"/>
    </row>
    <row r="51" spans="2:6" x14ac:dyDescent="0.25">
      <c r="B51" s="17"/>
      <c r="C51" s="17"/>
      <c r="D51" s="17"/>
      <c r="E51" s="18"/>
      <c r="F51" s="4"/>
    </row>
    <row r="52" spans="2:6" x14ac:dyDescent="0.25">
      <c r="B52" s="17"/>
      <c r="C52" s="17"/>
      <c r="D52" s="17"/>
      <c r="E52" s="18"/>
      <c r="F52" s="4"/>
    </row>
    <row r="53" spans="2:6" x14ac:dyDescent="0.25">
      <c r="B53" s="17"/>
      <c r="C53" s="17"/>
      <c r="D53" s="17"/>
      <c r="E53" s="18"/>
      <c r="F53" s="4"/>
    </row>
    <row r="54" spans="2:6" x14ac:dyDescent="0.25">
      <c r="B54" s="17"/>
      <c r="C54" s="17"/>
      <c r="D54" s="17"/>
      <c r="E54" s="18"/>
      <c r="F54" s="4"/>
    </row>
    <row r="55" spans="2:6" x14ac:dyDescent="0.25">
      <c r="B55" s="17"/>
      <c r="C55" s="17"/>
      <c r="D55" s="17"/>
      <c r="E55" s="18"/>
      <c r="F55" s="4"/>
    </row>
    <row r="56" spans="2:6" x14ac:dyDescent="0.25">
      <c r="B56" s="17"/>
      <c r="C56" s="19"/>
      <c r="D56" s="17"/>
      <c r="E56" s="18"/>
      <c r="F56" s="4"/>
    </row>
    <row r="57" spans="2:6" x14ac:dyDescent="0.25">
      <c r="B57" s="17"/>
      <c r="C57" s="17"/>
      <c r="D57" s="17"/>
      <c r="E57" s="18"/>
      <c r="F57" s="4"/>
    </row>
    <row r="58" spans="2:6" x14ac:dyDescent="0.25">
      <c r="B58" s="17"/>
      <c r="C58" s="17"/>
      <c r="D58" s="17"/>
      <c r="E58" s="18"/>
      <c r="F58" s="4"/>
    </row>
    <row r="59" spans="2:6" x14ac:dyDescent="0.25">
      <c r="B59" s="17"/>
      <c r="C59" s="17"/>
      <c r="D59" s="17"/>
      <c r="E59" s="18"/>
      <c r="F59" s="4"/>
    </row>
    <row r="60" spans="2:6" x14ac:dyDescent="0.25">
      <c r="B60" s="17"/>
      <c r="C60" s="17"/>
      <c r="D60" s="17"/>
      <c r="E60" s="18"/>
      <c r="F60" s="4"/>
    </row>
    <row r="61" spans="2:6" x14ac:dyDescent="0.25">
      <c r="B61" s="17"/>
      <c r="C61" s="17"/>
      <c r="D61" s="17"/>
      <c r="E61" s="18"/>
      <c r="F61" s="4"/>
    </row>
    <row r="62" spans="2:6" x14ac:dyDescent="0.25">
      <c r="B62" s="17"/>
      <c r="C62" s="17"/>
      <c r="D62" s="17"/>
      <c r="E62" s="18"/>
      <c r="F62" s="4"/>
    </row>
    <row r="63" spans="2:6" x14ac:dyDescent="0.25">
      <c r="B63" s="17"/>
      <c r="C63" s="17"/>
      <c r="D63" s="17"/>
      <c r="E63" s="18"/>
      <c r="F63" s="4"/>
    </row>
    <row r="64" spans="2:6" x14ac:dyDescent="0.25">
      <c r="B64" s="17"/>
      <c r="C64" s="17"/>
      <c r="D64" s="17"/>
      <c r="E64" s="18"/>
      <c r="F64" s="4"/>
    </row>
    <row r="65" spans="2:6" x14ac:dyDescent="0.25">
      <c r="B65" s="17"/>
      <c r="C65" s="17"/>
      <c r="D65" s="17"/>
      <c r="E65" s="18"/>
      <c r="F65" s="4"/>
    </row>
    <row r="66" spans="2:6" x14ac:dyDescent="0.25">
      <c r="B66" s="17"/>
      <c r="C66" s="17"/>
      <c r="D66" s="17"/>
      <c r="E66" s="18"/>
      <c r="F66" s="4"/>
    </row>
    <row r="67" spans="2:6" x14ac:dyDescent="0.25">
      <c r="B67" s="17"/>
      <c r="C67" s="17"/>
      <c r="D67" s="17"/>
      <c r="E67" s="18"/>
      <c r="F67" s="4"/>
    </row>
    <row r="68" spans="2:6" x14ac:dyDescent="0.25">
      <c r="B68" s="17"/>
      <c r="C68" s="17"/>
      <c r="D68" s="17"/>
      <c r="E68" s="18"/>
      <c r="F68" s="4"/>
    </row>
    <row r="69" spans="2:6" x14ac:dyDescent="0.25">
      <c r="B69" s="17"/>
      <c r="C69" s="17"/>
      <c r="D69" s="17"/>
      <c r="E69" s="18"/>
      <c r="F69" s="4"/>
    </row>
    <row r="70" spans="2:6" x14ac:dyDescent="0.25">
      <c r="B70" s="17"/>
      <c r="C70" s="17"/>
      <c r="D70" s="17"/>
      <c r="E70" s="18"/>
      <c r="F70" s="4"/>
    </row>
    <row r="71" spans="2:6" x14ac:dyDescent="0.25">
      <c r="B71" s="17"/>
      <c r="C71" s="17"/>
      <c r="D71" s="17"/>
      <c r="E71" s="18"/>
      <c r="F71" s="4"/>
    </row>
    <row r="72" spans="2:6" x14ac:dyDescent="0.25">
      <c r="B72" s="17"/>
      <c r="C72" s="17"/>
      <c r="D72" s="17"/>
      <c r="E72" s="18"/>
      <c r="F72" s="4"/>
    </row>
    <row r="73" spans="2:6" x14ac:dyDescent="0.25">
      <c r="B73" s="17"/>
      <c r="C73" s="17"/>
      <c r="D73" s="17"/>
      <c r="E73" s="18"/>
      <c r="F73" s="4"/>
    </row>
    <row r="74" spans="2:6" x14ac:dyDescent="0.25">
      <c r="B74" s="17"/>
      <c r="C74" s="17"/>
      <c r="D74" s="17"/>
      <c r="E74" s="18"/>
      <c r="F74" s="4"/>
    </row>
    <row r="75" spans="2:6" x14ac:dyDescent="0.25">
      <c r="B75" s="17"/>
      <c r="C75" s="17"/>
      <c r="D75" s="17"/>
      <c r="E75" s="18"/>
      <c r="F75" s="4"/>
    </row>
    <row r="76" spans="2:6" x14ac:dyDescent="0.25">
      <c r="B76" s="17"/>
      <c r="C76" s="17"/>
      <c r="D76" s="17"/>
      <c r="E76" s="18"/>
      <c r="F76" s="4"/>
    </row>
    <row r="77" spans="2:6" x14ac:dyDescent="0.25">
      <c r="B77" s="17"/>
      <c r="C77" s="17"/>
      <c r="D77" s="17"/>
      <c r="E77" s="18"/>
      <c r="F77" s="4"/>
    </row>
    <row r="78" spans="2:6" x14ac:dyDescent="0.25">
      <c r="B78" s="17"/>
      <c r="C78" s="17"/>
      <c r="D78" s="17"/>
      <c r="E78" s="18"/>
      <c r="F78" s="4"/>
    </row>
    <row r="79" spans="2:6" x14ac:dyDescent="0.25">
      <c r="B79" s="17"/>
      <c r="C79" s="17"/>
      <c r="D79" s="17"/>
      <c r="E79" s="18"/>
      <c r="F79" s="4"/>
    </row>
    <row r="80" spans="2:6" x14ac:dyDescent="0.25">
      <c r="B80" s="17"/>
      <c r="C80" s="19"/>
      <c r="D80" s="17"/>
      <c r="E80" s="18"/>
      <c r="F80" s="4"/>
    </row>
    <row r="81" spans="2:6" x14ac:dyDescent="0.25">
      <c r="B81" s="17"/>
      <c r="C81" s="17"/>
      <c r="D81" s="17"/>
      <c r="E81" s="18"/>
      <c r="F81" s="4"/>
    </row>
    <row r="82" spans="2:6" x14ac:dyDescent="0.25">
      <c r="B82" s="17"/>
      <c r="C82" s="17"/>
      <c r="D82" s="17"/>
      <c r="E82" s="18"/>
      <c r="F82" s="4"/>
    </row>
    <row r="83" spans="2:6" x14ac:dyDescent="0.25">
      <c r="B83" s="17"/>
      <c r="C83" s="17"/>
      <c r="D83" s="17"/>
      <c r="E83" s="18"/>
      <c r="F83" s="4"/>
    </row>
    <row r="84" spans="2:6" x14ac:dyDescent="0.25">
      <c r="B84" s="17"/>
      <c r="C84" s="17"/>
      <c r="D84" s="17"/>
      <c r="E84" s="18"/>
      <c r="F84" s="4"/>
    </row>
    <row r="85" spans="2:6" x14ac:dyDescent="0.25">
      <c r="B85" s="17"/>
      <c r="C85" s="17"/>
      <c r="D85" s="17"/>
      <c r="E85" s="18"/>
      <c r="F85" s="4"/>
    </row>
    <row r="86" spans="2:6" x14ac:dyDescent="0.25">
      <c r="B86" s="17"/>
      <c r="C86" s="17"/>
      <c r="D86" s="17"/>
      <c r="E86" s="18"/>
      <c r="F86" s="4"/>
    </row>
    <row r="87" spans="2:6" x14ac:dyDescent="0.25">
      <c r="B87" s="17"/>
      <c r="C87" s="17"/>
      <c r="D87" s="17"/>
      <c r="E87" s="18"/>
      <c r="F87" s="4"/>
    </row>
    <row r="88" spans="2:6" x14ac:dyDescent="0.25">
      <c r="B88" s="17"/>
      <c r="C88" s="17"/>
      <c r="D88" s="17"/>
      <c r="E88" s="18"/>
      <c r="F88" s="4"/>
    </row>
    <row r="89" spans="2:6" x14ac:dyDescent="0.25">
      <c r="B89" s="17"/>
      <c r="C89" s="17"/>
      <c r="D89" s="17"/>
      <c r="E89" s="18"/>
      <c r="F89" s="4"/>
    </row>
    <row r="90" spans="2:6" x14ac:dyDescent="0.25">
      <c r="B90" s="17"/>
      <c r="C90" s="17"/>
      <c r="D90" s="17"/>
      <c r="E90" s="18"/>
      <c r="F90" s="4"/>
    </row>
    <row r="91" spans="2:6" x14ac:dyDescent="0.25">
      <c r="B91" s="17"/>
      <c r="C91" s="17"/>
      <c r="D91" s="17"/>
      <c r="E91" s="18"/>
      <c r="F91" s="4"/>
    </row>
    <row r="92" spans="2:6" x14ac:dyDescent="0.25">
      <c r="B92" s="17"/>
      <c r="C92" s="17"/>
      <c r="D92" s="17"/>
      <c r="E92" s="18"/>
      <c r="F92" s="4"/>
    </row>
    <row r="93" spans="2:6" x14ac:dyDescent="0.25">
      <c r="B93" s="17"/>
      <c r="C93" s="17"/>
      <c r="D93" s="17"/>
      <c r="E93" s="18"/>
      <c r="F93" s="4"/>
    </row>
    <row r="94" spans="2:6" x14ac:dyDescent="0.25">
      <c r="B94" s="17"/>
      <c r="C94" s="17"/>
      <c r="D94" s="17"/>
      <c r="E94" s="18"/>
      <c r="F94" s="4"/>
    </row>
    <row r="95" spans="2:6" x14ac:dyDescent="0.25">
      <c r="B95" s="17"/>
      <c r="C95" s="17"/>
      <c r="D95" s="17"/>
      <c r="E95" s="18"/>
      <c r="F95" s="4"/>
    </row>
    <row r="96" spans="2:6" x14ac:dyDescent="0.25">
      <c r="B96" s="17"/>
      <c r="C96" s="17"/>
      <c r="D96" s="17"/>
      <c r="E96" s="18"/>
      <c r="F96" s="4"/>
    </row>
    <row r="97" spans="2:6" x14ac:dyDescent="0.25">
      <c r="B97" s="17"/>
      <c r="C97" s="17"/>
      <c r="D97" s="17"/>
      <c r="E97" s="18"/>
      <c r="F97" s="4"/>
    </row>
    <row r="98" spans="2:6" x14ac:dyDescent="0.25">
      <c r="B98" s="17"/>
      <c r="C98" s="17"/>
      <c r="D98" s="17"/>
      <c r="E98" s="18"/>
      <c r="F98" s="4"/>
    </row>
    <row r="99" spans="2:6" x14ac:dyDescent="0.25">
      <c r="B99" s="17"/>
      <c r="C99" s="17"/>
      <c r="D99" s="17"/>
      <c r="E99" s="18"/>
      <c r="F99" s="4"/>
    </row>
    <row r="100" spans="2:6" x14ac:dyDescent="0.25">
      <c r="B100" s="17"/>
      <c r="C100" s="17"/>
      <c r="D100" s="17"/>
      <c r="E100" s="18"/>
      <c r="F100" s="4"/>
    </row>
    <row r="101" spans="2:6" x14ac:dyDescent="0.25">
      <c r="B101" s="17"/>
      <c r="C101" s="17"/>
      <c r="D101" s="17"/>
      <c r="E101" s="18"/>
      <c r="F101" s="4"/>
    </row>
    <row r="102" spans="2:6" x14ac:dyDescent="0.25">
      <c r="B102" s="17"/>
      <c r="C102" s="17"/>
      <c r="D102" s="17"/>
      <c r="E102" s="18"/>
      <c r="F102" s="4"/>
    </row>
    <row r="103" spans="2:6" x14ac:dyDescent="0.25">
      <c r="B103" s="17"/>
      <c r="C103" s="17"/>
      <c r="D103" s="17"/>
      <c r="E103" s="18"/>
      <c r="F103" s="4"/>
    </row>
    <row r="104" spans="2:6" x14ac:dyDescent="0.25">
      <c r="B104" s="17"/>
      <c r="C104" s="17"/>
      <c r="D104" s="17"/>
      <c r="E104" s="18"/>
      <c r="F104" s="4"/>
    </row>
    <row r="105" spans="2:6" x14ac:dyDescent="0.25">
      <c r="B105" s="17"/>
      <c r="C105" s="17"/>
      <c r="D105" s="17"/>
      <c r="E105" s="18"/>
      <c r="F105" s="4"/>
    </row>
    <row r="106" spans="2:6" x14ac:dyDescent="0.25">
      <c r="B106" s="17"/>
      <c r="C106" s="17"/>
      <c r="D106" s="17"/>
      <c r="E106" s="18"/>
      <c r="F106" s="4"/>
    </row>
    <row r="107" spans="2:6" x14ac:dyDescent="0.25">
      <c r="B107" s="17"/>
      <c r="C107" s="17"/>
      <c r="D107" s="17"/>
      <c r="E107" s="18"/>
      <c r="F107" s="4"/>
    </row>
    <row r="108" spans="2:6" x14ac:dyDescent="0.25">
      <c r="B108" s="17"/>
      <c r="C108" s="17"/>
      <c r="D108" s="17"/>
      <c r="E108" s="18"/>
      <c r="F108" s="4"/>
    </row>
    <row r="109" spans="2:6" x14ac:dyDescent="0.25">
      <c r="B109" s="17"/>
      <c r="C109" s="17"/>
      <c r="D109" s="17"/>
      <c r="E109" s="18"/>
      <c r="F109" s="4"/>
    </row>
    <row r="110" spans="2:6" x14ac:dyDescent="0.25">
      <c r="B110" s="17"/>
      <c r="C110" s="17"/>
      <c r="D110" s="17"/>
      <c r="E110" s="18"/>
      <c r="F110" s="4"/>
    </row>
    <row r="111" spans="2:6" x14ac:dyDescent="0.25">
      <c r="B111" s="17"/>
      <c r="C111" s="17"/>
      <c r="D111" s="17"/>
      <c r="E111" s="18"/>
      <c r="F111" s="4"/>
    </row>
    <row r="112" spans="2:6" x14ac:dyDescent="0.25">
      <c r="B112" s="17"/>
      <c r="C112" s="17"/>
      <c r="D112" s="17"/>
      <c r="E112" s="18"/>
      <c r="F112" s="4"/>
    </row>
    <row r="113" spans="2:6" x14ac:dyDescent="0.25">
      <c r="B113" s="17"/>
      <c r="C113" s="17"/>
      <c r="D113" s="17"/>
      <c r="E113" s="18"/>
      <c r="F113" s="4"/>
    </row>
    <row r="114" spans="2:6" x14ac:dyDescent="0.25">
      <c r="B114" s="17"/>
      <c r="C114" s="17"/>
      <c r="D114" s="17"/>
      <c r="E114" s="18"/>
      <c r="F114" s="4"/>
    </row>
    <row r="115" spans="2:6" x14ac:dyDescent="0.25">
      <c r="B115" s="17"/>
      <c r="C115" s="17"/>
      <c r="D115" s="17"/>
      <c r="E115" s="18"/>
      <c r="F115" s="4"/>
    </row>
    <row r="116" spans="2:6" x14ac:dyDescent="0.25">
      <c r="B116" s="17"/>
      <c r="C116" s="17"/>
      <c r="D116" s="17"/>
      <c r="E116" s="18"/>
      <c r="F116" s="4"/>
    </row>
    <row r="117" spans="2:6" x14ac:dyDescent="0.25">
      <c r="B117" s="17"/>
      <c r="C117" s="17"/>
      <c r="D117" s="17"/>
      <c r="E117" s="18"/>
      <c r="F117" s="4"/>
    </row>
    <row r="118" spans="2:6" x14ac:dyDescent="0.25">
      <c r="B118" s="17"/>
      <c r="C118" s="17"/>
      <c r="D118" s="17"/>
      <c r="E118" s="18"/>
      <c r="F118" s="4"/>
    </row>
    <row r="119" spans="2:6" x14ac:dyDescent="0.25">
      <c r="B119" s="4"/>
      <c r="C119" s="4"/>
      <c r="D119" s="4"/>
      <c r="E119" s="4"/>
      <c r="F119" s="4"/>
    </row>
    <row r="120" spans="2:6" x14ac:dyDescent="0.25">
      <c r="B120" s="4"/>
      <c r="C120" s="4"/>
      <c r="D120" s="4"/>
      <c r="E120" s="4"/>
      <c r="F120" s="4"/>
    </row>
    <row r="121" spans="2:6" x14ac:dyDescent="0.25">
      <c r="B121" s="4"/>
      <c r="C121" s="4"/>
      <c r="D121" s="4"/>
      <c r="E121" s="4"/>
      <c r="F121" s="4"/>
    </row>
    <row r="122" spans="2:6" x14ac:dyDescent="0.25">
      <c r="B122" s="4"/>
      <c r="C122" s="4"/>
      <c r="D122" s="4"/>
      <c r="E122" s="4"/>
      <c r="F122" s="4"/>
    </row>
    <row r="123" spans="2:6" x14ac:dyDescent="0.25">
      <c r="B123" s="4"/>
      <c r="C123" s="4"/>
      <c r="D123" s="4"/>
      <c r="E123" s="4"/>
      <c r="F123" s="4"/>
    </row>
    <row r="124" spans="2:6" x14ac:dyDescent="0.25">
      <c r="B124" s="4"/>
      <c r="C124" s="4"/>
      <c r="D124" s="4"/>
      <c r="E124" s="4"/>
      <c r="F124" s="4"/>
    </row>
    <row r="125" spans="2:6" x14ac:dyDescent="0.25">
      <c r="B125" s="4"/>
      <c r="C125" s="4"/>
      <c r="D125" s="4"/>
      <c r="E125" s="4"/>
      <c r="F125" s="4"/>
    </row>
    <row r="126" spans="2:6" x14ac:dyDescent="0.25">
      <c r="B126" s="4"/>
      <c r="C126" s="4"/>
      <c r="D126" s="4"/>
      <c r="E126" s="4"/>
      <c r="F126" s="4"/>
    </row>
    <row r="127" spans="2:6" x14ac:dyDescent="0.25">
      <c r="B127" s="4"/>
      <c r="C127" s="4"/>
      <c r="D127" s="4"/>
      <c r="E127" s="4"/>
      <c r="F127" s="4"/>
    </row>
    <row r="128" spans="2:6" x14ac:dyDescent="0.25">
      <c r="B128" s="4"/>
      <c r="C128" s="4"/>
      <c r="D128" s="4"/>
      <c r="E128" s="4"/>
      <c r="F128" s="4"/>
    </row>
    <row r="129" spans="2:6" x14ac:dyDescent="0.25">
      <c r="B129" s="4"/>
      <c r="C129" s="4"/>
      <c r="D129" s="4"/>
      <c r="E129" s="4"/>
      <c r="F129" s="4"/>
    </row>
    <row r="130" spans="2:6" x14ac:dyDescent="0.25">
      <c r="B130" s="4"/>
      <c r="C130" s="4"/>
      <c r="D130" s="4"/>
      <c r="E130" s="4"/>
      <c r="F130" s="4"/>
    </row>
    <row r="131" spans="2:6" x14ac:dyDescent="0.25">
      <c r="B131" s="4"/>
      <c r="C131" s="4"/>
      <c r="D131" s="4"/>
      <c r="E131" s="4"/>
      <c r="F131" s="4"/>
    </row>
    <row r="132" spans="2:6" x14ac:dyDescent="0.25">
      <c r="B132" s="4"/>
      <c r="C132" s="4"/>
      <c r="D132" s="4"/>
      <c r="E132" s="4"/>
      <c r="F132" s="4"/>
    </row>
    <row r="133" spans="2:6" x14ac:dyDescent="0.25">
      <c r="B133" s="4"/>
      <c r="C133" s="4"/>
      <c r="D133" s="4"/>
      <c r="E133" s="4"/>
      <c r="F133" s="4"/>
    </row>
    <row r="134" spans="2:6" x14ac:dyDescent="0.25">
      <c r="B134" s="4"/>
      <c r="C134" s="4"/>
      <c r="D134" s="4"/>
      <c r="E134" s="4"/>
      <c r="F134" s="4"/>
    </row>
    <row r="135" spans="2:6" x14ac:dyDescent="0.25">
      <c r="B135" s="4"/>
      <c r="C135" s="4"/>
      <c r="D135" s="4"/>
      <c r="E135" s="4"/>
      <c r="F135" s="4"/>
    </row>
    <row r="136" spans="2:6" x14ac:dyDescent="0.25">
      <c r="B136" s="4"/>
      <c r="C136" s="4"/>
      <c r="D136" s="4"/>
      <c r="E136" s="4"/>
      <c r="F136" s="4"/>
    </row>
    <row r="137" spans="2:6" x14ac:dyDescent="0.25">
      <c r="B137" s="4"/>
      <c r="C137" s="4"/>
      <c r="D137" s="4"/>
      <c r="E137" s="4"/>
      <c r="F137" s="4"/>
    </row>
    <row r="138" spans="2:6" x14ac:dyDescent="0.25">
      <c r="B138" s="4"/>
      <c r="C138" s="4"/>
      <c r="D138" s="4"/>
      <c r="E138" s="4"/>
      <c r="F138" s="4"/>
    </row>
    <row r="139" spans="2:6" x14ac:dyDescent="0.25">
      <c r="B139" s="4"/>
      <c r="C139" s="4"/>
      <c r="D139" s="4"/>
      <c r="E139" s="4"/>
      <c r="F139" s="4"/>
    </row>
    <row r="140" spans="2:6" x14ac:dyDescent="0.25">
      <c r="B140" s="4"/>
      <c r="C140" s="4"/>
      <c r="D140" s="4"/>
      <c r="E140" s="4"/>
      <c r="F140" s="4"/>
    </row>
    <row r="141" spans="2:6" x14ac:dyDescent="0.25">
      <c r="B141" s="4"/>
      <c r="C141" s="4"/>
      <c r="D141" s="4"/>
      <c r="E141" s="4"/>
      <c r="F141" s="4"/>
    </row>
    <row r="142" spans="2:6" x14ac:dyDescent="0.25">
      <c r="B142" s="4"/>
      <c r="C142" s="4"/>
      <c r="D142" s="4"/>
      <c r="E142" s="4"/>
      <c r="F142" s="4"/>
    </row>
    <row r="143" spans="2:6" x14ac:dyDescent="0.25">
      <c r="B143" s="4"/>
      <c r="C143" s="4"/>
      <c r="D143" s="4"/>
      <c r="E143" s="4"/>
      <c r="F143" s="4"/>
    </row>
    <row r="144" spans="2:6" x14ac:dyDescent="0.25">
      <c r="B144" s="4"/>
      <c r="C144" s="4"/>
      <c r="D144" s="4"/>
      <c r="E144" s="4"/>
      <c r="F144" s="4"/>
    </row>
    <row r="145" spans="2:6" x14ac:dyDescent="0.25">
      <c r="B145" s="4"/>
      <c r="C145" s="4"/>
      <c r="D145" s="4"/>
      <c r="E145" s="4"/>
      <c r="F145" s="4"/>
    </row>
    <row r="146" spans="2:6" x14ac:dyDescent="0.25">
      <c r="B146" s="4"/>
      <c r="C146" s="4"/>
      <c r="D146" s="4"/>
      <c r="E146" s="4"/>
      <c r="F146" s="4"/>
    </row>
    <row r="147" spans="2:6" x14ac:dyDescent="0.25">
      <c r="B147" s="4"/>
      <c r="C147" s="4"/>
      <c r="D147" s="4"/>
      <c r="E147" s="4"/>
      <c r="F147" s="4"/>
    </row>
    <row r="148" spans="2:6" x14ac:dyDescent="0.25">
      <c r="B148" s="4"/>
      <c r="C148" s="4"/>
      <c r="D148" s="4"/>
      <c r="E148" s="4"/>
      <c r="F148" s="4"/>
    </row>
    <row r="149" spans="2:6" x14ac:dyDescent="0.25">
      <c r="B149" s="4"/>
      <c r="C149" s="4"/>
      <c r="D149" s="4"/>
      <c r="E149" s="4"/>
      <c r="F149" s="4"/>
    </row>
    <row r="150" spans="2:6" x14ac:dyDescent="0.25">
      <c r="B150" s="4"/>
      <c r="C150" s="4"/>
      <c r="D150" s="4"/>
      <c r="E150" s="4"/>
      <c r="F150" s="4"/>
    </row>
    <row r="151" spans="2:6" x14ac:dyDescent="0.25">
      <c r="B151" s="4"/>
      <c r="C151" s="4"/>
      <c r="D151" s="4"/>
      <c r="E151" s="4"/>
      <c r="F151" s="4"/>
    </row>
    <row r="152" spans="2:6" x14ac:dyDescent="0.25">
      <c r="B152" s="4"/>
      <c r="C152" s="4"/>
      <c r="D152" s="4"/>
      <c r="E152" s="4"/>
      <c r="F152" s="4"/>
    </row>
    <row r="153" spans="2:6" x14ac:dyDescent="0.25">
      <c r="B153" s="4"/>
      <c r="C153" s="4"/>
      <c r="D153" s="4"/>
      <c r="E153" s="4"/>
      <c r="F153" s="4"/>
    </row>
    <row r="154" spans="2:6" x14ac:dyDescent="0.25">
      <c r="B154" s="4"/>
      <c r="C154" s="4"/>
      <c r="D154" s="4"/>
      <c r="E154" s="4"/>
      <c r="F154" s="4"/>
    </row>
    <row r="155" spans="2:6" x14ac:dyDescent="0.25">
      <c r="B155" s="4"/>
      <c r="C155" s="4"/>
      <c r="D155" s="4"/>
      <c r="E155" s="4"/>
      <c r="F155" s="4"/>
    </row>
    <row r="156" spans="2:6" x14ac:dyDescent="0.25">
      <c r="B156" s="4"/>
      <c r="C156" s="4"/>
      <c r="D156" s="4"/>
      <c r="E156" s="4"/>
      <c r="F156" s="4"/>
    </row>
    <row r="157" spans="2:6" x14ac:dyDescent="0.25">
      <c r="B157" s="4"/>
      <c r="C157" s="4"/>
      <c r="D157" s="4"/>
      <c r="E157" s="4"/>
      <c r="F157" s="4"/>
    </row>
    <row r="158" spans="2:6" x14ac:dyDescent="0.25">
      <c r="B158" s="4"/>
      <c r="C158" s="4"/>
      <c r="D158" s="4"/>
      <c r="E158" s="4"/>
      <c r="F158" s="4"/>
    </row>
    <row r="159" spans="2:6" x14ac:dyDescent="0.25">
      <c r="B159" s="4"/>
      <c r="C159" s="4"/>
      <c r="D159" s="4"/>
      <c r="E159" s="4"/>
      <c r="F159" s="4"/>
    </row>
    <row r="160" spans="2:6" x14ac:dyDescent="0.25">
      <c r="B160" s="4"/>
      <c r="C160" s="4"/>
      <c r="D160" s="4"/>
      <c r="E160" s="4"/>
      <c r="F160" s="4"/>
    </row>
    <row r="161" spans="2:6" x14ac:dyDescent="0.25">
      <c r="B161" s="4"/>
      <c r="C161" s="4"/>
      <c r="D161" s="4"/>
      <c r="E161" s="4"/>
      <c r="F161" s="4"/>
    </row>
    <row r="162" spans="2:6" x14ac:dyDescent="0.25">
      <c r="B162" s="4"/>
      <c r="C162" s="4"/>
      <c r="D162" s="4"/>
      <c r="E162" s="4"/>
      <c r="F162" s="4"/>
    </row>
    <row r="163" spans="2:6" x14ac:dyDescent="0.25">
      <c r="B163" s="4"/>
      <c r="C163" s="4"/>
      <c r="D163" s="4"/>
      <c r="E163" s="4"/>
      <c r="F163" s="4"/>
    </row>
    <row r="164" spans="2:6" x14ac:dyDescent="0.25">
      <c r="B164" s="4"/>
      <c r="C164" s="4"/>
      <c r="D164" s="4"/>
      <c r="E164" s="4"/>
      <c r="F164" s="4"/>
    </row>
    <row r="165" spans="2:6" x14ac:dyDescent="0.25">
      <c r="B165" s="4"/>
      <c r="C165" s="4"/>
      <c r="D165" s="4"/>
      <c r="E165" s="4"/>
      <c r="F165" s="4"/>
    </row>
    <row r="166" spans="2:6" x14ac:dyDescent="0.25">
      <c r="B166" s="4"/>
      <c r="C166" s="4"/>
      <c r="D166" s="4"/>
      <c r="E166" s="4"/>
      <c r="F166" s="4"/>
    </row>
    <row r="167" spans="2:6" x14ac:dyDescent="0.25">
      <c r="B167" s="4"/>
      <c r="C167" s="4"/>
      <c r="D167" s="4"/>
      <c r="E167" s="4"/>
      <c r="F167" s="4"/>
    </row>
    <row r="168" spans="2:6" x14ac:dyDescent="0.25">
      <c r="B168" s="4"/>
      <c r="C168" s="4"/>
      <c r="D168" s="4"/>
      <c r="E168" s="4"/>
      <c r="F168" s="4"/>
    </row>
    <row r="169" spans="2:6" x14ac:dyDescent="0.25">
      <c r="B169" s="4"/>
      <c r="C169" s="4"/>
      <c r="D169" s="4"/>
      <c r="E169" s="4"/>
      <c r="F169" s="4"/>
    </row>
    <row r="170" spans="2:6" x14ac:dyDescent="0.25">
      <c r="B170" s="4"/>
      <c r="C170" s="4"/>
      <c r="D170" s="4"/>
      <c r="E170" s="4"/>
      <c r="F170" s="4"/>
    </row>
    <row r="171" spans="2:6" x14ac:dyDescent="0.25">
      <c r="B171" s="4"/>
      <c r="C171" s="4"/>
      <c r="D171" s="4"/>
      <c r="E171" s="4"/>
      <c r="F171" s="4"/>
    </row>
    <row r="172" spans="2:6" x14ac:dyDescent="0.25">
      <c r="B172" s="4"/>
      <c r="C172" s="4"/>
      <c r="D172" s="4"/>
      <c r="E172" s="4"/>
      <c r="F172" s="4"/>
    </row>
    <row r="173" spans="2:6" x14ac:dyDescent="0.25">
      <c r="B173" s="4"/>
      <c r="C173" s="4"/>
      <c r="D173" s="4"/>
      <c r="E173" s="4"/>
      <c r="F173" s="4"/>
    </row>
    <row r="174" spans="2:6" x14ac:dyDescent="0.25">
      <c r="B174" s="4"/>
      <c r="C174" s="4"/>
      <c r="D174" s="4"/>
      <c r="E174" s="4"/>
      <c r="F174" s="4"/>
    </row>
    <row r="175" spans="2:6" x14ac:dyDescent="0.25">
      <c r="B175" s="4"/>
      <c r="C175" s="4"/>
      <c r="D175" s="4"/>
      <c r="E175" s="4"/>
      <c r="F175" s="4"/>
    </row>
    <row r="176" spans="2:6" x14ac:dyDescent="0.25">
      <c r="B176" s="4"/>
      <c r="C176" s="4"/>
      <c r="D176" s="4"/>
      <c r="E176" s="4"/>
      <c r="F176" s="4"/>
    </row>
    <row r="177" spans="2:6" x14ac:dyDescent="0.25">
      <c r="B177" s="4"/>
      <c r="C177" s="4"/>
      <c r="D177" s="4"/>
      <c r="E177" s="4"/>
      <c r="F177" s="4"/>
    </row>
    <row r="178" spans="2:6" x14ac:dyDescent="0.25">
      <c r="B178" s="4"/>
      <c r="C178" s="4"/>
      <c r="D178" s="4"/>
      <c r="E178" s="4"/>
      <c r="F178" s="4"/>
    </row>
    <row r="179" spans="2:6" x14ac:dyDescent="0.25">
      <c r="B179" s="4"/>
      <c r="C179" s="4"/>
      <c r="D179" s="4"/>
      <c r="E179" s="4"/>
      <c r="F179" s="4"/>
    </row>
    <row r="180" spans="2:6" x14ac:dyDescent="0.25">
      <c r="B180" s="4"/>
      <c r="C180" s="4"/>
      <c r="D180" s="4"/>
      <c r="E180" s="4"/>
      <c r="F180" s="4"/>
    </row>
    <row r="181" spans="2:6" x14ac:dyDescent="0.25">
      <c r="B181" s="4"/>
      <c r="C181" s="4"/>
      <c r="D181" s="4"/>
      <c r="E181" s="4"/>
      <c r="F181" s="4"/>
    </row>
    <row r="182" spans="2:6" x14ac:dyDescent="0.25">
      <c r="B182" s="4"/>
      <c r="C182" s="4"/>
      <c r="D182" s="4"/>
      <c r="E182" s="4"/>
      <c r="F182" s="4"/>
    </row>
    <row r="183" spans="2:6" x14ac:dyDescent="0.25">
      <c r="B183" s="4"/>
      <c r="C183" s="4"/>
      <c r="D183" s="4"/>
      <c r="E183" s="4"/>
      <c r="F183" s="4"/>
    </row>
    <row r="184" spans="2:6" x14ac:dyDescent="0.25">
      <c r="B184" s="4"/>
      <c r="C184" s="4"/>
      <c r="D184" s="4"/>
      <c r="E184" s="4"/>
      <c r="F184" s="4"/>
    </row>
    <row r="185" spans="2:6" x14ac:dyDescent="0.25">
      <c r="B185" s="4"/>
      <c r="C185" s="4"/>
      <c r="D185" s="4"/>
      <c r="E185" s="4"/>
      <c r="F185" s="4"/>
    </row>
    <row r="186" spans="2:6" x14ac:dyDescent="0.25">
      <c r="B186" s="4"/>
      <c r="C186" s="4"/>
      <c r="D186" s="4"/>
      <c r="E186" s="4"/>
      <c r="F186" s="4"/>
    </row>
    <row r="187" spans="2:6" x14ac:dyDescent="0.25">
      <c r="B187" s="4"/>
      <c r="C187" s="4"/>
      <c r="D187" s="4"/>
      <c r="E187" s="4"/>
      <c r="F187" s="4"/>
    </row>
    <row r="188" spans="2:6" x14ac:dyDescent="0.25">
      <c r="B188" s="4"/>
      <c r="C188" s="4"/>
      <c r="D188" s="4"/>
      <c r="E188" s="4"/>
      <c r="F188" s="4"/>
    </row>
    <row r="189" spans="2:6" x14ac:dyDescent="0.25">
      <c r="B189" s="4"/>
      <c r="C189" s="4"/>
      <c r="D189" s="4"/>
      <c r="E189" s="4"/>
      <c r="F189" s="4"/>
    </row>
    <row r="190" spans="2:6" x14ac:dyDescent="0.25">
      <c r="B190" s="4"/>
      <c r="C190" s="4"/>
      <c r="D190" s="4"/>
      <c r="E190" s="4"/>
      <c r="F190" s="4"/>
    </row>
    <row r="191" spans="2:6" x14ac:dyDescent="0.25">
      <c r="B191" s="4"/>
      <c r="C191" s="4"/>
      <c r="D191" s="4"/>
      <c r="E191" s="4"/>
      <c r="F191" s="4"/>
    </row>
    <row r="192" spans="2:6" x14ac:dyDescent="0.25">
      <c r="B192" s="4"/>
      <c r="C192" s="4"/>
      <c r="D192" s="4"/>
      <c r="E192" s="4"/>
      <c r="F192" s="4"/>
    </row>
    <row r="193" spans="2:6" x14ac:dyDescent="0.25">
      <c r="B193" s="4"/>
      <c r="C193" s="4"/>
      <c r="D193" s="4"/>
      <c r="E193" s="4"/>
      <c r="F193" s="4"/>
    </row>
    <row r="194" spans="2:6" x14ac:dyDescent="0.25">
      <c r="B194" s="4"/>
      <c r="C194" s="4"/>
      <c r="D194" s="4"/>
      <c r="E194" s="4"/>
      <c r="F194" s="4"/>
    </row>
    <row r="195" spans="2:6" x14ac:dyDescent="0.25">
      <c r="B195" s="4"/>
      <c r="C195" s="4"/>
      <c r="D195" s="4"/>
      <c r="E195" s="4"/>
      <c r="F195" s="4"/>
    </row>
    <row r="196" spans="2:6" x14ac:dyDescent="0.25">
      <c r="B196" s="4"/>
      <c r="C196" s="4"/>
      <c r="D196" s="4"/>
      <c r="E196" s="4"/>
      <c r="F196" s="4"/>
    </row>
    <row r="197" spans="2:6" x14ac:dyDescent="0.25">
      <c r="B197" s="4"/>
      <c r="C197" s="4"/>
      <c r="D197" s="4"/>
      <c r="E197" s="4"/>
      <c r="F197" s="4"/>
    </row>
    <row r="198" spans="2:6" x14ac:dyDescent="0.25">
      <c r="B198" s="4"/>
      <c r="C198" s="4"/>
      <c r="D198" s="4"/>
      <c r="E198" s="4"/>
      <c r="F198" s="4"/>
    </row>
    <row r="199" spans="2:6" x14ac:dyDescent="0.25">
      <c r="B199" s="4"/>
      <c r="C199" s="4"/>
      <c r="D199" s="4"/>
      <c r="E199" s="4"/>
      <c r="F199" s="4"/>
    </row>
    <row r="200" spans="2:6" x14ac:dyDescent="0.25">
      <c r="B200" s="4"/>
      <c r="C200" s="4"/>
      <c r="D200" s="4"/>
      <c r="E200" s="4"/>
      <c r="F200" s="4"/>
    </row>
    <row r="201" spans="2:6" x14ac:dyDescent="0.25">
      <c r="B201" s="4"/>
      <c r="C201" s="4"/>
      <c r="D201" s="4"/>
      <c r="E201" s="4"/>
      <c r="F201" s="4"/>
    </row>
    <row r="202" spans="2:6" x14ac:dyDescent="0.25">
      <c r="B202" s="4"/>
      <c r="C202" s="4"/>
      <c r="D202" s="4"/>
      <c r="E202" s="4"/>
      <c r="F202" s="4"/>
    </row>
    <row r="203" spans="2:6" x14ac:dyDescent="0.25">
      <c r="B203" s="4"/>
      <c r="C203" s="4"/>
      <c r="D203" s="4"/>
      <c r="E203" s="4"/>
      <c r="F203" s="4"/>
    </row>
    <row r="204" spans="2:6" x14ac:dyDescent="0.25">
      <c r="B204" s="4"/>
      <c r="C204" s="4"/>
      <c r="D204" s="4"/>
      <c r="E204" s="4"/>
      <c r="F204" s="4"/>
    </row>
    <row r="205" spans="2:6" x14ac:dyDescent="0.25">
      <c r="B205" s="4"/>
      <c r="C205" s="4"/>
      <c r="D205" s="4"/>
      <c r="E205" s="4"/>
      <c r="F205" s="4"/>
    </row>
    <row r="206" spans="2:6" x14ac:dyDescent="0.25">
      <c r="B206" s="4"/>
      <c r="C206" s="4"/>
      <c r="D206" s="4"/>
      <c r="E206" s="4"/>
      <c r="F206" s="4"/>
    </row>
    <row r="207" spans="2:6" x14ac:dyDescent="0.25">
      <c r="B207" s="4"/>
      <c r="C207" s="4"/>
      <c r="D207" s="4"/>
      <c r="E207" s="4"/>
      <c r="F207" s="4"/>
    </row>
    <row r="208" spans="2:6" x14ac:dyDescent="0.25">
      <c r="B208" s="4"/>
      <c r="C208" s="4"/>
      <c r="D208" s="4"/>
      <c r="E208" s="4"/>
      <c r="F208" s="4"/>
    </row>
    <row r="209" spans="2:6" x14ac:dyDescent="0.25">
      <c r="B209" s="4"/>
      <c r="C209" s="4"/>
      <c r="D209" s="4"/>
      <c r="E209" s="4"/>
      <c r="F209" s="4"/>
    </row>
    <row r="210" spans="2:6" x14ac:dyDescent="0.25">
      <c r="B210" s="4"/>
      <c r="C210" s="4"/>
      <c r="D210" s="4"/>
      <c r="E210" s="4"/>
      <c r="F210" s="4"/>
    </row>
    <row r="211" spans="2:6" x14ac:dyDescent="0.25">
      <c r="B211" s="4"/>
      <c r="C211" s="4"/>
      <c r="D211" s="4"/>
      <c r="E211" s="4"/>
      <c r="F211" s="4"/>
    </row>
    <row r="212" spans="2:6" x14ac:dyDescent="0.25">
      <c r="B212" s="4"/>
      <c r="C212" s="4"/>
      <c r="D212" s="4"/>
      <c r="E212" s="4"/>
      <c r="F212" s="4"/>
    </row>
    <row r="213" spans="2:6" x14ac:dyDescent="0.25">
      <c r="B213" s="4"/>
      <c r="C213" s="4"/>
      <c r="D213" s="4"/>
      <c r="E213" s="4"/>
      <c r="F213" s="4"/>
    </row>
    <row r="214" spans="2:6" x14ac:dyDescent="0.25">
      <c r="B214" s="4"/>
      <c r="C214" s="4"/>
      <c r="D214" s="4"/>
      <c r="E214" s="4"/>
      <c r="F214" s="4"/>
    </row>
    <row r="215" spans="2:6" x14ac:dyDescent="0.25">
      <c r="B215" s="4"/>
      <c r="C215" s="4"/>
      <c r="D215" s="4"/>
      <c r="E215" s="4"/>
      <c r="F215" s="4"/>
    </row>
    <row r="216" spans="2:6" x14ac:dyDescent="0.25">
      <c r="B216" s="4"/>
      <c r="C216" s="4"/>
      <c r="D216" s="4"/>
      <c r="E216" s="4"/>
      <c r="F216" s="4"/>
    </row>
    <row r="217" spans="2:6" x14ac:dyDescent="0.25">
      <c r="B217" s="4"/>
      <c r="C217" s="4"/>
      <c r="D217" s="4"/>
      <c r="E217" s="4"/>
      <c r="F217" s="4"/>
    </row>
    <row r="218" spans="2:6" x14ac:dyDescent="0.25">
      <c r="B218" s="4"/>
      <c r="C218" s="4"/>
      <c r="D218" s="4"/>
      <c r="E218" s="4"/>
      <c r="F218" s="4"/>
    </row>
    <row r="219" spans="2:6" x14ac:dyDescent="0.25">
      <c r="B219" s="4"/>
      <c r="C219" s="4"/>
      <c r="D219" s="4"/>
      <c r="E219" s="4"/>
      <c r="F219" s="4"/>
    </row>
    <row r="220" spans="2:6" x14ac:dyDescent="0.25">
      <c r="B220" s="4"/>
      <c r="C220" s="4"/>
      <c r="D220" s="4"/>
      <c r="E220" s="4"/>
      <c r="F220" s="4"/>
    </row>
    <row r="221" spans="2:6" x14ac:dyDescent="0.25">
      <c r="B221" s="4"/>
      <c r="C221" s="4"/>
      <c r="D221" s="4"/>
      <c r="E221" s="4"/>
      <c r="F221" s="4"/>
    </row>
    <row r="222" spans="2:6" x14ac:dyDescent="0.25">
      <c r="B222" s="4"/>
      <c r="C222" s="4"/>
      <c r="D222" s="4"/>
      <c r="E222" s="4"/>
      <c r="F222" s="4"/>
    </row>
    <row r="223" spans="2:6" x14ac:dyDescent="0.25">
      <c r="B223" s="4"/>
      <c r="C223" s="4"/>
      <c r="D223" s="4"/>
      <c r="E223" s="4"/>
      <c r="F223" s="4"/>
    </row>
    <row r="224" spans="2:6" x14ac:dyDescent="0.25">
      <c r="B224" s="4"/>
      <c r="C224" s="4"/>
      <c r="D224" s="4"/>
      <c r="E224" s="4"/>
      <c r="F224" s="4"/>
    </row>
    <row r="225" spans="2:6" x14ac:dyDescent="0.25">
      <c r="B225" s="4"/>
      <c r="C225" s="4"/>
      <c r="D225" s="4"/>
      <c r="E225" s="4"/>
      <c r="F225" s="4"/>
    </row>
    <row r="226" spans="2:6" x14ac:dyDescent="0.25">
      <c r="B226" s="4"/>
      <c r="C226" s="4"/>
      <c r="D226" s="4"/>
      <c r="E226" s="4"/>
      <c r="F226" s="4"/>
    </row>
    <row r="227" spans="2:6" x14ac:dyDescent="0.25">
      <c r="B227" s="4"/>
      <c r="C227" s="4"/>
      <c r="D227" s="4"/>
      <c r="E227" s="4"/>
      <c r="F227" s="4"/>
    </row>
    <row r="228" spans="2:6" x14ac:dyDescent="0.25">
      <c r="B228" s="4"/>
      <c r="C228" s="4"/>
      <c r="D228" s="4"/>
      <c r="E228" s="4"/>
      <c r="F228" s="4"/>
    </row>
    <row r="229" spans="2:6" x14ac:dyDescent="0.25">
      <c r="B229" s="4"/>
      <c r="C229" s="4"/>
      <c r="D229" s="4"/>
      <c r="E229" s="4"/>
      <c r="F229" s="4"/>
    </row>
    <row r="230" spans="2:6" x14ac:dyDescent="0.25">
      <c r="B230" s="4"/>
      <c r="C230" s="4"/>
      <c r="D230" s="4"/>
      <c r="E230" s="4"/>
      <c r="F230" s="4"/>
    </row>
    <row r="231" spans="2:6" x14ac:dyDescent="0.25">
      <c r="B231" s="4"/>
      <c r="C231" s="4"/>
      <c r="D231" s="4"/>
      <c r="E231" s="4"/>
      <c r="F231" s="4"/>
    </row>
    <row r="232" spans="2:6" x14ac:dyDescent="0.25">
      <c r="B232" s="4"/>
      <c r="C232" s="4"/>
      <c r="D232" s="4"/>
      <c r="E232" s="4"/>
      <c r="F232" s="4"/>
    </row>
    <row r="233" spans="2:6" x14ac:dyDescent="0.25">
      <c r="B233" s="4"/>
      <c r="C233" s="4"/>
      <c r="D233" s="4"/>
      <c r="E233" s="4"/>
      <c r="F233" s="4"/>
    </row>
    <row r="234" spans="2:6" x14ac:dyDescent="0.25">
      <c r="B234" s="4"/>
      <c r="C234" s="4"/>
      <c r="D234" s="4"/>
      <c r="E234" s="4"/>
      <c r="F234" s="4"/>
    </row>
    <row r="235" spans="2:6" x14ac:dyDescent="0.25">
      <c r="B235" s="4"/>
      <c r="C235" s="4"/>
      <c r="D235" s="4"/>
      <c r="E235" s="4"/>
      <c r="F235" s="4"/>
    </row>
    <row r="236" spans="2:6" x14ac:dyDescent="0.25">
      <c r="B236" s="4"/>
      <c r="C236" s="4"/>
      <c r="D236" s="4"/>
      <c r="E236" s="4"/>
      <c r="F236" s="4"/>
    </row>
  </sheetData>
  <autoFilter ref="A1:F1">
    <sortState ref="A2:F30">
      <sortCondition ref="D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Verslag Template</vt:lpstr>
      <vt:lpstr>Punten Hobbybier</vt:lpstr>
      <vt:lpstr>Punten Studentenbier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 Dirven - Brouwland</cp:lastModifiedBy>
  <dcterms:created xsi:type="dcterms:W3CDTF">2014-06-17T12:00:22Z</dcterms:created>
  <dcterms:modified xsi:type="dcterms:W3CDTF">2014-07-01T11:18:41Z</dcterms:modified>
</cp:coreProperties>
</file>