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DIGIT\GitHub\NativeGone\map-data\personal-datasets\XLSX\"/>
    </mc:Choice>
  </mc:AlternateContent>
  <xr:revisionPtr revIDLastSave="0" documentId="13_ncr:1_{58FA6B3A-683E-42FC-B359-B380C8BC6287}" xr6:coauthVersionLast="47" xr6:coauthVersionMax="47" xr10:uidLastSave="{00000000-0000-0000-0000-000000000000}"/>
  <bookViews>
    <workbookView xWindow="-108" yWindow="-108" windowWidth="30936" windowHeight="16896" activeTab="1" xr2:uid="{482D3894-D319-4223-980A-378D19ED0A31}"/>
  </bookViews>
  <sheets>
    <sheet name="Key" sheetId="1" r:id="rId1"/>
    <sheet name="2010-2015" sheetId="2" r:id="rId2"/>
    <sheet name="Sheet1" sheetId="4" r:id="rId3"/>
    <sheet name="2013-2015" sheetId="3" r:id="rId4"/>
  </sheets>
  <definedNames>
    <definedName name="_xlnm._FilterDatabase" localSheetId="1" hidden="1">'2010-2015'!$B$2:$B$124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2" l="1"/>
  <c r="J49" i="2"/>
  <c r="J50" i="2"/>
  <c r="J45" i="2"/>
  <c r="J99" i="2"/>
  <c r="J95" i="2"/>
  <c r="J86" i="2"/>
  <c r="J89" i="2"/>
  <c r="J82" i="2"/>
  <c r="J81" i="2"/>
  <c r="J121" i="2"/>
  <c r="J117" i="2"/>
  <c r="J116" i="2"/>
  <c r="J111" i="2"/>
  <c r="J110" i="2"/>
  <c r="J104" i="2"/>
  <c r="J83" i="2"/>
  <c r="J77" i="2"/>
  <c r="J71" i="2"/>
  <c r="J66" i="2"/>
  <c r="J63" i="2"/>
  <c r="J60" i="2"/>
  <c r="J54" i="2"/>
  <c r="J39" i="2"/>
  <c r="J37" i="2"/>
  <c r="J32" i="2"/>
  <c r="J29" i="2"/>
  <c r="J27" i="2"/>
  <c r="J22" i="2"/>
  <c r="J16" i="2"/>
  <c r="J10" i="2"/>
  <c r="J7" i="2"/>
  <c r="H59" i="3"/>
  <c r="H2" i="3"/>
  <c r="H7" i="3"/>
  <c r="H18" i="3"/>
  <c r="H22" i="3"/>
  <c r="H41" i="3"/>
  <c r="H49" i="3"/>
  <c r="H15" i="3"/>
  <c r="H32" i="3"/>
  <c r="H35" i="3"/>
  <c r="H38" i="3"/>
  <c r="H46" i="3"/>
  <c r="H61" i="3"/>
  <c r="H62" i="3"/>
  <c r="H4" i="3"/>
  <c r="H10" i="3"/>
  <c r="H13" i="3"/>
  <c r="H29" i="3"/>
  <c r="H44" i="3"/>
  <c r="H52" i="3"/>
  <c r="H54" i="3"/>
  <c r="H64" i="3"/>
  <c r="H21" i="3"/>
  <c r="H25" i="3"/>
  <c r="H57" i="3"/>
  <c r="H60" i="3"/>
  <c r="H3" i="3"/>
  <c r="H8" i="3"/>
  <c r="H19" i="3"/>
  <c r="H23" i="3"/>
  <c r="H42" i="3"/>
  <c r="H50" i="3"/>
  <c r="H16" i="3"/>
  <c r="H27" i="3"/>
  <c r="H33" i="3"/>
  <c r="H36" i="3"/>
  <c r="H39" i="3"/>
  <c r="H47" i="3"/>
  <c r="H63" i="3"/>
  <c r="H5" i="3"/>
  <c r="H11" i="3"/>
  <c r="H14" i="3"/>
  <c r="H30" i="3"/>
  <c r="H45" i="3"/>
  <c r="H53" i="3"/>
  <c r="H55" i="3"/>
  <c r="H26" i="3"/>
  <c r="H58" i="3"/>
  <c r="H9" i="3"/>
  <c r="H20" i="3"/>
  <c r="H24" i="3"/>
  <c r="H43" i="3"/>
  <c r="H51" i="3"/>
  <c r="H17" i="3"/>
  <c r="H28" i="3"/>
  <c r="H34" i="3"/>
  <c r="H37" i="3"/>
  <c r="H40" i="3"/>
  <c r="H48" i="3"/>
  <c r="H6" i="3"/>
  <c r="H12" i="3"/>
  <c r="H31" i="3"/>
  <c r="H56" i="3"/>
</calcChain>
</file>

<file path=xl/sharedStrings.xml><?xml version="1.0" encoding="utf-8"?>
<sst xmlns="http://schemas.openxmlformats.org/spreadsheetml/2006/main" count="491" uniqueCount="72">
  <si>
    <t>State</t>
  </si>
  <si>
    <t>BIA Agency</t>
  </si>
  <si>
    <t>ND</t>
  </si>
  <si>
    <t>Fort Berthold Agency</t>
  </si>
  <si>
    <t>Fort Totten Agency</t>
  </si>
  <si>
    <t>Standing Rock Agency</t>
  </si>
  <si>
    <t>Turtle Mountain Agency</t>
  </si>
  <si>
    <t>SD</t>
  </si>
  <si>
    <t>Cheyenne River Agency </t>
  </si>
  <si>
    <t>Crow Creek Agency</t>
  </si>
  <si>
    <t>Rosebud Agency</t>
  </si>
  <si>
    <t>Sisseton Agency</t>
  </si>
  <si>
    <t>Yankton Agency</t>
  </si>
  <si>
    <t>Pine Ridge Agency </t>
  </si>
  <si>
    <t>Lower Brule Agency</t>
  </si>
  <si>
    <t>Crow Creek Agency </t>
  </si>
  <si>
    <t>MT</t>
  </si>
  <si>
    <t>Fort Peck Agency </t>
  </si>
  <si>
    <t>Blackfeet Agency</t>
  </si>
  <si>
    <t>Rocky Boy’s Agency</t>
  </si>
  <si>
    <t>Crow Agency </t>
  </si>
  <si>
    <t>Fort Belknap Agency</t>
  </si>
  <si>
    <t>Northern Cheyenne Agency </t>
  </si>
  <si>
    <t>MN</t>
  </si>
  <si>
    <t>Red Lake Agency </t>
  </si>
  <si>
    <t>Minnesota Agency  </t>
  </si>
  <si>
    <t xml:space="preserve">Region </t>
  </si>
  <si>
    <t>Great Plains Region</t>
  </si>
  <si>
    <t>Midwest Region</t>
  </si>
  <si>
    <t>Rocky Mountain Region</t>
  </si>
  <si>
    <t>lat</t>
  </si>
  <si>
    <t>long</t>
  </si>
  <si>
    <t>Fort Totten Tribal</t>
  </si>
  <si>
    <t>Three Affiliated Tribes</t>
  </si>
  <si>
    <t>Violent crime</t>
  </si>
  <si>
    <t>Murder and nonnegligent manslaughter</t>
  </si>
  <si>
    <t>Forcible rape</t>
  </si>
  <si>
    <t>Aggravated assault</t>
  </si>
  <si>
    <t>Crow Agency</t>
  </si>
  <si>
    <t>Fort Peck Assiniboine and Sioux Tribes</t>
  </si>
  <si>
    <t>Northern Cheyenne Agency</t>
  </si>
  <si>
    <t>Rocky Boys Tribal</t>
  </si>
  <si>
    <t>Passamaquoddy Indian Township</t>
  </si>
  <si>
    <t>Passamaquoddy Pleasant Point Tribal</t>
  </si>
  <si>
    <t>Year</t>
  </si>
  <si>
    <t>Agency/Tribe</t>
  </si>
  <si>
    <t>Crow Creek Tribal</t>
  </si>
  <si>
    <t>Flandreau Tribal</t>
  </si>
  <si>
    <t>Lower Brule Tribal</t>
  </si>
  <si>
    <t>Oglala Sioux Tribal</t>
  </si>
  <si>
    <t>Pine Ridge Sioux Tribal</t>
  </si>
  <si>
    <t>Sisseton-Wahpeton Tribal</t>
  </si>
  <si>
    <t>Yankton Tribal</t>
  </si>
  <si>
    <t>Rosebud Tribal</t>
  </si>
  <si>
    <t>Flathead Tribal</t>
  </si>
  <si>
    <t>Fort Belknap Tribal</t>
  </si>
  <si>
    <t>Leech Lake Band of Ojibwe</t>
  </si>
  <si>
    <t>Nett Lake Tribal</t>
  </si>
  <si>
    <t>White Earth Tribal</t>
  </si>
  <si>
    <t>Rape (revised definition )/1</t>
  </si>
  <si>
    <t>Rape (legacy definition)/2</t>
  </si>
  <si>
    <t>Fond du Lac Tribal</t>
  </si>
  <si>
    <t>Lower Sioux Tribal</t>
  </si>
  <si>
    <t>Mille Lacs Tribal</t>
  </si>
  <si>
    <t>Red Lake Agency</t>
  </si>
  <si>
    <t>Upper Sioux Community</t>
  </si>
  <si>
    <t>Cheyenne River Tribal</t>
  </si>
  <si>
    <t>Lat</t>
  </si>
  <si>
    <t>Long</t>
  </si>
  <si>
    <t xml:space="preserve">Rape Combined </t>
  </si>
  <si>
    <t xml:space="preserve">Count </t>
  </si>
  <si>
    <t>Tribe/Agency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</si>
</sst>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1B1B1B"/>
      <name val="Segoe UI"/>
      <family val="2"/>
    </font>
    <font>
      <b/>
      <sz val="11"/>
      <color theme="1"/>
      <name val="Calibri"/>
      <family val="2"/>
      <scheme val="minor"/>
    </font>
    <font>
      <sz val="11"/>
      <color rgb="FF1B1B1B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0" borderId="0" xfId="0" applyFont="1"/>
    <xf numFmtId="0" fontId="4" fillId="0" borderId="0" xfId="0" applyFont="1"/>
    <xf numFmtId="0" fontId="4" fillId="0" borderId="0" xfId="0" applyFont="1" applyFill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BB4E-A682-4671-8AFF-2E7E42F524D7}">
  <dimension ref="A1:E21"/>
  <sheetViews>
    <sheetView workbookViewId="0">
      <selection activeCell="K18" sqref="K18"/>
    </sheetView>
  </sheetViews>
  <sheetFormatPr defaultRowHeight="22.8" customHeight="1" x14ac:dyDescent="0.3"/>
  <cols>
    <col min="1" max="1" width="5.44140625" style="4" customWidth="1"/>
    <col min="2" max="2" width="22.6640625" style="2" bestFit="1" customWidth="1"/>
    <col min="3" max="3" width="28.44140625" style="2" bestFit="1" customWidth="1"/>
    <col min="4" max="4" width="11" bestFit="1" customWidth="1"/>
    <col min="5" max="5" width="12.77734375" bestFit="1" customWidth="1"/>
  </cols>
  <sheetData>
    <row r="1" spans="1:5" ht="22.8" customHeight="1" x14ac:dyDescent="0.3">
      <c r="A1" s="4" t="s">
        <v>0</v>
      </c>
      <c r="B1" s="2" t="s">
        <v>26</v>
      </c>
      <c r="C1" s="2" t="s">
        <v>1</v>
      </c>
      <c r="D1" t="s">
        <v>30</v>
      </c>
      <c r="E1" t="s">
        <v>31</v>
      </c>
    </row>
    <row r="2" spans="1:5" ht="22.8" customHeight="1" x14ac:dyDescent="0.35">
      <c r="A2" s="4" t="s">
        <v>16</v>
      </c>
      <c r="B2" s="3" t="s">
        <v>29</v>
      </c>
      <c r="C2" s="1" t="s">
        <v>18</v>
      </c>
      <c r="D2" s="5">
        <v>48.556917400000003</v>
      </c>
      <c r="E2" s="5">
        <v>-113.0134175</v>
      </c>
    </row>
    <row r="3" spans="1:5" ht="22.8" customHeight="1" x14ac:dyDescent="0.35">
      <c r="A3" s="4" t="s">
        <v>7</v>
      </c>
      <c r="B3" s="3" t="s">
        <v>27</v>
      </c>
      <c r="C3" s="1" t="s">
        <v>8</v>
      </c>
      <c r="D3" s="5">
        <v>44.9886537</v>
      </c>
      <c r="E3" s="5">
        <v>-101.2224805</v>
      </c>
    </row>
    <row r="4" spans="1:5" ht="22.8" customHeight="1" x14ac:dyDescent="0.35">
      <c r="A4" s="4" t="s">
        <v>16</v>
      </c>
      <c r="B4" s="3" t="s">
        <v>29</v>
      </c>
      <c r="C4" s="1" t="s">
        <v>20</v>
      </c>
      <c r="D4" s="5">
        <v>45.604141400000003</v>
      </c>
      <c r="E4" s="5">
        <v>-107.4645278</v>
      </c>
    </row>
    <row r="5" spans="1:5" ht="22.8" customHeight="1" x14ac:dyDescent="0.35">
      <c r="A5" s="4" t="s">
        <v>7</v>
      </c>
      <c r="B5" s="3" t="s">
        <v>27</v>
      </c>
      <c r="C5" s="1" t="s">
        <v>9</v>
      </c>
      <c r="D5" s="5">
        <v>44.068601000000001</v>
      </c>
      <c r="E5" s="5">
        <v>-99.437884600000004</v>
      </c>
    </row>
    <row r="6" spans="1:5" ht="22.8" customHeight="1" x14ac:dyDescent="0.35">
      <c r="A6" s="4" t="s">
        <v>7</v>
      </c>
      <c r="B6" s="3" t="s">
        <v>27</v>
      </c>
      <c r="C6" s="1" t="s">
        <v>15</v>
      </c>
      <c r="D6" s="5">
        <v>44.068601000000001</v>
      </c>
      <c r="E6" s="5">
        <v>-99.437884600000004</v>
      </c>
    </row>
    <row r="7" spans="1:5" ht="22.8" customHeight="1" x14ac:dyDescent="0.35">
      <c r="A7" s="4" t="s">
        <v>16</v>
      </c>
      <c r="B7" s="3" t="s">
        <v>29</v>
      </c>
      <c r="C7" s="1" t="s">
        <v>21</v>
      </c>
      <c r="D7" s="5">
        <v>48.533330900000003</v>
      </c>
      <c r="E7" s="5">
        <v>-108.7840463</v>
      </c>
    </row>
    <row r="8" spans="1:5" ht="22.8" customHeight="1" x14ac:dyDescent="0.35">
      <c r="A8" s="4" t="s">
        <v>2</v>
      </c>
      <c r="B8" s="3" t="s">
        <v>27</v>
      </c>
      <c r="C8" s="1" t="s">
        <v>3</v>
      </c>
      <c r="D8" s="5">
        <v>47.980848299999998</v>
      </c>
      <c r="E8" s="5">
        <v>-102.4901804</v>
      </c>
    </row>
    <row r="9" spans="1:5" ht="22.8" customHeight="1" x14ac:dyDescent="0.35">
      <c r="A9" s="4" t="s">
        <v>16</v>
      </c>
      <c r="B9" s="3" t="s">
        <v>29</v>
      </c>
      <c r="C9" s="1" t="s">
        <v>17</v>
      </c>
      <c r="D9" s="5">
        <v>48.122236000000001</v>
      </c>
      <c r="E9" s="5">
        <v>-105.183425</v>
      </c>
    </row>
    <row r="10" spans="1:5" ht="22.8" customHeight="1" x14ac:dyDescent="0.35">
      <c r="A10" s="4" t="s">
        <v>2</v>
      </c>
      <c r="B10" s="3" t="s">
        <v>27</v>
      </c>
      <c r="C10" s="1" t="s">
        <v>4</v>
      </c>
      <c r="D10" s="5">
        <v>47.979998600000002</v>
      </c>
      <c r="E10" s="5">
        <v>-98.992900500000005</v>
      </c>
    </row>
    <row r="11" spans="1:5" ht="22.8" customHeight="1" x14ac:dyDescent="0.35">
      <c r="A11" s="4" t="s">
        <v>7</v>
      </c>
      <c r="B11" s="3" t="s">
        <v>27</v>
      </c>
      <c r="C11" s="1" t="s">
        <v>14</v>
      </c>
      <c r="D11" s="5">
        <v>44.0748794</v>
      </c>
      <c r="E11" s="5">
        <v>-99.580080899999999</v>
      </c>
    </row>
    <row r="12" spans="1:5" ht="22.8" customHeight="1" x14ac:dyDescent="0.35">
      <c r="A12" s="4" t="s">
        <v>23</v>
      </c>
      <c r="B12" s="2" t="s">
        <v>28</v>
      </c>
      <c r="C12" s="1" t="s">
        <v>25</v>
      </c>
      <c r="D12" s="5">
        <v>47.4875361</v>
      </c>
      <c r="E12" s="5">
        <v>-94.885849199999996</v>
      </c>
    </row>
    <row r="13" spans="1:5" ht="22.8" customHeight="1" x14ac:dyDescent="0.35">
      <c r="A13" s="4" t="s">
        <v>16</v>
      </c>
      <c r="B13" s="3" t="s">
        <v>29</v>
      </c>
      <c r="C13" s="1" t="s">
        <v>22</v>
      </c>
      <c r="D13" s="5">
        <v>45.6230476</v>
      </c>
      <c r="E13" s="5">
        <v>-106.6666984</v>
      </c>
    </row>
    <row r="14" spans="1:5" ht="22.8" customHeight="1" x14ac:dyDescent="0.35">
      <c r="A14" s="4" t="s">
        <v>7</v>
      </c>
      <c r="B14" s="3" t="s">
        <v>27</v>
      </c>
      <c r="C14" s="1" t="s">
        <v>13</v>
      </c>
      <c r="D14" s="5">
        <v>43.025540800000002</v>
      </c>
      <c r="E14" s="5">
        <v>-102.5562743</v>
      </c>
    </row>
    <row r="15" spans="1:5" ht="22.8" customHeight="1" x14ac:dyDescent="0.35">
      <c r="A15" s="4" t="s">
        <v>23</v>
      </c>
      <c r="B15" s="2" t="s">
        <v>28</v>
      </c>
      <c r="C15" s="1" t="s">
        <v>24</v>
      </c>
      <c r="D15" s="5">
        <v>47.876345999999998</v>
      </c>
      <c r="E15" s="5">
        <v>-95.016940099999999</v>
      </c>
    </row>
    <row r="16" spans="1:5" ht="22.8" customHeight="1" x14ac:dyDescent="0.35">
      <c r="A16" s="4" t="s">
        <v>16</v>
      </c>
      <c r="B16" s="3" t="s">
        <v>29</v>
      </c>
      <c r="C16" s="1" t="s">
        <v>19</v>
      </c>
      <c r="D16" s="5">
        <v>48.320394999999998</v>
      </c>
      <c r="E16" s="5">
        <v>-110.19352019999999</v>
      </c>
    </row>
    <row r="17" spans="1:5" ht="22.8" customHeight="1" x14ac:dyDescent="0.35">
      <c r="A17" s="4" t="s">
        <v>7</v>
      </c>
      <c r="B17" s="3" t="s">
        <v>27</v>
      </c>
      <c r="C17" s="1" t="s">
        <v>10</v>
      </c>
      <c r="D17" s="5">
        <v>43.305836800000002</v>
      </c>
      <c r="E17" s="5">
        <v>-100.6581944</v>
      </c>
    </row>
    <row r="18" spans="1:5" ht="22.8" customHeight="1" x14ac:dyDescent="0.35">
      <c r="A18" s="4" t="s">
        <v>7</v>
      </c>
      <c r="B18" s="3" t="s">
        <v>27</v>
      </c>
      <c r="C18" s="1" t="s">
        <v>11</v>
      </c>
      <c r="D18" s="5">
        <v>45.565818999999998</v>
      </c>
      <c r="E18" s="5">
        <v>-97.065658600000006</v>
      </c>
    </row>
    <row r="19" spans="1:5" ht="22.8" customHeight="1" x14ac:dyDescent="0.35">
      <c r="A19" s="4" t="s">
        <v>2</v>
      </c>
      <c r="B19" s="3" t="s">
        <v>27</v>
      </c>
      <c r="C19" s="1" t="s">
        <v>5</v>
      </c>
      <c r="D19" s="5">
        <v>46.086940800000001</v>
      </c>
      <c r="E19" s="5">
        <v>-100.6301271</v>
      </c>
    </row>
    <row r="20" spans="1:5" ht="22.8" customHeight="1" x14ac:dyDescent="0.35">
      <c r="A20" s="4" t="s">
        <v>2</v>
      </c>
      <c r="B20" s="3" t="s">
        <v>27</v>
      </c>
      <c r="C20" s="1" t="s">
        <v>6</v>
      </c>
      <c r="D20" s="5">
        <v>48.839171200000003</v>
      </c>
      <c r="E20" s="5">
        <v>-99.744868800000006</v>
      </c>
    </row>
    <row r="21" spans="1:5" ht="22.8" customHeight="1" x14ac:dyDescent="0.35">
      <c r="A21" s="4" t="s">
        <v>7</v>
      </c>
      <c r="B21" s="3" t="s">
        <v>27</v>
      </c>
      <c r="C21" s="1" t="s">
        <v>12</v>
      </c>
      <c r="D21" s="5">
        <v>43.0797156</v>
      </c>
      <c r="E21" s="5">
        <v>-98.293134199999997</v>
      </c>
    </row>
  </sheetData>
  <sortState xmlns:xlrd2="http://schemas.microsoft.com/office/spreadsheetml/2017/richdata2" ref="A2:E21">
    <sortCondition ref="C2:C21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07F1-6181-4758-B3E2-6B7B45F80E8B}">
  <dimension ref="A1:J124"/>
  <sheetViews>
    <sheetView tabSelected="1" workbookViewId="0">
      <selection activeCell="J2" sqref="J2"/>
    </sheetView>
  </sheetViews>
  <sheetFormatPr defaultRowHeight="14.4" x14ac:dyDescent="0.3"/>
  <cols>
    <col min="2" max="2" width="20.5546875" bestFit="1" customWidth="1"/>
    <col min="3" max="3" width="5.21875" bestFit="1" customWidth="1"/>
    <col min="4" max="4" width="11.77734375" bestFit="1" customWidth="1"/>
    <col min="5" max="5" width="33.33203125" bestFit="1" customWidth="1"/>
    <col min="6" max="6" width="11.5546875" bestFit="1" customWidth="1"/>
    <col min="7" max="7" width="16.33203125" bestFit="1" customWidth="1"/>
    <col min="8" max="8" width="11" bestFit="1" customWidth="1"/>
    <col min="9" max="9" width="12.77734375" bestFit="1" customWidth="1"/>
  </cols>
  <sheetData>
    <row r="1" spans="1:10" x14ac:dyDescent="0.3">
      <c r="A1" s="7" t="s">
        <v>44</v>
      </c>
      <c r="B1" s="7" t="s">
        <v>45</v>
      </c>
      <c r="C1" s="7" t="s">
        <v>0</v>
      </c>
      <c r="D1" s="7" t="s">
        <v>34</v>
      </c>
      <c r="E1" s="7" t="s">
        <v>35</v>
      </c>
      <c r="F1" s="7" t="s">
        <v>36</v>
      </c>
      <c r="G1" s="7" t="s">
        <v>37</v>
      </c>
      <c r="H1" s="7" t="s">
        <v>67</v>
      </c>
      <c r="I1" s="7" t="s">
        <v>68</v>
      </c>
      <c r="J1" s="7" t="s">
        <v>70</v>
      </c>
    </row>
    <row r="2" spans="1:10" s="6" customFormat="1" x14ac:dyDescent="0.3">
      <c r="A2" s="6">
        <v>2010</v>
      </c>
      <c r="B2" s="6" t="s">
        <v>18</v>
      </c>
      <c r="C2" s="6" t="s">
        <v>16</v>
      </c>
      <c r="D2" s="6">
        <v>0</v>
      </c>
      <c r="E2" s="6">
        <v>0</v>
      </c>
      <c r="F2" s="6">
        <v>0</v>
      </c>
      <c r="G2" s="6">
        <v>0</v>
      </c>
      <c r="H2" s="9">
        <v>48.556917400000003</v>
      </c>
      <c r="I2" s="9">
        <v>-113.0134175</v>
      </c>
      <c r="J2" s="6">
        <f>COUNTIF(D2:G6,"&gt;0")/24</f>
        <v>0.41666666666666669</v>
      </c>
    </row>
    <row r="3" spans="1:10" x14ac:dyDescent="0.3">
      <c r="A3">
        <v>2012</v>
      </c>
      <c r="B3" t="s">
        <v>18</v>
      </c>
      <c r="C3" t="s">
        <v>16</v>
      </c>
      <c r="D3">
        <v>20</v>
      </c>
      <c r="E3">
        <v>0</v>
      </c>
      <c r="F3">
        <v>6</v>
      </c>
      <c r="G3">
        <v>13</v>
      </c>
      <c r="H3" s="9">
        <v>48.556917400000003</v>
      </c>
      <c r="I3" s="9">
        <v>-113.0134175</v>
      </c>
    </row>
    <row r="4" spans="1:10" x14ac:dyDescent="0.3">
      <c r="A4">
        <v>2013</v>
      </c>
      <c r="B4" t="s">
        <v>18</v>
      </c>
      <c r="C4" t="s">
        <v>16</v>
      </c>
      <c r="D4">
        <v>57</v>
      </c>
      <c r="E4">
        <v>2</v>
      </c>
      <c r="F4">
        <v>10</v>
      </c>
      <c r="G4">
        <v>40</v>
      </c>
      <c r="H4" s="9">
        <v>48.556917400000003</v>
      </c>
      <c r="I4" s="9">
        <v>-113.0134175</v>
      </c>
    </row>
    <row r="5" spans="1:10" x14ac:dyDescent="0.3">
      <c r="A5">
        <v>2014</v>
      </c>
      <c r="B5" t="s">
        <v>18</v>
      </c>
      <c r="C5" t="s">
        <v>16</v>
      </c>
      <c r="D5">
        <v>252</v>
      </c>
      <c r="E5">
        <v>0</v>
      </c>
      <c r="F5">
        <v>12</v>
      </c>
      <c r="G5">
        <v>233</v>
      </c>
      <c r="H5" s="9">
        <v>48.556917400000003</v>
      </c>
      <c r="I5" s="9">
        <v>-113.0134175</v>
      </c>
    </row>
    <row r="6" spans="1:10" x14ac:dyDescent="0.3">
      <c r="A6">
        <v>2015</v>
      </c>
      <c r="B6" t="s">
        <v>18</v>
      </c>
      <c r="C6" t="s">
        <v>16</v>
      </c>
      <c r="D6">
        <v>0</v>
      </c>
      <c r="E6">
        <v>0</v>
      </c>
      <c r="F6">
        <v>0</v>
      </c>
      <c r="G6">
        <v>0</v>
      </c>
      <c r="H6" s="9">
        <v>48.556917400000003</v>
      </c>
      <c r="I6" s="9">
        <v>-113.0134175</v>
      </c>
    </row>
    <row r="7" spans="1:10" s="6" customFormat="1" x14ac:dyDescent="0.3">
      <c r="A7" s="6">
        <v>2013</v>
      </c>
      <c r="B7" s="6" t="s">
        <v>66</v>
      </c>
      <c r="C7" s="6" t="s">
        <v>7</v>
      </c>
      <c r="D7" s="6">
        <v>32</v>
      </c>
      <c r="E7" s="6">
        <v>1</v>
      </c>
      <c r="F7" s="6">
        <v>13</v>
      </c>
      <c r="G7" s="6">
        <v>14</v>
      </c>
      <c r="H7" s="9">
        <v>44.9886537</v>
      </c>
      <c r="I7" s="9">
        <v>-101.2224805</v>
      </c>
      <c r="J7" s="6">
        <f>COUNTIF(D7:G9,"&gt;0")/24</f>
        <v>0.45833333333333331</v>
      </c>
    </row>
    <row r="8" spans="1:10" x14ac:dyDescent="0.3">
      <c r="A8">
        <v>2014</v>
      </c>
      <c r="B8" t="s">
        <v>66</v>
      </c>
      <c r="C8" t="s">
        <v>7</v>
      </c>
      <c r="D8">
        <v>86</v>
      </c>
      <c r="E8">
        <v>0</v>
      </c>
      <c r="F8">
        <v>10</v>
      </c>
      <c r="G8">
        <v>72</v>
      </c>
      <c r="H8" s="9">
        <v>44.9886537</v>
      </c>
      <c r="I8" s="9">
        <v>-101.2224805</v>
      </c>
    </row>
    <row r="9" spans="1:10" x14ac:dyDescent="0.3">
      <c r="A9">
        <v>2015</v>
      </c>
      <c r="B9" t="s">
        <v>66</v>
      </c>
      <c r="C9" t="s">
        <v>7</v>
      </c>
      <c r="D9">
        <v>234</v>
      </c>
      <c r="E9">
        <v>1</v>
      </c>
      <c r="F9">
        <v>11</v>
      </c>
      <c r="G9">
        <v>222</v>
      </c>
      <c r="H9" s="9">
        <v>44.9886537</v>
      </c>
      <c r="I9" s="9">
        <v>-101.2224805</v>
      </c>
    </row>
    <row r="10" spans="1:10" s="6" customFormat="1" x14ac:dyDescent="0.3">
      <c r="A10" s="6">
        <v>2010</v>
      </c>
      <c r="B10" s="6" t="s">
        <v>38</v>
      </c>
      <c r="C10" s="6" t="s">
        <v>16</v>
      </c>
      <c r="D10" s="6">
        <v>31</v>
      </c>
      <c r="E10" s="6">
        <v>0</v>
      </c>
      <c r="F10" s="6">
        <v>7</v>
      </c>
      <c r="G10" s="6">
        <v>24</v>
      </c>
      <c r="H10" s="9">
        <v>45.604141400000003</v>
      </c>
      <c r="I10" s="9">
        <v>-107.4645278</v>
      </c>
      <c r="J10" s="6">
        <f>COUNTIF(D10:G15,"&gt;0")/24</f>
        <v>0.875</v>
      </c>
    </row>
    <row r="11" spans="1:10" x14ac:dyDescent="0.3">
      <c r="A11">
        <v>2011</v>
      </c>
      <c r="B11" t="s">
        <v>38</v>
      </c>
      <c r="C11" t="s">
        <v>16</v>
      </c>
      <c r="D11">
        <v>13</v>
      </c>
      <c r="E11">
        <v>5</v>
      </c>
      <c r="F11">
        <v>0</v>
      </c>
      <c r="G11">
        <v>8</v>
      </c>
      <c r="H11" s="9">
        <v>45.604141400000003</v>
      </c>
      <c r="I11" s="9">
        <v>-107.4645278</v>
      </c>
    </row>
    <row r="12" spans="1:10" x14ac:dyDescent="0.3">
      <c r="A12">
        <v>2012</v>
      </c>
      <c r="B12" t="s">
        <v>38</v>
      </c>
      <c r="C12" t="s">
        <v>16</v>
      </c>
      <c r="D12">
        <v>38</v>
      </c>
      <c r="E12">
        <v>1</v>
      </c>
      <c r="F12">
        <v>6</v>
      </c>
      <c r="G12">
        <v>31</v>
      </c>
      <c r="H12" s="9">
        <v>45.604141400000003</v>
      </c>
      <c r="I12" s="9">
        <v>-107.4645278</v>
      </c>
    </row>
    <row r="13" spans="1:10" x14ac:dyDescent="0.3">
      <c r="A13">
        <v>2013</v>
      </c>
      <c r="B13" t="s">
        <v>38</v>
      </c>
      <c r="C13" t="s">
        <v>16</v>
      </c>
      <c r="D13">
        <v>33</v>
      </c>
      <c r="E13">
        <v>1</v>
      </c>
      <c r="F13">
        <v>13</v>
      </c>
      <c r="G13">
        <v>19</v>
      </c>
      <c r="H13" s="9">
        <v>45.604141400000003</v>
      </c>
      <c r="I13" s="9">
        <v>-107.4645278</v>
      </c>
    </row>
    <row r="14" spans="1:10" x14ac:dyDescent="0.3">
      <c r="A14">
        <v>2014</v>
      </c>
      <c r="B14" t="s">
        <v>38</v>
      </c>
      <c r="C14" t="s">
        <v>16</v>
      </c>
      <c r="D14">
        <v>25</v>
      </c>
      <c r="F14">
        <v>6</v>
      </c>
      <c r="G14">
        <v>19</v>
      </c>
      <c r="H14" s="9">
        <v>45.604141400000003</v>
      </c>
      <c r="I14" s="9">
        <v>-107.4645278</v>
      </c>
    </row>
    <row r="15" spans="1:10" x14ac:dyDescent="0.3">
      <c r="A15">
        <v>2015</v>
      </c>
      <c r="B15" t="s">
        <v>38</v>
      </c>
      <c r="C15" t="s">
        <v>16</v>
      </c>
      <c r="D15">
        <v>55</v>
      </c>
      <c r="E15">
        <v>3</v>
      </c>
      <c r="F15">
        <v>7</v>
      </c>
      <c r="G15">
        <v>45</v>
      </c>
      <c r="H15" s="9">
        <v>45.604141400000003</v>
      </c>
      <c r="I15" s="9">
        <v>-107.4645278</v>
      </c>
    </row>
    <row r="16" spans="1:10" s="6" customFormat="1" x14ac:dyDescent="0.3">
      <c r="A16" s="6">
        <v>2010</v>
      </c>
      <c r="B16" s="6" t="s">
        <v>46</v>
      </c>
      <c r="C16" s="6" t="s">
        <v>7</v>
      </c>
      <c r="D16" s="6">
        <v>9</v>
      </c>
      <c r="E16" s="6">
        <v>0</v>
      </c>
      <c r="F16" s="6">
        <v>3</v>
      </c>
      <c r="G16" s="6">
        <v>6</v>
      </c>
      <c r="H16" s="9">
        <v>44.068601000000001</v>
      </c>
      <c r="I16" s="9">
        <v>-99.437884600000004</v>
      </c>
      <c r="J16" s="6">
        <f>COUNTIF(D16:G21,"&gt;0")/24</f>
        <v>0.75</v>
      </c>
    </row>
    <row r="17" spans="1:10" x14ac:dyDescent="0.3">
      <c r="A17">
        <v>2011</v>
      </c>
      <c r="B17" t="s">
        <v>46</v>
      </c>
      <c r="C17" t="s">
        <v>7</v>
      </c>
      <c r="D17">
        <v>8</v>
      </c>
      <c r="E17">
        <v>0</v>
      </c>
      <c r="F17">
        <v>4</v>
      </c>
      <c r="G17">
        <v>4</v>
      </c>
      <c r="H17" s="9">
        <v>44.068601000000001</v>
      </c>
      <c r="I17" s="9">
        <v>-99.437884600000004</v>
      </c>
    </row>
    <row r="18" spans="1:10" x14ac:dyDescent="0.3">
      <c r="A18">
        <v>2012</v>
      </c>
      <c r="B18" t="s">
        <v>46</v>
      </c>
      <c r="C18" t="s">
        <v>7</v>
      </c>
      <c r="D18">
        <v>42</v>
      </c>
      <c r="E18">
        <v>0</v>
      </c>
      <c r="F18">
        <v>5</v>
      </c>
      <c r="G18">
        <v>37</v>
      </c>
      <c r="H18" s="9">
        <v>44.068601000000001</v>
      </c>
      <c r="I18" s="9">
        <v>-99.437884600000004</v>
      </c>
    </row>
    <row r="19" spans="1:10" x14ac:dyDescent="0.3">
      <c r="A19">
        <v>2013</v>
      </c>
      <c r="B19" t="s">
        <v>46</v>
      </c>
      <c r="C19" t="s">
        <v>7</v>
      </c>
      <c r="D19">
        <v>57</v>
      </c>
      <c r="E19">
        <v>0</v>
      </c>
      <c r="F19">
        <v>5</v>
      </c>
      <c r="G19">
        <v>52</v>
      </c>
      <c r="H19" s="9">
        <v>44.068601000000001</v>
      </c>
      <c r="I19" s="9">
        <v>-99.437884600000004</v>
      </c>
    </row>
    <row r="20" spans="1:10" x14ac:dyDescent="0.3">
      <c r="A20">
        <v>2014</v>
      </c>
      <c r="B20" t="s">
        <v>46</v>
      </c>
      <c r="C20" t="s">
        <v>7</v>
      </c>
      <c r="D20">
        <v>43</v>
      </c>
      <c r="E20">
        <v>0</v>
      </c>
      <c r="F20">
        <v>7</v>
      </c>
      <c r="G20">
        <v>36</v>
      </c>
      <c r="H20" s="9">
        <v>44.068601000000001</v>
      </c>
      <c r="I20" s="9">
        <v>-99.437884600000004</v>
      </c>
    </row>
    <row r="21" spans="1:10" x14ac:dyDescent="0.3">
      <c r="A21">
        <v>2015</v>
      </c>
      <c r="B21" t="s">
        <v>46</v>
      </c>
      <c r="C21" t="s">
        <v>7</v>
      </c>
      <c r="D21">
        <v>58</v>
      </c>
      <c r="E21">
        <v>0</v>
      </c>
      <c r="F21">
        <v>9</v>
      </c>
      <c r="G21">
        <v>49</v>
      </c>
      <c r="H21" s="9">
        <v>44.068601000000001</v>
      </c>
      <c r="I21" s="9">
        <v>-99.437884600000004</v>
      </c>
    </row>
    <row r="22" spans="1:10" s="6" customFormat="1" x14ac:dyDescent="0.3">
      <c r="A22" s="6">
        <v>2010</v>
      </c>
      <c r="B22" s="6" t="s">
        <v>47</v>
      </c>
      <c r="C22" s="6" t="s">
        <v>7</v>
      </c>
      <c r="D22" s="6">
        <v>5</v>
      </c>
      <c r="E22" s="6">
        <v>0</v>
      </c>
      <c r="F22" s="6">
        <v>0</v>
      </c>
      <c r="G22" s="6">
        <v>5</v>
      </c>
      <c r="H22">
        <v>44.043509455733499</v>
      </c>
      <c r="I22">
        <v>-96.603184387447499</v>
      </c>
      <c r="J22" s="6">
        <f>COUNTIF(D22:G26,"&gt;0")/24</f>
        <v>0.5</v>
      </c>
    </row>
    <row r="23" spans="1:10" x14ac:dyDescent="0.3">
      <c r="A23">
        <v>2011</v>
      </c>
      <c r="B23" t="s">
        <v>47</v>
      </c>
      <c r="C23" t="s">
        <v>7</v>
      </c>
      <c r="D23">
        <v>10</v>
      </c>
      <c r="E23">
        <v>0</v>
      </c>
      <c r="F23">
        <v>3</v>
      </c>
      <c r="G23">
        <v>7</v>
      </c>
      <c r="H23">
        <v>44.043509455733499</v>
      </c>
      <c r="I23">
        <v>-96.603184387447499</v>
      </c>
    </row>
    <row r="24" spans="1:10" x14ac:dyDescent="0.3">
      <c r="A24">
        <v>2012</v>
      </c>
      <c r="B24" t="s">
        <v>47</v>
      </c>
      <c r="C24" t="s">
        <v>7</v>
      </c>
      <c r="D24">
        <v>3</v>
      </c>
      <c r="E24">
        <v>0</v>
      </c>
      <c r="F24">
        <v>1</v>
      </c>
      <c r="G24">
        <v>2</v>
      </c>
      <c r="H24">
        <v>44.043509455733499</v>
      </c>
      <c r="I24">
        <v>-96.603184387447499</v>
      </c>
    </row>
    <row r="25" spans="1:10" x14ac:dyDescent="0.3">
      <c r="A25">
        <v>2013</v>
      </c>
      <c r="B25" t="s">
        <v>47</v>
      </c>
      <c r="C25" t="s">
        <v>7</v>
      </c>
      <c r="D25">
        <v>2</v>
      </c>
      <c r="E25">
        <v>0</v>
      </c>
      <c r="F25">
        <v>0</v>
      </c>
      <c r="G25">
        <v>2</v>
      </c>
      <c r="H25">
        <v>44.043509455733499</v>
      </c>
      <c r="I25">
        <v>-96.603184387447499</v>
      </c>
    </row>
    <row r="26" spans="1:10" x14ac:dyDescent="0.3">
      <c r="A26">
        <v>2014</v>
      </c>
      <c r="B26" t="s">
        <v>47</v>
      </c>
      <c r="C26" t="s">
        <v>7</v>
      </c>
      <c r="D26">
        <v>2</v>
      </c>
      <c r="E26">
        <v>0</v>
      </c>
      <c r="F26">
        <v>0</v>
      </c>
      <c r="G26">
        <v>2</v>
      </c>
      <c r="H26">
        <v>44.043509455733499</v>
      </c>
      <c r="I26">
        <v>-96.603184387447499</v>
      </c>
    </row>
    <row r="27" spans="1:10" s="6" customFormat="1" x14ac:dyDescent="0.3">
      <c r="A27" s="6">
        <v>2011</v>
      </c>
      <c r="B27" s="6" t="s">
        <v>54</v>
      </c>
      <c r="C27" s="6" t="s">
        <v>16</v>
      </c>
      <c r="D27" s="6">
        <v>41</v>
      </c>
      <c r="E27" s="6">
        <v>0</v>
      </c>
      <c r="F27" s="6">
        <v>3</v>
      </c>
      <c r="G27" s="6">
        <v>35</v>
      </c>
      <c r="H27">
        <v>47.628007998691899</v>
      </c>
      <c r="I27">
        <v>-114.115353414095</v>
      </c>
      <c r="J27" s="6">
        <f>COUNTIF(D27:G28,"&gt;0")/24</f>
        <v>0.29166666666666669</v>
      </c>
    </row>
    <row r="28" spans="1:10" x14ac:dyDescent="0.3">
      <c r="A28">
        <v>2012</v>
      </c>
      <c r="B28" t="s">
        <v>54</v>
      </c>
      <c r="C28" t="s">
        <v>16</v>
      </c>
      <c r="D28">
        <v>68</v>
      </c>
      <c r="E28">
        <v>2</v>
      </c>
      <c r="F28">
        <v>9</v>
      </c>
      <c r="G28">
        <v>55</v>
      </c>
      <c r="H28">
        <v>47.628007998691899</v>
      </c>
      <c r="I28">
        <v>-114.115353414095</v>
      </c>
    </row>
    <row r="29" spans="1:10" s="6" customFormat="1" x14ac:dyDescent="0.3">
      <c r="A29" s="6">
        <v>2013</v>
      </c>
      <c r="B29" s="6" t="s">
        <v>61</v>
      </c>
      <c r="C29" s="6" t="s">
        <v>23</v>
      </c>
      <c r="D29" s="6">
        <v>8</v>
      </c>
      <c r="E29" s="6">
        <v>0</v>
      </c>
      <c r="F29" s="6">
        <v>1</v>
      </c>
      <c r="G29" s="6">
        <v>7</v>
      </c>
      <c r="H29">
        <v>46.713569298605499</v>
      </c>
      <c r="I29">
        <v>-92.516085482087803</v>
      </c>
      <c r="J29" s="6">
        <f>COUNTIF(D29:G31,"&gt;0")/24</f>
        <v>0.25</v>
      </c>
    </row>
    <row r="30" spans="1:10" x14ac:dyDescent="0.3">
      <c r="A30">
        <v>2014</v>
      </c>
      <c r="B30" t="s">
        <v>61</v>
      </c>
      <c r="C30" t="s">
        <v>23</v>
      </c>
      <c r="D30">
        <v>0</v>
      </c>
      <c r="E30">
        <v>0</v>
      </c>
      <c r="F30">
        <v>0</v>
      </c>
      <c r="G30">
        <v>0</v>
      </c>
      <c r="H30">
        <v>46.713569298605499</v>
      </c>
      <c r="I30">
        <v>-92.516085482087803</v>
      </c>
    </row>
    <row r="31" spans="1:10" x14ac:dyDescent="0.3">
      <c r="A31">
        <v>2015</v>
      </c>
      <c r="B31" t="s">
        <v>61</v>
      </c>
      <c r="C31" t="s">
        <v>23</v>
      </c>
      <c r="D31">
        <v>15</v>
      </c>
      <c r="E31">
        <v>0</v>
      </c>
      <c r="F31">
        <v>3</v>
      </c>
      <c r="G31">
        <v>12</v>
      </c>
      <c r="H31">
        <v>46.713569298605499</v>
      </c>
      <c r="I31">
        <v>-92.516085482087803</v>
      </c>
    </row>
    <row r="32" spans="1:10" s="6" customFormat="1" x14ac:dyDescent="0.3">
      <c r="A32" s="6">
        <v>2011</v>
      </c>
      <c r="B32" s="6" t="s">
        <v>55</v>
      </c>
      <c r="C32" s="6" t="s">
        <v>16</v>
      </c>
      <c r="D32" s="6">
        <v>29</v>
      </c>
      <c r="E32" s="6">
        <v>0</v>
      </c>
      <c r="F32" s="6">
        <v>8</v>
      </c>
      <c r="G32" s="6">
        <v>20</v>
      </c>
      <c r="H32" s="9">
        <v>48.533330900000003</v>
      </c>
      <c r="I32" s="9">
        <v>-108.7840463</v>
      </c>
      <c r="J32" s="6">
        <f>COUNTIF(D32:G36,"&gt;0")/24</f>
        <v>0.70833333333333337</v>
      </c>
    </row>
    <row r="33" spans="1:10" x14ac:dyDescent="0.3">
      <c r="A33">
        <v>2012</v>
      </c>
      <c r="B33" t="s">
        <v>55</v>
      </c>
      <c r="C33" t="s">
        <v>16</v>
      </c>
      <c r="D33">
        <v>17</v>
      </c>
      <c r="E33">
        <v>1</v>
      </c>
      <c r="F33">
        <v>2</v>
      </c>
      <c r="G33">
        <v>14</v>
      </c>
      <c r="H33" s="9">
        <v>48.533330900000003</v>
      </c>
      <c r="I33" s="9">
        <v>-108.7840463</v>
      </c>
    </row>
    <row r="34" spans="1:10" x14ac:dyDescent="0.3">
      <c r="A34">
        <v>2013</v>
      </c>
      <c r="B34" t="s">
        <v>55</v>
      </c>
      <c r="C34" t="s">
        <v>16</v>
      </c>
      <c r="D34">
        <v>16</v>
      </c>
      <c r="E34">
        <v>0</v>
      </c>
      <c r="F34">
        <v>2</v>
      </c>
      <c r="G34">
        <v>14</v>
      </c>
      <c r="H34" s="9">
        <v>48.533330900000003</v>
      </c>
      <c r="I34" s="9">
        <v>-108.7840463</v>
      </c>
    </row>
    <row r="35" spans="1:10" x14ac:dyDescent="0.3">
      <c r="A35">
        <v>2014</v>
      </c>
      <c r="B35" t="s">
        <v>55</v>
      </c>
      <c r="C35" t="s">
        <v>16</v>
      </c>
      <c r="D35">
        <v>20</v>
      </c>
      <c r="F35">
        <v>4</v>
      </c>
      <c r="G35">
        <v>16</v>
      </c>
      <c r="H35" s="9">
        <v>48.533330900000003</v>
      </c>
      <c r="I35" s="9">
        <v>-108.7840463</v>
      </c>
    </row>
    <row r="36" spans="1:10" x14ac:dyDescent="0.3">
      <c r="A36">
        <v>2015</v>
      </c>
      <c r="B36" t="s">
        <v>55</v>
      </c>
      <c r="C36" t="s">
        <v>16</v>
      </c>
      <c r="D36">
        <v>22</v>
      </c>
      <c r="E36">
        <v>1</v>
      </c>
      <c r="F36">
        <v>5</v>
      </c>
      <c r="G36">
        <v>16</v>
      </c>
      <c r="H36" s="9">
        <v>48.533330900000003</v>
      </c>
      <c r="I36" s="9">
        <v>-108.7840463</v>
      </c>
    </row>
    <row r="37" spans="1:10" s="6" customFormat="1" x14ac:dyDescent="0.3">
      <c r="A37" s="6">
        <v>2011</v>
      </c>
      <c r="B37" s="6" t="s">
        <v>3</v>
      </c>
      <c r="C37" s="6" t="s">
        <v>2</v>
      </c>
      <c r="D37" s="6">
        <v>44</v>
      </c>
      <c r="E37" s="6">
        <v>0</v>
      </c>
      <c r="F37" s="6">
        <v>1</v>
      </c>
      <c r="G37" s="6">
        <v>43</v>
      </c>
      <c r="H37" s="9">
        <v>47.980848299999998</v>
      </c>
      <c r="I37" s="9">
        <v>-102.4901804</v>
      </c>
      <c r="J37" s="6">
        <f>COUNTIF(D37:G38,"&gt;0")/24</f>
        <v>0.29166666666666669</v>
      </c>
    </row>
    <row r="38" spans="1:10" x14ac:dyDescent="0.3">
      <c r="A38">
        <v>2014</v>
      </c>
      <c r="B38" t="s">
        <v>3</v>
      </c>
      <c r="C38" t="s">
        <v>2</v>
      </c>
      <c r="D38">
        <v>53</v>
      </c>
      <c r="E38">
        <v>4</v>
      </c>
      <c r="F38">
        <v>6</v>
      </c>
      <c r="G38">
        <v>41</v>
      </c>
      <c r="H38" s="9">
        <v>47.980848299999998</v>
      </c>
      <c r="I38" s="9">
        <v>-102.4901804</v>
      </c>
    </row>
    <row r="39" spans="1:10" s="6" customFormat="1" x14ac:dyDescent="0.3">
      <c r="A39" s="6">
        <v>2010</v>
      </c>
      <c r="B39" s="6" t="s">
        <v>39</v>
      </c>
      <c r="C39" s="6" t="s">
        <v>16</v>
      </c>
      <c r="D39" s="6">
        <v>49</v>
      </c>
      <c r="E39" s="6">
        <v>2</v>
      </c>
      <c r="F39" s="6">
        <v>12</v>
      </c>
      <c r="G39" s="6">
        <v>34</v>
      </c>
      <c r="H39" s="9">
        <v>48.122236000000001</v>
      </c>
      <c r="I39" s="9">
        <v>-105.183425</v>
      </c>
      <c r="J39" s="6">
        <f>COUNTIF(D39:G44,"&gt;0")/24</f>
        <v>0.875</v>
      </c>
    </row>
    <row r="40" spans="1:10" x14ac:dyDescent="0.3">
      <c r="A40">
        <v>2011</v>
      </c>
      <c r="B40" t="s">
        <v>39</v>
      </c>
      <c r="C40" t="s">
        <v>16</v>
      </c>
      <c r="D40">
        <v>49</v>
      </c>
      <c r="E40">
        <v>1</v>
      </c>
      <c r="F40">
        <v>9</v>
      </c>
      <c r="G40">
        <v>39</v>
      </c>
      <c r="H40" s="9">
        <v>48.122236000000001</v>
      </c>
      <c r="I40" s="9">
        <v>-105.183425</v>
      </c>
    </row>
    <row r="41" spans="1:10" x14ac:dyDescent="0.3">
      <c r="A41">
        <v>2012</v>
      </c>
      <c r="B41" t="s">
        <v>39</v>
      </c>
      <c r="C41" t="s">
        <v>16</v>
      </c>
      <c r="D41">
        <v>42</v>
      </c>
      <c r="E41">
        <v>1</v>
      </c>
      <c r="F41">
        <v>5</v>
      </c>
      <c r="G41">
        <v>36</v>
      </c>
      <c r="H41" s="9">
        <v>48.122236000000001</v>
      </c>
      <c r="I41" s="9">
        <v>-105.183425</v>
      </c>
    </row>
    <row r="42" spans="1:10" x14ac:dyDescent="0.3">
      <c r="A42">
        <v>2013</v>
      </c>
      <c r="B42" t="s">
        <v>39</v>
      </c>
      <c r="C42" t="s">
        <v>16</v>
      </c>
      <c r="D42">
        <v>44</v>
      </c>
      <c r="E42">
        <v>0</v>
      </c>
      <c r="F42">
        <v>1</v>
      </c>
      <c r="G42">
        <v>41</v>
      </c>
      <c r="H42" s="9">
        <v>48.122236000000001</v>
      </c>
      <c r="I42" s="9">
        <v>-105.183425</v>
      </c>
    </row>
    <row r="43" spans="1:10" x14ac:dyDescent="0.3">
      <c r="A43">
        <v>2014</v>
      </c>
      <c r="B43" t="s">
        <v>39</v>
      </c>
      <c r="C43" t="s">
        <v>16</v>
      </c>
      <c r="D43">
        <v>74</v>
      </c>
      <c r="F43">
        <v>13</v>
      </c>
      <c r="G43">
        <v>59</v>
      </c>
      <c r="H43" s="9">
        <v>48.122236000000001</v>
      </c>
      <c r="I43" s="9">
        <v>-105.183425</v>
      </c>
    </row>
    <row r="44" spans="1:10" x14ac:dyDescent="0.3">
      <c r="A44">
        <v>2015</v>
      </c>
      <c r="B44" t="s">
        <v>39</v>
      </c>
      <c r="C44" t="s">
        <v>16</v>
      </c>
      <c r="D44">
        <v>80</v>
      </c>
      <c r="E44">
        <v>0</v>
      </c>
      <c r="F44">
        <v>15</v>
      </c>
      <c r="G44">
        <v>64</v>
      </c>
      <c r="H44" s="9">
        <v>48.122236000000001</v>
      </c>
      <c r="I44" s="9">
        <v>-105.183425</v>
      </c>
    </row>
    <row r="45" spans="1:10" s="6" customFormat="1" x14ac:dyDescent="0.3">
      <c r="A45" s="6">
        <v>2011</v>
      </c>
      <c r="B45" s="6" t="s">
        <v>4</v>
      </c>
      <c r="C45" s="6" t="s">
        <v>2</v>
      </c>
      <c r="D45" s="6">
        <v>70</v>
      </c>
      <c r="E45" s="6">
        <v>3</v>
      </c>
      <c r="F45" s="6">
        <v>6</v>
      </c>
      <c r="G45" s="6">
        <v>61</v>
      </c>
      <c r="H45" s="10">
        <v>47.979998600000002</v>
      </c>
      <c r="I45" s="10">
        <v>-98.992900500000005</v>
      </c>
      <c r="J45" s="6">
        <f>COUNTIF(D45:G48,"&gt;0")/24</f>
        <v>0.58333333333333337</v>
      </c>
    </row>
    <row r="46" spans="1:10" x14ac:dyDescent="0.3">
      <c r="A46">
        <v>2012</v>
      </c>
      <c r="B46" t="s">
        <v>4</v>
      </c>
      <c r="C46" t="s">
        <v>2</v>
      </c>
      <c r="D46">
        <v>26</v>
      </c>
      <c r="E46">
        <v>0</v>
      </c>
      <c r="F46">
        <v>4</v>
      </c>
      <c r="G46">
        <v>22</v>
      </c>
      <c r="H46" s="9">
        <v>47.979998600000002</v>
      </c>
      <c r="I46" s="9">
        <v>-98.992900500000005</v>
      </c>
    </row>
    <row r="47" spans="1:10" x14ac:dyDescent="0.3">
      <c r="A47">
        <v>2014</v>
      </c>
      <c r="B47" t="s">
        <v>4</v>
      </c>
      <c r="C47" t="s">
        <v>2</v>
      </c>
      <c r="D47">
        <v>57</v>
      </c>
      <c r="E47">
        <v>0</v>
      </c>
      <c r="F47">
        <v>5</v>
      </c>
      <c r="G47">
        <v>52</v>
      </c>
      <c r="H47" s="9">
        <v>47.979998600000002</v>
      </c>
      <c r="I47" s="9">
        <v>-98.992900500000005</v>
      </c>
    </row>
    <row r="48" spans="1:10" x14ac:dyDescent="0.3">
      <c r="A48">
        <v>2015</v>
      </c>
      <c r="B48" t="s">
        <v>4</v>
      </c>
      <c r="C48" t="s">
        <v>2</v>
      </c>
      <c r="D48">
        <v>48</v>
      </c>
      <c r="E48">
        <v>1</v>
      </c>
      <c r="F48">
        <v>5</v>
      </c>
      <c r="G48">
        <v>39</v>
      </c>
      <c r="H48" s="9">
        <v>47.979998600000002</v>
      </c>
      <c r="I48" s="9">
        <v>-98.992900500000005</v>
      </c>
    </row>
    <row r="49" spans="1:10" s="6" customFormat="1" x14ac:dyDescent="0.3">
      <c r="A49" s="6">
        <v>2010</v>
      </c>
      <c r="B49" s="6" t="s">
        <v>32</v>
      </c>
      <c r="C49" s="6" t="s">
        <v>2</v>
      </c>
      <c r="D49" s="6">
        <v>95</v>
      </c>
      <c r="E49" s="6">
        <v>0</v>
      </c>
      <c r="F49" s="6">
        <v>8</v>
      </c>
      <c r="G49" s="6">
        <v>87</v>
      </c>
      <c r="H49" s="10">
        <v>47.979998600000002</v>
      </c>
      <c r="I49" s="10">
        <v>-98.992900500000005</v>
      </c>
      <c r="J49" s="6">
        <f>COUNTIF(D49:G49,"&gt;0")/24</f>
        <v>0.125</v>
      </c>
    </row>
    <row r="50" spans="1:10" s="6" customFormat="1" x14ac:dyDescent="0.3">
      <c r="A50" s="6">
        <v>2011</v>
      </c>
      <c r="B50" s="6" t="s">
        <v>56</v>
      </c>
      <c r="C50" s="6" t="s">
        <v>23</v>
      </c>
      <c r="D50" s="6">
        <v>67</v>
      </c>
      <c r="E50" s="6">
        <v>1</v>
      </c>
      <c r="F50" s="6">
        <v>5</v>
      </c>
      <c r="G50" s="6">
        <v>57</v>
      </c>
      <c r="H50">
        <v>47.384109616414896</v>
      </c>
      <c r="I50">
        <v>-94.601092081257704</v>
      </c>
      <c r="J50" s="6">
        <f>COUNTIF(D50:G53,"&gt;0")/24</f>
        <v>0.58333333333333337</v>
      </c>
    </row>
    <row r="51" spans="1:10" x14ac:dyDescent="0.3">
      <c r="A51">
        <v>2012</v>
      </c>
      <c r="B51" t="s">
        <v>56</v>
      </c>
      <c r="C51" t="s">
        <v>23</v>
      </c>
      <c r="D51">
        <v>64</v>
      </c>
      <c r="E51">
        <v>1</v>
      </c>
      <c r="F51">
        <v>6</v>
      </c>
      <c r="G51">
        <v>54</v>
      </c>
      <c r="H51">
        <v>47.384109616414896</v>
      </c>
      <c r="I51">
        <v>-94.601092081257704</v>
      </c>
    </row>
    <row r="52" spans="1:10" x14ac:dyDescent="0.3">
      <c r="A52">
        <v>2014</v>
      </c>
      <c r="B52" t="s">
        <v>56</v>
      </c>
      <c r="C52" t="s">
        <v>23</v>
      </c>
      <c r="D52">
        <v>22</v>
      </c>
      <c r="E52">
        <v>0</v>
      </c>
      <c r="F52">
        <v>8</v>
      </c>
      <c r="G52">
        <v>11</v>
      </c>
      <c r="H52">
        <v>47.384109616414896</v>
      </c>
      <c r="I52">
        <v>-94.601092081257704</v>
      </c>
    </row>
    <row r="53" spans="1:10" x14ac:dyDescent="0.3">
      <c r="A53">
        <v>2015</v>
      </c>
      <c r="B53" t="s">
        <v>56</v>
      </c>
      <c r="C53" t="s">
        <v>23</v>
      </c>
      <c r="D53">
        <v>36</v>
      </c>
      <c r="E53">
        <v>0</v>
      </c>
      <c r="F53">
        <v>11</v>
      </c>
      <c r="G53">
        <v>23</v>
      </c>
      <c r="H53">
        <v>47.384109616414896</v>
      </c>
      <c r="I53">
        <v>-94.601092081257704</v>
      </c>
    </row>
    <row r="54" spans="1:10" s="6" customFormat="1" x14ac:dyDescent="0.3">
      <c r="A54" s="6">
        <v>2010</v>
      </c>
      <c r="B54" s="6" t="s">
        <v>48</v>
      </c>
      <c r="C54" s="6" t="s">
        <v>7</v>
      </c>
      <c r="D54" s="6">
        <v>9</v>
      </c>
      <c r="E54" s="6">
        <v>0</v>
      </c>
      <c r="F54" s="6">
        <v>5</v>
      </c>
      <c r="G54" s="6">
        <v>4</v>
      </c>
      <c r="H54" s="9">
        <v>44.0748794</v>
      </c>
      <c r="I54" s="9">
        <v>-99.580080899999999</v>
      </c>
      <c r="J54" s="6">
        <f>COUNTIF(D54:G59,"&gt;0")/24</f>
        <v>0.75</v>
      </c>
    </row>
    <row r="55" spans="1:10" x14ac:dyDescent="0.3">
      <c r="A55">
        <v>2011</v>
      </c>
      <c r="B55" t="s">
        <v>48</v>
      </c>
      <c r="C55" t="s">
        <v>7</v>
      </c>
      <c r="D55">
        <v>23</v>
      </c>
      <c r="E55">
        <v>0</v>
      </c>
      <c r="F55">
        <v>7</v>
      </c>
      <c r="G55">
        <v>16</v>
      </c>
      <c r="H55" s="9">
        <v>44.0748794</v>
      </c>
      <c r="I55" s="9">
        <v>-99.580080899999999</v>
      </c>
    </row>
    <row r="56" spans="1:10" x14ac:dyDescent="0.3">
      <c r="A56">
        <v>2012</v>
      </c>
      <c r="B56" t="s">
        <v>48</v>
      </c>
      <c r="C56" t="s">
        <v>7</v>
      </c>
      <c r="D56">
        <v>88</v>
      </c>
      <c r="E56">
        <v>0</v>
      </c>
      <c r="F56">
        <v>12</v>
      </c>
      <c r="G56">
        <v>74</v>
      </c>
      <c r="H56" s="9">
        <v>44.0748794</v>
      </c>
      <c r="I56" s="9">
        <v>-99.580080899999999</v>
      </c>
    </row>
    <row r="57" spans="1:10" x14ac:dyDescent="0.3">
      <c r="A57">
        <v>2013</v>
      </c>
      <c r="B57" t="s">
        <v>48</v>
      </c>
      <c r="C57" t="s">
        <v>7</v>
      </c>
      <c r="D57">
        <v>54</v>
      </c>
      <c r="E57">
        <v>0</v>
      </c>
      <c r="F57">
        <v>3</v>
      </c>
      <c r="G57">
        <v>51</v>
      </c>
      <c r="H57" s="9">
        <v>44.0748794</v>
      </c>
      <c r="I57" s="9">
        <v>-99.580080899999999</v>
      </c>
    </row>
    <row r="58" spans="1:10" x14ac:dyDescent="0.3">
      <c r="A58">
        <v>2014</v>
      </c>
      <c r="B58" t="s">
        <v>48</v>
      </c>
      <c r="C58" t="s">
        <v>7</v>
      </c>
      <c r="D58">
        <v>35</v>
      </c>
      <c r="E58">
        <v>0</v>
      </c>
      <c r="F58">
        <v>4</v>
      </c>
      <c r="G58">
        <v>30</v>
      </c>
      <c r="H58" s="9">
        <v>44.0748794</v>
      </c>
      <c r="I58" s="9">
        <v>-99.580080899999999</v>
      </c>
    </row>
    <row r="59" spans="1:10" x14ac:dyDescent="0.3">
      <c r="A59">
        <v>2015</v>
      </c>
      <c r="B59" t="s">
        <v>48</v>
      </c>
      <c r="C59" t="s">
        <v>7</v>
      </c>
      <c r="D59">
        <v>35</v>
      </c>
      <c r="E59">
        <v>0</v>
      </c>
      <c r="F59">
        <v>3</v>
      </c>
      <c r="G59">
        <v>31</v>
      </c>
      <c r="H59" s="9">
        <v>44.0748794</v>
      </c>
      <c r="I59" s="9">
        <v>-99.580080899999999</v>
      </c>
    </row>
    <row r="60" spans="1:10" s="6" customFormat="1" x14ac:dyDescent="0.3">
      <c r="A60" s="6">
        <v>2013</v>
      </c>
      <c r="B60" s="6" t="s">
        <v>62</v>
      </c>
      <c r="C60" s="6" t="s">
        <v>23</v>
      </c>
      <c r="D60" s="6">
        <v>17</v>
      </c>
      <c r="E60" s="6">
        <v>0</v>
      </c>
      <c r="F60" s="6">
        <v>3</v>
      </c>
      <c r="G60" s="6">
        <v>9</v>
      </c>
      <c r="H60">
        <v>44.532707621665097</v>
      </c>
      <c r="I60">
        <v>-94.995835527161105</v>
      </c>
      <c r="J60" s="6">
        <f>COUNTIF(D60:G62,"&gt;0")/24</f>
        <v>0.41666666666666669</v>
      </c>
    </row>
    <row r="61" spans="1:10" x14ac:dyDescent="0.3">
      <c r="A61">
        <v>2014</v>
      </c>
      <c r="B61" t="s">
        <v>62</v>
      </c>
      <c r="C61" t="s">
        <v>23</v>
      </c>
      <c r="D61">
        <v>19</v>
      </c>
      <c r="E61">
        <v>0</v>
      </c>
      <c r="F61">
        <v>1</v>
      </c>
      <c r="G61">
        <v>18</v>
      </c>
      <c r="H61">
        <v>44.532707621665097</v>
      </c>
      <c r="I61">
        <v>-94.995835527161105</v>
      </c>
    </row>
    <row r="62" spans="1:10" x14ac:dyDescent="0.3">
      <c r="A62">
        <v>2015</v>
      </c>
      <c r="B62" t="s">
        <v>62</v>
      </c>
      <c r="C62" t="s">
        <v>23</v>
      </c>
      <c r="D62">
        <v>28</v>
      </c>
      <c r="E62">
        <v>1</v>
      </c>
      <c r="F62">
        <v>1</v>
      </c>
      <c r="G62">
        <v>23</v>
      </c>
      <c r="H62">
        <v>44.532707621665097</v>
      </c>
      <c r="I62">
        <v>-94.995835527161105</v>
      </c>
    </row>
    <row r="63" spans="1:10" s="6" customFormat="1" x14ac:dyDescent="0.3">
      <c r="A63" s="6">
        <v>2013</v>
      </c>
      <c r="B63" s="6" t="s">
        <v>63</v>
      </c>
      <c r="C63" s="6" t="s">
        <v>23</v>
      </c>
      <c r="D63" s="6">
        <v>23</v>
      </c>
      <c r="E63" s="6">
        <v>0</v>
      </c>
      <c r="F63" s="6">
        <v>0</v>
      </c>
      <c r="G63" s="6">
        <v>23</v>
      </c>
      <c r="H63">
        <v>46.178536344161401</v>
      </c>
      <c r="I63">
        <v>-93.754949868211398</v>
      </c>
      <c r="J63" s="6">
        <f>COUNTIF(D63:G65,"&gt;0")/24</f>
        <v>0.33333333333333331</v>
      </c>
    </row>
    <row r="64" spans="1:10" x14ac:dyDescent="0.3">
      <c r="A64">
        <v>2014</v>
      </c>
      <c r="B64" t="s">
        <v>63</v>
      </c>
      <c r="C64" t="s">
        <v>23</v>
      </c>
      <c r="D64">
        <v>21</v>
      </c>
      <c r="E64">
        <v>0</v>
      </c>
      <c r="F64">
        <v>0</v>
      </c>
      <c r="G64">
        <v>13</v>
      </c>
      <c r="H64">
        <v>46.178536344161401</v>
      </c>
      <c r="I64">
        <v>-93.754949868211398</v>
      </c>
    </row>
    <row r="65" spans="1:10" x14ac:dyDescent="0.3">
      <c r="A65">
        <v>2015</v>
      </c>
      <c r="B65" t="s">
        <v>63</v>
      </c>
      <c r="C65" t="s">
        <v>23</v>
      </c>
      <c r="D65">
        <v>29</v>
      </c>
      <c r="E65">
        <v>1</v>
      </c>
      <c r="F65">
        <v>1</v>
      </c>
      <c r="G65">
        <v>23</v>
      </c>
      <c r="H65">
        <v>46.178536344161401</v>
      </c>
      <c r="I65">
        <v>-93.754949868211398</v>
      </c>
    </row>
    <row r="66" spans="1:10" s="6" customFormat="1" x14ac:dyDescent="0.3">
      <c r="A66" s="6">
        <v>2011</v>
      </c>
      <c r="B66" s="6" t="s">
        <v>57</v>
      </c>
      <c r="C66" s="6" t="s">
        <v>23</v>
      </c>
      <c r="D66" s="6">
        <v>2</v>
      </c>
      <c r="E66" s="6">
        <v>0</v>
      </c>
      <c r="F66" s="6">
        <v>0</v>
      </c>
      <c r="G66" s="6">
        <v>2</v>
      </c>
      <c r="H66">
        <v>48.113402491235803</v>
      </c>
      <c r="I66">
        <v>-93.096071201339896</v>
      </c>
      <c r="J66" s="6">
        <f>COUNTIF(D66:G70,"&gt;0")/24</f>
        <v>0.5</v>
      </c>
    </row>
    <row r="67" spans="1:10" x14ac:dyDescent="0.3">
      <c r="A67">
        <v>2012</v>
      </c>
      <c r="B67" t="s">
        <v>57</v>
      </c>
      <c r="C67" t="s">
        <v>23</v>
      </c>
      <c r="D67">
        <v>1</v>
      </c>
      <c r="E67">
        <v>0</v>
      </c>
      <c r="F67">
        <v>0</v>
      </c>
      <c r="G67">
        <v>1</v>
      </c>
      <c r="H67">
        <v>48.113402491235803</v>
      </c>
      <c r="I67">
        <v>-93.096071201339896</v>
      </c>
    </row>
    <row r="68" spans="1:10" x14ac:dyDescent="0.3">
      <c r="A68">
        <v>2013</v>
      </c>
      <c r="B68" t="s">
        <v>57</v>
      </c>
      <c r="C68" t="s">
        <v>23</v>
      </c>
      <c r="D68">
        <v>6</v>
      </c>
      <c r="E68">
        <v>0</v>
      </c>
      <c r="F68">
        <v>1</v>
      </c>
      <c r="G68">
        <v>5</v>
      </c>
      <c r="H68">
        <v>48.113402491235803</v>
      </c>
      <c r="I68">
        <v>-93.096071201339896</v>
      </c>
    </row>
    <row r="69" spans="1:10" x14ac:dyDescent="0.3">
      <c r="A69">
        <v>2014</v>
      </c>
      <c r="B69" t="s">
        <v>57</v>
      </c>
      <c r="C69" t="s">
        <v>23</v>
      </c>
      <c r="D69">
        <v>7</v>
      </c>
      <c r="E69">
        <v>0</v>
      </c>
      <c r="F69">
        <v>1</v>
      </c>
      <c r="G69">
        <v>6</v>
      </c>
      <c r="H69">
        <v>48.113402491235803</v>
      </c>
      <c r="I69">
        <v>-93.096071201339896</v>
      </c>
    </row>
    <row r="70" spans="1:10" x14ac:dyDescent="0.3">
      <c r="A70">
        <v>2015</v>
      </c>
      <c r="B70" t="s">
        <v>57</v>
      </c>
      <c r="C70" t="s">
        <v>23</v>
      </c>
      <c r="D70">
        <v>5</v>
      </c>
      <c r="E70">
        <v>0</v>
      </c>
      <c r="F70">
        <v>0</v>
      </c>
      <c r="G70">
        <v>5</v>
      </c>
      <c r="H70">
        <v>48.113402491235803</v>
      </c>
      <c r="I70">
        <v>-93.096071201339896</v>
      </c>
    </row>
    <row r="71" spans="1:10" s="6" customFormat="1" x14ac:dyDescent="0.3">
      <c r="A71" s="6">
        <v>2010</v>
      </c>
      <c r="B71" s="6" t="s">
        <v>40</v>
      </c>
      <c r="C71" s="6" t="s">
        <v>16</v>
      </c>
      <c r="D71" s="6">
        <v>46</v>
      </c>
      <c r="E71" s="6">
        <v>2</v>
      </c>
      <c r="F71" s="6">
        <v>5</v>
      </c>
      <c r="G71" s="6">
        <v>39</v>
      </c>
      <c r="H71" s="9">
        <v>45.6230476</v>
      </c>
      <c r="I71" s="9">
        <v>-106.6666984</v>
      </c>
      <c r="J71" s="6">
        <f>COUNTIF(D71:G76,"&gt;0")/24</f>
        <v>0.875</v>
      </c>
    </row>
    <row r="72" spans="1:10" x14ac:dyDescent="0.3">
      <c r="A72">
        <v>2011</v>
      </c>
      <c r="B72" t="s">
        <v>40</v>
      </c>
      <c r="C72" t="s">
        <v>16</v>
      </c>
      <c r="D72">
        <v>33</v>
      </c>
      <c r="E72">
        <v>2</v>
      </c>
      <c r="F72">
        <v>7</v>
      </c>
      <c r="G72">
        <v>24</v>
      </c>
      <c r="H72" s="9">
        <v>45.6230476</v>
      </c>
      <c r="I72" s="9">
        <v>-106.6666984</v>
      </c>
    </row>
    <row r="73" spans="1:10" x14ac:dyDescent="0.3">
      <c r="A73">
        <v>2012</v>
      </c>
      <c r="B73" t="s">
        <v>40</v>
      </c>
      <c r="C73" t="s">
        <v>16</v>
      </c>
      <c r="D73">
        <v>20</v>
      </c>
      <c r="E73">
        <v>2</v>
      </c>
      <c r="F73">
        <v>9</v>
      </c>
      <c r="G73">
        <v>9</v>
      </c>
      <c r="H73" s="9">
        <v>45.6230476</v>
      </c>
      <c r="I73" s="9">
        <v>-106.6666984</v>
      </c>
    </row>
    <row r="74" spans="1:10" x14ac:dyDescent="0.3">
      <c r="A74">
        <v>2013</v>
      </c>
      <c r="B74" t="s">
        <v>40</v>
      </c>
      <c r="C74" t="s">
        <v>16</v>
      </c>
      <c r="D74">
        <v>26</v>
      </c>
      <c r="E74">
        <v>2</v>
      </c>
      <c r="F74">
        <v>0</v>
      </c>
      <c r="G74">
        <v>22</v>
      </c>
      <c r="H74" s="9">
        <v>45.6230476</v>
      </c>
      <c r="I74" s="9">
        <v>-106.6666984</v>
      </c>
    </row>
    <row r="75" spans="1:10" x14ac:dyDescent="0.3">
      <c r="A75">
        <v>2014</v>
      </c>
      <c r="B75" t="s">
        <v>40</v>
      </c>
      <c r="C75" t="s">
        <v>16</v>
      </c>
      <c r="D75">
        <v>54</v>
      </c>
      <c r="F75">
        <v>8</v>
      </c>
      <c r="G75">
        <v>45</v>
      </c>
      <c r="H75" s="9">
        <v>45.6230476</v>
      </c>
      <c r="I75" s="9">
        <v>-106.6666984</v>
      </c>
    </row>
    <row r="76" spans="1:10" x14ac:dyDescent="0.3">
      <c r="A76">
        <v>2015</v>
      </c>
      <c r="B76" t="s">
        <v>40</v>
      </c>
      <c r="C76" t="s">
        <v>16</v>
      </c>
      <c r="D76">
        <v>46</v>
      </c>
      <c r="E76">
        <v>0</v>
      </c>
      <c r="F76">
        <v>7</v>
      </c>
      <c r="G76">
        <v>39</v>
      </c>
      <c r="H76" s="9">
        <v>45.6230476</v>
      </c>
      <c r="I76" s="9">
        <v>-106.6666984</v>
      </c>
    </row>
    <row r="77" spans="1:10" s="6" customFormat="1" x14ac:dyDescent="0.3">
      <c r="A77" s="6">
        <v>2010</v>
      </c>
      <c r="B77" s="6" t="s">
        <v>49</v>
      </c>
      <c r="C77" s="6" t="s">
        <v>7</v>
      </c>
      <c r="D77" s="6">
        <v>40</v>
      </c>
      <c r="E77" s="6">
        <v>5</v>
      </c>
      <c r="F77" s="6">
        <v>10</v>
      </c>
      <c r="G77" s="6">
        <v>22</v>
      </c>
      <c r="H77">
        <v>43.026244115782703</v>
      </c>
      <c r="I77">
        <v>-102.557561839858</v>
      </c>
      <c r="J77" s="6">
        <f>COUNTIF(D77:G80,"&gt;0")/24</f>
        <v>0.66666666666666663</v>
      </c>
    </row>
    <row r="78" spans="1:10" x14ac:dyDescent="0.3">
      <c r="A78">
        <v>2011</v>
      </c>
      <c r="B78" t="s">
        <v>49</v>
      </c>
      <c r="C78" t="s">
        <v>7</v>
      </c>
      <c r="D78">
        <v>57</v>
      </c>
      <c r="E78">
        <v>1</v>
      </c>
      <c r="F78">
        <v>25</v>
      </c>
      <c r="G78">
        <v>25</v>
      </c>
      <c r="H78">
        <v>43.026244115782703</v>
      </c>
      <c r="I78">
        <v>-102.557561839858</v>
      </c>
    </row>
    <row r="79" spans="1:10" x14ac:dyDescent="0.3">
      <c r="A79">
        <v>2012</v>
      </c>
      <c r="B79" t="s">
        <v>49</v>
      </c>
      <c r="C79" t="s">
        <v>7</v>
      </c>
      <c r="D79">
        <v>59</v>
      </c>
      <c r="E79">
        <v>4</v>
      </c>
      <c r="F79">
        <v>19</v>
      </c>
      <c r="G79">
        <v>34</v>
      </c>
      <c r="H79">
        <v>43.026244115782703</v>
      </c>
      <c r="I79">
        <v>-102.557561839858</v>
      </c>
    </row>
    <row r="80" spans="1:10" x14ac:dyDescent="0.3">
      <c r="A80">
        <v>2013</v>
      </c>
      <c r="B80" t="s">
        <v>49</v>
      </c>
      <c r="C80" t="s">
        <v>7</v>
      </c>
      <c r="D80">
        <v>56</v>
      </c>
      <c r="E80">
        <v>3</v>
      </c>
      <c r="F80">
        <v>12</v>
      </c>
      <c r="G80">
        <v>35</v>
      </c>
      <c r="H80">
        <v>43.026244115782703</v>
      </c>
      <c r="I80">
        <v>-102.557561839858</v>
      </c>
    </row>
    <row r="81" spans="1:10" s="6" customFormat="1" x14ac:dyDescent="0.3">
      <c r="A81" s="6">
        <v>2010</v>
      </c>
      <c r="B81" s="6" t="s">
        <v>42</v>
      </c>
      <c r="C81" s="6" t="s">
        <v>23</v>
      </c>
      <c r="D81" s="6">
        <v>0</v>
      </c>
      <c r="E81" s="6">
        <v>0</v>
      </c>
      <c r="F81" s="6">
        <v>0</v>
      </c>
      <c r="G81" s="6">
        <v>0</v>
      </c>
      <c r="H81">
        <v>45.227353405923097</v>
      </c>
      <c r="I81">
        <v>-67.577096151310698</v>
      </c>
      <c r="J81" s="6">
        <f>COUNTIF(D81:G81,"&gt;0")/24</f>
        <v>0</v>
      </c>
    </row>
    <row r="82" spans="1:10" x14ac:dyDescent="0.3">
      <c r="A82">
        <v>2010</v>
      </c>
      <c r="B82" t="s">
        <v>43</v>
      </c>
      <c r="C82" t="s">
        <v>23</v>
      </c>
      <c r="D82">
        <v>29</v>
      </c>
      <c r="E82">
        <v>0</v>
      </c>
      <c r="F82">
        <v>1</v>
      </c>
      <c r="G82">
        <v>28</v>
      </c>
      <c r="H82">
        <v>44.965800096570099</v>
      </c>
      <c r="I82">
        <v>-67.0645559156698</v>
      </c>
      <c r="J82" s="6">
        <f>COUNTIF(D82:G82,"&gt;0")/24</f>
        <v>0.125</v>
      </c>
    </row>
    <row r="83" spans="1:10" s="6" customFormat="1" x14ac:dyDescent="0.3">
      <c r="A83" s="6">
        <v>2010</v>
      </c>
      <c r="B83" s="6" t="s">
        <v>50</v>
      </c>
      <c r="C83" s="6" t="s">
        <v>7</v>
      </c>
      <c r="D83" s="6">
        <v>83</v>
      </c>
      <c r="E83" s="6">
        <v>1</v>
      </c>
      <c r="F83" s="6">
        <v>7</v>
      </c>
      <c r="G83" s="6">
        <v>62</v>
      </c>
      <c r="H83" s="9">
        <v>43.025540800000002</v>
      </c>
      <c r="I83" s="9">
        <v>-102.5562743</v>
      </c>
      <c r="J83" s="6">
        <f>COUNTIF(D83:G85,"&gt;0")/24</f>
        <v>0.45833333333333331</v>
      </c>
    </row>
    <row r="84" spans="1:10" x14ac:dyDescent="0.3">
      <c r="A84">
        <v>2011</v>
      </c>
      <c r="B84" t="s">
        <v>50</v>
      </c>
      <c r="C84" t="s">
        <v>7</v>
      </c>
      <c r="D84">
        <v>63</v>
      </c>
      <c r="E84">
        <v>2</v>
      </c>
      <c r="F84">
        <v>8</v>
      </c>
      <c r="G84">
        <v>51</v>
      </c>
      <c r="H84" s="9">
        <v>43.025540800000002</v>
      </c>
      <c r="I84" s="9">
        <v>-102.5562743</v>
      </c>
    </row>
    <row r="85" spans="1:10" x14ac:dyDescent="0.3">
      <c r="A85">
        <v>2014</v>
      </c>
      <c r="B85" t="s">
        <v>50</v>
      </c>
      <c r="C85" t="s">
        <v>7</v>
      </c>
      <c r="D85">
        <v>10</v>
      </c>
      <c r="E85">
        <v>0</v>
      </c>
      <c r="F85">
        <v>7</v>
      </c>
      <c r="G85">
        <v>3</v>
      </c>
      <c r="H85" s="9">
        <v>43.025540800000002</v>
      </c>
      <c r="I85" s="9">
        <v>-102.5562743</v>
      </c>
    </row>
    <row r="86" spans="1:10" s="6" customFormat="1" x14ac:dyDescent="0.3">
      <c r="A86" s="6">
        <v>2013</v>
      </c>
      <c r="B86" s="6" t="s">
        <v>64</v>
      </c>
      <c r="C86" s="6" t="s">
        <v>23</v>
      </c>
      <c r="D86" s="6">
        <v>108</v>
      </c>
      <c r="E86" s="6">
        <v>1</v>
      </c>
      <c r="F86" s="6">
        <v>8</v>
      </c>
      <c r="G86" s="6">
        <v>91</v>
      </c>
      <c r="H86" s="9">
        <v>47.876345999999998</v>
      </c>
      <c r="I86" s="9">
        <v>-95.016940099999999</v>
      </c>
      <c r="J86" s="6">
        <f>COUNTIF(D86:G88,"&gt;0")/24</f>
        <v>0.45833333333333331</v>
      </c>
    </row>
    <row r="87" spans="1:10" x14ac:dyDescent="0.3">
      <c r="A87">
        <v>2014</v>
      </c>
      <c r="B87" t="s">
        <v>64</v>
      </c>
      <c r="C87" t="s">
        <v>23</v>
      </c>
      <c r="D87">
        <v>82</v>
      </c>
      <c r="E87">
        <v>4</v>
      </c>
      <c r="F87">
        <v>7</v>
      </c>
      <c r="G87">
        <v>55</v>
      </c>
      <c r="H87" s="9">
        <v>47.876345999999998</v>
      </c>
      <c r="I87" s="9">
        <v>-95.016940099999999</v>
      </c>
    </row>
    <row r="88" spans="1:10" x14ac:dyDescent="0.3">
      <c r="A88">
        <v>2015</v>
      </c>
      <c r="B88" t="s">
        <v>64</v>
      </c>
      <c r="C88" t="s">
        <v>23</v>
      </c>
      <c r="D88">
        <v>45</v>
      </c>
      <c r="E88">
        <v>0</v>
      </c>
      <c r="F88">
        <v>7</v>
      </c>
      <c r="G88">
        <v>37</v>
      </c>
      <c r="H88" s="9">
        <v>47.876345999999998</v>
      </c>
      <c r="I88" s="9">
        <v>-95.016940099999999</v>
      </c>
    </row>
    <row r="89" spans="1:10" s="6" customFormat="1" x14ac:dyDescent="0.3">
      <c r="A89" s="6">
        <v>2010</v>
      </c>
      <c r="B89" s="6" t="s">
        <v>41</v>
      </c>
      <c r="C89" s="6" t="s">
        <v>16</v>
      </c>
      <c r="D89" s="6">
        <v>28</v>
      </c>
      <c r="E89" s="6">
        <v>1</v>
      </c>
      <c r="F89" s="6">
        <v>13</v>
      </c>
      <c r="G89" s="6">
        <v>11</v>
      </c>
      <c r="H89" s="9">
        <v>48.320394999999998</v>
      </c>
      <c r="I89" s="9">
        <v>-110.19352019999999</v>
      </c>
      <c r="J89" s="6">
        <f>COUNTIF(D89:G94,"&gt;0")/24</f>
        <v>0.83333333333333337</v>
      </c>
    </row>
    <row r="90" spans="1:10" x14ac:dyDescent="0.3">
      <c r="A90">
        <v>2011</v>
      </c>
      <c r="B90" t="s">
        <v>41</v>
      </c>
      <c r="C90" t="s">
        <v>16</v>
      </c>
      <c r="D90">
        <v>62</v>
      </c>
      <c r="E90">
        <v>0</v>
      </c>
      <c r="F90">
        <v>10</v>
      </c>
      <c r="G90">
        <v>52</v>
      </c>
      <c r="H90" s="9">
        <v>48.320394999999998</v>
      </c>
      <c r="I90" s="9">
        <v>-110.19352019999999</v>
      </c>
    </row>
    <row r="91" spans="1:10" x14ac:dyDescent="0.3">
      <c r="A91">
        <v>2012</v>
      </c>
      <c r="B91" t="s">
        <v>41</v>
      </c>
      <c r="C91" t="s">
        <v>16</v>
      </c>
      <c r="D91">
        <v>18</v>
      </c>
      <c r="E91">
        <v>0</v>
      </c>
      <c r="F91">
        <v>13</v>
      </c>
      <c r="G91">
        <v>5</v>
      </c>
      <c r="H91" s="9">
        <v>48.320394999999998</v>
      </c>
      <c r="I91" s="9">
        <v>-110.19352019999999</v>
      </c>
    </row>
    <row r="92" spans="1:10" x14ac:dyDescent="0.3">
      <c r="A92">
        <v>2013</v>
      </c>
      <c r="B92" t="s">
        <v>41</v>
      </c>
      <c r="C92" t="s">
        <v>16</v>
      </c>
      <c r="D92">
        <v>39</v>
      </c>
      <c r="E92">
        <v>1</v>
      </c>
      <c r="F92">
        <v>4</v>
      </c>
      <c r="G92">
        <v>33</v>
      </c>
      <c r="H92" s="9">
        <v>48.320394999999998</v>
      </c>
      <c r="I92" s="9">
        <v>-110.19352019999999</v>
      </c>
    </row>
    <row r="93" spans="1:10" x14ac:dyDescent="0.3">
      <c r="A93">
        <v>2014</v>
      </c>
      <c r="B93" t="s">
        <v>41</v>
      </c>
      <c r="C93" t="s">
        <v>16</v>
      </c>
      <c r="D93">
        <v>61</v>
      </c>
      <c r="F93">
        <v>6</v>
      </c>
      <c r="G93">
        <v>55</v>
      </c>
      <c r="H93" s="9">
        <v>48.320394999999998</v>
      </c>
      <c r="I93" s="9">
        <v>-110.19352019999999</v>
      </c>
    </row>
    <row r="94" spans="1:10" x14ac:dyDescent="0.3">
      <c r="A94">
        <v>2015</v>
      </c>
      <c r="B94" t="s">
        <v>41</v>
      </c>
      <c r="C94" t="s">
        <v>16</v>
      </c>
      <c r="D94">
        <v>84</v>
      </c>
      <c r="E94">
        <v>0</v>
      </c>
      <c r="F94">
        <v>8</v>
      </c>
      <c r="G94">
        <v>70</v>
      </c>
      <c r="H94" s="9">
        <v>48.320394999999998</v>
      </c>
      <c r="I94" s="9">
        <v>-110.19352019999999</v>
      </c>
    </row>
    <row r="95" spans="1:10" s="6" customFormat="1" x14ac:dyDescent="0.3">
      <c r="A95" s="6">
        <v>2011</v>
      </c>
      <c r="B95" s="6" t="s">
        <v>53</v>
      </c>
      <c r="C95" s="6" t="s">
        <v>7</v>
      </c>
      <c r="D95" s="6">
        <v>240</v>
      </c>
      <c r="E95" s="6">
        <v>1</v>
      </c>
      <c r="F95" s="6">
        <v>44</v>
      </c>
      <c r="G95" s="6">
        <v>194</v>
      </c>
      <c r="H95" s="9">
        <v>43.305836800000002</v>
      </c>
      <c r="I95" s="9">
        <v>-100.6581944</v>
      </c>
      <c r="J95" s="6">
        <f>COUNTIF(C95:F98,"&gt;0")/24</f>
        <v>0.5</v>
      </c>
    </row>
    <row r="96" spans="1:10" x14ac:dyDescent="0.3">
      <c r="A96">
        <v>2012</v>
      </c>
      <c r="B96" t="s">
        <v>53</v>
      </c>
      <c r="C96" t="s">
        <v>7</v>
      </c>
      <c r="D96">
        <v>385</v>
      </c>
      <c r="E96">
        <v>1</v>
      </c>
      <c r="F96">
        <v>27</v>
      </c>
      <c r="G96">
        <v>351</v>
      </c>
      <c r="H96" s="9">
        <v>43.305836800000002</v>
      </c>
      <c r="I96" s="9">
        <v>-100.6581944</v>
      </c>
    </row>
    <row r="97" spans="1:10" x14ac:dyDescent="0.3">
      <c r="A97">
        <v>2013</v>
      </c>
      <c r="B97" t="s">
        <v>53</v>
      </c>
      <c r="C97" t="s">
        <v>7</v>
      </c>
      <c r="D97">
        <v>432</v>
      </c>
      <c r="E97">
        <v>1</v>
      </c>
      <c r="F97">
        <v>20</v>
      </c>
      <c r="G97">
        <v>410</v>
      </c>
      <c r="H97" s="9">
        <v>43.305836800000002</v>
      </c>
      <c r="I97" s="9">
        <v>-100.6581944</v>
      </c>
    </row>
    <row r="98" spans="1:10" x14ac:dyDescent="0.3">
      <c r="A98">
        <v>2014</v>
      </c>
      <c r="B98" t="s">
        <v>53</v>
      </c>
      <c r="C98" t="s">
        <v>7</v>
      </c>
      <c r="D98">
        <v>388</v>
      </c>
      <c r="E98">
        <v>2</v>
      </c>
      <c r="F98">
        <v>11</v>
      </c>
      <c r="G98">
        <v>361</v>
      </c>
      <c r="H98" s="9">
        <v>43.305836800000002</v>
      </c>
      <c r="I98" s="9">
        <v>-100.6581944</v>
      </c>
    </row>
    <row r="99" spans="1:10" s="6" customFormat="1" x14ac:dyDescent="0.3">
      <c r="A99" s="6">
        <v>2010</v>
      </c>
      <c r="B99" s="6" t="s">
        <v>51</v>
      </c>
      <c r="C99" s="6" t="s">
        <v>7</v>
      </c>
      <c r="D99" s="6">
        <v>10</v>
      </c>
      <c r="E99" s="6">
        <v>0</v>
      </c>
      <c r="F99" s="6">
        <v>2</v>
      </c>
      <c r="G99" s="6">
        <v>8</v>
      </c>
      <c r="H99" s="9">
        <v>45.565818999999998</v>
      </c>
      <c r="I99" s="9">
        <v>-97.065658600000006</v>
      </c>
      <c r="J99" s="6">
        <f>COUNTIF(C99:F103,"&gt;0")/24</f>
        <v>0.375</v>
      </c>
    </row>
    <row r="100" spans="1:10" x14ac:dyDescent="0.3">
      <c r="A100">
        <v>2011</v>
      </c>
      <c r="B100" t="s">
        <v>51</v>
      </c>
      <c r="C100" t="s">
        <v>7</v>
      </c>
      <c r="D100">
        <v>13</v>
      </c>
      <c r="E100">
        <v>0</v>
      </c>
      <c r="F100">
        <v>1</v>
      </c>
      <c r="G100">
        <v>12</v>
      </c>
      <c r="H100" s="9">
        <v>45.565818999999998</v>
      </c>
      <c r="I100" s="9">
        <v>-97.065658600000006</v>
      </c>
    </row>
    <row r="101" spans="1:10" x14ac:dyDescent="0.3">
      <c r="A101">
        <v>2012</v>
      </c>
      <c r="B101" t="s">
        <v>51</v>
      </c>
      <c r="C101" t="s">
        <v>7</v>
      </c>
      <c r="D101">
        <v>21</v>
      </c>
      <c r="E101">
        <v>0</v>
      </c>
      <c r="F101">
        <v>0</v>
      </c>
      <c r="G101">
        <v>21</v>
      </c>
      <c r="H101" s="9">
        <v>45.565818999999998</v>
      </c>
      <c r="I101" s="9">
        <v>-97.065658600000006</v>
      </c>
    </row>
    <row r="102" spans="1:10" x14ac:dyDescent="0.3">
      <c r="A102">
        <v>2013</v>
      </c>
      <c r="B102" t="s">
        <v>51</v>
      </c>
      <c r="C102" t="s">
        <v>7</v>
      </c>
      <c r="D102">
        <v>18</v>
      </c>
      <c r="E102">
        <v>0</v>
      </c>
      <c r="F102">
        <v>0</v>
      </c>
      <c r="G102">
        <v>18</v>
      </c>
      <c r="H102" s="9">
        <v>45.565818999999998</v>
      </c>
      <c r="I102" s="9">
        <v>-97.065658600000006</v>
      </c>
    </row>
    <row r="103" spans="1:10" x14ac:dyDescent="0.3">
      <c r="A103">
        <v>2014</v>
      </c>
      <c r="B103" t="s">
        <v>51</v>
      </c>
      <c r="C103" t="s">
        <v>7</v>
      </c>
      <c r="D103">
        <v>21</v>
      </c>
      <c r="E103">
        <v>1</v>
      </c>
      <c r="F103">
        <v>2</v>
      </c>
      <c r="G103">
        <v>18</v>
      </c>
      <c r="H103" s="9">
        <v>45.565818999999998</v>
      </c>
      <c r="I103" s="9">
        <v>-97.065658600000006</v>
      </c>
    </row>
    <row r="104" spans="1:10" s="6" customFormat="1" ht="15" x14ac:dyDescent="0.35">
      <c r="A104" s="6">
        <v>2010</v>
      </c>
      <c r="B104" s="6" t="s">
        <v>5</v>
      </c>
      <c r="C104" s="6" t="s">
        <v>2</v>
      </c>
      <c r="D104" s="6">
        <v>99</v>
      </c>
      <c r="E104" s="6">
        <v>0</v>
      </c>
      <c r="F104" s="6">
        <v>11</v>
      </c>
      <c r="G104" s="6">
        <v>83</v>
      </c>
      <c r="H104" s="11">
        <v>46.086940800000001</v>
      </c>
      <c r="I104" s="11">
        <v>-100.6301271</v>
      </c>
      <c r="J104" s="6">
        <f>COUNTIF(C104:F109,"&gt;0")/24</f>
        <v>0.625</v>
      </c>
    </row>
    <row r="105" spans="1:10" ht="15" x14ac:dyDescent="0.35">
      <c r="A105">
        <v>2011</v>
      </c>
      <c r="B105" t="s">
        <v>5</v>
      </c>
      <c r="C105" t="s">
        <v>2</v>
      </c>
      <c r="D105">
        <v>85</v>
      </c>
      <c r="E105">
        <v>0</v>
      </c>
      <c r="F105">
        <v>8</v>
      </c>
      <c r="G105">
        <v>77</v>
      </c>
      <c r="H105" s="11">
        <v>46.086940800000001</v>
      </c>
      <c r="I105" s="11">
        <v>-100.6301271</v>
      </c>
    </row>
    <row r="106" spans="1:10" ht="15" x14ac:dyDescent="0.35">
      <c r="A106">
        <v>2012</v>
      </c>
      <c r="B106" t="s">
        <v>5</v>
      </c>
      <c r="C106" t="s">
        <v>2</v>
      </c>
      <c r="D106">
        <v>123</v>
      </c>
      <c r="E106">
        <v>1</v>
      </c>
      <c r="F106">
        <v>12</v>
      </c>
      <c r="G106">
        <v>105</v>
      </c>
      <c r="H106" s="11">
        <v>46.086940800000001</v>
      </c>
      <c r="I106" s="11">
        <v>-100.6301271</v>
      </c>
    </row>
    <row r="107" spans="1:10" ht="15" x14ac:dyDescent="0.35">
      <c r="A107">
        <v>2013</v>
      </c>
      <c r="B107" t="s">
        <v>5</v>
      </c>
      <c r="C107" t="s">
        <v>2</v>
      </c>
      <c r="D107">
        <v>191</v>
      </c>
      <c r="E107">
        <v>1</v>
      </c>
      <c r="F107">
        <v>17</v>
      </c>
      <c r="G107">
        <v>171</v>
      </c>
      <c r="H107" s="11">
        <v>46.086940800000001</v>
      </c>
      <c r="I107" s="11">
        <v>-100.6301271</v>
      </c>
    </row>
    <row r="108" spans="1:10" ht="15" x14ac:dyDescent="0.35">
      <c r="A108">
        <v>2014</v>
      </c>
      <c r="B108" t="s">
        <v>5</v>
      </c>
      <c r="C108" t="s">
        <v>2</v>
      </c>
      <c r="D108">
        <v>130</v>
      </c>
      <c r="E108">
        <v>0</v>
      </c>
      <c r="F108">
        <v>18</v>
      </c>
      <c r="G108">
        <v>110</v>
      </c>
      <c r="H108" s="11">
        <v>46.086940800000001</v>
      </c>
      <c r="I108" s="11">
        <v>-100.6301271</v>
      </c>
    </row>
    <row r="109" spans="1:10" ht="15" x14ac:dyDescent="0.35">
      <c r="A109">
        <v>2015</v>
      </c>
      <c r="B109" t="s">
        <v>5</v>
      </c>
      <c r="C109" t="s">
        <v>2</v>
      </c>
      <c r="D109">
        <v>72</v>
      </c>
      <c r="E109">
        <v>3</v>
      </c>
      <c r="F109">
        <v>7</v>
      </c>
      <c r="G109">
        <v>62</v>
      </c>
      <c r="H109" s="11">
        <v>46.086940800000001</v>
      </c>
      <c r="I109" s="11">
        <v>-100.6301271</v>
      </c>
    </row>
    <row r="110" spans="1:10" s="6" customFormat="1" x14ac:dyDescent="0.3">
      <c r="A110" s="6">
        <v>2010</v>
      </c>
      <c r="B110" s="6" t="s">
        <v>33</v>
      </c>
      <c r="C110" s="6" t="s">
        <v>2</v>
      </c>
      <c r="D110" s="6">
        <v>70</v>
      </c>
      <c r="E110" s="6">
        <v>0</v>
      </c>
      <c r="F110" s="6">
        <v>0</v>
      </c>
      <c r="G110" s="6">
        <v>70</v>
      </c>
      <c r="H110" s="12">
        <v>47.981409768372302</v>
      </c>
      <c r="I110" s="12">
        <v>-102.579438102213</v>
      </c>
      <c r="J110" s="6">
        <f>COUNTIF(C110:F110,"&gt;0")/24</f>
        <v>4.1666666666666664E-2</v>
      </c>
    </row>
    <row r="111" spans="1:10" s="6" customFormat="1" ht="15" x14ac:dyDescent="0.35">
      <c r="A111" s="6">
        <v>2010</v>
      </c>
      <c r="B111" s="6" t="s">
        <v>6</v>
      </c>
      <c r="C111" s="6" t="s">
        <v>2</v>
      </c>
      <c r="D111" s="6">
        <v>85</v>
      </c>
      <c r="E111" s="6">
        <v>1</v>
      </c>
      <c r="F111" s="6">
        <v>7</v>
      </c>
      <c r="G111" s="6">
        <v>76</v>
      </c>
      <c r="H111" s="11">
        <v>48.839171200000003</v>
      </c>
      <c r="I111" s="11">
        <v>-99.744868800000006</v>
      </c>
      <c r="J111" s="6">
        <f>COUNTIF(C111:F115,"&gt;0")/24</f>
        <v>0.58333333333333337</v>
      </c>
    </row>
    <row r="112" spans="1:10" ht="15" x14ac:dyDescent="0.35">
      <c r="A112">
        <v>2011</v>
      </c>
      <c r="B112" t="s">
        <v>6</v>
      </c>
      <c r="C112" t="s">
        <v>2</v>
      </c>
      <c r="D112">
        <v>105</v>
      </c>
      <c r="E112">
        <v>8</v>
      </c>
      <c r="F112">
        <v>35</v>
      </c>
      <c r="G112">
        <v>62</v>
      </c>
      <c r="H112" s="5">
        <v>48.839171200000003</v>
      </c>
      <c r="I112" s="5">
        <v>-99.744868800000006</v>
      </c>
    </row>
    <row r="113" spans="1:10" ht="15" x14ac:dyDescent="0.35">
      <c r="A113">
        <v>2012</v>
      </c>
      <c r="B113" t="s">
        <v>6</v>
      </c>
      <c r="C113" t="s">
        <v>2</v>
      </c>
      <c r="D113">
        <v>56</v>
      </c>
      <c r="E113">
        <v>4</v>
      </c>
      <c r="F113">
        <v>9</v>
      </c>
      <c r="G113">
        <v>39</v>
      </c>
      <c r="H113" s="5">
        <v>48.839171200000003</v>
      </c>
      <c r="I113" s="5">
        <v>-99.744868800000006</v>
      </c>
    </row>
    <row r="114" spans="1:10" ht="15" x14ac:dyDescent="0.35">
      <c r="A114">
        <v>2013</v>
      </c>
      <c r="B114" t="s">
        <v>6</v>
      </c>
      <c r="C114" t="s">
        <v>2</v>
      </c>
      <c r="D114">
        <v>89</v>
      </c>
      <c r="E114">
        <v>2</v>
      </c>
      <c r="F114">
        <v>10</v>
      </c>
      <c r="G114">
        <v>74</v>
      </c>
      <c r="H114" s="5">
        <v>48.839171200000003</v>
      </c>
      <c r="I114" s="5">
        <v>-99.744868800000006</v>
      </c>
    </row>
    <row r="115" spans="1:10" ht="15" x14ac:dyDescent="0.35">
      <c r="A115">
        <v>2014</v>
      </c>
      <c r="B115" t="s">
        <v>6</v>
      </c>
      <c r="C115" t="s">
        <v>2</v>
      </c>
      <c r="D115">
        <v>21</v>
      </c>
      <c r="E115">
        <v>0</v>
      </c>
      <c r="F115">
        <v>5</v>
      </c>
      <c r="G115">
        <v>15</v>
      </c>
      <c r="H115" s="5">
        <v>48.839171200000003</v>
      </c>
      <c r="I115" s="5">
        <v>-99.744868800000006</v>
      </c>
    </row>
    <row r="116" spans="1:10" s="6" customFormat="1" x14ac:dyDescent="0.3">
      <c r="A116" s="6">
        <v>2013</v>
      </c>
      <c r="B116" s="6" t="s">
        <v>65</v>
      </c>
      <c r="C116" s="6" t="s">
        <v>23</v>
      </c>
      <c r="D116" s="6">
        <v>0</v>
      </c>
      <c r="E116" s="6">
        <v>0</v>
      </c>
      <c r="F116" s="6">
        <v>0</v>
      </c>
      <c r="G116" s="6">
        <v>0</v>
      </c>
      <c r="H116">
        <v>44.763145746391103</v>
      </c>
      <c r="I116">
        <v>-95.512223337896401</v>
      </c>
      <c r="J116" s="6">
        <f>COUNTIF(C116:F116,"&gt;0")/24</f>
        <v>0</v>
      </c>
    </row>
    <row r="117" spans="1:10" s="6" customFormat="1" x14ac:dyDescent="0.3">
      <c r="A117" s="6">
        <v>2011</v>
      </c>
      <c r="B117" s="6" t="s">
        <v>58</v>
      </c>
      <c r="C117" s="6" t="s">
        <v>23</v>
      </c>
      <c r="D117" s="6">
        <v>41</v>
      </c>
      <c r="E117" s="6">
        <v>0</v>
      </c>
      <c r="F117" s="6">
        <v>3</v>
      </c>
      <c r="G117" s="6">
        <v>31</v>
      </c>
      <c r="H117">
        <v>46.973120527079601</v>
      </c>
      <c r="I117">
        <v>-95.865281895042301</v>
      </c>
      <c r="J117" s="6">
        <f>COUNTIF(C117:F120,"&gt;0")/24</f>
        <v>0.29166666666666669</v>
      </c>
    </row>
    <row r="118" spans="1:10" x14ac:dyDescent="0.3">
      <c r="A118">
        <v>2012</v>
      </c>
      <c r="B118" t="s">
        <v>58</v>
      </c>
      <c r="C118" t="s">
        <v>23</v>
      </c>
      <c r="D118">
        <v>30</v>
      </c>
      <c r="E118">
        <v>0</v>
      </c>
      <c r="F118">
        <v>2</v>
      </c>
      <c r="G118">
        <v>28</v>
      </c>
      <c r="H118">
        <v>46.973120527079601</v>
      </c>
      <c r="I118">
        <v>-95.865281895042301</v>
      </c>
    </row>
    <row r="119" spans="1:10" x14ac:dyDescent="0.3">
      <c r="A119">
        <v>2013</v>
      </c>
      <c r="B119" t="s">
        <v>58</v>
      </c>
      <c r="C119" t="s">
        <v>23</v>
      </c>
      <c r="D119">
        <v>18</v>
      </c>
      <c r="E119">
        <v>0</v>
      </c>
      <c r="F119">
        <v>1</v>
      </c>
      <c r="G119">
        <v>17</v>
      </c>
      <c r="H119">
        <v>46.973120527079601</v>
      </c>
      <c r="I119">
        <v>-95.865281895042301</v>
      </c>
    </row>
    <row r="120" spans="1:10" x14ac:dyDescent="0.3">
      <c r="A120">
        <v>2014</v>
      </c>
      <c r="B120" t="s">
        <v>58</v>
      </c>
      <c r="C120" t="s">
        <v>23</v>
      </c>
      <c r="D120">
        <v>35</v>
      </c>
      <c r="E120">
        <v>0</v>
      </c>
      <c r="F120">
        <v>0</v>
      </c>
      <c r="G120">
        <v>20</v>
      </c>
      <c r="H120">
        <v>46.973120527079601</v>
      </c>
      <c r="I120">
        <v>-95.865281895042301</v>
      </c>
    </row>
    <row r="121" spans="1:10" s="6" customFormat="1" x14ac:dyDescent="0.3">
      <c r="A121" s="6">
        <v>2010</v>
      </c>
      <c r="B121" s="6" t="s">
        <v>52</v>
      </c>
      <c r="C121" s="6" t="s">
        <v>7</v>
      </c>
      <c r="D121" s="6">
        <v>3</v>
      </c>
      <c r="E121" s="6">
        <v>0</v>
      </c>
      <c r="F121" s="6">
        <v>0</v>
      </c>
      <c r="G121" s="6">
        <v>3</v>
      </c>
      <c r="H121" s="9">
        <v>43.0797156</v>
      </c>
      <c r="I121" s="9">
        <v>-98.293134199999997</v>
      </c>
      <c r="J121" s="6">
        <f>COUNTIF(C121:F124,"&gt;0")/24</f>
        <v>0.33333333333333331</v>
      </c>
    </row>
    <row r="122" spans="1:10" x14ac:dyDescent="0.3">
      <c r="A122">
        <v>2011</v>
      </c>
      <c r="B122" t="s">
        <v>52</v>
      </c>
      <c r="C122" t="s">
        <v>7</v>
      </c>
      <c r="D122">
        <v>11</v>
      </c>
      <c r="E122">
        <v>0</v>
      </c>
      <c r="F122">
        <v>0</v>
      </c>
      <c r="G122">
        <v>11</v>
      </c>
      <c r="H122" s="9">
        <v>43.0797156</v>
      </c>
      <c r="I122" s="9">
        <v>-98.293134199999997</v>
      </c>
    </row>
    <row r="123" spans="1:10" x14ac:dyDescent="0.3">
      <c r="A123">
        <v>2012</v>
      </c>
      <c r="B123" t="s">
        <v>52</v>
      </c>
      <c r="C123" t="s">
        <v>7</v>
      </c>
      <c r="D123">
        <v>32</v>
      </c>
      <c r="E123">
        <v>1</v>
      </c>
      <c r="F123">
        <v>3</v>
      </c>
      <c r="G123">
        <v>26</v>
      </c>
      <c r="H123" s="9">
        <v>43.0797156</v>
      </c>
      <c r="I123" s="9">
        <v>-98.293134199999997</v>
      </c>
    </row>
    <row r="124" spans="1:10" x14ac:dyDescent="0.3">
      <c r="A124">
        <v>2013</v>
      </c>
      <c r="B124" t="s">
        <v>52</v>
      </c>
      <c r="C124" t="s">
        <v>7</v>
      </c>
      <c r="D124">
        <v>54</v>
      </c>
      <c r="E124">
        <v>1</v>
      </c>
      <c r="F124">
        <v>4</v>
      </c>
      <c r="G124">
        <v>48</v>
      </c>
      <c r="H124" s="9">
        <v>43.0797156</v>
      </c>
      <c r="I124" s="9">
        <v>-98.293134199999997</v>
      </c>
    </row>
  </sheetData>
  <autoFilter ref="B2:B124" xr:uid="{C89807F1-6181-4758-B3E2-6B7B45F80E8B}"/>
  <sortState xmlns:xlrd2="http://schemas.microsoft.com/office/spreadsheetml/2017/richdata2" ref="A2:J124">
    <sortCondition ref="B3:B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84CA-C63B-4CFF-B844-27950A5086D2}">
  <dimension ref="A1:C33"/>
  <sheetViews>
    <sheetView workbookViewId="0">
      <selection sqref="A1:C33"/>
    </sheetView>
  </sheetViews>
  <sheetFormatPr defaultRowHeight="14.4" x14ac:dyDescent="0.3"/>
  <cols>
    <col min="1" max="1" width="34.6640625" bestFit="1" customWidth="1"/>
    <col min="2" max="2" width="12" bestFit="1" customWidth="1"/>
    <col min="3" max="3" width="17.44140625" bestFit="1" customWidth="1"/>
  </cols>
  <sheetData>
    <row r="1" spans="1:3" x14ac:dyDescent="0.3">
      <c r="A1" s="7" t="s">
        <v>71</v>
      </c>
      <c r="B1" s="7" t="s">
        <v>67</v>
      </c>
      <c r="C1" s="7" t="s">
        <v>68</v>
      </c>
    </row>
    <row r="2" spans="1:3" x14ac:dyDescent="0.3">
      <c r="A2" t="s">
        <v>18</v>
      </c>
      <c r="B2" s="9">
        <v>48.556917400000003</v>
      </c>
      <c r="C2" s="9">
        <v>-113.0134175</v>
      </c>
    </row>
    <row r="3" spans="1:3" x14ac:dyDescent="0.3">
      <c r="A3" t="s">
        <v>66</v>
      </c>
      <c r="B3" s="9">
        <v>44.9886537</v>
      </c>
      <c r="C3" s="9">
        <v>-101.2224805</v>
      </c>
    </row>
    <row r="4" spans="1:3" x14ac:dyDescent="0.3">
      <c r="A4" t="s">
        <v>38</v>
      </c>
      <c r="B4" s="9">
        <v>45.604141400000003</v>
      </c>
      <c r="C4" s="9">
        <v>-107.4645278</v>
      </c>
    </row>
    <row r="5" spans="1:3" x14ac:dyDescent="0.3">
      <c r="A5" t="s">
        <v>46</v>
      </c>
      <c r="B5" s="9">
        <v>44.068601000000001</v>
      </c>
      <c r="C5" s="9">
        <v>-99.437884600000004</v>
      </c>
    </row>
    <row r="6" spans="1:3" x14ac:dyDescent="0.3">
      <c r="A6" t="s">
        <v>47</v>
      </c>
      <c r="B6" s="8">
        <v>44.043509455733499</v>
      </c>
      <c r="C6" s="8">
        <v>-96.603184387447499</v>
      </c>
    </row>
    <row r="7" spans="1:3" x14ac:dyDescent="0.3">
      <c r="A7" t="s">
        <v>54</v>
      </c>
      <c r="B7" s="8">
        <v>47.628007998691899</v>
      </c>
      <c r="C7" s="8">
        <v>-114.115353414095</v>
      </c>
    </row>
    <row r="8" spans="1:3" x14ac:dyDescent="0.3">
      <c r="A8" t="s">
        <v>61</v>
      </c>
      <c r="B8" s="8">
        <v>46.713569298605499</v>
      </c>
      <c r="C8" s="8">
        <v>-92.516085482087803</v>
      </c>
    </row>
    <row r="9" spans="1:3" x14ac:dyDescent="0.3">
      <c r="A9" t="s">
        <v>55</v>
      </c>
      <c r="B9" s="9">
        <v>48.533330900000003</v>
      </c>
      <c r="C9" s="9">
        <v>-108.7840463</v>
      </c>
    </row>
    <row r="10" spans="1:3" x14ac:dyDescent="0.3">
      <c r="A10" t="s">
        <v>3</v>
      </c>
      <c r="B10" s="9">
        <v>47.980848299999998</v>
      </c>
      <c r="C10" s="9">
        <v>-102.4901804</v>
      </c>
    </row>
    <row r="11" spans="1:3" x14ac:dyDescent="0.3">
      <c r="A11" t="s">
        <v>39</v>
      </c>
      <c r="B11" s="9">
        <v>48.122236000000001</v>
      </c>
      <c r="C11" s="9">
        <v>-105.183425</v>
      </c>
    </row>
    <row r="12" spans="1:3" x14ac:dyDescent="0.3">
      <c r="A12" t="s">
        <v>4</v>
      </c>
      <c r="B12" s="9">
        <v>47.979998600000002</v>
      </c>
      <c r="C12" s="9">
        <v>-98.992900500000005</v>
      </c>
    </row>
    <row r="13" spans="1:3" x14ac:dyDescent="0.3">
      <c r="A13" t="s">
        <v>32</v>
      </c>
      <c r="B13" s="8">
        <v>47.984936478305798</v>
      </c>
      <c r="C13" s="8">
        <v>-98.994198454415994</v>
      </c>
    </row>
    <row r="14" spans="1:3" x14ac:dyDescent="0.3">
      <c r="A14" t="s">
        <v>56</v>
      </c>
      <c r="B14" s="8">
        <v>47.384109616414896</v>
      </c>
      <c r="C14" s="8">
        <v>-94.601092081257704</v>
      </c>
    </row>
    <row r="15" spans="1:3" x14ac:dyDescent="0.3">
      <c r="A15" t="s">
        <v>48</v>
      </c>
      <c r="B15" s="9">
        <v>44.0748794</v>
      </c>
      <c r="C15" s="9">
        <v>-99.580080899999999</v>
      </c>
    </row>
    <row r="16" spans="1:3" x14ac:dyDescent="0.3">
      <c r="A16" t="s">
        <v>62</v>
      </c>
      <c r="B16" s="8">
        <v>44.532707621665097</v>
      </c>
      <c r="C16" s="8">
        <v>-94.995835527161105</v>
      </c>
    </row>
    <row r="17" spans="1:3" x14ac:dyDescent="0.3">
      <c r="A17" t="s">
        <v>63</v>
      </c>
      <c r="B17" s="8">
        <v>46.178536344161401</v>
      </c>
      <c r="C17" s="8">
        <v>-93.754949868211398</v>
      </c>
    </row>
    <row r="18" spans="1:3" x14ac:dyDescent="0.3">
      <c r="A18" t="s">
        <v>57</v>
      </c>
      <c r="B18" s="8">
        <v>48.113402491235803</v>
      </c>
      <c r="C18" s="8">
        <v>-93.096071201339896</v>
      </c>
    </row>
    <row r="19" spans="1:3" x14ac:dyDescent="0.3">
      <c r="A19" t="s">
        <v>40</v>
      </c>
      <c r="B19" s="9">
        <v>45.6230476</v>
      </c>
      <c r="C19" s="9">
        <v>-106.6666984</v>
      </c>
    </row>
    <row r="20" spans="1:3" x14ac:dyDescent="0.3">
      <c r="A20" t="s">
        <v>49</v>
      </c>
      <c r="B20" s="8">
        <v>43.026244115782703</v>
      </c>
      <c r="C20" s="8">
        <v>-102.557561839858</v>
      </c>
    </row>
    <row r="21" spans="1:3" x14ac:dyDescent="0.3">
      <c r="A21" t="s">
        <v>42</v>
      </c>
      <c r="B21" s="8">
        <v>45.227353405923097</v>
      </c>
      <c r="C21" s="8">
        <v>-67.577096151310698</v>
      </c>
    </row>
    <row r="22" spans="1:3" x14ac:dyDescent="0.3">
      <c r="A22" t="s">
        <v>43</v>
      </c>
      <c r="B22" s="8">
        <v>44.965800096570099</v>
      </c>
      <c r="C22" s="8">
        <v>-67.0645559156698</v>
      </c>
    </row>
    <row r="23" spans="1:3" x14ac:dyDescent="0.3">
      <c r="A23" t="s">
        <v>50</v>
      </c>
      <c r="B23" s="9">
        <v>43.025540800000002</v>
      </c>
      <c r="C23" s="9">
        <v>-102.5562743</v>
      </c>
    </row>
    <row r="24" spans="1:3" x14ac:dyDescent="0.3">
      <c r="A24" t="s">
        <v>64</v>
      </c>
      <c r="B24" s="9">
        <v>47.876345999999998</v>
      </c>
      <c r="C24" s="9">
        <v>-95.016940099999999</v>
      </c>
    </row>
    <row r="25" spans="1:3" x14ac:dyDescent="0.3">
      <c r="A25" t="s">
        <v>41</v>
      </c>
      <c r="B25" s="9">
        <v>48.320394999999998</v>
      </c>
      <c r="C25" s="9">
        <v>-110.19352019999999</v>
      </c>
    </row>
    <row r="26" spans="1:3" x14ac:dyDescent="0.3">
      <c r="A26" t="s">
        <v>53</v>
      </c>
      <c r="B26" s="9">
        <v>43.305836800000002</v>
      </c>
      <c r="C26" s="9">
        <v>-100.6581944</v>
      </c>
    </row>
    <row r="27" spans="1:3" x14ac:dyDescent="0.3">
      <c r="A27" t="s">
        <v>51</v>
      </c>
      <c r="B27" s="9">
        <v>45.565818999999998</v>
      </c>
      <c r="C27" s="9">
        <v>-97.065658600000006</v>
      </c>
    </row>
    <row r="28" spans="1:3" x14ac:dyDescent="0.3">
      <c r="A28" t="s">
        <v>5</v>
      </c>
      <c r="B28" s="9">
        <v>46.086940800000001</v>
      </c>
      <c r="C28" s="9">
        <v>-100.6301271</v>
      </c>
    </row>
    <row r="29" spans="1:3" x14ac:dyDescent="0.3">
      <c r="A29" t="s">
        <v>33</v>
      </c>
      <c r="B29" s="8">
        <v>47.981409768372302</v>
      </c>
      <c r="C29" s="8">
        <v>-102.579438102213</v>
      </c>
    </row>
    <row r="30" spans="1:3" x14ac:dyDescent="0.3">
      <c r="A30" t="s">
        <v>6</v>
      </c>
      <c r="B30" s="9">
        <v>48.839171200000003</v>
      </c>
      <c r="C30" s="9">
        <v>-99.744868800000006</v>
      </c>
    </row>
    <row r="31" spans="1:3" x14ac:dyDescent="0.3">
      <c r="A31" t="s">
        <v>65</v>
      </c>
      <c r="B31" s="8">
        <v>44.763145746391103</v>
      </c>
      <c r="C31" s="8">
        <v>-95.512223337896401</v>
      </c>
    </row>
    <row r="32" spans="1:3" x14ac:dyDescent="0.3">
      <c r="A32" t="s">
        <v>58</v>
      </c>
      <c r="B32" s="8">
        <v>46.973120527079601</v>
      </c>
      <c r="C32" s="8">
        <v>-95.865281895042301</v>
      </c>
    </row>
    <row r="33" spans="1:3" x14ac:dyDescent="0.3">
      <c r="A33" t="s">
        <v>52</v>
      </c>
      <c r="B33" s="9">
        <v>43.0797156</v>
      </c>
      <c r="C33" s="9">
        <v>-98.293134199999997</v>
      </c>
    </row>
  </sheetData>
  <sortState xmlns:xlrd2="http://schemas.microsoft.com/office/spreadsheetml/2017/richdata2" ref="A2:A33">
    <sortCondition ref="A2:A33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358B-A21F-4395-B759-77A69DFEAC3F}">
  <dimension ref="A1:I64"/>
  <sheetViews>
    <sheetView workbookViewId="0">
      <selection activeCell="I2" sqref="I2"/>
    </sheetView>
  </sheetViews>
  <sheetFormatPr defaultRowHeight="14.4" x14ac:dyDescent="0.3"/>
  <cols>
    <col min="2" max="2" width="32.21875" bestFit="1" customWidth="1"/>
    <col min="6" max="6" width="23.21875" customWidth="1"/>
    <col min="7" max="8" width="22.109375" customWidth="1"/>
    <col min="9" max="9" width="16.33203125" bestFit="1" customWidth="1"/>
  </cols>
  <sheetData>
    <row r="1" spans="1:9" x14ac:dyDescent="0.3">
      <c r="A1" t="s">
        <v>44</v>
      </c>
      <c r="B1" t="s">
        <v>45</v>
      </c>
      <c r="C1" t="s">
        <v>0</v>
      </c>
      <c r="D1" t="s">
        <v>34</v>
      </c>
      <c r="E1" t="s">
        <v>35</v>
      </c>
      <c r="F1" t="s">
        <v>59</v>
      </c>
      <c r="G1" t="s">
        <v>60</v>
      </c>
      <c r="H1" t="s">
        <v>69</v>
      </c>
      <c r="I1" t="s">
        <v>37</v>
      </c>
    </row>
    <row r="2" spans="1:9" x14ac:dyDescent="0.3">
      <c r="A2">
        <v>2013</v>
      </c>
      <c r="B2" t="s">
        <v>18</v>
      </c>
      <c r="C2" t="s">
        <v>16</v>
      </c>
      <c r="D2">
        <v>57</v>
      </c>
      <c r="E2">
        <v>2</v>
      </c>
      <c r="G2">
        <v>10</v>
      </c>
      <c r="H2">
        <f t="shared" ref="H2:H33" si="0">F2+G2</f>
        <v>10</v>
      </c>
      <c r="I2">
        <v>40</v>
      </c>
    </row>
    <row r="3" spans="1:9" x14ac:dyDescent="0.3">
      <c r="A3">
        <v>2014</v>
      </c>
      <c r="B3" t="s">
        <v>18</v>
      </c>
      <c r="C3" t="s">
        <v>16</v>
      </c>
      <c r="D3">
        <v>252</v>
      </c>
      <c r="F3">
        <v>1</v>
      </c>
      <c r="G3">
        <v>11</v>
      </c>
      <c r="H3">
        <f t="shared" si="0"/>
        <v>12</v>
      </c>
      <c r="I3">
        <v>233</v>
      </c>
    </row>
    <row r="4" spans="1:9" x14ac:dyDescent="0.3">
      <c r="A4">
        <v>2013</v>
      </c>
      <c r="B4" t="s">
        <v>66</v>
      </c>
      <c r="C4" t="s">
        <v>7</v>
      </c>
      <c r="D4">
        <v>32</v>
      </c>
      <c r="E4">
        <v>1</v>
      </c>
      <c r="G4">
        <v>13</v>
      </c>
      <c r="H4">
        <f t="shared" si="0"/>
        <v>13</v>
      </c>
      <c r="I4">
        <v>14</v>
      </c>
    </row>
    <row r="5" spans="1:9" x14ac:dyDescent="0.3">
      <c r="A5">
        <v>2014</v>
      </c>
      <c r="B5" t="s">
        <v>66</v>
      </c>
      <c r="C5" t="s">
        <v>7</v>
      </c>
      <c r="D5">
        <v>86</v>
      </c>
      <c r="E5">
        <v>0</v>
      </c>
      <c r="F5">
        <v>10</v>
      </c>
      <c r="H5">
        <f t="shared" si="0"/>
        <v>10</v>
      </c>
      <c r="I5">
        <v>72</v>
      </c>
    </row>
    <row r="6" spans="1:9" x14ac:dyDescent="0.3">
      <c r="A6">
        <v>2015</v>
      </c>
      <c r="B6" t="s">
        <v>66</v>
      </c>
      <c r="C6" t="s">
        <v>7</v>
      </c>
      <c r="D6">
        <v>234</v>
      </c>
      <c r="E6">
        <v>1</v>
      </c>
      <c r="F6">
        <v>11</v>
      </c>
      <c r="H6">
        <f t="shared" si="0"/>
        <v>11</v>
      </c>
      <c r="I6">
        <v>222</v>
      </c>
    </row>
    <row r="7" spans="1:9" x14ac:dyDescent="0.3">
      <c r="A7">
        <v>2013</v>
      </c>
      <c r="B7" t="s">
        <v>38</v>
      </c>
      <c r="C7" t="s">
        <v>16</v>
      </c>
      <c r="D7">
        <v>33</v>
      </c>
      <c r="E7">
        <v>1</v>
      </c>
      <c r="G7">
        <v>13</v>
      </c>
      <c r="H7">
        <f t="shared" si="0"/>
        <v>13</v>
      </c>
      <c r="I7">
        <v>19</v>
      </c>
    </row>
    <row r="8" spans="1:9" x14ac:dyDescent="0.3">
      <c r="A8">
        <v>2014</v>
      </c>
      <c r="B8" t="s">
        <v>38</v>
      </c>
      <c r="C8" t="s">
        <v>16</v>
      </c>
      <c r="D8">
        <v>25</v>
      </c>
      <c r="F8">
        <v>0</v>
      </c>
      <c r="G8">
        <v>6</v>
      </c>
      <c r="H8">
        <f t="shared" si="0"/>
        <v>6</v>
      </c>
      <c r="I8">
        <v>19</v>
      </c>
    </row>
    <row r="9" spans="1:9" x14ac:dyDescent="0.3">
      <c r="A9">
        <v>2015</v>
      </c>
      <c r="B9" t="s">
        <v>38</v>
      </c>
      <c r="C9" t="s">
        <v>16</v>
      </c>
      <c r="D9">
        <v>55</v>
      </c>
      <c r="E9">
        <v>3</v>
      </c>
      <c r="F9">
        <v>7</v>
      </c>
      <c r="H9">
        <f t="shared" si="0"/>
        <v>7</v>
      </c>
      <c r="I9">
        <v>45</v>
      </c>
    </row>
    <row r="10" spans="1:9" x14ac:dyDescent="0.3">
      <c r="A10">
        <v>2013</v>
      </c>
      <c r="B10" t="s">
        <v>46</v>
      </c>
      <c r="C10" t="s">
        <v>7</v>
      </c>
      <c r="D10">
        <v>57</v>
      </c>
      <c r="E10">
        <v>0</v>
      </c>
      <c r="G10">
        <v>5</v>
      </c>
      <c r="H10">
        <f t="shared" si="0"/>
        <v>5</v>
      </c>
      <c r="I10">
        <v>52</v>
      </c>
    </row>
    <row r="11" spans="1:9" x14ac:dyDescent="0.3">
      <c r="A11">
        <v>2014</v>
      </c>
      <c r="B11" t="s">
        <v>46</v>
      </c>
      <c r="C11" t="s">
        <v>7</v>
      </c>
      <c r="D11">
        <v>43</v>
      </c>
      <c r="E11">
        <v>0</v>
      </c>
      <c r="F11">
        <v>7</v>
      </c>
      <c r="H11">
        <f t="shared" si="0"/>
        <v>7</v>
      </c>
      <c r="I11">
        <v>36</v>
      </c>
    </row>
    <row r="12" spans="1:9" x14ac:dyDescent="0.3">
      <c r="A12">
        <v>2015</v>
      </c>
      <c r="B12" t="s">
        <v>46</v>
      </c>
      <c r="C12" t="s">
        <v>7</v>
      </c>
      <c r="D12">
        <v>58</v>
      </c>
      <c r="E12">
        <v>0</v>
      </c>
      <c r="F12">
        <v>9</v>
      </c>
      <c r="H12">
        <f t="shared" si="0"/>
        <v>9</v>
      </c>
      <c r="I12">
        <v>49</v>
      </c>
    </row>
    <row r="13" spans="1:9" x14ac:dyDescent="0.3">
      <c r="A13">
        <v>2013</v>
      </c>
      <c r="B13" t="s">
        <v>47</v>
      </c>
      <c r="C13" t="s">
        <v>7</v>
      </c>
      <c r="D13">
        <v>2</v>
      </c>
      <c r="E13">
        <v>0</v>
      </c>
      <c r="G13">
        <v>0</v>
      </c>
      <c r="H13">
        <f t="shared" si="0"/>
        <v>0</v>
      </c>
      <c r="I13">
        <v>2</v>
      </c>
    </row>
    <row r="14" spans="1:9" x14ac:dyDescent="0.3">
      <c r="A14">
        <v>2014</v>
      </c>
      <c r="B14" t="s">
        <v>47</v>
      </c>
      <c r="C14" t="s">
        <v>7</v>
      </c>
      <c r="D14">
        <v>2</v>
      </c>
      <c r="E14">
        <v>0</v>
      </c>
      <c r="F14">
        <v>0</v>
      </c>
      <c r="H14">
        <f t="shared" si="0"/>
        <v>0</v>
      </c>
      <c r="I14">
        <v>2</v>
      </c>
    </row>
    <row r="15" spans="1:9" x14ac:dyDescent="0.3">
      <c r="A15">
        <v>2013</v>
      </c>
      <c r="B15" t="s">
        <v>61</v>
      </c>
      <c r="C15" t="s">
        <v>23</v>
      </c>
      <c r="D15">
        <v>8</v>
      </c>
      <c r="E15">
        <v>0</v>
      </c>
      <c r="F15">
        <v>1</v>
      </c>
      <c r="H15">
        <f t="shared" si="0"/>
        <v>1</v>
      </c>
      <c r="I15">
        <v>7</v>
      </c>
    </row>
    <row r="16" spans="1:9" x14ac:dyDescent="0.3">
      <c r="A16">
        <v>2014</v>
      </c>
      <c r="B16" t="s">
        <v>61</v>
      </c>
      <c r="C16" t="s">
        <v>23</v>
      </c>
      <c r="D16">
        <v>0</v>
      </c>
      <c r="E16">
        <v>0</v>
      </c>
      <c r="F16">
        <v>0</v>
      </c>
      <c r="H16">
        <f t="shared" si="0"/>
        <v>0</v>
      </c>
      <c r="I16">
        <v>0</v>
      </c>
    </row>
    <row r="17" spans="1:9" x14ac:dyDescent="0.3">
      <c r="A17">
        <v>2015</v>
      </c>
      <c r="B17" t="s">
        <v>61</v>
      </c>
      <c r="C17" t="s">
        <v>23</v>
      </c>
      <c r="D17">
        <v>15</v>
      </c>
      <c r="E17">
        <v>0</v>
      </c>
      <c r="F17">
        <v>3</v>
      </c>
      <c r="H17">
        <f t="shared" si="0"/>
        <v>3</v>
      </c>
      <c r="I17">
        <v>12</v>
      </c>
    </row>
    <row r="18" spans="1:9" x14ac:dyDescent="0.3">
      <c r="A18">
        <v>2013</v>
      </c>
      <c r="B18" t="s">
        <v>55</v>
      </c>
      <c r="C18" t="s">
        <v>16</v>
      </c>
      <c r="D18">
        <v>16</v>
      </c>
      <c r="E18">
        <v>0</v>
      </c>
      <c r="G18">
        <v>2</v>
      </c>
      <c r="H18">
        <f t="shared" si="0"/>
        <v>2</v>
      </c>
      <c r="I18">
        <v>14</v>
      </c>
    </row>
    <row r="19" spans="1:9" x14ac:dyDescent="0.3">
      <c r="A19">
        <v>2014</v>
      </c>
      <c r="B19" t="s">
        <v>55</v>
      </c>
      <c r="C19" t="s">
        <v>16</v>
      </c>
      <c r="D19">
        <v>20</v>
      </c>
      <c r="F19">
        <v>0</v>
      </c>
      <c r="G19">
        <v>4</v>
      </c>
      <c r="H19">
        <f t="shared" si="0"/>
        <v>4</v>
      </c>
      <c r="I19">
        <v>16</v>
      </c>
    </row>
    <row r="20" spans="1:9" x14ac:dyDescent="0.3">
      <c r="A20">
        <v>2015</v>
      </c>
      <c r="B20" t="s">
        <v>55</v>
      </c>
      <c r="C20" t="s">
        <v>16</v>
      </c>
      <c r="D20">
        <v>22</v>
      </c>
      <c r="E20">
        <v>1</v>
      </c>
      <c r="F20">
        <v>5</v>
      </c>
      <c r="H20">
        <f t="shared" si="0"/>
        <v>5</v>
      </c>
      <c r="I20">
        <v>16</v>
      </c>
    </row>
    <row r="21" spans="1:9" x14ac:dyDescent="0.3">
      <c r="A21">
        <v>2014</v>
      </c>
      <c r="B21" t="s">
        <v>3</v>
      </c>
      <c r="C21" t="s">
        <v>2</v>
      </c>
      <c r="D21">
        <v>53</v>
      </c>
      <c r="E21">
        <v>4</v>
      </c>
      <c r="F21">
        <v>6</v>
      </c>
      <c r="H21">
        <f t="shared" si="0"/>
        <v>6</v>
      </c>
      <c r="I21">
        <v>41</v>
      </c>
    </row>
    <row r="22" spans="1:9" x14ac:dyDescent="0.3">
      <c r="A22">
        <v>2013</v>
      </c>
      <c r="B22" t="s">
        <v>39</v>
      </c>
      <c r="C22" t="s">
        <v>16</v>
      </c>
      <c r="D22">
        <v>44</v>
      </c>
      <c r="E22">
        <v>0</v>
      </c>
      <c r="G22">
        <v>1</v>
      </c>
      <c r="H22">
        <f t="shared" si="0"/>
        <v>1</v>
      </c>
      <c r="I22">
        <v>41</v>
      </c>
    </row>
    <row r="23" spans="1:9" x14ac:dyDescent="0.3">
      <c r="A23">
        <v>2014</v>
      </c>
      <c r="B23" t="s">
        <v>39</v>
      </c>
      <c r="C23" t="s">
        <v>16</v>
      </c>
      <c r="D23">
        <v>74</v>
      </c>
      <c r="F23">
        <v>5</v>
      </c>
      <c r="G23">
        <v>8</v>
      </c>
      <c r="H23">
        <f t="shared" si="0"/>
        <v>13</v>
      </c>
      <c r="I23">
        <v>59</v>
      </c>
    </row>
    <row r="24" spans="1:9" x14ac:dyDescent="0.3">
      <c r="A24">
        <v>2015</v>
      </c>
      <c r="B24" t="s">
        <v>39</v>
      </c>
      <c r="C24" t="s">
        <v>16</v>
      </c>
      <c r="D24">
        <v>80</v>
      </c>
      <c r="E24">
        <v>0</v>
      </c>
      <c r="F24">
        <v>15</v>
      </c>
      <c r="H24">
        <f t="shared" si="0"/>
        <v>15</v>
      </c>
      <c r="I24">
        <v>64</v>
      </c>
    </row>
    <row r="25" spans="1:9" x14ac:dyDescent="0.3">
      <c r="A25">
        <v>2014</v>
      </c>
      <c r="B25" t="s">
        <v>4</v>
      </c>
      <c r="C25" t="s">
        <v>2</v>
      </c>
      <c r="D25">
        <v>57</v>
      </c>
      <c r="E25">
        <v>0</v>
      </c>
      <c r="F25">
        <v>5</v>
      </c>
      <c r="H25">
        <f t="shared" si="0"/>
        <v>5</v>
      </c>
      <c r="I25">
        <v>52</v>
      </c>
    </row>
    <row r="26" spans="1:9" x14ac:dyDescent="0.3">
      <c r="A26">
        <v>2015</v>
      </c>
      <c r="B26" t="s">
        <v>4</v>
      </c>
      <c r="C26" t="s">
        <v>2</v>
      </c>
      <c r="D26">
        <v>48</v>
      </c>
      <c r="E26">
        <v>1</v>
      </c>
      <c r="F26">
        <v>5</v>
      </c>
      <c r="H26">
        <f t="shared" si="0"/>
        <v>5</v>
      </c>
      <c r="I26">
        <v>39</v>
      </c>
    </row>
    <row r="27" spans="1:9" x14ac:dyDescent="0.3">
      <c r="A27">
        <v>2014</v>
      </c>
      <c r="B27" t="s">
        <v>56</v>
      </c>
      <c r="C27" t="s">
        <v>23</v>
      </c>
      <c r="D27">
        <v>22</v>
      </c>
      <c r="E27">
        <v>0</v>
      </c>
      <c r="F27">
        <v>8</v>
      </c>
      <c r="H27">
        <f t="shared" si="0"/>
        <v>8</v>
      </c>
      <c r="I27">
        <v>11</v>
      </c>
    </row>
    <row r="28" spans="1:9" x14ac:dyDescent="0.3">
      <c r="A28">
        <v>2015</v>
      </c>
      <c r="B28" t="s">
        <v>56</v>
      </c>
      <c r="C28" t="s">
        <v>23</v>
      </c>
      <c r="D28">
        <v>36</v>
      </c>
      <c r="E28">
        <v>0</v>
      </c>
      <c r="F28">
        <v>11</v>
      </c>
      <c r="H28">
        <f t="shared" si="0"/>
        <v>11</v>
      </c>
      <c r="I28">
        <v>23</v>
      </c>
    </row>
    <row r="29" spans="1:9" x14ac:dyDescent="0.3">
      <c r="A29">
        <v>2013</v>
      </c>
      <c r="B29" t="s">
        <v>48</v>
      </c>
      <c r="C29" t="s">
        <v>7</v>
      </c>
      <c r="D29">
        <v>54</v>
      </c>
      <c r="E29">
        <v>0</v>
      </c>
      <c r="G29">
        <v>3</v>
      </c>
      <c r="H29">
        <f t="shared" si="0"/>
        <v>3</v>
      </c>
      <c r="I29">
        <v>51</v>
      </c>
    </row>
    <row r="30" spans="1:9" x14ac:dyDescent="0.3">
      <c r="A30">
        <v>2014</v>
      </c>
      <c r="B30" t="s">
        <v>48</v>
      </c>
      <c r="C30" t="s">
        <v>7</v>
      </c>
      <c r="D30">
        <v>35</v>
      </c>
      <c r="E30">
        <v>0</v>
      </c>
      <c r="F30">
        <v>4</v>
      </c>
      <c r="H30">
        <f t="shared" si="0"/>
        <v>4</v>
      </c>
      <c r="I30">
        <v>30</v>
      </c>
    </row>
    <row r="31" spans="1:9" x14ac:dyDescent="0.3">
      <c r="A31">
        <v>2015</v>
      </c>
      <c r="B31" t="s">
        <v>48</v>
      </c>
      <c r="C31" t="s">
        <v>7</v>
      </c>
      <c r="D31">
        <v>35</v>
      </c>
      <c r="E31">
        <v>0</v>
      </c>
      <c r="F31">
        <v>3</v>
      </c>
      <c r="H31">
        <f t="shared" si="0"/>
        <v>3</v>
      </c>
      <c r="I31">
        <v>31</v>
      </c>
    </row>
    <row r="32" spans="1:9" x14ac:dyDescent="0.3">
      <c r="A32">
        <v>2013</v>
      </c>
      <c r="B32" t="s">
        <v>62</v>
      </c>
      <c r="C32" t="s">
        <v>23</v>
      </c>
      <c r="D32">
        <v>17</v>
      </c>
      <c r="E32">
        <v>0</v>
      </c>
      <c r="G32">
        <v>3</v>
      </c>
      <c r="H32">
        <f t="shared" si="0"/>
        <v>3</v>
      </c>
      <c r="I32">
        <v>9</v>
      </c>
    </row>
    <row r="33" spans="1:9" x14ac:dyDescent="0.3">
      <c r="A33">
        <v>2014</v>
      </c>
      <c r="B33" t="s">
        <v>62</v>
      </c>
      <c r="C33" t="s">
        <v>23</v>
      </c>
      <c r="D33">
        <v>19</v>
      </c>
      <c r="E33">
        <v>0</v>
      </c>
      <c r="F33">
        <v>1</v>
      </c>
      <c r="H33">
        <f t="shared" si="0"/>
        <v>1</v>
      </c>
      <c r="I33">
        <v>18</v>
      </c>
    </row>
    <row r="34" spans="1:9" x14ac:dyDescent="0.3">
      <c r="A34">
        <v>2015</v>
      </c>
      <c r="B34" t="s">
        <v>62</v>
      </c>
      <c r="C34" t="s">
        <v>23</v>
      </c>
      <c r="D34">
        <v>28</v>
      </c>
      <c r="E34">
        <v>1</v>
      </c>
      <c r="F34">
        <v>1</v>
      </c>
      <c r="H34">
        <f t="shared" ref="H34:H64" si="1">F34+G34</f>
        <v>1</v>
      </c>
      <c r="I34">
        <v>23</v>
      </c>
    </row>
    <row r="35" spans="1:9" x14ac:dyDescent="0.3">
      <c r="A35">
        <v>2013</v>
      </c>
      <c r="B35" t="s">
        <v>63</v>
      </c>
      <c r="C35" t="s">
        <v>23</v>
      </c>
      <c r="D35">
        <v>23</v>
      </c>
      <c r="E35">
        <v>0</v>
      </c>
      <c r="F35">
        <v>0</v>
      </c>
      <c r="H35">
        <f t="shared" si="1"/>
        <v>0</v>
      </c>
      <c r="I35">
        <v>23</v>
      </c>
    </row>
    <row r="36" spans="1:9" x14ac:dyDescent="0.3">
      <c r="A36">
        <v>2014</v>
      </c>
      <c r="B36" t="s">
        <v>63</v>
      </c>
      <c r="C36" t="s">
        <v>23</v>
      </c>
      <c r="D36">
        <v>21</v>
      </c>
      <c r="E36">
        <v>0</v>
      </c>
      <c r="F36">
        <v>0</v>
      </c>
      <c r="H36">
        <f t="shared" si="1"/>
        <v>0</v>
      </c>
      <c r="I36">
        <v>13</v>
      </c>
    </row>
    <row r="37" spans="1:9" x14ac:dyDescent="0.3">
      <c r="A37">
        <v>2015</v>
      </c>
      <c r="B37" t="s">
        <v>63</v>
      </c>
      <c r="C37" t="s">
        <v>23</v>
      </c>
      <c r="D37">
        <v>29</v>
      </c>
      <c r="E37">
        <v>1</v>
      </c>
      <c r="F37">
        <v>1</v>
      </c>
      <c r="H37">
        <f t="shared" si="1"/>
        <v>1</v>
      </c>
      <c r="I37">
        <v>23</v>
      </c>
    </row>
    <row r="38" spans="1:9" x14ac:dyDescent="0.3">
      <c r="A38">
        <v>2013</v>
      </c>
      <c r="B38" t="s">
        <v>57</v>
      </c>
      <c r="C38" t="s">
        <v>23</v>
      </c>
      <c r="D38">
        <v>6</v>
      </c>
      <c r="E38">
        <v>0</v>
      </c>
      <c r="G38">
        <v>1</v>
      </c>
      <c r="H38">
        <f t="shared" si="1"/>
        <v>1</v>
      </c>
      <c r="I38">
        <v>5</v>
      </c>
    </row>
    <row r="39" spans="1:9" x14ac:dyDescent="0.3">
      <c r="A39">
        <v>2014</v>
      </c>
      <c r="B39" t="s">
        <v>57</v>
      </c>
      <c r="C39" t="s">
        <v>23</v>
      </c>
      <c r="D39">
        <v>7</v>
      </c>
      <c r="E39">
        <v>0</v>
      </c>
      <c r="F39">
        <v>1</v>
      </c>
      <c r="H39">
        <f t="shared" si="1"/>
        <v>1</v>
      </c>
      <c r="I39">
        <v>6</v>
      </c>
    </row>
    <row r="40" spans="1:9" x14ac:dyDescent="0.3">
      <c r="A40">
        <v>2015</v>
      </c>
      <c r="B40" t="s">
        <v>57</v>
      </c>
      <c r="C40" t="s">
        <v>23</v>
      </c>
      <c r="D40">
        <v>5</v>
      </c>
      <c r="E40">
        <v>0</v>
      </c>
      <c r="F40">
        <v>0</v>
      </c>
      <c r="H40">
        <f t="shared" si="1"/>
        <v>0</v>
      </c>
      <c r="I40">
        <v>5</v>
      </c>
    </row>
    <row r="41" spans="1:9" x14ac:dyDescent="0.3">
      <c r="A41">
        <v>2013</v>
      </c>
      <c r="B41" t="s">
        <v>40</v>
      </c>
      <c r="C41" t="s">
        <v>16</v>
      </c>
      <c r="D41">
        <v>26</v>
      </c>
      <c r="E41">
        <v>2</v>
      </c>
      <c r="G41">
        <v>0</v>
      </c>
      <c r="H41">
        <f t="shared" si="1"/>
        <v>0</v>
      </c>
      <c r="I41">
        <v>22</v>
      </c>
    </row>
    <row r="42" spans="1:9" x14ac:dyDescent="0.3">
      <c r="A42">
        <v>2014</v>
      </c>
      <c r="B42" t="s">
        <v>40</v>
      </c>
      <c r="C42" t="s">
        <v>16</v>
      </c>
      <c r="D42">
        <v>54</v>
      </c>
      <c r="F42">
        <v>1</v>
      </c>
      <c r="G42">
        <v>7</v>
      </c>
      <c r="H42">
        <f t="shared" si="1"/>
        <v>8</v>
      </c>
      <c r="I42">
        <v>45</v>
      </c>
    </row>
    <row r="43" spans="1:9" x14ac:dyDescent="0.3">
      <c r="A43">
        <v>2015</v>
      </c>
      <c r="B43" t="s">
        <v>40</v>
      </c>
      <c r="C43" t="s">
        <v>16</v>
      </c>
      <c r="D43">
        <v>46</v>
      </c>
      <c r="E43">
        <v>0</v>
      </c>
      <c r="F43">
        <v>7</v>
      </c>
      <c r="H43">
        <f t="shared" si="1"/>
        <v>7</v>
      </c>
      <c r="I43">
        <v>39</v>
      </c>
    </row>
    <row r="44" spans="1:9" x14ac:dyDescent="0.3">
      <c r="A44">
        <v>2013</v>
      </c>
      <c r="B44" t="s">
        <v>49</v>
      </c>
      <c r="C44" t="s">
        <v>7</v>
      </c>
      <c r="D44">
        <v>56</v>
      </c>
      <c r="E44">
        <v>3</v>
      </c>
      <c r="G44">
        <v>12</v>
      </c>
      <c r="H44">
        <f t="shared" si="1"/>
        <v>12</v>
      </c>
      <c r="I44">
        <v>35</v>
      </c>
    </row>
    <row r="45" spans="1:9" x14ac:dyDescent="0.3">
      <c r="A45">
        <v>2014</v>
      </c>
      <c r="B45" t="s">
        <v>50</v>
      </c>
      <c r="C45" t="s">
        <v>7</v>
      </c>
      <c r="D45">
        <v>10</v>
      </c>
      <c r="E45">
        <v>0</v>
      </c>
      <c r="F45">
        <v>7</v>
      </c>
      <c r="H45">
        <f t="shared" si="1"/>
        <v>7</v>
      </c>
      <c r="I45">
        <v>3</v>
      </c>
    </row>
    <row r="46" spans="1:9" x14ac:dyDescent="0.3">
      <c r="A46">
        <v>2013</v>
      </c>
      <c r="B46" t="s">
        <v>64</v>
      </c>
      <c r="C46" t="s">
        <v>23</v>
      </c>
      <c r="D46">
        <v>108</v>
      </c>
      <c r="E46">
        <v>1</v>
      </c>
      <c r="G46">
        <v>8</v>
      </c>
      <c r="H46">
        <f t="shared" si="1"/>
        <v>8</v>
      </c>
      <c r="I46">
        <v>91</v>
      </c>
    </row>
    <row r="47" spans="1:9" x14ac:dyDescent="0.3">
      <c r="A47">
        <v>2014</v>
      </c>
      <c r="B47" t="s">
        <v>64</v>
      </c>
      <c r="C47" t="s">
        <v>23</v>
      </c>
      <c r="D47">
        <v>82</v>
      </c>
      <c r="E47">
        <v>4</v>
      </c>
      <c r="F47">
        <v>7</v>
      </c>
      <c r="H47">
        <f t="shared" si="1"/>
        <v>7</v>
      </c>
      <c r="I47">
        <v>55</v>
      </c>
    </row>
    <row r="48" spans="1:9" x14ac:dyDescent="0.3">
      <c r="A48">
        <v>2015</v>
      </c>
      <c r="B48" t="s">
        <v>64</v>
      </c>
      <c r="C48" t="s">
        <v>23</v>
      </c>
      <c r="D48">
        <v>45</v>
      </c>
      <c r="E48">
        <v>0</v>
      </c>
      <c r="F48">
        <v>7</v>
      </c>
      <c r="H48">
        <f t="shared" si="1"/>
        <v>7</v>
      </c>
      <c r="I48">
        <v>37</v>
      </c>
    </row>
    <row r="49" spans="1:9" x14ac:dyDescent="0.3">
      <c r="A49">
        <v>2013</v>
      </c>
      <c r="B49" t="s">
        <v>41</v>
      </c>
      <c r="C49" t="s">
        <v>16</v>
      </c>
      <c r="D49">
        <v>39</v>
      </c>
      <c r="E49">
        <v>1</v>
      </c>
      <c r="G49">
        <v>4</v>
      </c>
      <c r="H49">
        <f t="shared" si="1"/>
        <v>4</v>
      </c>
      <c r="I49">
        <v>33</v>
      </c>
    </row>
    <row r="50" spans="1:9" x14ac:dyDescent="0.3">
      <c r="A50">
        <v>2014</v>
      </c>
      <c r="B50" t="s">
        <v>41</v>
      </c>
      <c r="C50" t="s">
        <v>16</v>
      </c>
      <c r="D50">
        <v>61</v>
      </c>
      <c r="F50">
        <v>0</v>
      </c>
      <c r="G50">
        <v>6</v>
      </c>
      <c r="H50">
        <f t="shared" si="1"/>
        <v>6</v>
      </c>
      <c r="I50">
        <v>55</v>
      </c>
    </row>
    <row r="51" spans="1:9" x14ac:dyDescent="0.3">
      <c r="A51">
        <v>2015</v>
      </c>
      <c r="B51" t="s">
        <v>41</v>
      </c>
      <c r="C51" t="s">
        <v>16</v>
      </c>
      <c r="D51">
        <v>84</v>
      </c>
      <c r="E51">
        <v>0</v>
      </c>
      <c r="F51">
        <v>8</v>
      </c>
      <c r="H51">
        <f t="shared" si="1"/>
        <v>8</v>
      </c>
      <c r="I51">
        <v>70</v>
      </c>
    </row>
    <row r="52" spans="1:9" x14ac:dyDescent="0.3">
      <c r="A52">
        <v>2013</v>
      </c>
      <c r="B52" t="s">
        <v>53</v>
      </c>
      <c r="C52" t="s">
        <v>7</v>
      </c>
      <c r="D52">
        <v>432</v>
      </c>
      <c r="E52">
        <v>1</v>
      </c>
      <c r="G52">
        <v>20</v>
      </c>
      <c r="H52">
        <f t="shared" si="1"/>
        <v>20</v>
      </c>
      <c r="I52">
        <v>410</v>
      </c>
    </row>
    <row r="53" spans="1:9" x14ac:dyDescent="0.3">
      <c r="A53">
        <v>2014</v>
      </c>
      <c r="B53" t="s">
        <v>53</v>
      </c>
      <c r="C53" t="s">
        <v>7</v>
      </c>
      <c r="D53">
        <v>388</v>
      </c>
      <c r="E53">
        <v>2</v>
      </c>
      <c r="F53">
        <v>11</v>
      </c>
      <c r="H53">
        <f t="shared" si="1"/>
        <v>11</v>
      </c>
      <c r="I53">
        <v>361</v>
      </c>
    </row>
    <row r="54" spans="1:9" x14ac:dyDescent="0.3">
      <c r="A54">
        <v>2013</v>
      </c>
      <c r="B54" t="s">
        <v>51</v>
      </c>
      <c r="C54" t="s">
        <v>7</v>
      </c>
      <c r="D54">
        <v>18</v>
      </c>
      <c r="E54">
        <v>0</v>
      </c>
      <c r="G54">
        <v>0</v>
      </c>
      <c r="H54">
        <f t="shared" si="1"/>
        <v>0</v>
      </c>
      <c r="I54">
        <v>18</v>
      </c>
    </row>
    <row r="55" spans="1:9" x14ac:dyDescent="0.3">
      <c r="A55">
        <v>2014</v>
      </c>
      <c r="B55" t="s">
        <v>51</v>
      </c>
      <c r="C55" t="s">
        <v>7</v>
      </c>
      <c r="D55">
        <v>21</v>
      </c>
      <c r="E55">
        <v>1</v>
      </c>
      <c r="F55">
        <v>2</v>
      </c>
      <c r="H55">
        <f t="shared" si="1"/>
        <v>2</v>
      </c>
      <c r="I55">
        <v>18</v>
      </c>
    </row>
    <row r="56" spans="1:9" x14ac:dyDescent="0.3">
      <c r="A56">
        <v>2013</v>
      </c>
      <c r="B56" t="s">
        <v>5</v>
      </c>
      <c r="C56" t="s">
        <v>2</v>
      </c>
      <c r="D56">
        <v>191</v>
      </c>
      <c r="E56">
        <v>1</v>
      </c>
      <c r="G56">
        <v>17</v>
      </c>
      <c r="H56">
        <f t="shared" si="1"/>
        <v>17</v>
      </c>
      <c r="I56">
        <v>171</v>
      </c>
    </row>
    <row r="57" spans="1:9" x14ac:dyDescent="0.3">
      <c r="A57">
        <v>2014</v>
      </c>
      <c r="B57" t="s">
        <v>5</v>
      </c>
      <c r="C57" t="s">
        <v>2</v>
      </c>
      <c r="D57">
        <v>130</v>
      </c>
      <c r="E57">
        <v>0</v>
      </c>
      <c r="F57">
        <v>18</v>
      </c>
      <c r="H57">
        <f t="shared" si="1"/>
        <v>18</v>
      </c>
      <c r="I57">
        <v>110</v>
      </c>
    </row>
    <row r="58" spans="1:9" x14ac:dyDescent="0.3">
      <c r="A58">
        <v>2015</v>
      </c>
      <c r="B58" t="s">
        <v>5</v>
      </c>
      <c r="C58" t="s">
        <v>2</v>
      </c>
      <c r="D58">
        <v>72</v>
      </c>
      <c r="E58">
        <v>3</v>
      </c>
      <c r="F58">
        <v>7</v>
      </c>
      <c r="H58">
        <f t="shared" si="1"/>
        <v>7</v>
      </c>
      <c r="I58">
        <v>62</v>
      </c>
    </row>
    <row r="59" spans="1:9" x14ac:dyDescent="0.3">
      <c r="A59">
        <v>2013</v>
      </c>
      <c r="B59" t="s">
        <v>6</v>
      </c>
      <c r="C59" t="s">
        <v>2</v>
      </c>
      <c r="D59">
        <v>89</v>
      </c>
      <c r="E59">
        <v>2</v>
      </c>
      <c r="G59">
        <v>10</v>
      </c>
      <c r="H59">
        <f t="shared" si="1"/>
        <v>10</v>
      </c>
      <c r="I59">
        <v>74</v>
      </c>
    </row>
    <row r="60" spans="1:9" x14ac:dyDescent="0.3">
      <c r="A60">
        <v>2014</v>
      </c>
      <c r="B60" t="s">
        <v>6</v>
      </c>
      <c r="C60" t="s">
        <v>2</v>
      </c>
      <c r="D60">
        <v>21</v>
      </c>
      <c r="E60">
        <v>0</v>
      </c>
      <c r="F60">
        <v>5</v>
      </c>
      <c r="H60">
        <f t="shared" si="1"/>
        <v>5</v>
      </c>
      <c r="I60">
        <v>15</v>
      </c>
    </row>
    <row r="61" spans="1:9" x14ac:dyDescent="0.3">
      <c r="A61">
        <v>2013</v>
      </c>
      <c r="B61" t="s">
        <v>65</v>
      </c>
      <c r="C61" t="s">
        <v>23</v>
      </c>
      <c r="D61">
        <v>0</v>
      </c>
      <c r="E61">
        <v>0</v>
      </c>
      <c r="F61">
        <v>0</v>
      </c>
      <c r="H61">
        <f t="shared" si="1"/>
        <v>0</v>
      </c>
      <c r="I61">
        <v>0</v>
      </c>
    </row>
    <row r="62" spans="1:9" x14ac:dyDescent="0.3">
      <c r="A62">
        <v>2013</v>
      </c>
      <c r="B62" t="s">
        <v>58</v>
      </c>
      <c r="C62" t="s">
        <v>23</v>
      </c>
      <c r="D62">
        <v>18</v>
      </c>
      <c r="E62">
        <v>0</v>
      </c>
      <c r="G62">
        <v>1</v>
      </c>
      <c r="H62">
        <f t="shared" si="1"/>
        <v>1</v>
      </c>
      <c r="I62">
        <v>17</v>
      </c>
    </row>
    <row r="63" spans="1:9" x14ac:dyDescent="0.3">
      <c r="A63">
        <v>2014</v>
      </c>
      <c r="B63" t="s">
        <v>58</v>
      </c>
      <c r="C63" t="s">
        <v>23</v>
      </c>
      <c r="D63">
        <v>35</v>
      </c>
      <c r="E63">
        <v>0</v>
      </c>
      <c r="F63">
        <v>0</v>
      </c>
      <c r="H63">
        <f t="shared" si="1"/>
        <v>0</v>
      </c>
      <c r="I63">
        <v>20</v>
      </c>
    </row>
    <row r="64" spans="1:9" x14ac:dyDescent="0.3">
      <c r="A64">
        <v>2013</v>
      </c>
      <c r="B64" t="s">
        <v>52</v>
      </c>
      <c r="C64" t="s">
        <v>7</v>
      </c>
      <c r="D64">
        <v>54</v>
      </c>
      <c r="E64">
        <v>1</v>
      </c>
      <c r="G64">
        <v>4</v>
      </c>
      <c r="H64">
        <f t="shared" si="1"/>
        <v>4</v>
      </c>
      <c r="I64">
        <v>48</v>
      </c>
    </row>
  </sheetData>
  <sortState xmlns:xlrd2="http://schemas.microsoft.com/office/spreadsheetml/2017/richdata2" ref="A2:I64">
    <sortCondition ref="B2:B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2010-2015</vt:lpstr>
      <vt:lpstr>Sheet1</vt:lpstr>
      <vt:lpstr>2013-2015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Dill</dc:creator>
  <cp:lastModifiedBy>Grace Dill</cp:lastModifiedBy>
  <dcterms:created xsi:type="dcterms:W3CDTF">2022-02-25T19:38:12Z</dcterms:created>
  <dcterms:modified xsi:type="dcterms:W3CDTF">2022-03-02T16:19:10Z</dcterms:modified>
</cp:coreProperties>
</file>