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b63f030839f257b/Documents/"/>
    </mc:Choice>
  </mc:AlternateContent>
  <xr:revisionPtr revIDLastSave="146" documentId="8_{E324966E-D081-4478-AA87-9B927447F2B7}" xr6:coauthVersionLast="47" xr6:coauthVersionMax="47" xr10:uidLastSave="{229B018B-0D06-42DE-827B-790D3A05A405}"/>
  <bookViews>
    <workbookView xWindow="-120" yWindow="-120" windowWidth="29040" windowHeight="15840" xr2:uid="{9D9B761D-FE70-4DD9-AC27-45785D1FAB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8" i="1"/>
  <c r="D7" i="1"/>
  <c r="D6" i="1"/>
  <c r="D2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6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</futureMetadata>
  <valueMetadata count="6">
    <bk>
      <rc t="1" v="0"/>
    </bk>
    <bk>
      <rc t="1" v="1"/>
    </bk>
    <bk>
      <rc t="1" v="2"/>
    </bk>
    <bk>
      <rc t="1" v="3"/>
    </bk>
    <bk>
      <rc t="1" v="4"/>
    </bk>
    <bk>
      <rc t="1" v="5"/>
    </bk>
  </valueMetadata>
</metadata>
</file>

<file path=xl/sharedStrings.xml><?xml version="1.0" encoding="utf-8"?>
<sst xmlns="http://schemas.openxmlformats.org/spreadsheetml/2006/main" count="24" uniqueCount="23">
  <si>
    <t>Part</t>
  </si>
  <si>
    <t>Price ($)</t>
  </si>
  <si>
    <t>Qty to Build 1</t>
  </si>
  <si>
    <t>Picture</t>
  </si>
  <si>
    <t>Link</t>
  </si>
  <si>
    <t>Notes</t>
  </si>
  <si>
    <t>N Channel MosFET switch 30V/60a</t>
  </si>
  <si>
    <t>https://www.adafruit.com/product/355</t>
  </si>
  <si>
    <t>Resistors</t>
  </si>
  <si>
    <t>https://www.sparkfun.com/products/10969</t>
  </si>
  <si>
    <t>Boron Board 16 Pin Female Header</t>
  </si>
  <si>
    <t>https://www.digikey.com/en/products/detail/sullins-connector-solutions/PPTC161LFBN-RC/810154</t>
  </si>
  <si>
    <t>Recommended female headers for the Boron Board by manufacturer, any 0.1" pitch female headers with a typical height of 0.335" should suffice</t>
  </si>
  <si>
    <t>Boron Board 12 Pin Female Header</t>
  </si>
  <si>
    <t>https://www.digikey.com/en/products/detail/sullins-connector-solutions/PPTC121LFBN-RC/807231</t>
  </si>
  <si>
    <t>OpenMV Board 8 Pin Female Header</t>
  </si>
  <si>
    <t>https://www.sparkfun.com/products/9279</t>
  </si>
  <si>
    <t>2 included in Sparkfun OpenMV Kit.</t>
  </si>
  <si>
    <t>1 10k needed for OpenMV MOSFET Reset Assembly.</t>
  </si>
  <si>
    <t>DC Power Jack 694102303002</t>
  </si>
  <si>
    <t>https://www.digikey.com/en/products/detail/w%C3%BCrth-elektronik/694102303002/5047520</t>
  </si>
  <si>
    <t>Dip Switch DS01-254-S-01BE</t>
  </si>
  <si>
    <t>https://www.digikey.com/en/products/detail/same-sky-formerly-cui-devices/DS01-254-S-01BE/11310868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</si>
</sst>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2" fontId="0" fillId="0" borderId="0" xfId="0" applyNumberFormat="1"/>
    <xf numFmtId="0" fontId="1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0/07/relationships/rdRichValueWebImage" Target="richData/rdRichValueWebImage.xml"/><Relationship Id="rId11" Type="http://schemas.openxmlformats.org/officeDocument/2006/relationships/calcChain" Target="calcChain.xml"/><Relationship Id="rId5" Type="http://schemas.openxmlformats.org/officeDocument/2006/relationships/sheetMetadata" Target="metadata.xml"/><Relationship Id="rId10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richData/_rels/rdRichValueWebImage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jpg"/><Relationship Id="rId3" Type="http://schemas.openxmlformats.org/officeDocument/2006/relationships/hyperlink" Target="https://mm.digikey.com/Volume0/opasdata/d220001/medias/images/987/MFG_69410x303002.jpg" TargetMode="External"/><Relationship Id="rId7" Type="http://schemas.openxmlformats.org/officeDocument/2006/relationships/hyperlink" Target="https://mm.digikey.com/Volume0/opasdata/d220001/medias/images/906/PPTC161LFBN-RC.jpg" TargetMode="External"/><Relationship Id="rId12" Type="http://schemas.openxmlformats.org/officeDocument/2006/relationships/image" Target="../media/image6.jpg"/><Relationship Id="rId2" Type="http://schemas.openxmlformats.org/officeDocument/2006/relationships/image" Target="../media/image1.jpg"/><Relationship Id="rId1" Type="http://schemas.openxmlformats.org/officeDocument/2006/relationships/hyperlink" Target="https://cdn-shop.adafruit.com/970x728/355-02.jpg" TargetMode="External"/><Relationship Id="rId6" Type="http://schemas.openxmlformats.org/officeDocument/2006/relationships/image" Target="../media/image3.jpg"/><Relationship Id="rId11" Type="http://schemas.openxmlformats.org/officeDocument/2006/relationships/hyperlink" Target="https://cdn.sparkfun.com/r/455-455/assets/parts/2/7/8/0/09279-1.jpg" TargetMode="External"/><Relationship Id="rId5" Type="http://schemas.openxmlformats.org/officeDocument/2006/relationships/hyperlink" Target="https://mm.digikey.com/Volume0/opasdata/d220001/medias/images/209/MFG_DS01-254-01.jpg" TargetMode="External"/><Relationship Id="rId10" Type="http://schemas.openxmlformats.org/officeDocument/2006/relationships/image" Target="../media/image5.jpg"/><Relationship Id="rId4" Type="http://schemas.openxmlformats.org/officeDocument/2006/relationships/image" Target="../media/image2.jpg"/><Relationship Id="rId9" Type="http://schemas.openxmlformats.org/officeDocument/2006/relationships/hyperlink" Target="https://mm.digikey.com/Volume0/opasdata/d220001/medias/images/900/PPTC121LFBN-RC.jpg" TargetMode="Externa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  <blip r:id="rId2"/>
  </webImageSrd>
  <webImageSrd>
    <address r:id="rId3"/>
    <blip r:id="rId4"/>
  </webImageSrd>
  <webImageSrd>
    <address r:id="rId5"/>
    <blip r:id="rId6"/>
  </webImageSrd>
  <webImageSrd>
    <address r:id="rId7"/>
    <blip r:id="rId8"/>
  </webImageSrd>
  <webImageSrd>
    <address r:id="rId9"/>
    <blip r:id="rId10"/>
  </webImageSrd>
  <webImageSrd>
    <address r:id="rId11"/>
    <blip r:id="rId12"/>
  </webImageSrd>
</webImagesSrd>
</file>

<file path=xl/richData/rdrichvalue.xml><?xml version="1.0" encoding="utf-8"?>
<rvData xmlns="http://schemas.microsoft.com/office/spreadsheetml/2017/richdata" count="6">
  <rv s="0">
    <v>0</v>
    <v>1</v>
    <v>0</v>
    <v>1</v>
    <v>N Channel MosFET switch 30V/60a</v>
  </rv>
  <rv s="0">
    <v>1</v>
    <v>1</v>
    <v>0</v>
    <v>1</v>
    <v>DC Power Jack 694102303002</v>
  </rv>
  <rv s="0">
    <v>2</v>
    <v>1</v>
    <v>0</v>
    <v>1</v>
    <v>Dip Switch DS01-254-S-01BE</v>
  </rv>
  <rv s="0">
    <v>3</v>
    <v>1</v>
    <v>0</v>
    <v>1</v>
    <v>Boron Board 16 Pin Female Header</v>
  </rv>
  <rv s="0">
    <v>4</v>
    <v>1</v>
    <v>0</v>
    <v>1</v>
    <v>Boron Board 12 Pin Female Header</v>
  </rv>
  <rv s="0">
    <v>5</v>
    <v>1</v>
    <v>0</v>
    <v>1</v>
    <v>OpenMV Board 8 Pin Female Header</v>
  </rv>
</rvData>
</file>

<file path=xl/richData/rdrichvaluestructure.xml><?xml version="1.0" encoding="utf-8"?>
<rvStructures xmlns="http://schemas.microsoft.com/office/spreadsheetml/2017/richdata" count="1">
  <s t="_webimage">
    <k n="WebImageIdentifier" t="i"/>
    <k n="CalcOrigin" t="i"/>
    <k n="ComputedImage" t="b"/>
    <k n="ImageSizing" t="i"/>
    <k n="Text" t="s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sparkfun.com/products/10969" TargetMode="External"/><Relationship Id="rId7" Type="http://schemas.openxmlformats.org/officeDocument/2006/relationships/hyperlink" Target="https://www.digikey.com/en/products/detail/same-sky-formerly-cui-devices/DS01-254-S-01BE/11310868" TargetMode="External"/><Relationship Id="rId2" Type="http://schemas.openxmlformats.org/officeDocument/2006/relationships/hyperlink" Target="https://www.adafruit.com/product/355" TargetMode="External"/><Relationship Id="rId1" Type="http://schemas.openxmlformats.org/officeDocument/2006/relationships/hyperlink" Target="https://www.digikey.com/en/products/detail/w%C3%BCrth-elektronik/694102303002/5047520" TargetMode="External"/><Relationship Id="rId6" Type="http://schemas.openxmlformats.org/officeDocument/2006/relationships/hyperlink" Target="https://www.sparkfun.com/products/9279" TargetMode="External"/><Relationship Id="rId5" Type="http://schemas.openxmlformats.org/officeDocument/2006/relationships/hyperlink" Target="https://www.digikey.com/en/products/detail/sullins-connector-solutions/PPTC121LFBN-RC/807231" TargetMode="External"/><Relationship Id="rId4" Type="http://schemas.openxmlformats.org/officeDocument/2006/relationships/hyperlink" Target="https://www.digikey.com/en/products/detail/sullins-connector-solutions/PPTC161LFBN-RC/8101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83EDA-E39F-4759-90C2-DB3F5144976E}">
  <dimension ref="A1:F9"/>
  <sheetViews>
    <sheetView tabSelected="1" topLeftCell="A4" workbookViewId="0">
      <selection activeCell="I5" sqref="I5"/>
    </sheetView>
  </sheetViews>
  <sheetFormatPr defaultRowHeight="99.95" customHeight="1" x14ac:dyDescent="0.25"/>
  <cols>
    <col min="1" max="1" width="32" bestFit="1" customWidth="1"/>
    <col min="3" max="3" width="12.42578125" bestFit="1" customWidth="1"/>
    <col min="4" max="4" width="29.7109375" customWidth="1"/>
    <col min="5" max="5" width="74.85546875" bestFit="1" customWidth="1"/>
    <col min="6" max="6" width="31.140625" style="2" bestFit="1" customWidth="1"/>
  </cols>
  <sheetData>
    <row r="1" spans="1:6" ht="99.9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</row>
    <row r="2" spans="1:6" ht="99.95" customHeight="1" x14ac:dyDescent="0.25">
      <c r="A2" t="s">
        <v>6</v>
      </c>
      <c r="B2">
        <v>2.25</v>
      </c>
      <c r="C2">
        <v>1</v>
      </c>
      <c r="D2" t="e" vm="1">
        <f>_xlfn.IMAGE("https://cdn-shop.adafruit.com/970x728/355-02.jpg",A2,1)</f>
        <v>#VALUE!</v>
      </c>
      <c r="E2" s="4" t="s">
        <v>7</v>
      </c>
    </row>
    <row r="3" spans="1:6" ht="99.95" customHeight="1" x14ac:dyDescent="0.25">
      <c r="A3" t="s">
        <v>8</v>
      </c>
      <c r="B3">
        <v>8.49</v>
      </c>
      <c r="C3">
        <v>1</v>
      </c>
      <c r="E3" s="4" t="s">
        <v>9</v>
      </c>
      <c r="F3" s="2" t="s">
        <v>18</v>
      </c>
    </row>
    <row r="4" spans="1:6" ht="99.95" customHeight="1" x14ac:dyDescent="0.25">
      <c r="A4" t="s">
        <v>19</v>
      </c>
      <c r="B4">
        <v>0.79</v>
      </c>
      <c r="C4">
        <v>1</v>
      </c>
      <c r="D4" t="e" vm="2">
        <f>_xlfn.IMAGE("https://mm.digikey.com/Volume0/opasdata/d220001/medias/images/987/MFG_69410x303002.jpg",A4,1)</f>
        <v>#VALUE!</v>
      </c>
      <c r="E4" s="4" t="s">
        <v>20</v>
      </c>
    </row>
    <row r="5" spans="1:6" ht="99.95" customHeight="1" x14ac:dyDescent="0.25">
      <c r="A5" t="s">
        <v>21</v>
      </c>
      <c r="B5" s="3">
        <v>0.5</v>
      </c>
      <c r="C5">
        <v>1</v>
      </c>
      <c r="D5" t="e" vm="3">
        <f>_xlfn.IMAGE("https://mm.digikey.com/Volume0/opasdata/d220001/medias/images/209/MFG_DS01-254-01.jpg",A5,1)</f>
        <v>#VALUE!</v>
      </c>
      <c r="E5" s="4" t="s">
        <v>22</v>
      </c>
    </row>
    <row r="6" spans="1:6" ht="99.95" customHeight="1" x14ac:dyDescent="0.25">
      <c r="A6" t="s">
        <v>10</v>
      </c>
      <c r="B6" s="3">
        <v>0.9</v>
      </c>
      <c r="C6">
        <v>1</v>
      </c>
      <c r="D6" t="e" vm="4">
        <f>_xlfn.IMAGE("https://mm.digikey.com/Volume0/opasdata/d220001/medias/images/906/PPTC161LFBN-RC.jpg",A6,1)</f>
        <v>#VALUE!</v>
      </c>
      <c r="E6" s="4" t="s">
        <v>11</v>
      </c>
      <c r="F6" s="2" t="s">
        <v>12</v>
      </c>
    </row>
    <row r="7" spans="1:6" ht="99.95" customHeight="1" x14ac:dyDescent="0.25">
      <c r="A7" t="s">
        <v>13</v>
      </c>
      <c r="B7">
        <v>0.73</v>
      </c>
      <c r="C7">
        <v>1</v>
      </c>
      <c r="D7" t="e" vm="5">
        <f>_xlfn.IMAGE("https://mm.digikey.com/Volume0/opasdata/d220001/medias/images/900/PPTC121LFBN-RC.jpg",A7,1)</f>
        <v>#VALUE!</v>
      </c>
      <c r="E7" s="4" t="s">
        <v>14</v>
      </c>
      <c r="F7" s="2" t="s">
        <v>12</v>
      </c>
    </row>
    <row r="8" spans="1:6" ht="99.95" customHeight="1" x14ac:dyDescent="0.25">
      <c r="A8" t="s">
        <v>15</v>
      </c>
      <c r="B8">
        <v>0.75</v>
      </c>
      <c r="C8">
        <v>2</v>
      </c>
      <c r="D8" t="e" vm="6">
        <f>_xlfn.IMAGE("https://cdn.sparkfun.com/r/455-455/assets/parts/2/7/8/0/09279-1.jpg",A8,1)</f>
        <v>#VALUE!</v>
      </c>
      <c r="E8" s="1" t="s">
        <v>16</v>
      </c>
      <c r="F8" s="2" t="s">
        <v>17</v>
      </c>
    </row>
    <row r="9" spans="1:6" ht="99.95" customHeight="1" x14ac:dyDescent="0.25">
      <c r="E9" s="1"/>
    </row>
  </sheetData>
  <hyperlinks>
    <hyperlink ref="E4" r:id="rId1" xr:uid="{E1FFD786-70DD-4A43-A7C8-EBBFBDB8929B}"/>
    <hyperlink ref="E2" r:id="rId2" xr:uid="{E62EFA05-7217-44D6-9112-AE8E66B1D45E}"/>
    <hyperlink ref="E3" r:id="rId3" xr:uid="{6663BC1D-9054-48B4-A5EB-8045C79BA1FA}"/>
    <hyperlink ref="E6" r:id="rId4" xr:uid="{52C2A0BB-FCD6-4B87-A876-72B90B706822}"/>
    <hyperlink ref="E7" r:id="rId5" xr:uid="{80A31FB9-42DA-4CF8-8610-09A678060118}"/>
    <hyperlink ref="E8" r:id="rId6" xr:uid="{13EB4D65-B0D9-42C9-9193-6F0D648BEE95}"/>
    <hyperlink ref="E5" r:id="rId7" xr:uid="{4FF4DC78-E405-43BA-B1CC-A551529DB026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Saenz</dc:creator>
  <cp:lastModifiedBy>Matthew Saenz</cp:lastModifiedBy>
  <dcterms:created xsi:type="dcterms:W3CDTF">2025-01-06T19:38:20Z</dcterms:created>
  <dcterms:modified xsi:type="dcterms:W3CDTF">2025-01-07T21:14:52Z</dcterms:modified>
</cp:coreProperties>
</file>