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mac/Desktop/"/>
    </mc:Choice>
  </mc:AlternateContent>
  <xr:revisionPtr revIDLastSave="0" documentId="8_{71C7D76A-C754-B74A-A678-72EEB93BE61F}" xr6:coauthVersionLast="47" xr6:coauthVersionMax="47" xr10:uidLastSave="{00000000-0000-0000-0000-000000000000}"/>
  <bookViews>
    <workbookView xWindow="0" yWindow="0" windowWidth="28800" windowHeight="18000" activeTab="3" xr2:uid="{00000000-000D-0000-FFFF-FFFF00000000}"/>
  </bookViews>
  <sheets>
    <sheet name="Total Sales" sheetId="18" r:id="rId1"/>
    <sheet name="CountryBarChart" sheetId="19" r:id="rId2"/>
    <sheet name="Top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3">Dashboard!$B$2:$T$44</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<sst xmlns="http://schemas.openxmlformats.org/spreadsheetml/2006/main" count="11136" uniqueCount="6225">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</sst>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quot;kg&quot;"/>
    <numFmt numFmtId="168" formatCode="_-[$$-1009]* #,##0.00_-;\-[$$-1009]* #,##0.00_-;_-[$$-1009]* &quot;-&quot;??_-;_-@_-"/>
    <numFmt numFmtId="169"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1009]* #,##0.00_-;\-[$$-1009]* #,##0.00_-;_-[$$-1009]* &quot;-&quot;??_-;_-@_-"/>
    </dxf>
    <dxf>
      <numFmt numFmtId="168" formatCode="_-[$$-1009]* #,##0.00_-;\-[$$-1009]* #,##0.00_-;_-[$$-10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ED-184B-9113-7879A63C23E3}"/>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ED-184B-9113-7879A63C23E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ED-184B-9113-7879A63C23E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5ED-184B-9113-7879A63C23E3}"/>
            </c:ext>
          </c:extLst>
        </c:ser>
        <c:dLbls>
          <c:showLegendKey val="0"/>
          <c:showVal val="0"/>
          <c:showCatName val="0"/>
          <c:showSerName val="0"/>
          <c:showPercent val="0"/>
          <c:showBubbleSize val="0"/>
        </c:dLbls>
        <c:smooth val="0"/>
        <c:axId val="1826358239"/>
        <c:axId val="1826404543"/>
      </c:lineChart>
      <c:catAx>
        <c:axId val="182635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826404543"/>
        <c:crosses val="autoZero"/>
        <c:auto val="1"/>
        <c:lblAlgn val="ctr"/>
        <c:lblOffset val="100"/>
        <c:noMultiLvlLbl val="0"/>
      </c:catAx>
      <c:valAx>
        <c:axId val="1826404543"/>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i="0" baseline="0"/>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82635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Orders.xlsx]Top5 Customers!PivotTable1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8100">
            <a:solidFill>
              <a:schemeClr val="bg1">
                <a:lumMod val="95000"/>
              </a:schemeClr>
            </a:solidFill>
          </a:ln>
          <a:effectLst/>
        </c:spPr>
      </c:pivotFmt>
      <c:pivotFmt>
        <c:idx val="2"/>
        <c:spPr>
          <a:solidFill>
            <a:schemeClr val="accent6">
              <a:lumMod val="40000"/>
              <a:lumOff val="60000"/>
            </a:schemeClr>
          </a:solidFill>
          <a:ln w="38100">
            <a:solidFill>
              <a:schemeClr val="bg1">
                <a:lumMod val="95000"/>
              </a:schemeClr>
            </a:solidFill>
          </a:ln>
          <a:effectLst/>
        </c:spPr>
      </c:pivotFmt>
      <c:pivotFmt>
        <c:idx val="3"/>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38100">
            <a:solidFill>
              <a:schemeClr val="bg1">
                <a:lumMod val="95000"/>
              </a:schemeClr>
            </a:solidFill>
          </a:ln>
          <a:effectLst/>
        </c:spPr>
      </c:pivotFmt>
      <c:pivotFmt>
        <c:idx val="5"/>
        <c:spPr>
          <a:solidFill>
            <a:schemeClr val="accent6">
              <a:lumMod val="75000"/>
            </a:schemeClr>
          </a:solidFill>
          <a:ln w="38100">
            <a:solidFill>
              <a:schemeClr val="bg1">
                <a:lumMod val="95000"/>
              </a:schemeClr>
            </a:solidFill>
          </a:ln>
          <a:effectLst/>
        </c:spPr>
      </c:pivotFmt>
      <c:pivotFmt>
        <c:idx val="6"/>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38100">
            <a:solidFill>
              <a:schemeClr val="bg1">
                <a:lumMod val="95000"/>
              </a:schemeClr>
            </a:solidFill>
          </a:ln>
          <a:effectLst/>
        </c:spPr>
      </c:pivotFmt>
      <c:pivotFmt>
        <c:idx val="8"/>
        <c:spPr>
          <a:solidFill>
            <a:schemeClr val="accent6">
              <a:lumMod val="75000"/>
            </a:schemeClr>
          </a:solidFill>
          <a:ln w="38100">
            <a:solidFill>
              <a:schemeClr val="bg1">
                <a:lumMod val="95000"/>
              </a:schemeClr>
            </a:solidFill>
          </a:ln>
          <a:effectLst/>
        </c:spPr>
      </c:pivotFmt>
      <c:pivotFmt>
        <c:idx val="9"/>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6">
                <a:lumMod val="50000"/>
              </a:schemeClr>
            </a:solidFill>
            <a:ln w="381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77-CB4A-8CC0-DBCE66477B31}"/>
            </c:ext>
          </c:extLst>
        </c:ser>
        <c:dLbls>
          <c:showLegendKey val="0"/>
          <c:showVal val="0"/>
          <c:showCatName val="0"/>
          <c:showSerName val="0"/>
          <c:showPercent val="0"/>
          <c:showBubbleSize val="0"/>
        </c:dLbls>
        <c:gapWidth val="182"/>
        <c:axId val="1990722927"/>
        <c:axId val="1990773615"/>
      </c:barChart>
      <c:catAx>
        <c:axId val="199072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90773615"/>
        <c:crosses val="autoZero"/>
        <c:auto val="1"/>
        <c:lblAlgn val="ctr"/>
        <c:lblOffset val="100"/>
        <c:noMultiLvlLbl val="0"/>
      </c:catAx>
      <c:valAx>
        <c:axId val="1990773615"/>
        <c:scaling>
          <c:orientation val="minMax"/>
        </c:scaling>
        <c:delete val="0"/>
        <c:axPos val="b"/>
        <c:majorGridlines>
          <c:spPr>
            <a:ln w="9525" cap="flat" cmpd="sng" algn="ctr">
              <a:solidFill>
                <a:schemeClr val="bg2">
                  <a:lumMod val="90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9072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Orders.xlsx]CountryBarChart!PivotTable1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8100">
            <a:solidFill>
              <a:schemeClr val="bg1">
                <a:lumMod val="95000"/>
              </a:schemeClr>
            </a:solidFill>
          </a:ln>
          <a:effectLst/>
        </c:spPr>
      </c:pivotFmt>
      <c:pivotFmt>
        <c:idx val="2"/>
        <c:spPr>
          <a:solidFill>
            <a:schemeClr val="accent6">
              <a:lumMod val="40000"/>
              <a:lumOff val="60000"/>
            </a:schemeClr>
          </a:solidFill>
          <a:ln w="38100">
            <a:solidFill>
              <a:schemeClr val="bg1">
                <a:lumMod val="95000"/>
              </a:schemeClr>
            </a:solidFill>
          </a:ln>
          <a:effectLst/>
        </c:spPr>
      </c:pivotFmt>
      <c:pivotFmt>
        <c:idx val="3"/>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38100">
            <a:solidFill>
              <a:schemeClr val="bg1">
                <a:lumMod val="95000"/>
              </a:schemeClr>
            </a:solidFill>
          </a:ln>
          <a:effectLst/>
        </c:spPr>
      </c:pivotFmt>
      <c:pivotFmt>
        <c:idx val="5"/>
        <c:spPr>
          <a:solidFill>
            <a:schemeClr val="accent6">
              <a:lumMod val="75000"/>
            </a:schemeClr>
          </a:solidFill>
          <a:ln w="38100">
            <a:solidFill>
              <a:schemeClr val="bg1">
                <a:lumMod val="95000"/>
              </a:schemeClr>
            </a:solidFill>
          </a:ln>
          <a:effectLst/>
        </c:spPr>
      </c:pivotFmt>
      <c:pivotFmt>
        <c:idx val="6"/>
        <c:spPr>
          <a:solidFill>
            <a:schemeClr val="accent6">
              <a:lumMod val="50000"/>
            </a:schemeClr>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38100">
            <a:solidFill>
              <a:schemeClr val="bg1">
                <a:lumMod val="95000"/>
              </a:schemeClr>
            </a:solidFill>
          </a:ln>
          <a:effectLst/>
        </c:spPr>
      </c:pivotFmt>
      <c:pivotFmt>
        <c:idx val="8"/>
        <c:spPr>
          <a:solidFill>
            <a:schemeClr val="accent6">
              <a:lumMod val="75000"/>
            </a:schemeClr>
          </a:solidFill>
          <a:ln w="381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38100">
              <a:solidFill>
                <a:schemeClr val="bg1">
                  <a:lumMod val="95000"/>
                </a:schemeClr>
              </a:solidFill>
            </a:ln>
            <a:effectLst/>
          </c:spPr>
          <c:invertIfNegative val="0"/>
          <c:dPt>
            <c:idx val="0"/>
            <c:invertIfNegative val="0"/>
            <c:bubble3D val="0"/>
            <c:spPr>
              <a:solidFill>
                <a:schemeClr val="accent6">
                  <a:lumMod val="40000"/>
                  <a:lumOff val="60000"/>
                </a:schemeClr>
              </a:solidFill>
              <a:ln w="38100">
                <a:solidFill>
                  <a:schemeClr val="bg1">
                    <a:lumMod val="95000"/>
                  </a:schemeClr>
                </a:solidFill>
              </a:ln>
              <a:effectLst/>
            </c:spPr>
            <c:extLst>
              <c:ext xmlns:c16="http://schemas.microsoft.com/office/drawing/2014/chart" uri="{C3380CC4-5D6E-409C-BE32-E72D297353CC}">
                <c16:uniqueId val="{00000001-F98F-374D-8E27-65D0B4022095}"/>
              </c:ext>
            </c:extLst>
          </c:dPt>
          <c:dPt>
            <c:idx val="1"/>
            <c:invertIfNegative val="0"/>
            <c:bubble3D val="0"/>
            <c:spPr>
              <a:solidFill>
                <a:schemeClr val="accent6">
                  <a:lumMod val="75000"/>
                </a:schemeClr>
              </a:solidFill>
              <a:ln w="38100">
                <a:solidFill>
                  <a:schemeClr val="bg1">
                    <a:lumMod val="95000"/>
                  </a:schemeClr>
                </a:solidFill>
              </a:ln>
              <a:effectLst/>
            </c:spPr>
            <c:extLst>
              <c:ext xmlns:c16="http://schemas.microsoft.com/office/drawing/2014/chart" uri="{C3380CC4-5D6E-409C-BE32-E72D297353CC}">
                <c16:uniqueId val="{00000003-F98F-374D-8E27-65D0B40220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98F-374D-8E27-65D0B4022095}"/>
            </c:ext>
          </c:extLst>
        </c:ser>
        <c:dLbls>
          <c:showLegendKey val="0"/>
          <c:showVal val="0"/>
          <c:showCatName val="0"/>
          <c:showSerName val="0"/>
          <c:showPercent val="0"/>
          <c:showBubbleSize val="0"/>
        </c:dLbls>
        <c:gapWidth val="182"/>
        <c:axId val="1990722927"/>
        <c:axId val="1990773615"/>
      </c:barChart>
      <c:catAx>
        <c:axId val="199072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90773615"/>
        <c:crosses val="autoZero"/>
        <c:auto val="1"/>
        <c:lblAlgn val="ctr"/>
        <c:lblOffset val="100"/>
        <c:noMultiLvlLbl val="0"/>
      </c:catAx>
      <c:valAx>
        <c:axId val="1990773615"/>
        <c:scaling>
          <c:orientation val="minMax"/>
        </c:scaling>
        <c:delete val="0"/>
        <c:axPos val="b"/>
        <c:majorGridlines>
          <c:spPr>
            <a:ln w="9525" cap="flat" cmpd="sng" algn="ctr">
              <a:solidFill>
                <a:schemeClr val="bg2">
                  <a:lumMod val="90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99072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355600</xdr:colOff>
      <xdr:row>1</xdr:row>
      <xdr:rowOff>50800</xdr:rowOff>
    </xdr:from>
    <xdr:to>
      <xdr:col>19</xdr:col>
      <xdr:colOff>38100</xdr:colOff>
      <xdr:row>5</xdr:row>
      <xdr:rowOff>76200</xdr:rowOff>
    </xdr:to>
    <xdr:sp macro="" textlink="">
      <xdr:nvSpPr>
        <xdr:cNvPr id="3" name="TextBox 2">
          <a:extLst>
            <a:ext uri="{FF2B5EF4-FFF2-40B4-BE49-F238E27FC236}">
              <a16:creationId xmlns:a16="http://schemas.microsoft.com/office/drawing/2014/main" id="{28A52016-F137-20C9-48EC-3CA7014F7D1F}"/>
            </a:ext>
          </a:extLst>
        </xdr:cNvPr>
        <xdr:cNvSpPr txBox="1"/>
      </xdr:nvSpPr>
      <xdr:spPr>
        <a:xfrm>
          <a:off x="495300" y="114300"/>
          <a:ext cx="14541500" cy="7874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t>COFFEE</a:t>
          </a:r>
          <a:r>
            <a:rPr lang="en-US" sz="3600" b="1" baseline="0"/>
            <a:t> SALES DASHBOARD</a:t>
          </a:r>
          <a:endParaRPr lang="en-US" sz="3600" b="1"/>
        </a:p>
      </xdr:txBody>
    </xdr:sp>
    <xdr:clientData/>
  </xdr:twoCellAnchor>
  <xdr:twoCellAnchor>
    <xdr:from>
      <xdr:col>1</xdr:col>
      <xdr:colOff>374650</xdr:colOff>
      <xdr:row>14</xdr:row>
      <xdr:rowOff>50799</xdr:rowOff>
    </xdr:from>
    <xdr:to>
      <xdr:col>11</xdr:col>
      <xdr:colOff>762000</xdr:colOff>
      <xdr:row>43</xdr:row>
      <xdr:rowOff>139700</xdr:rowOff>
    </xdr:to>
    <xdr:graphicFrame macro="">
      <xdr:nvGraphicFramePr>
        <xdr:cNvPr id="4" name="Chart 3">
          <a:extLst>
            <a:ext uri="{FF2B5EF4-FFF2-40B4-BE49-F238E27FC236}">
              <a16:creationId xmlns:a16="http://schemas.microsoft.com/office/drawing/2014/main" id="{E4B5431B-6CAD-3541-9E74-70DFEFA88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355600</xdr:colOff>
      <xdr:row>5</xdr:row>
      <xdr:rowOff>101600</xdr:rowOff>
    </xdr:from>
    <xdr:to>
      <xdr:col>13</xdr:col>
      <xdr:colOff>38100</xdr:colOff>
      <xdr:row>13</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DB09BCA-2F81-6249-AE5A-17D09DAD16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5300" y="927100"/>
              <a:ext cx="9588500"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92444</xdr:colOff>
      <xdr:row>9</xdr:row>
      <xdr:rowOff>32489</xdr:rowOff>
    </xdr:from>
    <xdr:to>
      <xdr:col>16</xdr:col>
      <xdr:colOff>101600</xdr:colOff>
      <xdr:row>14</xdr:row>
      <xdr:rowOff>25400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7DA590F-99FF-E84D-9974-03BC412EF3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8144" y="1619989"/>
              <a:ext cx="2485656" cy="945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67044</xdr:colOff>
      <xdr:row>5</xdr:row>
      <xdr:rowOff>90966</xdr:rowOff>
    </xdr:from>
    <xdr:to>
      <xdr:col>19</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2A721E3-A6A7-414B-8814-08CA51F9A6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744" y="916466"/>
              <a:ext cx="4885956" cy="671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9</xdr:row>
      <xdr:rowOff>10929</xdr:rowOff>
    </xdr:from>
    <xdr:to>
      <xdr:col>18</xdr:col>
      <xdr:colOff>800100</xdr:colOff>
      <xdr:row>13</xdr:row>
      <xdr:rowOff>165100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F87A6DE-0131-374A-AB0E-E7EC81EB30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61900" y="1598429"/>
              <a:ext cx="2311400" cy="916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xdr:colOff>
      <xdr:row>26</xdr:row>
      <xdr:rowOff>50800</xdr:rowOff>
    </xdr:from>
    <xdr:to>
      <xdr:col>19</xdr:col>
      <xdr:colOff>76201</xdr:colOff>
      <xdr:row>44</xdr:row>
      <xdr:rowOff>25400</xdr:rowOff>
    </xdr:to>
    <xdr:graphicFrame macro="">
      <xdr:nvGraphicFramePr>
        <xdr:cNvPr id="9" name="Chart 8">
          <a:extLst>
            <a:ext uri="{FF2B5EF4-FFF2-40B4-BE49-F238E27FC236}">
              <a16:creationId xmlns:a16="http://schemas.microsoft.com/office/drawing/2014/main" id="{AED4B6FF-AE33-A745-9B8E-30294DD4A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812800</xdr:colOff>
      <xdr:row>14</xdr:row>
      <xdr:rowOff>50800</xdr:rowOff>
    </xdr:from>
    <xdr:to>
      <xdr:col>19</xdr:col>
      <xdr:colOff>38100</xdr:colOff>
      <xdr:row>26</xdr:row>
      <xdr:rowOff>12700</xdr:rowOff>
    </xdr:to>
    <xdr:graphicFrame macro="">
      <xdr:nvGraphicFramePr>
        <xdr:cNvPr id="10" name="Chart 9">
          <a:extLst>
            <a:ext uri="{FF2B5EF4-FFF2-40B4-BE49-F238E27FC236}">
              <a16:creationId xmlns:a16="http://schemas.microsoft.com/office/drawing/2014/main" id="{7C682479-BC0E-104F-963B-7DE2230CC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297.641046064811" createdVersion="8" refreshedVersion="8" minRefreshableVersion="3" recordCount="1000" xr:uid="{5014717C-29A8-E246-819B-2C8F9346A741}">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642582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F2E4F-9663-D34F-8846-42A97003E5D2}" name="PivotTable1"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3D5D8-95E3-1545-946B-C977A7D4D3BE}" name="PivotTable1"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9"/>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7" count="1" selected="0">
            <x v="1"/>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4232EF-3F14-7F4E-B9C2-CD9CB01CEE47}" name="PivotTable1"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0DF662-B354-2D46-80F6-DBC85DFAAA14}" sourceName="Size">
  <pivotTables>
    <pivotTable tabId="18" name="PivotTable1"/>
    <pivotTable tabId="19" name="PivotTable1"/>
    <pivotTable tabId="20" name="PivotTable1"/>
  </pivotTables>
  <data>
    <tabular pivotCacheId="16425825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06CAFD0-AC1C-714B-B9D6-35FFC3FBF7A3}" sourceName="Roast Type Name">
  <pivotTables>
    <pivotTable tabId="18" name="PivotTable1"/>
    <pivotTable tabId="19" name="PivotTable1"/>
    <pivotTable tabId="20" name="PivotTable1"/>
  </pivotTables>
  <data>
    <tabular pivotCacheId="16425825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F25165-FDE3-5F47-8F2B-69B527B6B471}" sourceName="Loyalty Card">
  <pivotTables>
    <pivotTable tabId="18" name="PivotTable1"/>
    <pivotTable tabId="19" name="PivotTable1"/>
    <pivotTable tabId="20" name="PivotTable1"/>
  </pivotTables>
  <data>
    <tabular pivotCacheId="16425825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07B053D-CF0A-4249-9FCD-04D28F1ACB58}" cache="Slicer_Size" caption="Size" columnCount="2" style="SlicerStyleDark5" rowHeight="230716"/>
  <slicer name="Roast Type Name" xr10:uid="{CF19762D-3BB6-4E41-BE7D-F40C0FAF6EEE}" cache="Slicer_Roast_Type_Name" caption="Roast Type Name" columnCount="3" style="SlicerStyleDark5" rowHeight="230716"/>
  <slicer name="Loyalty Card" xr10:uid="{7B7494F8-45D4-9F42-ABD6-2386BEC1917E}"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51A7A-D361-1946-ABBF-BDDDC03DB13F}" name="Table1" displayName="Table1" ref="A1:P1001" totalsRowShown="0" headerRowDxfId="1">
  <autoFilter ref="A1:P1001" xr:uid="{9CD51A7A-D361-1946-ABBF-BDDDC03DB13F}"/>
  <tableColumns count="16">
    <tableColumn id="1" xr3:uid="{85F846B2-A66F-E94E-AF72-51C843FF1A46}" name="Order ID" dataDxfId="11"/>
    <tableColumn id="2" xr3:uid="{BA206A59-A0C4-0946-86AA-EC14D31B0DA0}" name="Order Date" dataDxfId="10"/>
    <tableColumn id="3" xr3:uid="{08B6F265-96DA-C848-B39B-B5E8A9897ACA}" name="Customer ID" dataDxfId="9"/>
    <tableColumn id="4" xr3:uid="{82D76BB1-8E45-114C-9D96-8DE532D68B08}" name="Product ID"/>
    <tableColumn id="5" xr3:uid="{78D08B0A-9233-0C45-AC2D-7065D0EFB48D}" name="Quantity" dataDxfId="8"/>
    <tableColumn id="6" xr3:uid="{E47DD3F3-2DE1-A944-B3A3-D85DEC8F0917}" name="Customer Name" dataDxfId="7">
      <calculatedColumnFormula>_xlfn.XLOOKUP(C2,customers!$A$1:$A$1001,customers!$B$1:$B$1001,,0)</calculatedColumnFormula>
    </tableColumn>
    <tableColumn id="7" xr3:uid="{8E30BF71-5437-BF47-B432-B9F40235C6F6}" name="Email" dataDxfId="6">
      <calculatedColumnFormula>IF(_xlfn.XLOOKUP(C2,customers!$A$1:$A$1001,customers!$C$1:$C$1001,,0)=0,"",_xlfn.XLOOKUP(C2,customers!$A$1:$A$1001,customers!$C$1:$C$1001,,0))</calculatedColumnFormula>
    </tableColumn>
    <tableColumn id="8" xr3:uid="{02082048-1F21-C045-80F6-0548F5DCF54C}" name="Country" dataDxfId="5">
      <calculatedColumnFormula>_xlfn.XLOOKUP(C2,customers!$A$1:$A$1001,customers!$G$1:$G$1001,,0)</calculatedColumnFormula>
    </tableColumn>
    <tableColumn id="9" xr3:uid="{86699D54-9595-EE42-92DB-435AFA23E2FB}" name="Coffee Type">
      <calculatedColumnFormula>INDEX(products!$A$1:$G$49,MATCH(orders!$D2,products!$A$1:$A$49,0),MATCH(orders!I$1,products!$A$1:$G$1,0))</calculatedColumnFormula>
    </tableColumn>
    <tableColumn id="10" xr3:uid="{AFFD81A4-F298-BB4D-B7C4-99EB30C05979}" name="Roast Type">
      <calculatedColumnFormula>INDEX(products!$A$1:$G$49,MATCH(orders!$D2,products!$A$1:$A$49,0),MATCH(orders!J$1,products!$A$1:$G$1,0))</calculatedColumnFormula>
    </tableColumn>
    <tableColumn id="11" xr3:uid="{8EB733AE-3DF4-3E47-97EF-24DA396BBAD5}" name="Size" dataDxfId="4">
      <calculatedColumnFormula>INDEX(products!$A$1:$G$49,MATCH(orders!$D2,products!$A$1:$A$49,0),MATCH(orders!K$1,products!$A$1:$G$1,0))</calculatedColumnFormula>
    </tableColumn>
    <tableColumn id="12" xr3:uid="{6B8D5C31-E2DE-B444-A036-B2DB897973A5}" name="Unit Price" dataDxfId="3">
      <calculatedColumnFormula>INDEX(products!$A$1:$G$49,MATCH(orders!$D2,products!$A$1:$A$49,0),MATCH(orders!L$1,products!$A$1:$G$1,0))</calculatedColumnFormula>
    </tableColumn>
    <tableColumn id="13" xr3:uid="{48833644-E000-7442-BB4F-9080D2F9E44B}" name="Sales" dataDxfId="2">
      <calculatedColumnFormula>L2*E2</calculatedColumnFormula>
    </tableColumn>
    <tableColumn id="14" xr3:uid="{9C1F3D5F-300E-1F41-AB2C-404769B15929}" name="Coffee Type ame">
      <calculatedColumnFormula>IF(I2="Rob","Robusta",IF(I2="Exc","Excelsa",IF(I2="Ara","Arabica",IF(I2="Lib","Liberica",""))))</calculatedColumnFormula>
    </tableColumn>
    <tableColumn id="15" xr3:uid="{641E36B0-158F-0341-87A0-C69CEEB4A487}" name="Roast Type Name">
      <calculatedColumnFormula>IF(J2="M","Medium",IF(J2="L","Light",IF(J2="D","Dark","")))</calculatedColumnFormula>
    </tableColumn>
    <tableColumn id="16" xr3:uid="{AAD3747E-FCBA-C643-8C1B-993014F226CF}"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B129241-C798-8047-BEA3-609557CB9AFF}" sourceName="Order Date">
  <pivotTables>
    <pivotTable tabId="18" name="PivotTable1"/>
    <pivotTable tabId="19" name="PivotTable1"/>
    <pivotTable tabId="20" name="PivotTable1"/>
  </pivotTables>
  <state minimalRefreshVersion="6" lastRefreshVersion="6" pivotCacheId="16425825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8E1901-124B-3245-90C0-8183D9CCAB97}" cache="NativeTimeline_Order_Date" caption="Order Date" level="2" selectionLevel="2" scrollPosition="2019-07-19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4217-CF6D-3C4D-B255-953C1F362618}">
  <dimension ref="A3:G53"/>
  <sheetViews>
    <sheetView topLeftCell="A4" zoomScale="86" workbookViewId="0">
      <selection activeCell="U44" sqref="U44"/>
    </sheetView>
  </sheetViews>
  <sheetFormatPr baseColWidth="10" defaultRowHeight="15" x14ac:dyDescent="0.2"/>
  <cols>
    <col min="1" max="1" width="12.1640625" bestFit="1" customWidth="1"/>
    <col min="2" max="2" width="12.33203125" bestFit="1" customWidth="1"/>
    <col min="3" max="6" width="16.6640625" bestFit="1" customWidth="1"/>
    <col min="7" max="7" width="10" bestFit="1" customWidth="1"/>
  </cols>
  <sheetData>
    <row r="3" spans="1:7" x14ac:dyDescent="0.2">
      <c r="A3" s="6" t="s">
        <v>6224</v>
      </c>
      <c r="C3" s="6" t="s">
        <v>6196</v>
      </c>
    </row>
    <row r="4" spans="1:7" x14ac:dyDescent="0.2">
      <c r="A4" s="6" t="s">
        <v>6215</v>
      </c>
      <c r="B4" s="6" t="s">
        <v>1</v>
      </c>
      <c r="C4" t="s">
        <v>6220</v>
      </c>
      <c r="D4" t="s">
        <v>6221</v>
      </c>
      <c r="E4" t="s">
        <v>6222</v>
      </c>
      <c r="F4" t="s">
        <v>6223</v>
      </c>
      <c r="G4" t="s">
        <v>6198</v>
      </c>
    </row>
    <row r="5" spans="1:7" x14ac:dyDescent="0.2">
      <c r="A5" t="s">
        <v>6199</v>
      </c>
      <c r="B5" s="7" t="s">
        <v>6200</v>
      </c>
      <c r="C5" s="8">
        <v>186.85499999999999</v>
      </c>
      <c r="D5" s="8">
        <v>305.97000000000003</v>
      </c>
      <c r="E5" s="8">
        <v>213.15999999999997</v>
      </c>
      <c r="F5" s="8">
        <v>123</v>
      </c>
      <c r="G5" s="8">
        <v>828.98500000000001</v>
      </c>
    </row>
    <row r="6" spans="1:7" x14ac:dyDescent="0.2">
      <c r="B6" s="7" t="s">
        <v>6201</v>
      </c>
      <c r="C6" s="8">
        <v>251.96499999999997</v>
      </c>
      <c r="D6" s="8">
        <v>129.46</v>
      </c>
      <c r="E6" s="8">
        <v>434.03999999999996</v>
      </c>
      <c r="F6" s="8">
        <v>171.93999999999997</v>
      </c>
      <c r="G6" s="8">
        <v>987.40499999999986</v>
      </c>
    </row>
    <row r="7" spans="1:7" x14ac:dyDescent="0.2">
      <c r="B7" s="7" t="s">
        <v>6202</v>
      </c>
      <c r="C7" s="8">
        <v>224.94499999999999</v>
      </c>
      <c r="D7" s="8">
        <v>349.12</v>
      </c>
      <c r="E7" s="8">
        <v>321.04000000000002</v>
      </c>
      <c r="F7" s="8">
        <v>126.035</v>
      </c>
      <c r="G7" s="8">
        <v>1021.14</v>
      </c>
    </row>
    <row r="8" spans="1:7" x14ac:dyDescent="0.2">
      <c r="B8" s="7" t="s">
        <v>6203</v>
      </c>
      <c r="C8" s="8">
        <v>307.12</v>
      </c>
      <c r="D8" s="8">
        <v>681.07499999999993</v>
      </c>
      <c r="E8" s="8">
        <v>533.70499999999993</v>
      </c>
      <c r="F8" s="8">
        <v>158.85</v>
      </c>
      <c r="G8" s="8">
        <v>1680.7499999999998</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171.04500000000002</v>
      </c>
      <c r="F10" s="8">
        <v>372.255</v>
      </c>
      <c r="G10" s="8">
        <v>1384.6799999999998</v>
      </c>
    </row>
    <row r="11" spans="1:7" x14ac:dyDescent="0.2">
      <c r="B11" s="7" t="s">
        <v>6206</v>
      </c>
      <c r="C11" s="8">
        <v>345.02</v>
      </c>
      <c r="D11" s="8">
        <v>273.86999999999995</v>
      </c>
      <c r="E11" s="8">
        <v>184.12999999999997</v>
      </c>
      <c r="F11" s="8">
        <v>201.11499999999998</v>
      </c>
      <c r="G11" s="8">
        <v>1004.1349999999999</v>
      </c>
    </row>
    <row r="12" spans="1:7" x14ac:dyDescent="0.2">
      <c r="B12" s="7" t="s">
        <v>6207</v>
      </c>
      <c r="C12" s="8">
        <v>334.89</v>
      </c>
      <c r="D12" s="8">
        <v>70.95</v>
      </c>
      <c r="E12" s="8">
        <v>134.23000000000002</v>
      </c>
      <c r="F12" s="8">
        <v>166.27499999999998</v>
      </c>
      <c r="G12" s="8">
        <v>706.34499999999991</v>
      </c>
    </row>
    <row r="13" spans="1:7" x14ac:dyDescent="0.2">
      <c r="B13" s="7" t="s">
        <v>6208</v>
      </c>
      <c r="C13" s="8">
        <v>178.70999999999998</v>
      </c>
      <c r="D13" s="8">
        <v>166.1</v>
      </c>
      <c r="E13" s="8">
        <v>439.30999999999995</v>
      </c>
      <c r="F13" s="8">
        <v>492.9</v>
      </c>
      <c r="G13" s="8">
        <v>1277.02</v>
      </c>
    </row>
    <row r="14" spans="1:7" x14ac:dyDescent="0.2">
      <c r="B14" s="7" t="s">
        <v>6209</v>
      </c>
      <c r="C14" s="8">
        <v>301.98500000000001</v>
      </c>
      <c r="D14" s="8">
        <v>153.76499999999999</v>
      </c>
      <c r="E14" s="8">
        <v>215.55499999999998</v>
      </c>
      <c r="F14" s="8">
        <v>213.66499999999999</v>
      </c>
      <c r="G14" s="8">
        <v>884.96999999999991</v>
      </c>
    </row>
    <row r="15" spans="1:7" x14ac:dyDescent="0.2">
      <c r="B15" s="7" t="s">
        <v>6210</v>
      </c>
      <c r="C15" s="8">
        <v>312.83499999999998</v>
      </c>
      <c r="D15" s="8">
        <v>63.249999999999993</v>
      </c>
      <c r="E15" s="8">
        <v>350.89500000000004</v>
      </c>
      <c r="F15" s="8">
        <v>96.405000000000001</v>
      </c>
      <c r="G15" s="8">
        <v>823.38499999999999</v>
      </c>
    </row>
    <row r="16" spans="1:7" x14ac:dyDescent="0.2">
      <c r="B16" s="7" t="s">
        <v>6211</v>
      </c>
      <c r="C16" s="8">
        <v>265.62</v>
      </c>
      <c r="D16" s="8">
        <v>526.51499999999987</v>
      </c>
      <c r="E16" s="8">
        <v>187.06</v>
      </c>
      <c r="F16" s="8">
        <v>210.58999999999997</v>
      </c>
      <c r="G16" s="8">
        <v>1189.7849999999999</v>
      </c>
    </row>
    <row r="17" spans="1:7" x14ac:dyDescent="0.2">
      <c r="A17" t="s">
        <v>6216</v>
      </c>
      <c r="C17" s="8">
        <v>2926.63</v>
      </c>
      <c r="D17" s="8">
        <v>3481.4599999999996</v>
      </c>
      <c r="E17" s="8">
        <v>3378.0049999999997</v>
      </c>
      <c r="F17" s="8">
        <v>2401.0700000000002</v>
      </c>
      <c r="G17" s="8">
        <v>12187.164999999999</v>
      </c>
    </row>
    <row r="18" spans="1:7" x14ac:dyDescent="0.2">
      <c r="A18" t="s">
        <v>6212</v>
      </c>
      <c r="B18" s="7" t="s">
        <v>6200</v>
      </c>
      <c r="C18" s="8">
        <v>47.25</v>
      </c>
      <c r="D18" s="8">
        <v>65.805000000000007</v>
      </c>
      <c r="E18" s="8">
        <v>274.67500000000001</v>
      </c>
      <c r="F18" s="8">
        <v>179.22</v>
      </c>
      <c r="G18" s="8">
        <v>566.95000000000005</v>
      </c>
    </row>
    <row r="19" spans="1:7" x14ac:dyDescent="0.2">
      <c r="B19" s="7" t="s">
        <v>6201</v>
      </c>
      <c r="C19" s="8">
        <v>745.44999999999993</v>
      </c>
      <c r="D19" s="8">
        <v>428.88499999999999</v>
      </c>
      <c r="E19" s="8">
        <v>194.17499999999998</v>
      </c>
      <c r="F19" s="8">
        <v>429.82999999999993</v>
      </c>
      <c r="G19" s="8">
        <v>1798.34</v>
      </c>
    </row>
    <row r="20" spans="1:7" x14ac:dyDescent="0.2">
      <c r="B20" s="7" t="s">
        <v>6202</v>
      </c>
      <c r="C20" s="8">
        <v>130.47</v>
      </c>
      <c r="D20" s="8">
        <v>271.48500000000001</v>
      </c>
      <c r="E20" s="8">
        <v>281.20499999999998</v>
      </c>
      <c r="F20" s="8">
        <v>231.63000000000002</v>
      </c>
      <c r="G20" s="8">
        <v>914.79000000000008</v>
      </c>
    </row>
    <row r="21" spans="1:7" x14ac:dyDescent="0.2">
      <c r="B21" s="7" t="s">
        <v>6203</v>
      </c>
      <c r="C21" s="8">
        <v>27</v>
      </c>
      <c r="D21" s="8">
        <v>347.26</v>
      </c>
      <c r="E21" s="8">
        <v>147.51</v>
      </c>
      <c r="F21" s="8">
        <v>240.04</v>
      </c>
      <c r="G21" s="8">
        <v>761.81</v>
      </c>
    </row>
    <row r="22" spans="1:7" x14ac:dyDescent="0.2">
      <c r="B22" s="7" t="s">
        <v>6204</v>
      </c>
      <c r="C22" s="8">
        <v>255.11499999999995</v>
      </c>
      <c r="D22" s="8">
        <v>541.73</v>
      </c>
      <c r="E22" s="8">
        <v>83.43</v>
      </c>
      <c r="F22" s="8">
        <v>59.079999999999991</v>
      </c>
      <c r="G22" s="8">
        <v>939.35500000000013</v>
      </c>
    </row>
    <row r="23" spans="1:7" x14ac:dyDescent="0.2">
      <c r="B23" s="7" t="s">
        <v>6205</v>
      </c>
      <c r="C23" s="8">
        <v>584.78999999999985</v>
      </c>
      <c r="D23" s="8">
        <v>357.42999999999995</v>
      </c>
      <c r="E23" s="8">
        <v>355.34</v>
      </c>
      <c r="F23" s="8">
        <v>140.88</v>
      </c>
      <c r="G23" s="8">
        <v>1438.4399999999996</v>
      </c>
    </row>
    <row r="24" spans="1:7" x14ac:dyDescent="0.2">
      <c r="B24" s="7" t="s">
        <v>6206</v>
      </c>
      <c r="C24" s="8">
        <v>430.62</v>
      </c>
      <c r="D24" s="8">
        <v>227.42500000000001</v>
      </c>
      <c r="E24" s="8">
        <v>236.315</v>
      </c>
      <c r="F24" s="8">
        <v>414.58499999999992</v>
      </c>
      <c r="G24" s="8">
        <v>1308.9450000000002</v>
      </c>
    </row>
    <row r="25" spans="1:7" x14ac:dyDescent="0.2">
      <c r="B25" s="7" t="s">
        <v>6207</v>
      </c>
      <c r="C25" s="8">
        <v>22.5</v>
      </c>
      <c r="D25" s="8">
        <v>77.72</v>
      </c>
      <c r="E25" s="8">
        <v>60.5</v>
      </c>
      <c r="F25" s="8">
        <v>139.67999999999998</v>
      </c>
      <c r="G25" s="8">
        <v>300.39999999999998</v>
      </c>
    </row>
    <row r="26" spans="1:7" x14ac:dyDescent="0.2">
      <c r="B26" s="7" t="s">
        <v>6208</v>
      </c>
      <c r="C26" s="8">
        <v>126.14999999999999</v>
      </c>
      <c r="D26" s="8">
        <v>195.11</v>
      </c>
      <c r="E26" s="8">
        <v>89.13</v>
      </c>
      <c r="F26" s="8">
        <v>302.65999999999997</v>
      </c>
      <c r="G26" s="8">
        <v>713.05</v>
      </c>
    </row>
    <row r="27" spans="1:7" x14ac:dyDescent="0.2">
      <c r="B27" s="7" t="s">
        <v>6209</v>
      </c>
      <c r="C27" s="8">
        <v>376.03</v>
      </c>
      <c r="D27" s="8">
        <v>523.24</v>
      </c>
      <c r="E27" s="8">
        <v>440.96499999999997</v>
      </c>
      <c r="F27" s="8">
        <v>174.46999999999997</v>
      </c>
      <c r="G27" s="8">
        <v>1514.7049999999999</v>
      </c>
    </row>
    <row r="28" spans="1:7" x14ac:dyDescent="0.2">
      <c r="B28" s="7" t="s">
        <v>6210</v>
      </c>
      <c r="C28" s="8">
        <v>515.17999999999995</v>
      </c>
      <c r="D28" s="8">
        <v>142.56</v>
      </c>
      <c r="E28" s="8">
        <v>347.03999999999996</v>
      </c>
      <c r="F28" s="8">
        <v>104.08499999999999</v>
      </c>
      <c r="G28" s="8">
        <v>1108.865</v>
      </c>
    </row>
    <row r="29" spans="1:7" x14ac:dyDescent="0.2">
      <c r="B29" s="7" t="s">
        <v>6211</v>
      </c>
      <c r="C29" s="8">
        <v>95.859999999999985</v>
      </c>
      <c r="D29" s="8">
        <v>484.76</v>
      </c>
      <c r="E29" s="8">
        <v>94.17</v>
      </c>
      <c r="F29" s="8">
        <v>77.10499999999999</v>
      </c>
      <c r="G29" s="8">
        <v>751.89499999999998</v>
      </c>
    </row>
    <row r="30" spans="1:7" x14ac:dyDescent="0.2">
      <c r="A30" t="s">
        <v>6217</v>
      </c>
      <c r="C30" s="8">
        <v>3356.415</v>
      </c>
      <c r="D30" s="8">
        <v>3663.41</v>
      </c>
      <c r="E30" s="8">
        <v>2604.4550000000004</v>
      </c>
      <c r="F30" s="8">
        <v>2493.2649999999999</v>
      </c>
      <c r="G30" s="8">
        <v>12117.544999999998</v>
      </c>
    </row>
    <row r="31" spans="1:7" x14ac:dyDescent="0.2">
      <c r="A31" t="s">
        <v>6213</v>
      </c>
      <c r="B31" s="7" t="s">
        <v>6200</v>
      </c>
      <c r="C31" s="8">
        <v>258.34500000000003</v>
      </c>
      <c r="D31" s="8">
        <v>139.625</v>
      </c>
      <c r="E31" s="8">
        <v>279.52000000000004</v>
      </c>
      <c r="F31" s="8">
        <v>160.19499999999999</v>
      </c>
      <c r="G31" s="8">
        <v>837.68499999999995</v>
      </c>
    </row>
    <row r="32" spans="1:7" x14ac:dyDescent="0.2">
      <c r="B32" s="7" t="s">
        <v>6201</v>
      </c>
      <c r="C32" s="8">
        <v>342.2</v>
      </c>
      <c r="D32" s="8">
        <v>284.24999999999994</v>
      </c>
      <c r="E32" s="8">
        <v>251.83</v>
      </c>
      <c r="F32" s="8">
        <v>80.550000000000011</v>
      </c>
      <c r="G32" s="8">
        <v>958.82999999999993</v>
      </c>
    </row>
    <row r="33" spans="1:7" x14ac:dyDescent="0.2">
      <c r="B33" s="7" t="s">
        <v>6202</v>
      </c>
      <c r="C33" s="8">
        <v>418.30499999999989</v>
      </c>
      <c r="D33" s="8">
        <v>468.125</v>
      </c>
      <c r="E33" s="8">
        <v>405.05500000000006</v>
      </c>
      <c r="F33" s="8">
        <v>253.15499999999997</v>
      </c>
      <c r="G33" s="8">
        <v>1544.6399999999999</v>
      </c>
    </row>
    <row r="34" spans="1:7" x14ac:dyDescent="0.2">
      <c r="B34" s="7" t="s">
        <v>6203</v>
      </c>
      <c r="C34" s="8">
        <v>102.32999999999998</v>
      </c>
      <c r="D34" s="8">
        <v>242.14000000000001</v>
      </c>
      <c r="E34" s="8">
        <v>554.875</v>
      </c>
      <c r="F34" s="8">
        <v>106.23999999999998</v>
      </c>
      <c r="G34" s="8">
        <v>1005.585</v>
      </c>
    </row>
    <row r="35" spans="1:7" x14ac:dyDescent="0.2">
      <c r="B35" s="7" t="s">
        <v>6204</v>
      </c>
      <c r="C35" s="8">
        <v>234.71999999999997</v>
      </c>
      <c r="D35" s="8">
        <v>133.08000000000001</v>
      </c>
      <c r="E35" s="8">
        <v>267.2</v>
      </c>
      <c r="F35" s="8">
        <v>272.68999999999994</v>
      </c>
      <c r="G35" s="8">
        <v>907.68999999999994</v>
      </c>
    </row>
    <row r="36" spans="1:7" x14ac:dyDescent="0.2">
      <c r="B36" s="7" t="s">
        <v>6205</v>
      </c>
      <c r="C36" s="8">
        <v>430.39</v>
      </c>
      <c r="D36" s="8">
        <v>136.20500000000001</v>
      </c>
      <c r="E36" s="8">
        <v>209.6</v>
      </c>
      <c r="F36" s="8">
        <v>88.334999999999994</v>
      </c>
      <c r="G36" s="8">
        <v>864.53000000000009</v>
      </c>
    </row>
    <row r="37" spans="1:7" x14ac:dyDescent="0.2">
      <c r="B37" s="7" t="s">
        <v>6206</v>
      </c>
      <c r="C37" s="8">
        <v>109.005</v>
      </c>
      <c r="D37" s="8">
        <v>393.57499999999999</v>
      </c>
      <c r="E37" s="8">
        <v>61.034999999999997</v>
      </c>
      <c r="F37" s="8">
        <v>199.48999999999998</v>
      </c>
      <c r="G37" s="8">
        <v>763.10500000000002</v>
      </c>
    </row>
    <row r="38" spans="1:7" x14ac:dyDescent="0.2">
      <c r="B38" s="7" t="s">
        <v>6207</v>
      </c>
      <c r="C38" s="8">
        <v>287.52499999999998</v>
      </c>
      <c r="D38" s="8">
        <v>288.67</v>
      </c>
      <c r="E38" s="8">
        <v>125.58</v>
      </c>
      <c r="F38" s="8">
        <v>374.13499999999999</v>
      </c>
      <c r="G38" s="8">
        <v>1075.9099999999999</v>
      </c>
    </row>
    <row r="39" spans="1:7" x14ac:dyDescent="0.2">
      <c r="B39" s="7" t="s">
        <v>6208</v>
      </c>
      <c r="C39" s="8">
        <v>840.92999999999984</v>
      </c>
      <c r="D39" s="8">
        <v>409.875</v>
      </c>
      <c r="E39" s="8">
        <v>171.32999999999998</v>
      </c>
      <c r="F39" s="8">
        <v>221.43999999999997</v>
      </c>
      <c r="G39" s="8">
        <v>1643.5749999999998</v>
      </c>
    </row>
    <row r="40" spans="1:7" x14ac:dyDescent="0.2">
      <c r="B40" s="7" t="s">
        <v>6209</v>
      </c>
      <c r="C40" s="8">
        <v>299.07</v>
      </c>
      <c r="D40" s="8">
        <v>260.32499999999999</v>
      </c>
      <c r="E40" s="8">
        <v>584.64</v>
      </c>
      <c r="F40" s="8">
        <v>256.36500000000001</v>
      </c>
      <c r="G40" s="8">
        <v>1400.3999999999999</v>
      </c>
    </row>
    <row r="41" spans="1:7" x14ac:dyDescent="0.2">
      <c r="B41" s="7" t="s">
        <v>6210</v>
      </c>
      <c r="C41" s="8">
        <v>323.32499999999999</v>
      </c>
      <c r="D41" s="8">
        <v>565.57000000000005</v>
      </c>
      <c r="E41" s="8">
        <v>537.80999999999995</v>
      </c>
      <c r="F41" s="8">
        <v>189.47499999999999</v>
      </c>
      <c r="G41" s="8">
        <v>1616.1799999999998</v>
      </c>
    </row>
    <row r="42" spans="1:7" x14ac:dyDescent="0.2">
      <c r="B42" s="7" t="s">
        <v>6211</v>
      </c>
      <c r="C42" s="8">
        <v>399.48499999999996</v>
      </c>
      <c r="D42" s="8">
        <v>148.19999999999999</v>
      </c>
      <c r="E42" s="8">
        <v>388.21999999999997</v>
      </c>
      <c r="F42" s="8">
        <v>212.07499999999999</v>
      </c>
      <c r="G42" s="8">
        <v>1147.98</v>
      </c>
    </row>
    <row r="43" spans="1:7" x14ac:dyDescent="0.2">
      <c r="A43" t="s">
        <v>6218</v>
      </c>
      <c r="C43" s="8">
        <v>4045.63</v>
      </c>
      <c r="D43" s="8">
        <v>3469.64</v>
      </c>
      <c r="E43" s="8">
        <v>3836.6949999999997</v>
      </c>
      <c r="F43" s="8">
        <v>2414.145</v>
      </c>
      <c r="G43" s="8">
        <v>13766.109999999999</v>
      </c>
    </row>
    <row r="44" spans="1:7" x14ac:dyDescent="0.2">
      <c r="A44" t="s">
        <v>6214</v>
      </c>
      <c r="B44" s="7" t="s">
        <v>6200</v>
      </c>
      <c r="C44" s="8">
        <v>112.69499999999999</v>
      </c>
      <c r="D44" s="8">
        <v>166.32</v>
      </c>
      <c r="E44" s="8">
        <v>843.71499999999992</v>
      </c>
      <c r="F44" s="8">
        <v>146.685</v>
      </c>
      <c r="G44" s="8">
        <v>1269.415</v>
      </c>
    </row>
    <row r="45" spans="1:7" x14ac:dyDescent="0.2">
      <c r="B45" s="7" t="s">
        <v>6201</v>
      </c>
      <c r="C45" s="8">
        <v>114.87999999999998</v>
      </c>
      <c r="D45" s="8">
        <v>133.815</v>
      </c>
      <c r="E45" s="8">
        <v>91.175000000000011</v>
      </c>
      <c r="F45" s="8">
        <v>53.759999999999991</v>
      </c>
      <c r="G45" s="8">
        <v>393.63</v>
      </c>
    </row>
    <row r="46" spans="1:7" x14ac:dyDescent="0.2">
      <c r="B46" s="7" t="s">
        <v>6202</v>
      </c>
      <c r="C46" s="8">
        <v>277.76</v>
      </c>
      <c r="D46" s="8">
        <v>175.41</v>
      </c>
      <c r="E46" s="8">
        <v>462.50999999999993</v>
      </c>
      <c r="F46" s="8">
        <v>399.52499999999998</v>
      </c>
      <c r="G46" s="8">
        <v>1315.2049999999999</v>
      </c>
    </row>
    <row r="47" spans="1:7" x14ac:dyDescent="0.2">
      <c r="B47" s="7" t="s">
        <v>6203</v>
      </c>
      <c r="C47" s="8">
        <v>197.89499999999998</v>
      </c>
      <c r="D47" s="8">
        <v>289.755</v>
      </c>
      <c r="E47" s="8">
        <v>88.545000000000002</v>
      </c>
      <c r="F47" s="8">
        <v>200.25499999999997</v>
      </c>
      <c r="G47" s="8">
        <v>776.44999999999993</v>
      </c>
    </row>
    <row r="48" spans="1:7" x14ac:dyDescent="0.2">
      <c r="B48" s="7" t="s">
        <v>6204</v>
      </c>
      <c r="C48" s="8">
        <v>193.11499999999998</v>
      </c>
      <c r="D48" s="8">
        <v>212.49499999999998</v>
      </c>
      <c r="E48" s="8">
        <v>292.29000000000002</v>
      </c>
      <c r="F48" s="8">
        <v>304.46999999999997</v>
      </c>
      <c r="G48" s="8">
        <v>1002.3699999999999</v>
      </c>
    </row>
    <row r="49" spans="1:7" x14ac:dyDescent="0.2">
      <c r="B49" s="7" t="s">
        <v>6205</v>
      </c>
      <c r="C49" s="8">
        <v>179.79</v>
      </c>
      <c r="D49" s="8">
        <v>426.2</v>
      </c>
      <c r="E49" s="8">
        <v>170.08999999999997</v>
      </c>
      <c r="F49" s="8">
        <v>379.31</v>
      </c>
      <c r="G49" s="8">
        <v>1155.3899999999999</v>
      </c>
    </row>
    <row r="50" spans="1:7" x14ac:dyDescent="0.2">
      <c r="B50" s="7" t="s">
        <v>6206</v>
      </c>
      <c r="C50" s="8">
        <v>247.28999999999996</v>
      </c>
      <c r="D50" s="8">
        <v>246.685</v>
      </c>
      <c r="E50" s="8">
        <v>271.05499999999995</v>
      </c>
      <c r="F50" s="8">
        <v>141.69999999999999</v>
      </c>
      <c r="G50" s="8">
        <v>906.73</v>
      </c>
    </row>
    <row r="51" spans="1:7" x14ac:dyDescent="0.2">
      <c r="B51" s="7" t="s">
        <v>6207</v>
      </c>
      <c r="C51" s="8">
        <v>116.39499999999998</v>
      </c>
      <c r="D51" s="8">
        <v>41.25</v>
      </c>
      <c r="E51" s="8">
        <v>15.54</v>
      </c>
      <c r="F51" s="8">
        <v>71.06</v>
      </c>
      <c r="G51" s="8">
        <v>244.24499999999998</v>
      </c>
    </row>
    <row r="52" spans="1:7" x14ac:dyDescent="0.2">
      <c r="A52" t="s">
        <v>6219</v>
      </c>
      <c r="C52" s="8">
        <v>1439.82</v>
      </c>
      <c r="D52" s="8">
        <v>1691.9299999999998</v>
      </c>
      <c r="E52" s="8">
        <v>2234.9199999999996</v>
      </c>
      <c r="F52" s="8">
        <v>1696.7649999999999</v>
      </c>
      <c r="G52" s="8">
        <v>7063.4349999999986</v>
      </c>
    </row>
    <row r="53" spans="1:7" x14ac:dyDescent="0.2">
      <c r="A53" t="s">
        <v>6198</v>
      </c>
      <c r="C53" s="8">
        <v>11768.495000000003</v>
      </c>
      <c r="D53" s="8">
        <v>12306.440000000002</v>
      </c>
      <c r="E53" s="8">
        <v>12054.075000000003</v>
      </c>
      <c r="F53" s="8">
        <v>9005.244999999999</v>
      </c>
      <c r="G53" s="8">
        <v>45134.255000000005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0199F-4F35-3D43-9B83-BC5447EE4910}">
  <dimension ref="A3:B7"/>
  <sheetViews>
    <sheetView zoomScale="86" workbookViewId="0">
      <selection activeCell="C47" sqref="C47"/>
    </sheetView>
  </sheetViews>
  <sheetFormatPr baseColWidth="10" defaultRowHeight="15" x14ac:dyDescent="0.2"/>
  <cols>
    <col min="1" max="1" width="13.5" bestFit="1" customWidth="1"/>
    <col min="2" max="3" width="10.5" bestFit="1" customWidth="1"/>
    <col min="4" max="6" width="16.6640625" bestFit="1" customWidth="1"/>
    <col min="7" max="7" width="10" bestFit="1" customWidth="1"/>
  </cols>
  <sheetData>
    <row r="3" spans="1:2" x14ac:dyDescent="0.2">
      <c r="A3" s="6" t="s">
        <v>7</v>
      </c>
      <c r="B3" t="s">
        <v>6224</v>
      </c>
    </row>
    <row r="4" spans="1:2" x14ac:dyDescent="0.2">
      <c r="A4" t="s">
        <v>28</v>
      </c>
      <c r="B4" s="9">
        <v>2798.5050000000001</v>
      </c>
    </row>
    <row r="5" spans="1:2" x14ac:dyDescent="0.2">
      <c r="A5" t="s">
        <v>318</v>
      </c>
      <c r="B5" s="9">
        <v>6696.8649999999989</v>
      </c>
    </row>
    <row r="6" spans="1:2" x14ac:dyDescent="0.2">
      <c r="A6" t="s">
        <v>19</v>
      </c>
      <c r="B6" s="9">
        <v>35638.88499999998</v>
      </c>
    </row>
    <row r="7" spans="1:2" x14ac:dyDescent="0.2">
      <c r="A7" t="s">
        <v>6198</v>
      </c>
      <c r="B7" s="9">
        <v>45134.254999999976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A2AA-536F-4C41-B03F-32FF6C20B2F1}">
  <dimension ref="A3:B9"/>
  <sheetViews>
    <sheetView zoomScale="86" workbookViewId="0">
      <selection activeCell="H35" sqref="H35"/>
    </sheetView>
  </sheetViews>
  <sheetFormatPr baseColWidth="10" defaultRowHeight="15" x14ac:dyDescent="0.2"/>
  <cols>
    <col min="1" max="1" width="16" bestFit="1" customWidth="1"/>
    <col min="2" max="3" width="10.5" bestFit="1" customWidth="1"/>
    <col min="4" max="6" width="16.6640625" bestFit="1" customWidth="1"/>
    <col min="7" max="7" width="10" bestFit="1" customWidth="1"/>
  </cols>
  <sheetData>
    <row r="3" spans="1:2" x14ac:dyDescent="0.2">
      <c r="A3" s="6" t="s">
        <v>4</v>
      </c>
      <c r="B3" t="s">
        <v>6224</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6198</v>
      </c>
      <c r="B9" s="9">
        <v>1472.9099999999999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CC40-BA67-524C-BB32-1E65E7D8CA54}">
  <sheetPr>
    <pageSetUpPr fitToPage="1"/>
  </sheetPr>
  <dimension ref="A1"/>
  <sheetViews>
    <sheetView showGridLines="0" tabSelected="1" topLeftCell="B1" workbookViewId="0">
      <selection activeCell="V25" sqref="V25"/>
    </sheetView>
  </sheetViews>
  <sheetFormatPr baseColWidth="10" defaultRowHeight="15" x14ac:dyDescent="0.2"/>
  <cols>
    <col min="1" max="1" width="1.83203125" customWidth="1"/>
  </cols>
  <sheetData>
    <row r="1" ht="5" customHeight="1" x14ac:dyDescent="0.2"/>
  </sheetData>
  <pageMargins left="0.7" right="0.7" top="0.75" bottom="0.75" header="0.3" footer="0.3"/>
  <pageSetup scale="41"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12.5" customWidth="1"/>
    <col min="14" max="14" width="16.332031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IF(I7="Rob","Robusta",IF(I7="Exc","Excelsa",IF(I7="Ara","Arabica",IF(I7="Lib","Liberica",""))))</f>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ref="N8:N71" si="3">IF(I8="Rob","Robusta",IF(I8="Exc","Excelsa",IF(I8="Ara","Arabica",IF(I8="Lib","Liberica",""))))</f>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3"/>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3"/>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3"/>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3"/>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3"/>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3"/>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3"/>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3"/>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3"/>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3"/>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3"/>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3"/>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3"/>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3"/>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3"/>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3"/>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3"/>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3"/>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3"/>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3"/>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3"/>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3"/>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3"/>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3"/>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3"/>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3"/>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3"/>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3"/>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3"/>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3"/>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3"/>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3"/>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3"/>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3"/>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3"/>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3"/>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3"/>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3"/>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3"/>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3"/>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3"/>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3"/>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3"/>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3"/>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3"/>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3"/>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3"/>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3"/>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3"/>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3"/>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3"/>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3"/>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3"/>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3"/>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3"/>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3"/>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3"/>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3"/>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ref="N72:N135" si="6">IF(I72="Rob","Robusta",IF(I72="Exc","Excelsa",IF(I72="Ara","Arabica",IF(I72="Lib","Liberica",""))))</f>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6"/>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6"/>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6"/>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6"/>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6"/>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6"/>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6"/>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6"/>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6"/>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6"/>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6"/>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6"/>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6"/>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6"/>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6"/>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6"/>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6"/>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6"/>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6"/>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6"/>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6"/>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6"/>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6"/>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6"/>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6"/>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6"/>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6"/>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6"/>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6"/>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6"/>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6"/>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6"/>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6"/>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6"/>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6"/>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6"/>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6"/>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6"/>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6"/>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6"/>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6"/>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6"/>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6"/>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6"/>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6"/>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6"/>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6"/>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6"/>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6"/>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6"/>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6"/>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6"/>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6"/>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6"/>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6"/>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6"/>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6"/>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6"/>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ref="N136:N199" si="9">IF(I136="Rob","Robusta",IF(I136="Exc","Excelsa",IF(I136="Ara","Arabica",IF(I136="Lib","Liberica",""))))</f>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9"/>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9"/>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9"/>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9"/>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9"/>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9"/>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9"/>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9"/>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9"/>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9"/>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9"/>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9"/>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9"/>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9"/>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9"/>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9"/>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9"/>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9"/>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9"/>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9"/>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9"/>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9"/>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9"/>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9"/>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9"/>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9"/>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9"/>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9"/>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9"/>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9"/>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9"/>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9"/>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9"/>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9"/>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9"/>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9"/>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9"/>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9"/>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9"/>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9"/>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9"/>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9"/>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9"/>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9"/>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9"/>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9"/>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9"/>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9"/>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9"/>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9"/>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9"/>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9"/>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9"/>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9"/>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9"/>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9"/>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9"/>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9"/>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ref="N200:N263" si="12">IF(I200="Rob","Robusta",IF(I200="Exc","Excelsa",IF(I200="Ara","Arabica",IF(I200="Lib","Liberica",""))))</f>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2"/>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2"/>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2"/>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2"/>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2"/>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2"/>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2"/>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2"/>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2"/>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2"/>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2"/>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2"/>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2"/>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2"/>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2"/>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2"/>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2"/>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2"/>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2"/>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2"/>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2"/>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2"/>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2"/>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2"/>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2"/>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2"/>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2"/>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2"/>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2"/>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2"/>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2"/>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2"/>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2"/>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2"/>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2"/>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2"/>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2"/>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2"/>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2"/>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2"/>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2"/>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2"/>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2"/>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2"/>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2"/>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2"/>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2"/>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2"/>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2"/>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2"/>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2"/>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2"/>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2"/>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2"/>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2"/>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2"/>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2"/>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2"/>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ref="N264:N327" si="15">IF(I264="Rob","Robusta",IF(I264="Exc","Excelsa",IF(I264="Ara","Arabica",IF(I264="Lib","Liberica",""))))</f>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5"/>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5"/>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5"/>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5"/>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5"/>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5"/>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5"/>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5"/>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5"/>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5"/>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5"/>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5"/>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5"/>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5"/>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5"/>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5"/>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5"/>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5"/>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5"/>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5"/>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5"/>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5"/>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5"/>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5"/>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5"/>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5"/>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5"/>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5"/>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5"/>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5"/>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5"/>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5"/>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5"/>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5"/>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5"/>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5"/>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5"/>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5"/>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5"/>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5"/>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5"/>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5"/>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5"/>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5"/>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5"/>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5"/>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5"/>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5"/>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5"/>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5"/>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5"/>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5"/>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5"/>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5"/>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5"/>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5"/>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5"/>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5"/>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ref="N328:N391" si="18">IF(I328="Rob","Robusta",IF(I328="Exc","Excelsa",IF(I328="Ara","Arabica",IF(I328="Lib","Liberica",""))))</f>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8"/>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8"/>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8"/>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8"/>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8"/>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8"/>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8"/>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8"/>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8"/>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8"/>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8"/>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8"/>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8"/>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8"/>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8"/>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8"/>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8"/>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8"/>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8"/>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8"/>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8"/>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8"/>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8"/>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8"/>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8"/>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8"/>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8"/>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8"/>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8"/>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8"/>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8"/>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8"/>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8"/>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8"/>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8"/>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8"/>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8"/>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8"/>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8"/>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8"/>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8"/>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8"/>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8"/>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8"/>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8"/>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8"/>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8"/>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8"/>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8"/>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8"/>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8"/>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8"/>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8"/>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8"/>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8"/>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8"/>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8"/>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8"/>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ref="N392:N455" si="21">IF(I392="Rob","Robusta",IF(I392="Exc","Excelsa",IF(I392="Ara","Arabica",IF(I392="Lib","Liberica",""))))</f>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1"/>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1"/>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1"/>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1"/>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1"/>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1"/>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1"/>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1"/>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1"/>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1"/>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1"/>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1"/>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1"/>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1"/>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1"/>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1"/>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1"/>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1"/>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1"/>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1"/>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1"/>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1"/>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1"/>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1"/>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1"/>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1"/>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1"/>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1"/>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1"/>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1"/>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1"/>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1"/>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1"/>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1"/>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1"/>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1"/>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1"/>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1"/>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1"/>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1"/>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1"/>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1"/>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1"/>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1"/>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1"/>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1"/>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1"/>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1"/>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1"/>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1"/>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1"/>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1"/>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1"/>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1"/>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1"/>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1"/>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1"/>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1"/>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ref="N456:N519" si="24">IF(I456="Rob","Robusta",IF(I456="Exc","Excelsa",IF(I456="Ara","Arabica",IF(I456="Lib","Liberica",""))))</f>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4"/>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4"/>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4"/>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4"/>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4"/>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4"/>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4"/>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4"/>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4"/>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4"/>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4"/>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4"/>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4"/>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4"/>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4"/>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4"/>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4"/>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4"/>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4"/>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4"/>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4"/>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4"/>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4"/>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4"/>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4"/>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4"/>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4"/>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4"/>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4"/>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4"/>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4"/>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4"/>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4"/>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4"/>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4"/>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4"/>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4"/>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4"/>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4"/>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4"/>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4"/>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4"/>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4"/>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4"/>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4"/>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4"/>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4"/>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4"/>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4"/>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4"/>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4"/>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4"/>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4"/>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4"/>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4"/>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4"/>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4"/>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4"/>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ref="N520:N583" si="27">IF(I520="Rob","Robusta",IF(I520="Exc","Excelsa",IF(I520="Ara","Arabica",IF(I520="Lib","Liberica",""))))</f>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7"/>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7"/>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7"/>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7"/>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7"/>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7"/>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7"/>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7"/>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7"/>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7"/>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7"/>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7"/>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7"/>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7"/>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7"/>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7"/>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7"/>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7"/>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7"/>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7"/>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7"/>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7"/>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7"/>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7"/>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7"/>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7"/>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7"/>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7"/>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7"/>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7"/>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7"/>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7"/>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7"/>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7"/>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7"/>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7"/>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7"/>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7"/>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7"/>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7"/>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7"/>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7"/>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7"/>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7"/>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7"/>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7"/>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7"/>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7"/>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7"/>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7"/>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7"/>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7"/>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7"/>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7"/>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7"/>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7"/>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7"/>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7"/>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ref="N584:N647" si="30">IF(I584="Rob","Robusta",IF(I584="Exc","Excelsa",IF(I584="Ara","Arabica",IF(I584="Lib","Liberica",""))))</f>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30"/>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30"/>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30"/>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30"/>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30"/>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30"/>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30"/>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30"/>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30"/>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30"/>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30"/>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30"/>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30"/>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30"/>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30"/>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30"/>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30"/>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30"/>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30"/>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30"/>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30"/>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30"/>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30"/>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30"/>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30"/>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30"/>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30"/>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30"/>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30"/>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30"/>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30"/>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30"/>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30"/>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30"/>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30"/>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30"/>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30"/>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30"/>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30"/>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30"/>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30"/>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30"/>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30"/>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30"/>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30"/>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30"/>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30"/>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30"/>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30"/>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30"/>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30"/>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30"/>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30"/>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30"/>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30"/>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30"/>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30"/>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30"/>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ref="N648:N711" si="33">IF(I648="Rob","Robusta",IF(I648="Exc","Excelsa",IF(I648="Ara","Arabica",IF(I648="Lib","Liberica",""))))</f>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3"/>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3"/>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3"/>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3"/>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3"/>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3"/>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3"/>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3"/>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3"/>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3"/>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3"/>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3"/>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3"/>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3"/>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3"/>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3"/>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3"/>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3"/>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3"/>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3"/>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3"/>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3"/>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3"/>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3"/>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3"/>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3"/>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3"/>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3"/>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3"/>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3"/>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3"/>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3"/>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3"/>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3"/>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3"/>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3"/>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3"/>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3"/>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3"/>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3"/>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3"/>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3"/>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3"/>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3"/>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3"/>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3"/>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3"/>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3"/>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3"/>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3"/>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3"/>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3"/>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3"/>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3"/>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3"/>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3"/>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3"/>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3"/>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ref="N712:N775" si="36">IF(I712="Rob","Robusta",IF(I712="Exc","Excelsa",IF(I712="Ara","Arabica",IF(I712="Lib","Liberica",""))))</f>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6"/>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6"/>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6"/>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6"/>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6"/>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6"/>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6"/>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6"/>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6"/>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6"/>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6"/>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6"/>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6"/>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6"/>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6"/>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6"/>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6"/>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6"/>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6"/>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6"/>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6"/>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6"/>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6"/>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6"/>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6"/>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6"/>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6"/>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6"/>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6"/>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6"/>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6"/>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6"/>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6"/>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6"/>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6"/>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6"/>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6"/>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6"/>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6"/>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6"/>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6"/>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6"/>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6"/>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6"/>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6"/>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6"/>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6"/>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6"/>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6"/>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6"/>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6"/>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6"/>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6"/>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6"/>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6"/>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6"/>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6"/>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6"/>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ref="N776:N839" si="39">IF(I776="Rob","Robusta",IF(I776="Exc","Excelsa",IF(I776="Ara","Arabica",IF(I776="Lib","Liberica",""))))</f>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9"/>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9"/>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9"/>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9"/>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9"/>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9"/>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9"/>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9"/>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9"/>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9"/>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9"/>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9"/>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9"/>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9"/>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9"/>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9"/>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9"/>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9"/>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9"/>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9"/>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9"/>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9"/>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9"/>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9"/>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9"/>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9"/>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9"/>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9"/>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9"/>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9"/>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9"/>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9"/>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9"/>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9"/>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9"/>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9"/>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9"/>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9"/>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9"/>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9"/>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9"/>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9"/>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9"/>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9"/>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9"/>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9"/>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9"/>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9"/>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9"/>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9"/>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9"/>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9"/>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9"/>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9"/>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9"/>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9"/>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9"/>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9"/>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ref="N840:N903" si="42">IF(I840="Rob","Robusta",IF(I840="Exc","Excelsa",IF(I840="Ara","Arabica",IF(I840="Lib","Liberica",""))))</f>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2"/>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2"/>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2"/>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2"/>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2"/>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2"/>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2"/>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2"/>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2"/>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2"/>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2"/>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2"/>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2"/>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2"/>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2"/>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2"/>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2"/>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2"/>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2"/>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2"/>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2"/>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2"/>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2"/>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2"/>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2"/>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2"/>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2"/>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2"/>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2"/>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2"/>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2"/>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2"/>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2"/>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2"/>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2"/>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2"/>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2"/>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2"/>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2"/>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2"/>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2"/>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2"/>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2"/>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2"/>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2"/>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2"/>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2"/>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2"/>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2"/>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2"/>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2"/>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2"/>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2"/>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2"/>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2"/>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2"/>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2"/>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2"/>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ref="N904:N967" si="45">IF(I904="Rob","Robusta",IF(I904="Exc","Excelsa",IF(I904="Ara","Arabica",IF(I904="Lib","Liberica",""))))</f>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5"/>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5"/>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5"/>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5"/>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5"/>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5"/>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5"/>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5"/>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5"/>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5"/>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5"/>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5"/>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5"/>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5"/>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5"/>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5"/>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5"/>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5"/>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5"/>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5"/>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5"/>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5"/>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5"/>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5"/>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5"/>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5"/>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5"/>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5"/>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5"/>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5"/>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5"/>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5"/>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5"/>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5"/>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5"/>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5"/>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5"/>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5"/>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5"/>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5"/>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5"/>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5"/>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5"/>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5"/>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5"/>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5"/>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5"/>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5"/>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5"/>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5"/>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5"/>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5"/>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5"/>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5"/>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5"/>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5"/>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5"/>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5"/>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ref="N968:N1001" si="48">IF(I968="Rob","Robusta",IF(I968="Exc","Excelsa",IF(I968="Ara","Arabica",IF(I968="Lib","Liberica",""))))</f>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8"/>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8"/>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8"/>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8"/>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8"/>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8"/>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8"/>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8"/>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8"/>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8"/>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8"/>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8"/>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8"/>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8"/>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8"/>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8"/>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8"/>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8"/>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8"/>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8"/>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8"/>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8"/>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8"/>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8"/>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8"/>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8"/>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8"/>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8"/>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8"/>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8"/>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8"/>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8"/>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8"/>
        <v>Excelsa</v>
      </c>
      <c r="O1001" t="str">
        <f t="shared" si="47"/>
        <v>Medium</v>
      </c>
      <c r="P1001" t="str">
        <f>_xlfn.XLOOKUP(Table1[[#This Row],[Customer ID]],customers!$A$1:$A$1001,customers!$I$1:$I$1001,"",0)</f>
        <v>Yes</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 Sales</vt:lpstr>
      <vt:lpstr>CountryBarChart</vt:lpstr>
      <vt:lpstr>Top5 Customers</vt:lpstr>
      <vt:lpstr>Dashboard</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Tioluwanidawodu@outlook.com</cp:lastModifiedBy>
  <cp:revision/>
  <dcterms:created xsi:type="dcterms:W3CDTF">2022-11-26T09:51:45Z</dcterms:created>
  <dcterms:modified xsi:type="dcterms:W3CDTF">2024-01-06T21:10:27Z</dcterms:modified>
  <cp:category/>
  <cp:contentStatus/>
</cp:coreProperties>
</file>