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annun_tiedot\opinnot\2014_kesa\TiraHT\TiraLabra\Docs\Excel\"/>
    </mc:Choice>
  </mc:AlternateContent>
  <bookViews>
    <workbookView xWindow="0" yWindow="0" windowWidth="20490" windowHeight="7125"/>
  </bookViews>
  <sheets>
    <sheet name="eiEsteita" sheetId="1" r:id="rId1"/>
    <sheet name="eiEsteitaAjo0" sheetId="7" r:id="rId2"/>
    <sheet name="eiEsteitaAjo1" sheetId="4" r:id="rId3"/>
    <sheet name="eiEsteitaAjo2" sheetId="5" r:id="rId4"/>
    <sheet name="eiEsteitaAjo3" sheetId="6" r:id="rId5"/>
  </sheets>
  <calcPr calcId="152511"/>
</workbook>
</file>

<file path=xl/calcChain.xml><?xml version="1.0" encoding="utf-8"?>
<calcChain xmlns="http://schemas.openxmlformats.org/spreadsheetml/2006/main">
  <c r="P2" i="1" l="1"/>
  <c r="O2" i="1"/>
  <c r="M10" i="1" l="1"/>
  <c r="L10" i="1"/>
  <c r="N10" i="1" l="1"/>
  <c r="O10" i="1" s="1"/>
  <c r="P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N6" i="1" l="1"/>
  <c r="P6" i="1" s="1"/>
  <c r="N3" i="1"/>
  <c r="P3" i="1" s="1"/>
  <c r="N5" i="1"/>
  <c r="O5" i="1" s="1"/>
  <c r="N7" i="1"/>
  <c r="P7" i="1" s="1"/>
  <c r="N9" i="1"/>
  <c r="O9" i="1" s="1"/>
  <c r="N4" i="1"/>
  <c r="P4" i="1" s="1"/>
  <c r="N8" i="1"/>
  <c r="P8" i="1" s="1"/>
  <c r="P9" i="1" l="1"/>
  <c r="O3" i="1"/>
  <c r="O4" i="1"/>
  <c r="O6" i="1"/>
  <c r="O7" i="1"/>
  <c r="P5" i="1"/>
  <c r="O8" i="1"/>
</calcChain>
</file>

<file path=xl/sharedStrings.xml><?xml version="1.0" encoding="utf-8"?>
<sst xmlns="http://schemas.openxmlformats.org/spreadsheetml/2006/main" count="64" uniqueCount="26">
  <si>
    <t>Lahtotiedosto</t>
  </si>
  <si>
    <t>Kuvan koko</t>
  </si>
  <si>
    <t>vaaka</t>
  </si>
  <si>
    <t>pysty</t>
  </si>
  <si>
    <t>Astar/aika</t>
  </si>
  <si>
    <t>Astar/n</t>
  </si>
  <si>
    <t>Dijkstra/aika</t>
  </si>
  <si>
    <t>Dijkstra/n</t>
  </si>
  <si>
    <t>Astar</t>
  </si>
  <si>
    <t>Dijkstra</t>
  </si>
  <si>
    <t>eiEsteita001.bmp</t>
  </si>
  <si>
    <t>eiEsteita002.bmp</t>
  </si>
  <si>
    <t>eiEsteita003.bmp</t>
  </si>
  <si>
    <t>eiEsteita004.bmp</t>
  </si>
  <si>
    <t>eiEsteita005.bmp</t>
  </si>
  <si>
    <t>eiEsteita006.bmp</t>
  </si>
  <si>
    <t>eiEsteita007.bmp</t>
  </si>
  <si>
    <t>n</t>
  </si>
  <si>
    <t>m</t>
  </si>
  <si>
    <t>KESKIMAARAINEN ratkaisuaika (ms)</t>
  </si>
  <si>
    <t>PIENIN ratkaisuaika (ms)</t>
  </si>
  <si>
    <t>polunpituus (aikayksikkoa)</t>
  </si>
  <si>
    <t>(n+m) * log n</t>
  </si>
  <si>
    <t>eiEsteita008.bmp</t>
  </si>
  <si>
    <t>eiEsteita009.bmp</t>
  </si>
  <si>
    <t>eiEsteita0010.bmp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</si>
</sst>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KESKIMAARAINEN ratkaisuaika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eiEsteita!$D$2</c:f>
              <c:strCache>
                <c:ptCount val="1"/>
                <c:pt idx="0">
                  <c:v>Astar/aika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eiEsteita!$B$3:$B$10</c:f>
              <c:numCache>
                <c:formatCode>General</c:formatCode>
                <c:ptCount val="8"/>
                <c:pt idx="0">
                  <c:v>300</c:v>
                </c:pt>
                <c:pt idx="1">
                  <c:v>450</c:v>
                </c:pt>
                <c:pt idx="2">
                  <c:v>600</c:v>
                </c:pt>
                <c:pt idx="3">
                  <c:v>750</c:v>
                </c:pt>
                <c:pt idx="4">
                  <c:v>900</c:v>
                </c:pt>
                <c:pt idx="5">
                  <c:v>1050</c:v>
                </c:pt>
                <c:pt idx="6">
                  <c:v>1200</c:v>
                </c:pt>
                <c:pt idx="7">
                  <c:v>1350</c:v>
                </c:pt>
              </c:numCache>
            </c:numRef>
          </c:cat>
          <c:val>
            <c:numRef>
              <c:f>eiEsteita!$D$3:$D$10</c:f>
              <c:numCache>
                <c:formatCode>General</c:formatCode>
                <c:ptCount val="8"/>
                <c:pt idx="0">
                  <c:v>14</c:v>
                </c:pt>
                <c:pt idx="1">
                  <c:v>27</c:v>
                </c:pt>
                <c:pt idx="2">
                  <c:v>98</c:v>
                </c:pt>
                <c:pt idx="3">
                  <c:v>79</c:v>
                </c:pt>
                <c:pt idx="4">
                  <c:v>264</c:v>
                </c:pt>
                <c:pt idx="5">
                  <c:v>431</c:v>
                </c:pt>
                <c:pt idx="6">
                  <c:v>959</c:v>
                </c:pt>
                <c:pt idx="7">
                  <c:v>671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eiEsteita!$F$2</c:f>
              <c:strCache>
                <c:ptCount val="1"/>
                <c:pt idx="0">
                  <c:v>Dijkstra/aika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eiEsteita!$B$3:$B$10</c:f>
              <c:numCache>
                <c:formatCode>General</c:formatCode>
                <c:ptCount val="8"/>
                <c:pt idx="0">
                  <c:v>300</c:v>
                </c:pt>
                <c:pt idx="1">
                  <c:v>450</c:v>
                </c:pt>
                <c:pt idx="2">
                  <c:v>600</c:v>
                </c:pt>
                <c:pt idx="3">
                  <c:v>750</c:v>
                </c:pt>
                <c:pt idx="4">
                  <c:v>900</c:v>
                </c:pt>
                <c:pt idx="5">
                  <c:v>1050</c:v>
                </c:pt>
                <c:pt idx="6">
                  <c:v>1200</c:v>
                </c:pt>
                <c:pt idx="7">
                  <c:v>1350</c:v>
                </c:pt>
              </c:numCache>
            </c:numRef>
          </c:cat>
          <c:val>
            <c:numRef>
              <c:f>eiEsteita!$F$3:$F$10</c:f>
              <c:numCache>
                <c:formatCode>General</c:formatCode>
                <c:ptCount val="8"/>
                <c:pt idx="0">
                  <c:v>30</c:v>
                </c:pt>
                <c:pt idx="1">
                  <c:v>78</c:v>
                </c:pt>
                <c:pt idx="2">
                  <c:v>218</c:v>
                </c:pt>
                <c:pt idx="3">
                  <c:v>480</c:v>
                </c:pt>
                <c:pt idx="4">
                  <c:v>947</c:v>
                </c:pt>
                <c:pt idx="5">
                  <c:v>1831</c:v>
                </c:pt>
                <c:pt idx="6">
                  <c:v>1472</c:v>
                </c:pt>
                <c:pt idx="7">
                  <c:v>5087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eiEsteita!$O$2</c:f>
              <c:strCache>
                <c:ptCount val="1"/>
                <c:pt idx="0">
                  <c:v>0,0004 * (n+m) * log 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eiEsteita!$B$3:$B$10</c:f>
              <c:numCache>
                <c:formatCode>General</c:formatCode>
                <c:ptCount val="8"/>
                <c:pt idx="0">
                  <c:v>300</c:v>
                </c:pt>
                <c:pt idx="1">
                  <c:v>450</c:v>
                </c:pt>
                <c:pt idx="2">
                  <c:v>600</c:v>
                </c:pt>
                <c:pt idx="3">
                  <c:v>750</c:v>
                </c:pt>
                <c:pt idx="4">
                  <c:v>900</c:v>
                </c:pt>
                <c:pt idx="5">
                  <c:v>1050</c:v>
                </c:pt>
                <c:pt idx="6">
                  <c:v>1200</c:v>
                </c:pt>
                <c:pt idx="7">
                  <c:v>1350</c:v>
                </c:pt>
              </c:numCache>
            </c:numRef>
          </c:cat>
          <c:val>
            <c:numRef>
              <c:f>eiEsteita!$O$3:$O$10</c:f>
              <c:numCache>
                <c:formatCode>0</c:formatCode>
                <c:ptCount val="8"/>
                <c:pt idx="0">
                  <c:v>252.39562976833821</c:v>
                </c:pt>
                <c:pt idx="1">
                  <c:v>606.53694686691222</c:v>
                </c:pt>
                <c:pt idx="2">
                  <c:v>1126.848473911944</c:v>
                </c:pt>
                <c:pt idx="3">
                  <c:v>1819.4223646844518</c:v>
                </c:pt>
                <c:pt idx="4">
                  <c:v>2688.9546679876289</c:v>
                </c:pt>
                <c:pt idx="5">
                  <c:v>3739.2705542441481</c:v>
                </c:pt>
                <c:pt idx="6">
                  <c:v>4973.5984899879568</c:v>
                </c:pt>
                <c:pt idx="7">
                  <c:v>6394.7320235020288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317144"/>
        <c:axId val="433317536"/>
      </c:lineChart>
      <c:catAx>
        <c:axId val="43331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33317536"/>
        <c:crosses val="autoZero"/>
        <c:auto val="1"/>
        <c:lblAlgn val="ctr"/>
        <c:lblOffset val="100"/>
        <c:noMultiLvlLbl val="0"/>
      </c:catAx>
      <c:valAx>
        <c:axId val="4333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3331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PIENIN ratkaisuaika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eiEsteita!$H$2</c:f>
              <c:strCache>
                <c:ptCount val="1"/>
                <c:pt idx="0">
                  <c:v>Astar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eiEsteita!$B$3:$B$10</c:f>
              <c:numCache>
                <c:formatCode>General</c:formatCode>
                <c:ptCount val="8"/>
                <c:pt idx="0">
                  <c:v>300</c:v>
                </c:pt>
                <c:pt idx="1">
                  <c:v>450</c:v>
                </c:pt>
                <c:pt idx="2">
                  <c:v>600</c:v>
                </c:pt>
                <c:pt idx="3">
                  <c:v>750</c:v>
                </c:pt>
                <c:pt idx="4">
                  <c:v>900</c:v>
                </c:pt>
                <c:pt idx="5">
                  <c:v>1050</c:v>
                </c:pt>
                <c:pt idx="6">
                  <c:v>1200</c:v>
                </c:pt>
                <c:pt idx="7">
                  <c:v>1350</c:v>
                </c:pt>
              </c:numCache>
            </c:numRef>
          </c:cat>
          <c:val>
            <c:numRef>
              <c:f>eiEsteita!$H$3:$H$10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282</c:v>
                </c:pt>
                <c:pt idx="6">
                  <c:v>312</c:v>
                </c:pt>
                <c:pt idx="7">
                  <c:v>492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eiEsteita!$I$2</c:f>
              <c:strCache>
                <c:ptCount val="1"/>
                <c:pt idx="0">
                  <c:v>Dijkstra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eiEsteita!$B$3:$B$10</c:f>
              <c:numCache>
                <c:formatCode>General</c:formatCode>
                <c:ptCount val="8"/>
                <c:pt idx="0">
                  <c:v>300</c:v>
                </c:pt>
                <c:pt idx="1">
                  <c:v>450</c:v>
                </c:pt>
                <c:pt idx="2">
                  <c:v>600</c:v>
                </c:pt>
                <c:pt idx="3">
                  <c:v>750</c:v>
                </c:pt>
                <c:pt idx="4">
                  <c:v>900</c:v>
                </c:pt>
                <c:pt idx="5">
                  <c:v>1050</c:v>
                </c:pt>
                <c:pt idx="6">
                  <c:v>1200</c:v>
                </c:pt>
                <c:pt idx="7">
                  <c:v>1350</c:v>
                </c:pt>
              </c:numCache>
            </c:numRef>
          </c:cat>
          <c:val>
            <c:numRef>
              <c:f>eiEsteita!$I$3:$I$10</c:f>
              <c:numCache>
                <c:formatCode>General</c:formatCode>
                <c:ptCount val="8"/>
                <c:pt idx="0">
                  <c:v>20</c:v>
                </c:pt>
                <c:pt idx="1">
                  <c:v>50</c:v>
                </c:pt>
                <c:pt idx="2">
                  <c:v>110</c:v>
                </c:pt>
                <c:pt idx="3">
                  <c:v>180</c:v>
                </c:pt>
                <c:pt idx="4">
                  <c:v>512</c:v>
                </c:pt>
                <c:pt idx="5">
                  <c:v>602</c:v>
                </c:pt>
                <c:pt idx="6">
                  <c:v>777</c:v>
                </c:pt>
                <c:pt idx="7">
                  <c:v>1122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eiEsteita!$P$2</c:f>
              <c:strCache>
                <c:ptCount val="1"/>
                <c:pt idx="0">
                  <c:v>0,00013 * (n+m) * log 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eiEsteita!$B$3:$B$10</c:f>
              <c:numCache>
                <c:formatCode>General</c:formatCode>
                <c:ptCount val="8"/>
                <c:pt idx="0">
                  <c:v>300</c:v>
                </c:pt>
                <c:pt idx="1">
                  <c:v>450</c:v>
                </c:pt>
                <c:pt idx="2">
                  <c:v>600</c:v>
                </c:pt>
                <c:pt idx="3">
                  <c:v>750</c:v>
                </c:pt>
                <c:pt idx="4">
                  <c:v>900</c:v>
                </c:pt>
                <c:pt idx="5">
                  <c:v>1050</c:v>
                </c:pt>
                <c:pt idx="6">
                  <c:v>1200</c:v>
                </c:pt>
                <c:pt idx="7">
                  <c:v>1350</c:v>
                </c:pt>
              </c:numCache>
            </c:numRef>
          </c:cat>
          <c:val>
            <c:numRef>
              <c:f>eiEsteita!$P$3:$P$10</c:f>
              <c:numCache>
                <c:formatCode>0</c:formatCode>
                <c:ptCount val="8"/>
                <c:pt idx="0">
                  <c:v>82.028579674709903</c:v>
                </c:pt>
                <c:pt idx="1">
                  <c:v>197.12450773174646</c:v>
                </c:pt>
                <c:pt idx="2">
                  <c:v>366.2257540213817</c:v>
                </c:pt>
                <c:pt idx="3">
                  <c:v>591.31226852244674</c:v>
                </c:pt>
                <c:pt idx="4">
                  <c:v>873.91026709597918</c:v>
                </c:pt>
                <c:pt idx="5">
                  <c:v>1215.262930129348</c:v>
                </c:pt>
                <c:pt idx="6">
                  <c:v>1616.4195092460859</c:v>
                </c:pt>
                <c:pt idx="7">
                  <c:v>2078.2879076381591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318320"/>
        <c:axId val="433318712"/>
      </c:lineChart>
      <c:catAx>
        <c:axId val="43331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33318712"/>
        <c:crosses val="autoZero"/>
        <c:auto val="1"/>
        <c:lblAlgn val="ctr"/>
        <c:lblOffset val="100"/>
        <c:noMultiLvlLbl val="0"/>
      </c:catAx>
      <c:valAx>
        <c:axId val="43331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3331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16246</xdr:colOff>
      <xdr:row>28</xdr:row>
      <xdr:rowOff>68637</xdr:rowOff>
    </xdr:from>
    <xdr:to>
      <xdr:col>15</xdr:col>
      <xdr:colOff>717176</xdr:colOff>
      <xdr:row>42</xdr:row>
      <xdr:rowOff>144837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11206</xdr:colOff>
      <xdr:row>12</xdr:row>
      <xdr:rowOff>146796</xdr:rowOff>
    </xdr:from>
    <xdr:to>
      <xdr:col>15</xdr:col>
      <xdr:colOff>694764</xdr:colOff>
      <xdr:row>27</xdr:row>
      <xdr:rowOff>32496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abSelected="1" zoomScale="85" zoomScaleNormal="85" workbookViewId="0">
      <selection activeCell="A3" sqref="A3:K10"/>
    </sheetView>
  </sheetViews>
  <sheetFormatPr defaultRowHeight="15" x14ac:dyDescent="0.25"/>
  <cols>
    <col min="1" max="1" width="17.140625" bestFit="1" customWidth="1"/>
    <col min="2" max="2" width="6.5703125" bestFit="1" customWidth="1"/>
    <col min="3" max="3" width="5.7109375" bestFit="1" customWidth="1"/>
    <col min="4" max="4" width="10.7109375" bestFit="1" customWidth="1"/>
    <col min="5" max="5" width="7.85546875" bestFit="1" customWidth="1"/>
    <col min="6" max="6" width="13.140625" bestFit="1" customWidth="1"/>
    <col min="7" max="7" width="10.28515625" bestFit="1" customWidth="1"/>
    <col min="8" max="8" width="10.42578125" customWidth="1"/>
    <col min="9" max="9" width="13.85546875" customWidth="1"/>
    <col min="10" max="10" width="10.28515625" customWidth="1"/>
    <col min="11" max="11" width="16" customWidth="1"/>
    <col min="12" max="12" width="7.140625" bestFit="1" customWidth="1"/>
    <col min="13" max="13" width="8.140625" bestFit="1" customWidth="1"/>
    <col min="14" max="14" width="12.85546875" bestFit="1" customWidth="1"/>
    <col min="15" max="16" width="21.140625" bestFit="1" customWidth="1"/>
  </cols>
  <sheetData>
    <row r="1" spans="1:20" x14ac:dyDescent="0.25">
      <c r="A1" t="s">
        <v>0</v>
      </c>
      <c r="B1" s="6" t="s">
        <v>1</v>
      </c>
      <c r="C1" s="6"/>
      <c r="D1" s="6" t="s">
        <v>19</v>
      </c>
      <c r="E1" s="6"/>
      <c r="F1" s="6"/>
      <c r="G1" s="6"/>
      <c r="H1" s="6" t="s">
        <v>20</v>
      </c>
      <c r="I1" s="6"/>
      <c r="J1" s="6" t="s">
        <v>21</v>
      </c>
      <c r="K1" s="6"/>
      <c r="O1">
        <v>4.0000000000000002E-4</v>
      </c>
      <c r="P1">
        <v>1.2999999999999999E-4</v>
      </c>
      <c r="T1" s="5"/>
    </row>
    <row r="2" spans="1:20" x14ac:dyDescent="0.25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8</v>
      </c>
      <c r="K2" s="2" t="s">
        <v>9</v>
      </c>
      <c r="L2" s="2" t="s">
        <v>17</v>
      </c>
      <c r="M2" s="2" t="s">
        <v>18</v>
      </c>
      <c r="N2" s="3" t="s">
        <v>22</v>
      </c>
      <c r="O2" s="3" t="str">
        <f>O1&amp;" * (n+m) * log n"</f>
        <v>0,0004 * (n+m) * log n</v>
      </c>
      <c r="P2" s="3" t="str">
        <f>P1&amp;" * (n+m) * log n"</f>
        <v>0,00013 * (n+m) * log n</v>
      </c>
      <c r="T2" s="3"/>
    </row>
    <row r="3" spans="1:20" x14ac:dyDescent="0.25">
      <c r="A3" s="1" t="s">
        <v>12</v>
      </c>
      <c r="B3" s="1">
        <v>300</v>
      </c>
      <c r="C3" s="1">
        <v>200</v>
      </c>
      <c r="D3" s="1">
        <v>14</v>
      </c>
      <c r="E3" s="1">
        <v>7</v>
      </c>
      <c r="F3" s="1">
        <v>30</v>
      </c>
      <c r="G3" s="1">
        <v>7</v>
      </c>
      <c r="H3" s="1">
        <v>10</v>
      </c>
      <c r="I3" s="1">
        <v>20</v>
      </c>
      <c r="J3" s="1">
        <v>170</v>
      </c>
      <c r="K3" s="1">
        <v>170</v>
      </c>
      <c r="L3" s="2">
        <f>B3*C3</f>
        <v>60000</v>
      </c>
      <c r="M3" s="2">
        <f>(B3-1)*(C3-1)*2+(B3-1)+(C3-1)</f>
        <v>119500</v>
      </c>
      <c r="N3" s="4">
        <f>L3+M3*LOG(L3)</f>
        <v>630989.07442084549</v>
      </c>
      <c r="O3" s="4">
        <f>$N3*O$1</f>
        <v>252.39562976833821</v>
      </c>
      <c r="P3" s="4">
        <f t="shared" ref="P3:P10" si="0">$N3*P$1</f>
        <v>82.028579674709903</v>
      </c>
    </row>
    <row r="4" spans="1:20" x14ac:dyDescent="0.25">
      <c r="A4" s="1" t="s">
        <v>13</v>
      </c>
      <c r="B4" s="1">
        <v>450</v>
      </c>
      <c r="C4" s="1">
        <v>300</v>
      </c>
      <c r="D4" s="1">
        <v>27</v>
      </c>
      <c r="E4" s="1">
        <v>7</v>
      </c>
      <c r="F4" s="1">
        <v>78</v>
      </c>
      <c r="G4" s="1">
        <v>7</v>
      </c>
      <c r="H4" s="1">
        <v>10</v>
      </c>
      <c r="I4" s="1">
        <v>50</v>
      </c>
      <c r="J4" s="1">
        <v>255</v>
      </c>
      <c r="K4" s="1">
        <v>255</v>
      </c>
      <c r="L4" s="2">
        <f t="shared" ref="L4:L9" si="1">B4*C4</f>
        <v>135000</v>
      </c>
      <c r="M4" s="2">
        <f t="shared" ref="M4:M9" si="2">(B4-1)*(C4-1)*2+(B4-1)+(C4-1)</f>
        <v>269250</v>
      </c>
      <c r="N4" s="4">
        <f t="shared" ref="N4:N9" si="3">L4+M4*LOG(L4)</f>
        <v>1516342.3671672805</v>
      </c>
      <c r="O4" s="4">
        <f t="shared" ref="O4:O10" si="4">$N4*O$1</f>
        <v>606.53694686691222</v>
      </c>
      <c r="P4" s="4">
        <f t="shared" si="0"/>
        <v>197.12450773174646</v>
      </c>
    </row>
    <row r="5" spans="1:20" x14ac:dyDescent="0.25">
      <c r="A5" s="1" t="s">
        <v>14</v>
      </c>
      <c r="B5" s="1">
        <v>600</v>
      </c>
      <c r="C5" s="1">
        <v>400</v>
      </c>
      <c r="D5" s="1">
        <v>98</v>
      </c>
      <c r="E5" s="1">
        <v>7</v>
      </c>
      <c r="F5" s="1">
        <v>218</v>
      </c>
      <c r="G5" s="1">
        <v>7</v>
      </c>
      <c r="H5" s="1">
        <v>30</v>
      </c>
      <c r="I5" s="1">
        <v>110</v>
      </c>
      <c r="J5" s="1">
        <v>340</v>
      </c>
      <c r="K5" s="1">
        <v>340</v>
      </c>
      <c r="L5" s="2">
        <f t="shared" si="1"/>
        <v>240000</v>
      </c>
      <c r="M5" s="2">
        <f t="shared" si="2"/>
        <v>479000</v>
      </c>
      <c r="N5" s="4">
        <f t="shared" si="3"/>
        <v>2817121.1847798596</v>
      </c>
      <c r="O5" s="4">
        <f t="shared" si="4"/>
        <v>1126.848473911944</v>
      </c>
      <c r="P5" s="4">
        <f t="shared" si="0"/>
        <v>366.2257540213817</v>
      </c>
    </row>
    <row r="6" spans="1:20" x14ac:dyDescent="0.25">
      <c r="A6" s="1" t="s">
        <v>15</v>
      </c>
      <c r="B6" s="1">
        <v>750</v>
      </c>
      <c r="C6" s="1">
        <v>500</v>
      </c>
      <c r="D6" s="1">
        <v>79</v>
      </c>
      <c r="E6" s="1">
        <v>7</v>
      </c>
      <c r="F6" s="1">
        <v>480</v>
      </c>
      <c r="G6" s="1">
        <v>7</v>
      </c>
      <c r="H6" s="1">
        <v>50</v>
      </c>
      <c r="I6" s="1">
        <v>180</v>
      </c>
      <c r="J6" s="1">
        <v>425</v>
      </c>
      <c r="K6" s="1">
        <v>425</v>
      </c>
      <c r="L6" s="2">
        <f t="shared" si="1"/>
        <v>375000</v>
      </c>
      <c r="M6" s="2">
        <f t="shared" si="2"/>
        <v>748750</v>
      </c>
      <c r="N6" s="4">
        <f t="shared" si="3"/>
        <v>4548555.9117111294</v>
      </c>
      <c r="O6" s="4">
        <f t="shared" si="4"/>
        <v>1819.4223646844518</v>
      </c>
      <c r="P6" s="4">
        <f t="shared" si="0"/>
        <v>591.31226852244674</v>
      </c>
    </row>
    <row r="7" spans="1:20" x14ac:dyDescent="0.25">
      <c r="A7" s="1" t="s">
        <v>16</v>
      </c>
      <c r="B7" s="1">
        <v>900</v>
      </c>
      <c r="C7" s="1">
        <v>600</v>
      </c>
      <c r="D7" s="1">
        <v>264</v>
      </c>
      <c r="E7" s="1">
        <v>7</v>
      </c>
      <c r="F7" s="1">
        <v>947</v>
      </c>
      <c r="G7" s="1">
        <v>7</v>
      </c>
      <c r="H7" s="1">
        <v>70</v>
      </c>
      <c r="I7" s="1">
        <v>512</v>
      </c>
      <c r="J7" s="1">
        <v>510</v>
      </c>
      <c r="K7" s="1">
        <v>510</v>
      </c>
      <c r="L7" s="2">
        <f t="shared" si="1"/>
        <v>540000</v>
      </c>
      <c r="M7" s="2">
        <f t="shared" si="2"/>
        <v>1078500</v>
      </c>
      <c r="N7" s="4">
        <f t="shared" si="3"/>
        <v>6722386.6699690716</v>
      </c>
      <c r="O7" s="4">
        <f t="shared" si="4"/>
        <v>2688.9546679876289</v>
      </c>
      <c r="P7" s="4">
        <f t="shared" si="0"/>
        <v>873.91026709597918</v>
      </c>
    </row>
    <row r="8" spans="1:20" x14ac:dyDescent="0.25">
      <c r="A8" s="1" t="s">
        <v>23</v>
      </c>
      <c r="B8" s="1">
        <v>1050</v>
      </c>
      <c r="C8" s="1">
        <v>700</v>
      </c>
      <c r="D8" s="1">
        <v>431</v>
      </c>
      <c r="E8" s="1">
        <v>7</v>
      </c>
      <c r="F8" s="1">
        <v>1831</v>
      </c>
      <c r="G8" s="1">
        <v>7</v>
      </c>
      <c r="H8" s="1">
        <v>282</v>
      </c>
      <c r="I8" s="1">
        <v>602</v>
      </c>
      <c r="J8" s="1">
        <v>595</v>
      </c>
      <c r="K8" s="1">
        <v>595</v>
      </c>
      <c r="L8" s="2">
        <f t="shared" si="1"/>
        <v>735000</v>
      </c>
      <c r="M8" s="2">
        <f t="shared" si="2"/>
        <v>1468250</v>
      </c>
      <c r="N8" s="4">
        <f t="shared" si="3"/>
        <v>9348176.38561037</v>
      </c>
      <c r="O8" s="4">
        <f t="shared" si="4"/>
        <v>3739.2705542441481</v>
      </c>
      <c r="P8" s="4">
        <f t="shared" si="0"/>
        <v>1215.262930129348</v>
      </c>
    </row>
    <row r="9" spans="1:20" x14ac:dyDescent="0.25">
      <c r="A9" s="1" t="s">
        <v>24</v>
      </c>
      <c r="B9" s="1">
        <v>1200</v>
      </c>
      <c r="C9" s="1">
        <v>800</v>
      </c>
      <c r="D9" s="1">
        <v>959</v>
      </c>
      <c r="E9" s="1">
        <v>7</v>
      </c>
      <c r="F9" s="1">
        <v>1472</v>
      </c>
      <c r="G9" s="1">
        <v>7</v>
      </c>
      <c r="H9" s="1">
        <v>312</v>
      </c>
      <c r="I9" s="1">
        <v>777</v>
      </c>
      <c r="J9" s="1">
        <v>680</v>
      </c>
      <c r="K9" s="1">
        <v>680</v>
      </c>
      <c r="L9" s="2">
        <f t="shared" si="1"/>
        <v>960000</v>
      </c>
      <c r="M9" s="2">
        <f t="shared" si="2"/>
        <v>1918000</v>
      </c>
      <c r="N9" s="4">
        <f t="shared" si="3"/>
        <v>12433996.224969892</v>
      </c>
      <c r="O9" s="4">
        <f t="shared" si="4"/>
        <v>4973.5984899879568</v>
      </c>
      <c r="P9" s="4">
        <f t="shared" si="0"/>
        <v>1616.4195092460859</v>
      </c>
    </row>
    <row r="10" spans="1:20" x14ac:dyDescent="0.25">
      <c r="A10" s="1" t="s">
        <v>25</v>
      </c>
      <c r="B10" s="1">
        <v>1350</v>
      </c>
      <c r="C10" s="1">
        <v>900</v>
      </c>
      <c r="D10" s="1">
        <v>671</v>
      </c>
      <c r="E10" s="1">
        <v>7</v>
      </c>
      <c r="F10" s="1">
        <v>5087</v>
      </c>
      <c r="G10" s="1">
        <v>7</v>
      </c>
      <c r="H10" s="1">
        <v>492</v>
      </c>
      <c r="I10" s="1">
        <v>1122</v>
      </c>
      <c r="J10" s="1">
        <v>765</v>
      </c>
      <c r="K10" s="1">
        <v>765</v>
      </c>
      <c r="L10" s="2">
        <f t="shared" ref="L10" si="5">B10*C10</f>
        <v>1215000</v>
      </c>
      <c r="M10" s="2">
        <f t="shared" ref="M10" si="6">(B10-1)*(C10-1)*2+(B10-1)+(C10-1)</f>
        <v>2427750</v>
      </c>
      <c r="N10" s="4">
        <f t="shared" ref="N10" si="7">L10+M10*LOG(L10)</f>
        <v>15986830.058755072</v>
      </c>
      <c r="O10" s="4">
        <f t="shared" si="4"/>
        <v>6394.7320235020288</v>
      </c>
      <c r="P10" s="4">
        <f t="shared" si="0"/>
        <v>2078.2879076381591</v>
      </c>
    </row>
  </sheetData>
  <mergeCells count="4">
    <mergeCell ref="B1:C1"/>
    <mergeCell ref="D1:G1"/>
    <mergeCell ref="H1:I1"/>
    <mergeCell ref="J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sqref="A1:K8"/>
    </sheetView>
  </sheetViews>
  <sheetFormatPr defaultRowHeight="15" x14ac:dyDescent="0.25"/>
  <sheetData>
    <row r="1" spans="1:11" x14ac:dyDescent="0.25">
      <c r="A1" s="5" t="s">
        <v>12</v>
      </c>
      <c r="B1" s="5">
        <v>300</v>
      </c>
      <c r="C1" s="5">
        <v>200</v>
      </c>
      <c r="D1" s="5">
        <v>14</v>
      </c>
      <c r="E1" s="5">
        <v>7</v>
      </c>
      <c r="F1" s="5">
        <v>30</v>
      </c>
      <c r="G1" s="5">
        <v>7</v>
      </c>
      <c r="H1" s="5">
        <v>10</v>
      </c>
      <c r="I1" s="5">
        <v>20</v>
      </c>
      <c r="J1" s="5">
        <v>170</v>
      </c>
      <c r="K1" s="5">
        <v>170</v>
      </c>
    </row>
    <row r="2" spans="1:11" x14ac:dyDescent="0.25">
      <c r="A2" s="5" t="s">
        <v>13</v>
      </c>
      <c r="B2" s="5">
        <v>450</v>
      </c>
      <c r="C2" s="5">
        <v>300</v>
      </c>
      <c r="D2" s="5">
        <v>27</v>
      </c>
      <c r="E2" s="5">
        <v>7</v>
      </c>
      <c r="F2" s="5">
        <v>78</v>
      </c>
      <c r="G2" s="5">
        <v>7</v>
      </c>
      <c r="H2" s="5">
        <v>10</v>
      </c>
      <c r="I2" s="5">
        <v>50</v>
      </c>
      <c r="J2" s="5">
        <v>255</v>
      </c>
      <c r="K2" s="5">
        <v>255</v>
      </c>
    </row>
    <row r="3" spans="1:11" x14ac:dyDescent="0.25">
      <c r="A3" s="5" t="s">
        <v>14</v>
      </c>
      <c r="B3" s="5">
        <v>600</v>
      </c>
      <c r="C3" s="5">
        <v>400</v>
      </c>
      <c r="D3" s="5">
        <v>98</v>
      </c>
      <c r="E3" s="5">
        <v>7</v>
      </c>
      <c r="F3" s="5">
        <v>218</v>
      </c>
      <c r="G3" s="5">
        <v>7</v>
      </c>
      <c r="H3" s="5">
        <v>30</v>
      </c>
      <c r="I3" s="5">
        <v>110</v>
      </c>
      <c r="J3" s="5">
        <v>340</v>
      </c>
      <c r="K3" s="5">
        <v>340</v>
      </c>
    </row>
    <row r="4" spans="1:11" x14ac:dyDescent="0.25">
      <c r="A4" s="5" t="s">
        <v>15</v>
      </c>
      <c r="B4" s="5">
        <v>750</v>
      </c>
      <c r="C4" s="5">
        <v>500</v>
      </c>
      <c r="D4" s="5">
        <v>79</v>
      </c>
      <c r="E4" s="5">
        <v>7</v>
      </c>
      <c r="F4" s="5">
        <v>480</v>
      </c>
      <c r="G4" s="5">
        <v>7</v>
      </c>
      <c r="H4" s="5">
        <v>50</v>
      </c>
      <c r="I4" s="5">
        <v>180</v>
      </c>
      <c r="J4" s="5">
        <v>425</v>
      </c>
      <c r="K4" s="5">
        <v>425</v>
      </c>
    </row>
    <row r="5" spans="1:11" x14ac:dyDescent="0.25">
      <c r="A5" s="5" t="s">
        <v>16</v>
      </c>
      <c r="B5" s="5">
        <v>900</v>
      </c>
      <c r="C5" s="5">
        <v>600</v>
      </c>
      <c r="D5" s="5">
        <v>264</v>
      </c>
      <c r="E5" s="5">
        <v>7</v>
      </c>
      <c r="F5" s="5">
        <v>947</v>
      </c>
      <c r="G5" s="5">
        <v>7</v>
      </c>
      <c r="H5" s="5">
        <v>70</v>
      </c>
      <c r="I5" s="5">
        <v>512</v>
      </c>
      <c r="J5" s="5">
        <v>510</v>
      </c>
      <c r="K5" s="5">
        <v>510</v>
      </c>
    </row>
    <row r="6" spans="1:11" x14ac:dyDescent="0.25">
      <c r="A6" s="5" t="s">
        <v>23</v>
      </c>
      <c r="B6" s="5">
        <v>1050</v>
      </c>
      <c r="C6" s="5">
        <v>700</v>
      </c>
      <c r="D6" s="5">
        <v>431</v>
      </c>
      <c r="E6" s="5">
        <v>7</v>
      </c>
      <c r="F6" s="5">
        <v>1831</v>
      </c>
      <c r="G6" s="5">
        <v>7</v>
      </c>
      <c r="H6" s="5">
        <v>282</v>
      </c>
      <c r="I6" s="5">
        <v>602</v>
      </c>
      <c r="J6" s="5">
        <v>595</v>
      </c>
      <c r="K6" s="5">
        <v>595</v>
      </c>
    </row>
    <row r="7" spans="1:11" x14ac:dyDescent="0.25">
      <c r="A7" s="5" t="s">
        <v>24</v>
      </c>
      <c r="B7" s="5">
        <v>1200</v>
      </c>
      <c r="C7" s="5">
        <v>800</v>
      </c>
      <c r="D7" s="5">
        <v>959</v>
      </c>
      <c r="E7" s="5">
        <v>7</v>
      </c>
      <c r="F7" s="5">
        <v>1472</v>
      </c>
      <c r="G7" s="5">
        <v>7</v>
      </c>
      <c r="H7" s="5">
        <v>312</v>
      </c>
      <c r="I7" s="5">
        <v>777</v>
      </c>
      <c r="J7" s="5">
        <v>680</v>
      </c>
      <c r="K7" s="5">
        <v>680</v>
      </c>
    </row>
    <row r="8" spans="1:11" x14ac:dyDescent="0.25">
      <c r="A8" s="5" t="s">
        <v>25</v>
      </c>
      <c r="B8" s="5">
        <v>1350</v>
      </c>
      <c r="C8" s="5">
        <v>900</v>
      </c>
      <c r="D8" s="5">
        <v>671</v>
      </c>
      <c r="E8" s="5">
        <v>7</v>
      </c>
      <c r="F8" s="5">
        <v>5087</v>
      </c>
      <c r="G8" s="5">
        <v>7</v>
      </c>
      <c r="H8" s="5">
        <v>492</v>
      </c>
      <c r="I8" s="5">
        <v>1122</v>
      </c>
      <c r="J8" s="5">
        <v>765</v>
      </c>
      <c r="K8" s="5">
        <v>765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3" sqref="A3:K10"/>
    </sheetView>
  </sheetViews>
  <sheetFormatPr defaultRowHeight="15" x14ac:dyDescent="0.25"/>
  <cols>
    <col min="1" max="16384" width="9.140625" style="5"/>
  </cols>
  <sheetData>
    <row r="1" spans="1:11" x14ac:dyDescent="0.25">
      <c r="A1" s="5" t="s">
        <v>10</v>
      </c>
      <c r="B1" s="5">
        <v>300</v>
      </c>
      <c r="C1" s="5">
        <v>200</v>
      </c>
      <c r="D1" s="5">
        <v>13</v>
      </c>
      <c r="E1" s="5">
        <v>15</v>
      </c>
      <c r="F1" s="5">
        <v>39</v>
      </c>
      <c r="G1" s="5">
        <v>15</v>
      </c>
      <c r="H1" s="5">
        <v>0</v>
      </c>
      <c r="I1" s="5">
        <v>15</v>
      </c>
      <c r="J1" s="5">
        <v>170</v>
      </c>
      <c r="K1" s="5">
        <v>170</v>
      </c>
    </row>
    <row r="2" spans="1:11" x14ac:dyDescent="0.25">
      <c r="A2" s="5" t="s">
        <v>11</v>
      </c>
      <c r="B2" s="5">
        <v>300</v>
      </c>
      <c r="C2" s="5">
        <v>200</v>
      </c>
      <c r="D2" s="5">
        <v>8</v>
      </c>
      <c r="E2" s="5">
        <v>15</v>
      </c>
      <c r="F2" s="5">
        <v>31</v>
      </c>
      <c r="G2" s="5">
        <v>15</v>
      </c>
      <c r="H2" s="5">
        <v>0</v>
      </c>
      <c r="I2" s="5">
        <v>15</v>
      </c>
      <c r="J2" s="5">
        <v>170</v>
      </c>
      <c r="K2" s="5">
        <v>170</v>
      </c>
    </row>
    <row r="3" spans="1:11" x14ac:dyDescent="0.25">
      <c r="A3" s="5" t="s">
        <v>12</v>
      </c>
      <c r="B3" s="5">
        <v>300</v>
      </c>
      <c r="C3" s="5">
        <v>200</v>
      </c>
      <c r="D3" s="5">
        <v>13</v>
      </c>
      <c r="E3" s="5">
        <v>15</v>
      </c>
      <c r="F3" s="5">
        <v>19</v>
      </c>
      <c r="G3" s="5">
        <v>15</v>
      </c>
      <c r="H3" s="5">
        <v>0</v>
      </c>
      <c r="I3" s="5">
        <v>15</v>
      </c>
      <c r="J3" s="5">
        <v>170</v>
      </c>
      <c r="K3" s="5">
        <v>170</v>
      </c>
    </row>
    <row r="4" spans="1:11" x14ac:dyDescent="0.25">
      <c r="A4" s="5" t="s">
        <v>13</v>
      </c>
      <c r="B4" s="5">
        <v>450</v>
      </c>
      <c r="C4" s="5">
        <v>300</v>
      </c>
      <c r="D4" s="5">
        <v>21</v>
      </c>
      <c r="E4" s="5">
        <v>15</v>
      </c>
      <c r="F4" s="5">
        <v>55</v>
      </c>
      <c r="G4" s="5">
        <v>15</v>
      </c>
      <c r="H4" s="5">
        <v>15</v>
      </c>
      <c r="I4" s="5">
        <v>47</v>
      </c>
      <c r="J4" s="5">
        <v>255</v>
      </c>
      <c r="K4" s="5">
        <v>255</v>
      </c>
    </row>
    <row r="5" spans="1:11" x14ac:dyDescent="0.25">
      <c r="A5" s="5" t="s">
        <v>14</v>
      </c>
      <c r="B5" s="5">
        <v>600</v>
      </c>
      <c r="C5" s="5">
        <v>400</v>
      </c>
      <c r="D5" s="5">
        <v>55</v>
      </c>
      <c r="E5" s="5">
        <v>15</v>
      </c>
      <c r="F5" s="5">
        <v>197</v>
      </c>
      <c r="G5" s="5">
        <v>15</v>
      </c>
      <c r="H5" s="5">
        <v>31</v>
      </c>
      <c r="I5" s="5">
        <v>93</v>
      </c>
      <c r="J5" s="5">
        <v>340</v>
      </c>
      <c r="K5" s="5">
        <v>340</v>
      </c>
    </row>
    <row r="6" spans="1:11" x14ac:dyDescent="0.25">
      <c r="A6" s="5" t="s">
        <v>15</v>
      </c>
      <c r="B6" s="5">
        <v>750</v>
      </c>
      <c r="C6" s="5">
        <v>500</v>
      </c>
      <c r="D6" s="5">
        <v>82</v>
      </c>
      <c r="E6" s="5">
        <v>15</v>
      </c>
      <c r="F6" s="5">
        <v>497</v>
      </c>
      <c r="G6" s="5">
        <v>15</v>
      </c>
      <c r="H6" s="5">
        <v>46</v>
      </c>
      <c r="I6" s="5">
        <v>156</v>
      </c>
      <c r="J6" s="5">
        <v>425</v>
      </c>
      <c r="K6" s="5">
        <v>425</v>
      </c>
    </row>
    <row r="7" spans="1:11" x14ac:dyDescent="0.25">
      <c r="A7" s="5" t="s">
        <v>16</v>
      </c>
      <c r="B7" s="5">
        <v>900</v>
      </c>
      <c r="C7" s="5">
        <v>600</v>
      </c>
      <c r="D7" s="5">
        <v>439</v>
      </c>
      <c r="E7" s="5">
        <v>15</v>
      </c>
      <c r="F7" s="5">
        <v>466</v>
      </c>
      <c r="G7" s="5">
        <v>15</v>
      </c>
      <c r="H7" s="5">
        <v>78</v>
      </c>
      <c r="I7" s="5">
        <v>250</v>
      </c>
      <c r="J7" s="5">
        <v>510</v>
      </c>
      <c r="K7" s="5">
        <v>510</v>
      </c>
    </row>
    <row r="8" spans="1:11" x14ac:dyDescent="0.25">
      <c r="A8" s="5" t="s">
        <v>23</v>
      </c>
      <c r="B8" s="5">
        <v>1050</v>
      </c>
      <c r="C8" s="5">
        <v>700</v>
      </c>
      <c r="D8" s="5">
        <v>512</v>
      </c>
      <c r="E8" s="5">
        <v>15</v>
      </c>
      <c r="F8" s="5">
        <v>1413</v>
      </c>
      <c r="G8" s="5">
        <v>15</v>
      </c>
      <c r="H8" s="5">
        <v>218</v>
      </c>
      <c r="I8" s="5">
        <v>530</v>
      </c>
      <c r="J8" s="5">
        <v>595</v>
      </c>
      <c r="K8" s="5">
        <v>595</v>
      </c>
    </row>
    <row r="9" spans="1:11" x14ac:dyDescent="0.25">
      <c r="A9" s="5" t="s">
        <v>24</v>
      </c>
      <c r="B9" s="5">
        <v>1200</v>
      </c>
      <c r="C9" s="5">
        <v>800</v>
      </c>
      <c r="D9" s="5">
        <v>831</v>
      </c>
      <c r="E9" s="5">
        <v>15</v>
      </c>
      <c r="F9" s="5">
        <v>1689</v>
      </c>
      <c r="G9" s="5">
        <v>15</v>
      </c>
      <c r="H9" s="5">
        <v>281</v>
      </c>
      <c r="I9" s="5">
        <v>639</v>
      </c>
      <c r="J9" s="5">
        <v>680</v>
      </c>
      <c r="K9" s="5">
        <v>680</v>
      </c>
    </row>
    <row r="10" spans="1:11" x14ac:dyDescent="0.25">
      <c r="A10" s="5" t="s">
        <v>25</v>
      </c>
      <c r="B10" s="5">
        <v>1350</v>
      </c>
      <c r="C10" s="5">
        <v>900</v>
      </c>
      <c r="D10" s="5">
        <v>647</v>
      </c>
      <c r="E10" s="5">
        <v>15</v>
      </c>
      <c r="F10" s="5">
        <v>4641</v>
      </c>
      <c r="G10" s="5">
        <v>15</v>
      </c>
      <c r="H10" s="5">
        <v>375</v>
      </c>
      <c r="I10" s="5">
        <v>3885</v>
      </c>
      <c r="J10" s="5">
        <v>765</v>
      </c>
      <c r="K10" s="5">
        <v>765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3" sqref="A3:K10"/>
    </sheetView>
  </sheetViews>
  <sheetFormatPr defaultRowHeight="15" x14ac:dyDescent="0.25"/>
  <cols>
    <col min="1" max="16384" width="9.140625" style="5"/>
  </cols>
  <sheetData>
    <row r="1" spans="1:11" x14ac:dyDescent="0.25">
      <c r="A1" s="5" t="s">
        <v>10</v>
      </c>
      <c r="B1" s="5">
        <v>300</v>
      </c>
      <c r="C1" s="5">
        <v>200</v>
      </c>
      <c r="D1" s="5">
        <v>15</v>
      </c>
      <c r="E1" s="5">
        <v>15</v>
      </c>
      <c r="F1" s="5">
        <v>44</v>
      </c>
      <c r="G1" s="5">
        <v>15</v>
      </c>
      <c r="H1" s="5">
        <v>0</v>
      </c>
      <c r="I1" s="5">
        <v>15</v>
      </c>
      <c r="J1" s="5">
        <v>170</v>
      </c>
      <c r="K1" s="5">
        <v>170</v>
      </c>
    </row>
    <row r="2" spans="1:11" x14ac:dyDescent="0.25">
      <c r="A2" s="5" t="s">
        <v>11</v>
      </c>
      <c r="B2" s="5">
        <v>300</v>
      </c>
      <c r="C2" s="5">
        <v>200</v>
      </c>
      <c r="D2" s="5">
        <v>13</v>
      </c>
      <c r="E2" s="5">
        <v>15</v>
      </c>
      <c r="F2" s="5">
        <v>24</v>
      </c>
      <c r="G2" s="5">
        <v>15</v>
      </c>
      <c r="H2" s="5">
        <v>0</v>
      </c>
      <c r="I2" s="5">
        <v>15</v>
      </c>
      <c r="J2" s="5">
        <v>170</v>
      </c>
      <c r="K2" s="5">
        <v>170</v>
      </c>
    </row>
    <row r="3" spans="1:11" x14ac:dyDescent="0.25">
      <c r="A3" s="5" t="s">
        <v>12</v>
      </c>
      <c r="B3" s="5">
        <v>300</v>
      </c>
      <c r="C3" s="5">
        <v>200</v>
      </c>
      <c r="D3" s="5">
        <v>10</v>
      </c>
      <c r="E3" s="5">
        <v>15</v>
      </c>
      <c r="F3" s="5">
        <v>27</v>
      </c>
      <c r="G3" s="5">
        <v>15</v>
      </c>
      <c r="H3" s="5">
        <v>0</v>
      </c>
      <c r="I3" s="5">
        <v>15</v>
      </c>
      <c r="J3" s="5">
        <v>170</v>
      </c>
      <c r="K3" s="5">
        <v>170</v>
      </c>
    </row>
    <row r="4" spans="1:11" x14ac:dyDescent="0.25">
      <c r="A4" s="5" t="s">
        <v>13</v>
      </c>
      <c r="B4" s="5">
        <v>450</v>
      </c>
      <c r="C4" s="5">
        <v>300</v>
      </c>
      <c r="D4" s="5">
        <v>37</v>
      </c>
      <c r="E4" s="5">
        <v>15</v>
      </c>
      <c r="F4" s="5">
        <v>56</v>
      </c>
      <c r="G4" s="5">
        <v>15</v>
      </c>
      <c r="H4" s="5">
        <v>15</v>
      </c>
      <c r="I4" s="5">
        <v>46</v>
      </c>
      <c r="J4" s="5">
        <v>255</v>
      </c>
      <c r="K4" s="5">
        <v>255</v>
      </c>
    </row>
    <row r="5" spans="1:11" x14ac:dyDescent="0.25">
      <c r="A5" s="5" t="s">
        <v>14</v>
      </c>
      <c r="B5" s="5">
        <v>600</v>
      </c>
      <c r="C5" s="5">
        <v>400</v>
      </c>
      <c r="D5" s="5">
        <v>97</v>
      </c>
      <c r="E5" s="5">
        <v>15</v>
      </c>
      <c r="F5" s="5">
        <v>174</v>
      </c>
      <c r="G5" s="5">
        <v>15</v>
      </c>
      <c r="H5" s="5">
        <v>31</v>
      </c>
      <c r="I5" s="5">
        <v>93</v>
      </c>
      <c r="J5" s="5">
        <v>340</v>
      </c>
      <c r="K5" s="5">
        <v>340</v>
      </c>
    </row>
    <row r="6" spans="1:11" x14ac:dyDescent="0.25">
      <c r="A6" s="5" t="s">
        <v>15</v>
      </c>
      <c r="B6" s="5">
        <v>750</v>
      </c>
      <c r="C6" s="5">
        <v>500</v>
      </c>
      <c r="D6" s="5">
        <v>97</v>
      </c>
      <c r="E6" s="5">
        <v>15</v>
      </c>
      <c r="F6" s="5">
        <v>423</v>
      </c>
      <c r="G6" s="5">
        <v>15</v>
      </c>
      <c r="H6" s="5">
        <v>46</v>
      </c>
      <c r="I6" s="5">
        <v>171</v>
      </c>
      <c r="J6" s="5">
        <v>425</v>
      </c>
      <c r="K6" s="5">
        <v>425</v>
      </c>
    </row>
    <row r="7" spans="1:11" x14ac:dyDescent="0.25">
      <c r="A7" s="5" t="s">
        <v>16</v>
      </c>
      <c r="B7" s="5">
        <v>900</v>
      </c>
      <c r="C7" s="5">
        <v>600</v>
      </c>
      <c r="D7" s="5">
        <v>264</v>
      </c>
      <c r="E7" s="5">
        <v>15</v>
      </c>
      <c r="F7" s="5">
        <v>952</v>
      </c>
      <c r="G7" s="5">
        <v>15</v>
      </c>
      <c r="H7" s="5">
        <v>110</v>
      </c>
      <c r="I7" s="5">
        <v>250</v>
      </c>
      <c r="J7" s="5">
        <v>510</v>
      </c>
      <c r="K7" s="5">
        <v>510</v>
      </c>
    </row>
    <row r="8" spans="1:11" x14ac:dyDescent="0.25">
      <c r="A8" s="5" t="s">
        <v>23</v>
      </c>
      <c r="B8" s="5">
        <v>1050</v>
      </c>
      <c r="C8" s="5">
        <v>700</v>
      </c>
      <c r="D8" s="5">
        <v>447</v>
      </c>
      <c r="E8" s="5">
        <v>15</v>
      </c>
      <c r="F8" s="5">
        <v>1302</v>
      </c>
      <c r="G8" s="5">
        <v>15</v>
      </c>
      <c r="H8" s="5">
        <v>218</v>
      </c>
      <c r="I8" s="5">
        <v>670</v>
      </c>
      <c r="J8" s="5">
        <v>595</v>
      </c>
      <c r="K8" s="5">
        <v>595</v>
      </c>
    </row>
    <row r="9" spans="1:11" x14ac:dyDescent="0.25">
      <c r="A9" s="5" t="s">
        <v>24</v>
      </c>
      <c r="B9" s="5">
        <v>1200</v>
      </c>
      <c r="C9" s="5">
        <v>800</v>
      </c>
      <c r="D9" s="5">
        <v>1025</v>
      </c>
      <c r="E9" s="5">
        <v>15</v>
      </c>
      <c r="F9" s="5">
        <v>1240</v>
      </c>
      <c r="G9" s="5">
        <v>15</v>
      </c>
      <c r="H9" s="5">
        <v>406</v>
      </c>
      <c r="I9" s="5">
        <v>639</v>
      </c>
      <c r="J9" s="5">
        <v>680</v>
      </c>
      <c r="K9" s="5">
        <v>680</v>
      </c>
    </row>
    <row r="10" spans="1:11" x14ac:dyDescent="0.25">
      <c r="A10" s="5" t="s">
        <v>25</v>
      </c>
      <c r="B10" s="5">
        <v>1350</v>
      </c>
      <c r="C10" s="5">
        <v>900</v>
      </c>
      <c r="D10" s="5">
        <v>644</v>
      </c>
      <c r="E10" s="5">
        <v>15</v>
      </c>
      <c r="F10" s="5">
        <v>4611</v>
      </c>
      <c r="G10" s="5">
        <v>15</v>
      </c>
      <c r="H10" s="5">
        <v>405</v>
      </c>
      <c r="I10" s="5">
        <v>1529</v>
      </c>
      <c r="J10" s="5">
        <v>765</v>
      </c>
      <c r="K10" s="5">
        <v>765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3" sqref="A3:K10"/>
    </sheetView>
  </sheetViews>
  <sheetFormatPr defaultRowHeight="15" x14ac:dyDescent="0.25"/>
  <cols>
    <col min="1" max="16384" width="9.140625" style="5"/>
  </cols>
  <sheetData>
    <row r="1" spans="1:11" x14ac:dyDescent="0.25">
      <c r="A1" s="5" t="s">
        <v>10</v>
      </c>
      <c r="B1" s="5">
        <v>300</v>
      </c>
      <c r="C1" s="5">
        <v>200</v>
      </c>
      <c r="D1" s="5">
        <v>10</v>
      </c>
      <c r="E1" s="5">
        <v>15</v>
      </c>
      <c r="F1" s="5">
        <v>41</v>
      </c>
      <c r="G1" s="5">
        <v>15</v>
      </c>
      <c r="H1" s="5">
        <v>0</v>
      </c>
      <c r="I1" s="5">
        <v>15</v>
      </c>
      <c r="J1" s="5">
        <v>170</v>
      </c>
      <c r="K1" s="5">
        <v>170</v>
      </c>
    </row>
    <row r="2" spans="1:11" x14ac:dyDescent="0.25">
      <c r="A2" s="5" t="s">
        <v>11</v>
      </c>
      <c r="B2" s="5">
        <v>300</v>
      </c>
      <c r="C2" s="5">
        <v>200</v>
      </c>
      <c r="D2" s="5">
        <v>14</v>
      </c>
      <c r="E2" s="5">
        <v>15</v>
      </c>
      <c r="F2" s="5">
        <v>30</v>
      </c>
      <c r="G2" s="5">
        <v>15</v>
      </c>
      <c r="H2" s="5">
        <v>0</v>
      </c>
      <c r="I2" s="5">
        <v>15</v>
      </c>
      <c r="J2" s="5">
        <v>170</v>
      </c>
      <c r="K2" s="5">
        <v>170</v>
      </c>
    </row>
    <row r="3" spans="1:11" x14ac:dyDescent="0.25">
      <c r="A3" s="5" t="s">
        <v>12</v>
      </c>
      <c r="B3" s="5">
        <v>300</v>
      </c>
      <c r="C3" s="5">
        <v>200</v>
      </c>
      <c r="D3" s="5">
        <v>20</v>
      </c>
      <c r="E3" s="5">
        <v>15</v>
      </c>
      <c r="F3" s="5">
        <v>16</v>
      </c>
      <c r="G3" s="5">
        <v>15</v>
      </c>
      <c r="H3" s="5">
        <v>0</v>
      </c>
      <c r="I3" s="5">
        <v>15</v>
      </c>
      <c r="J3" s="5">
        <v>170</v>
      </c>
      <c r="K3" s="5">
        <v>170</v>
      </c>
    </row>
    <row r="4" spans="1:11" x14ac:dyDescent="0.25">
      <c r="A4" s="5" t="s">
        <v>13</v>
      </c>
      <c r="B4" s="5">
        <v>450</v>
      </c>
      <c r="C4" s="5">
        <v>300</v>
      </c>
      <c r="D4" s="5">
        <v>22</v>
      </c>
      <c r="E4" s="5">
        <v>15</v>
      </c>
      <c r="F4" s="5">
        <v>84</v>
      </c>
      <c r="G4" s="5">
        <v>15</v>
      </c>
      <c r="H4" s="5">
        <v>15</v>
      </c>
      <c r="I4" s="5">
        <v>47</v>
      </c>
      <c r="J4" s="5">
        <v>255</v>
      </c>
      <c r="K4" s="5">
        <v>255</v>
      </c>
    </row>
    <row r="5" spans="1:11" x14ac:dyDescent="0.25">
      <c r="A5" s="5" t="s">
        <v>14</v>
      </c>
      <c r="B5" s="5">
        <v>600</v>
      </c>
      <c r="C5" s="5">
        <v>400</v>
      </c>
      <c r="D5" s="5">
        <v>55</v>
      </c>
      <c r="E5" s="5">
        <v>15</v>
      </c>
      <c r="F5" s="5">
        <v>151</v>
      </c>
      <c r="G5" s="5">
        <v>15</v>
      </c>
      <c r="H5" s="5">
        <v>31</v>
      </c>
      <c r="I5" s="5">
        <v>93</v>
      </c>
      <c r="J5" s="5">
        <v>340</v>
      </c>
      <c r="K5" s="5">
        <v>340</v>
      </c>
    </row>
    <row r="6" spans="1:11" x14ac:dyDescent="0.25">
      <c r="A6" s="5" t="s">
        <v>15</v>
      </c>
      <c r="B6" s="5">
        <v>750</v>
      </c>
      <c r="C6" s="5">
        <v>500</v>
      </c>
      <c r="D6" s="5">
        <v>87</v>
      </c>
      <c r="E6" s="5">
        <v>15</v>
      </c>
      <c r="F6" s="5">
        <v>517</v>
      </c>
      <c r="G6" s="5">
        <v>15</v>
      </c>
      <c r="H6" s="5">
        <v>46</v>
      </c>
      <c r="I6" s="5">
        <v>171</v>
      </c>
      <c r="J6" s="5">
        <v>425</v>
      </c>
      <c r="K6" s="5">
        <v>425</v>
      </c>
    </row>
    <row r="7" spans="1:11" x14ac:dyDescent="0.25">
      <c r="A7" s="5" t="s">
        <v>16</v>
      </c>
      <c r="B7" s="5">
        <v>900</v>
      </c>
      <c r="C7" s="5">
        <v>600</v>
      </c>
      <c r="D7" s="5">
        <v>475</v>
      </c>
      <c r="E7" s="5">
        <v>15</v>
      </c>
      <c r="F7" s="5">
        <v>487</v>
      </c>
      <c r="G7" s="5">
        <v>15</v>
      </c>
      <c r="H7" s="5">
        <v>78</v>
      </c>
      <c r="I7" s="5">
        <v>249</v>
      </c>
      <c r="J7" s="5">
        <v>510</v>
      </c>
      <c r="K7" s="5">
        <v>510</v>
      </c>
    </row>
    <row r="8" spans="1:11" x14ac:dyDescent="0.25">
      <c r="A8" s="5" t="s">
        <v>23</v>
      </c>
      <c r="B8" s="5">
        <v>1050</v>
      </c>
      <c r="C8" s="5">
        <v>700</v>
      </c>
      <c r="D8" s="5">
        <v>550</v>
      </c>
      <c r="E8" s="5">
        <v>15</v>
      </c>
      <c r="F8" s="5">
        <v>1206</v>
      </c>
      <c r="G8" s="5">
        <v>15</v>
      </c>
      <c r="H8" s="5">
        <v>203</v>
      </c>
      <c r="I8" s="5">
        <v>562</v>
      </c>
      <c r="J8" s="5">
        <v>595</v>
      </c>
      <c r="K8" s="5">
        <v>595</v>
      </c>
    </row>
    <row r="9" spans="1:11" x14ac:dyDescent="0.25">
      <c r="A9" s="5" t="s">
        <v>24</v>
      </c>
      <c r="B9" s="5">
        <v>1200</v>
      </c>
      <c r="C9" s="5">
        <v>800</v>
      </c>
      <c r="D9" s="5">
        <v>862</v>
      </c>
      <c r="E9" s="5">
        <v>15</v>
      </c>
      <c r="F9" s="5">
        <v>1104</v>
      </c>
      <c r="G9" s="5">
        <v>15</v>
      </c>
      <c r="H9" s="5">
        <v>328</v>
      </c>
      <c r="I9" s="5">
        <v>640</v>
      </c>
      <c r="J9" s="5">
        <v>680</v>
      </c>
      <c r="K9" s="5">
        <v>680</v>
      </c>
    </row>
    <row r="10" spans="1:11" x14ac:dyDescent="0.25">
      <c r="A10" s="5" t="s">
        <v>25</v>
      </c>
      <c r="B10" s="5">
        <v>1350</v>
      </c>
      <c r="C10" s="5">
        <v>900</v>
      </c>
      <c r="D10" s="5">
        <v>642</v>
      </c>
      <c r="E10" s="5">
        <v>15</v>
      </c>
      <c r="F10" s="5">
        <v>4619</v>
      </c>
      <c r="G10" s="5">
        <v>15</v>
      </c>
      <c r="H10" s="5">
        <v>421</v>
      </c>
      <c r="I10" s="5">
        <v>998</v>
      </c>
      <c r="J10" s="5">
        <v>765</v>
      </c>
      <c r="K10" s="5">
        <v>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eiEsteita</vt:lpstr>
      <vt:lpstr>eiEsteitaAjo0</vt:lpstr>
      <vt:lpstr>eiEsteitaAjo1</vt:lpstr>
      <vt:lpstr>eiEsteitaAjo2</vt:lpstr>
      <vt:lpstr>eiEsteitaAjo3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Hannu</dc:creator>
  <cp:lastModifiedBy>Hannu</cp:lastModifiedBy>
  <dcterms:created xsi:type="dcterms:W3CDTF">2014-09-08T17:27:29Z</dcterms:created>
  <dcterms:modified xsi:type="dcterms:W3CDTF">2014-09-09T03:59:35Z</dcterms:modified>
</cp:coreProperties>
</file>