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nnun_tiedot\opinnot\2014_kesa\TiraHT\TiraLabra\Docs\Excel\"/>
    </mc:Choice>
  </mc:AlternateContent>
  <bookViews>
    <workbookView xWindow="0" yWindow="0" windowWidth="20490" windowHeight="7125" activeTab="4"/>
  </bookViews>
  <sheets>
    <sheet name="esteB-Ajo4" sheetId="16" r:id="rId1"/>
    <sheet name="esteB-Ajo3" sheetId="15" r:id="rId2"/>
    <sheet name="esteB-Ajo2" sheetId="14" r:id="rId3"/>
    <sheet name="esteB-Ajo1" sheetId="13" r:id="rId4"/>
    <sheet name="kuvaajat" sheetId="1" r:id="rId5"/>
  </sheets>
  <calcPr calcId="152511"/>
</workbook>
</file>

<file path=xl/calcChain.xml><?xml version="1.0" encoding="utf-8"?>
<calcChain xmlns="http://schemas.openxmlformats.org/spreadsheetml/2006/main">
  <c r="P2" i="1" l="1"/>
  <c r="O2" i="1"/>
  <c r="M9" i="1" l="1"/>
  <c r="L9" i="1"/>
  <c r="M8" i="1"/>
  <c r="L8" i="1"/>
  <c r="M7" i="1"/>
  <c r="L7" i="1"/>
  <c r="M6" i="1"/>
  <c r="L6" i="1"/>
  <c r="M5" i="1"/>
  <c r="L5" i="1"/>
  <c r="M4" i="1"/>
  <c r="L4" i="1"/>
  <c r="M3" i="1"/>
  <c r="L3" i="1"/>
  <c r="N6" i="1" l="1"/>
  <c r="P6" i="1" s="1"/>
  <c r="N3" i="1"/>
  <c r="P3" i="1" s="1"/>
  <c r="N5" i="1"/>
  <c r="O5" i="1" s="1"/>
  <c r="N7" i="1"/>
  <c r="P7" i="1" s="1"/>
  <c r="N9" i="1"/>
  <c r="O9" i="1" s="1"/>
  <c r="N4" i="1"/>
  <c r="P4" i="1" s="1"/>
  <c r="N8" i="1"/>
  <c r="P8" i="1" s="1"/>
  <c r="P9" i="1" l="1"/>
  <c r="O3" i="1"/>
  <c r="O4" i="1"/>
  <c r="O6" i="1"/>
  <c r="O7" i="1"/>
  <c r="P5" i="1"/>
  <c r="O8" i="1"/>
</calcChain>
</file>

<file path=xl/sharedStrings.xml><?xml version="1.0" encoding="utf-8"?>
<sst xmlns="http://schemas.openxmlformats.org/spreadsheetml/2006/main" count="61" uniqueCount="25">
  <si>
    <t>Lahtotiedosto</t>
  </si>
  <si>
    <t>Kuvan koko</t>
  </si>
  <si>
    <t>vaaka</t>
  </si>
  <si>
    <t>pysty</t>
  </si>
  <si>
    <t>Astar/aika</t>
  </si>
  <si>
    <t>Astar/n</t>
  </si>
  <si>
    <t>Dijkstra/aika</t>
  </si>
  <si>
    <t>Dijkstra/n</t>
  </si>
  <si>
    <t>Astar</t>
  </si>
  <si>
    <t>Dijkstra</t>
  </si>
  <si>
    <t>n</t>
  </si>
  <si>
    <t>m</t>
  </si>
  <si>
    <t>KESKIMAARAINEN ratkaisuaika (ms)</t>
  </si>
  <si>
    <t>PIENIN ratkaisuaika (ms)</t>
  </si>
  <si>
    <t>polunpituus (aikayksikkoa)</t>
  </si>
  <si>
    <t>(n+m) * log n</t>
  </si>
  <si>
    <t>esteB9.bmp</t>
  </si>
  <si>
    <t>esteB8.bmp</t>
  </si>
  <si>
    <t>esteB7.bmp</t>
  </si>
  <si>
    <t>esteB6.bmp</t>
  </si>
  <si>
    <t>esteB5.bmp</t>
  </si>
  <si>
    <t>esteB4.bmp</t>
  </si>
  <si>
    <t>esteB3.bmp</t>
  </si>
  <si>
    <t>esteB2.bmp</t>
  </si>
  <si>
    <t>esteB1.bmp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</si>
</sst>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KESKIMAARAINEN ratkaisuaika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kuvaajat!$D$2</c:f>
              <c:strCache>
                <c:ptCount val="1"/>
                <c:pt idx="0">
                  <c:v>Astar/aika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kuvaajat!$B$3:$B$10</c:f>
              <c:numCache>
                <c:formatCode>General</c:formatCode>
                <c:ptCount val="8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  <c:pt idx="4">
                  <c:v>900</c:v>
                </c:pt>
                <c:pt idx="5">
                  <c:v>1050</c:v>
                </c:pt>
                <c:pt idx="6">
                  <c:v>1200</c:v>
                </c:pt>
              </c:numCache>
            </c:numRef>
          </c:cat>
          <c:val>
            <c:numRef>
              <c:f>kuvaajat!$D$3:$D$10</c:f>
              <c:numCache>
                <c:formatCode>General</c:formatCode>
                <c:ptCount val="8"/>
                <c:pt idx="0">
                  <c:v>17</c:v>
                </c:pt>
                <c:pt idx="1">
                  <c:v>51</c:v>
                </c:pt>
                <c:pt idx="2">
                  <c:v>93</c:v>
                </c:pt>
                <c:pt idx="3">
                  <c:v>314</c:v>
                </c:pt>
                <c:pt idx="4">
                  <c:v>512</c:v>
                </c:pt>
                <c:pt idx="5">
                  <c:v>887</c:v>
                </c:pt>
                <c:pt idx="6">
                  <c:v>1150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kuvaajat!$F$2</c:f>
              <c:strCache>
                <c:ptCount val="1"/>
                <c:pt idx="0">
                  <c:v>Dijkstra/aika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kuvaajat!$B$3:$B$10</c:f>
              <c:numCache>
                <c:formatCode>General</c:formatCode>
                <c:ptCount val="8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  <c:pt idx="4">
                  <c:v>900</c:v>
                </c:pt>
                <c:pt idx="5">
                  <c:v>1050</c:v>
                </c:pt>
                <c:pt idx="6">
                  <c:v>1200</c:v>
                </c:pt>
              </c:numCache>
            </c:numRef>
          </c:cat>
          <c:val>
            <c:numRef>
              <c:f>kuvaajat!$F$3:$F$10</c:f>
              <c:numCache>
                <c:formatCode>General</c:formatCode>
                <c:ptCount val="8"/>
                <c:pt idx="0">
                  <c:v>35</c:v>
                </c:pt>
                <c:pt idx="1">
                  <c:v>60</c:v>
                </c:pt>
                <c:pt idx="2">
                  <c:v>325</c:v>
                </c:pt>
                <c:pt idx="3">
                  <c:v>296</c:v>
                </c:pt>
                <c:pt idx="4">
                  <c:v>463</c:v>
                </c:pt>
                <c:pt idx="5">
                  <c:v>922</c:v>
                </c:pt>
                <c:pt idx="6">
                  <c:v>1566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kuvaajat!$O$2</c:f>
              <c:strCache>
                <c:ptCount val="1"/>
                <c:pt idx="0">
                  <c:v>0,0002 * (n+m) * log 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kuvaajat!$B$3:$B$10</c:f>
              <c:numCache>
                <c:formatCode>General</c:formatCode>
                <c:ptCount val="8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  <c:pt idx="4">
                  <c:v>900</c:v>
                </c:pt>
                <c:pt idx="5">
                  <c:v>1050</c:v>
                </c:pt>
                <c:pt idx="6">
                  <c:v>1200</c:v>
                </c:pt>
              </c:numCache>
            </c:numRef>
          </c:cat>
          <c:val>
            <c:numRef>
              <c:f>kuvaajat!$O$3:$O$10</c:f>
              <c:numCache>
                <c:formatCode>0</c:formatCode>
                <c:ptCount val="8"/>
                <c:pt idx="0">
                  <c:v>126.19781488416911</c:v>
                </c:pt>
                <c:pt idx="1">
                  <c:v>303.26847343345611</c:v>
                </c:pt>
                <c:pt idx="2">
                  <c:v>563.42423695597199</c:v>
                </c:pt>
                <c:pt idx="3">
                  <c:v>909.71118234222592</c:v>
                </c:pt>
                <c:pt idx="4">
                  <c:v>1344.4773339938145</c:v>
                </c:pt>
                <c:pt idx="5">
                  <c:v>1869.6352771220741</c:v>
                </c:pt>
                <c:pt idx="6">
                  <c:v>2486.7992449939784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24952"/>
        <c:axId val="439425344"/>
      </c:lineChart>
      <c:catAx>
        <c:axId val="43942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9425344"/>
        <c:crosses val="autoZero"/>
        <c:auto val="1"/>
        <c:lblAlgn val="ctr"/>
        <c:lblOffset val="100"/>
        <c:noMultiLvlLbl val="0"/>
      </c:catAx>
      <c:valAx>
        <c:axId val="4394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942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PIENIN ratkaisuaika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kuvaajat!$H$2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kuvaajat!$B$3:$B$10</c:f>
              <c:numCache>
                <c:formatCode>General</c:formatCode>
                <c:ptCount val="8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  <c:pt idx="4">
                  <c:v>900</c:v>
                </c:pt>
                <c:pt idx="5">
                  <c:v>1050</c:v>
                </c:pt>
                <c:pt idx="6">
                  <c:v>1200</c:v>
                </c:pt>
              </c:numCache>
            </c:numRef>
          </c:cat>
          <c:val>
            <c:numRef>
              <c:f>kuvaajat!$H$3:$H$10</c:f>
              <c:numCache>
                <c:formatCode>General</c:formatCode>
                <c:ptCount val="8"/>
                <c:pt idx="0">
                  <c:v>15</c:v>
                </c:pt>
                <c:pt idx="1">
                  <c:v>32</c:v>
                </c:pt>
                <c:pt idx="2">
                  <c:v>78</c:v>
                </c:pt>
                <c:pt idx="3">
                  <c:v>140</c:v>
                </c:pt>
                <c:pt idx="4">
                  <c:v>202</c:v>
                </c:pt>
                <c:pt idx="5">
                  <c:v>421</c:v>
                </c:pt>
                <c:pt idx="6">
                  <c:v>671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kuvaajat!$I$2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kuvaajat!$B$3:$B$10</c:f>
              <c:numCache>
                <c:formatCode>General</c:formatCode>
                <c:ptCount val="8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  <c:pt idx="4">
                  <c:v>900</c:v>
                </c:pt>
                <c:pt idx="5">
                  <c:v>1050</c:v>
                </c:pt>
                <c:pt idx="6">
                  <c:v>1200</c:v>
                </c:pt>
              </c:numCache>
            </c:numRef>
          </c:cat>
          <c:val>
            <c:numRef>
              <c:f>kuvaajat!$I$3:$I$10</c:f>
              <c:numCache>
                <c:formatCode>General</c:formatCode>
                <c:ptCount val="8"/>
                <c:pt idx="0">
                  <c:v>15</c:v>
                </c:pt>
                <c:pt idx="1">
                  <c:v>46</c:v>
                </c:pt>
                <c:pt idx="2">
                  <c:v>109</c:v>
                </c:pt>
                <c:pt idx="3">
                  <c:v>187</c:v>
                </c:pt>
                <c:pt idx="4">
                  <c:v>296</c:v>
                </c:pt>
                <c:pt idx="5">
                  <c:v>578</c:v>
                </c:pt>
                <c:pt idx="6">
                  <c:v>749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kuvaajat!$P$2</c:f>
              <c:strCache>
                <c:ptCount val="1"/>
                <c:pt idx="0">
                  <c:v>0,0001 * (n+m) * log 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kuvaajat!$B$3:$B$10</c:f>
              <c:numCache>
                <c:formatCode>General</c:formatCode>
                <c:ptCount val="8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  <c:pt idx="4">
                  <c:v>900</c:v>
                </c:pt>
                <c:pt idx="5">
                  <c:v>1050</c:v>
                </c:pt>
                <c:pt idx="6">
                  <c:v>1200</c:v>
                </c:pt>
              </c:numCache>
            </c:numRef>
          </c:cat>
          <c:val>
            <c:numRef>
              <c:f>kuvaajat!$P$3:$P$10</c:f>
              <c:numCache>
                <c:formatCode>0</c:formatCode>
                <c:ptCount val="8"/>
                <c:pt idx="0">
                  <c:v>63.098907442084553</c:v>
                </c:pt>
                <c:pt idx="1">
                  <c:v>151.63423671672805</c:v>
                </c:pt>
                <c:pt idx="2">
                  <c:v>281.712118477986</c:v>
                </c:pt>
                <c:pt idx="3">
                  <c:v>454.85559117111296</c:v>
                </c:pt>
                <c:pt idx="4">
                  <c:v>672.23866699690723</c:v>
                </c:pt>
                <c:pt idx="5">
                  <c:v>934.81763856103703</c:v>
                </c:pt>
                <c:pt idx="6">
                  <c:v>1243.3996224969892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26128"/>
        <c:axId val="439426520"/>
      </c:lineChart>
      <c:catAx>
        <c:axId val="43942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9426520"/>
        <c:crosses val="autoZero"/>
        <c:auto val="1"/>
        <c:lblAlgn val="ctr"/>
        <c:lblOffset val="100"/>
        <c:noMultiLvlLbl val="0"/>
      </c:catAx>
      <c:valAx>
        <c:axId val="43942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942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890305</xdr:colOff>
      <xdr:row>28</xdr:row>
      <xdr:rowOff>12607</xdr:rowOff>
    </xdr:from>
    <xdr:to>
      <xdr:col>15</xdr:col>
      <xdr:colOff>728382</xdr:colOff>
      <xdr:row>42</xdr:row>
      <xdr:rowOff>88807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11206</xdr:colOff>
      <xdr:row>12</xdr:row>
      <xdr:rowOff>146796</xdr:rowOff>
    </xdr:from>
    <xdr:to>
      <xdr:col>15</xdr:col>
      <xdr:colOff>694764</xdr:colOff>
      <xdr:row>27</xdr:row>
      <xdr:rowOff>32496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3" sqref="A3:K9"/>
    </sheetView>
  </sheetViews>
  <sheetFormatPr defaultRowHeight="15" x14ac:dyDescent="0.25"/>
  <cols>
    <col min="1" max="16384" width="9.140625" style="5"/>
  </cols>
  <sheetData>
    <row r="1" spans="1:11" x14ac:dyDescent="0.25">
      <c r="A1" s="5" t="s">
        <v>24</v>
      </c>
      <c r="B1" s="5">
        <v>300</v>
      </c>
      <c r="C1" s="5">
        <v>200</v>
      </c>
      <c r="D1" s="5">
        <v>21</v>
      </c>
      <c r="E1" s="5">
        <v>15</v>
      </c>
      <c r="F1" s="5">
        <v>31</v>
      </c>
      <c r="G1" s="5">
        <v>15</v>
      </c>
      <c r="H1" s="5">
        <v>15</v>
      </c>
      <c r="I1" s="5">
        <v>15</v>
      </c>
      <c r="J1" s="5">
        <v>346</v>
      </c>
      <c r="K1" s="5">
        <v>346</v>
      </c>
    </row>
    <row r="2" spans="1:11" x14ac:dyDescent="0.25">
      <c r="A2" s="5" t="s">
        <v>23</v>
      </c>
      <c r="B2" s="5">
        <v>300</v>
      </c>
      <c r="C2" s="5">
        <v>200</v>
      </c>
      <c r="D2" s="5">
        <v>21</v>
      </c>
      <c r="E2" s="5">
        <v>15</v>
      </c>
      <c r="F2" s="5">
        <v>28</v>
      </c>
      <c r="G2" s="5">
        <v>15</v>
      </c>
      <c r="H2" s="5">
        <v>15</v>
      </c>
      <c r="I2" s="5">
        <v>15</v>
      </c>
      <c r="J2" s="5">
        <v>346</v>
      </c>
      <c r="K2" s="5">
        <v>346</v>
      </c>
    </row>
    <row r="3" spans="1:11" x14ac:dyDescent="0.25">
      <c r="A3" s="5" t="s">
        <v>22</v>
      </c>
      <c r="B3" s="5">
        <v>300</v>
      </c>
      <c r="C3" s="5">
        <v>200</v>
      </c>
      <c r="D3" s="5">
        <v>20</v>
      </c>
      <c r="E3" s="5">
        <v>15</v>
      </c>
      <c r="F3" s="5">
        <v>27</v>
      </c>
      <c r="G3" s="5">
        <v>15</v>
      </c>
      <c r="H3" s="5">
        <v>15</v>
      </c>
      <c r="I3" s="5">
        <v>15</v>
      </c>
      <c r="J3" s="5">
        <v>346</v>
      </c>
      <c r="K3" s="5">
        <v>346</v>
      </c>
    </row>
    <row r="4" spans="1:11" x14ac:dyDescent="0.25">
      <c r="A4" s="5" t="s">
        <v>21</v>
      </c>
      <c r="B4" s="5">
        <v>450</v>
      </c>
      <c r="C4" s="5">
        <v>300</v>
      </c>
      <c r="D4" s="5">
        <v>61</v>
      </c>
      <c r="E4" s="5">
        <v>15</v>
      </c>
      <c r="F4" s="5">
        <v>63</v>
      </c>
      <c r="G4" s="5">
        <v>15</v>
      </c>
      <c r="H4" s="5">
        <v>31</v>
      </c>
      <c r="I4" s="5">
        <v>47</v>
      </c>
      <c r="J4" s="5">
        <v>518</v>
      </c>
      <c r="K4" s="5">
        <v>518</v>
      </c>
    </row>
    <row r="5" spans="1:11" x14ac:dyDescent="0.25">
      <c r="A5" s="5" t="s">
        <v>20</v>
      </c>
      <c r="B5" s="5">
        <v>600</v>
      </c>
      <c r="C5" s="5">
        <v>400</v>
      </c>
      <c r="D5" s="5">
        <v>94</v>
      </c>
      <c r="E5" s="5">
        <v>15</v>
      </c>
      <c r="F5" s="5">
        <v>151</v>
      </c>
      <c r="G5" s="5">
        <v>15</v>
      </c>
      <c r="H5" s="5">
        <v>78</v>
      </c>
      <c r="I5" s="5">
        <v>109</v>
      </c>
      <c r="J5" s="5">
        <v>690</v>
      </c>
      <c r="K5" s="5">
        <v>690</v>
      </c>
    </row>
    <row r="6" spans="1:11" x14ac:dyDescent="0.25">
      <c r="A6" s="5" t="s">
        <v>19</v>
      </c>
      <c r="B6" s="5">
        <v>750</v>
      </c>
      <c r="C6" s="5">
        <v>500</v>
      </c>
      <c r="D6" s="5">
        <v>169</v>
      </c>
      <c r="E6" s="5">
        <v>15</v>
      </c>
      <c r="F6" s="5">
        <v>411</v>
      </c>
      <c r="G6" s="5">
        <v>15</v>
      </c>
      <c r="H6" s="5">
        <v>140</v>
      </c>
      <c r="I6" s="5">
        <v>187</v>
      </c>
      <c r="J6" s="5">
        <v>862</v>
      </c>
      <c r="K6" s="5">
        <v>862</v>
      </c>
    </row>
    <row r="7" spans="1:11" x14ac:dyDescent="0.25">
      <c r="A7" s="5" t="s">
        <v>18</v>
      </c>
      <c r="B7" s="5">
        <v>900</v>
      </c>
      <c r="C7" s="5">
        <v>600</v>
      </c>
      <c r="D7" s="5">
        <v>541</v>
      </c>
      <c r="E7" s="5">
        <v>15</v>
      </c>
      <c r="F7" s="5">
        <v>530</v>
      </c>
      <c r="G7" s="5">
        <v>15</v>
      </c>
      <c r="H7" s="5">
        <v>203</v>
      </c>
      <c r="I7" s="5">
        <v>296</v>
      </c>
      <c r="J7" s="5">
        <v>1034</v>
      </c>
      <c r="K7" s="5">
        <v>1034</v>
      </c>
    </row>
    <row r="8" spans="1:11" x14ac:dyDescent="0.25">
      <c r="A8" s="5" t="s">
        <v>17</v>
      </c>
      <c r="B8" s="5">
        <v>1050</v>
      </c>
      <c r="C8" s="5">
        <v>700</v>
      </c>
      <c r="D8" s="5">
        <v>746</v>
      </c>
      <c r="E8" s="5">
        <v>15</v>
      </c>
      <c r="F8" s="5">
        <v>1144</v>
      </c>
      <c r="G8" s="5">
        <v>15</v>
      </c>
      <c r="H8" s="5">
        <v>422</v>
      </c>
      <c r="I8" s="5">
        <v>593</v>
      </c>
      <c r="J8" s="5">
        <v>1206</v>
      </c>
      <c r="K8" s="5">
        <v>1206</v>
      </c>
    </row>
    <row r="9" spans="1:11" x14ac:dyDescent="0.25">
      <c r="A9" s="5" t="s">
        <v>16</v>
      </c>
      <c r="B9" s="5">
        <v>1200</v>
      </c>
      <c r="C9" s="5">
        <v>800</v>
      </c>
      <c r="D9" s="5">
        <v>805</v>
      </c>
      <c r="E9" s="5">
        <v>15</v>
      </c>
      <c r="F9" s="5">
        <v>1980</v>
      </c>
      <c r="G9" s="5">
        <v>15</v>
      </c>
      <c r="H9" s="5">
        <v>546</v>
      </c>
      <c r="I9" s="5">
        <v>890</v>
      </c>
      <c r="J9" s="5">
        <v>1378</v>
      </c>
      <c r="K9" s="5">
        <v>1378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3" sqref="A3:K9"/>
    </sheetView>
  </sheetViews>
  <sheetFormatPr defaultRowHeight="15" x14ac:dyDescent="0.25"/>
  <cols>
    <col min="1" max="16384" width="9.140625" style="5"/>
  </cols>
  <sheetData>
    <row r="1" spans="1:11" x14ac:dyDescent="0.25">
      <c r="A1" s="5" t="s">
        <v>24</v>
      </c>
      <c r="B1" s="5">
        <v>300</v>
      </c>
      <c r="C1" s="5">
        <v>200</v>
      </c>
      <c r="D1" s="5">
        <v>23</v>
      </c>
      <c r="E1" s="5">
        <v>15</v>
      </c>
      <c r="F1" s="5">
        <v>32</v>
      </c>
      <c r="G1" s="5">
        <v>15</v>
      </c>
      <c r="H1" s="5">
        <v>15</v>
      </c>
      <c r="I1" s="5">
        <v>16</v>
      </c>
      <c r="J1" s="5">
        <v>346</v>
      </c>
      <c r="K1" s="5">
        <v>346</v>
      </c>
    </row>
    <row r="2" spans="1:11" x14ac:dyDescent="0.25">
      <c r="A2" s="5" t="s">
        <v>23</v>
      </c>
      <c r="B2" s="5">
        <v>300</v>
      </c>
      <c r="C2" s="5">
        <v>200</v>
      </c>
      <c r="D2" s="5">
        <v>21</v>
      </c>
      <c r="E2" s="5">
        <v>15</v>
      </c>
      <c r="F2" s="5">
        <v>26</v>
      </c>
      <c r="G2" s="5">
        <v>15</v>
      </c>
      <c r="H2" s="5">
        <v>15</v>
      </c>
      <c r="I2" s="5">
        <v>15</v>
      </c>
      <c r="J2" s="5">
        <v>346</v>
      </c>
      <c r="K2" s="5">
        <v>346</v>
      </c>
    </row>
    <row r="3" spans="1:11" x14ac:dyDescent="0.25">
      <c r="A3" s="5" t="s">
        <v>22</v>
      </c>
      <c r="B3" s="5">
        <v>300</v>
      </c>
      <c r="C3" s="5">
        <v>200</v>
      </c>
      <c r="D3" s="5">
        <v>22</v>
      </c>
      <c r="E3" s="5">
        <v>15</v>
      </c>
      <c r="F3" s="5">
        <v>22</v>
      </c>
      <c r="G3" s="5">
        <v>15</v>
      </c>
      <c r="H3" s="5">
        <v>15</v>
      </c>
      <c r="I3" s="5">
        <v>15</v>
      </c>
      <c r="J3" s="5">
        <v>346</v>
      </c>
      <c r="K3" s="5">
        <v>346</v>
      </c>
    </row>
    <row r="4" spans="1:11" x14ac:dyDescent="0.25">
      <c r="A4" s="5" t="s">
        <v>21</v>
      </c>
      <c r="B4" s="5">
        <v>450</v>
      </c>
      <c r="C4" s="5">
        <v>300</v>
      </c>
      <c r="D4" s="5">
        <v>60</v>
      </c>
      <c r="E4" s="5">
        <v>15</v>
      </c>
      <c r="F4" s="5">
        <v>77</v>
      </c>
      <c r="G4" s="5">
        <v>15</v>
      </c>
      <c r="H4" s="5">
        <v>31</v>
      </c>
      <c r="I4" s="5">
        <v>46</v>
      </c>
      <c r="J4" s="5">
        <v>518</v>
      </c>
      <c r="K4" s="5">
        <v>518</v>
      </c>
    </row>
    <row r="5" spans="1:11" x14ac:dyDescent="0.25">
      <c r="A5" s="5" t="s">
        <v>20</v>
      </c>
      <c r="B5" s="5">
        <v>600</v>
      </c>
      <c r="C5" s="5">
        <v>400</v>
      </c>
      <c r="D5" s="5">
        <v>103</v>
      </c>
      <c r="E5" s="5">
        <v>15</v>
      </c>
      <c r="F5" s="5">
        <v>169</v>
      </c>
      <c r="G5" s="5">
        <v>15</v>
      </c>
      <c r="H5" s="5">
        <v>78</v>
      </c>
      <c r="I5" s="5">
        <v>109</v>
      </c>
      <c r="J5" s="5">
        <v>690</v>
      </c>
      <c r="K5" s="5">
        <v>690</v>
      </c>
    </row>
    <row r="6" spans="1:11" x14ac:dyDescent="0.25">
      <c r="A6" s="5" t="s">
        <v>19</v>
      </c>
      <c r="B6" s="5">
        <v>750</v>
      </c>
      <c r="C6" s="5">
        <v>500</v>
      </c>
      <c r="D6" s="5">
        <v>178</v>
      </c>
      <c r="E6" s="5">
        <v>15</v>
      </c>
      <c r="F6" s="5">
        <v>430</v>
      </c>
      <c r="G6" s="5">
        <v>15</v>
      </c>
      <c r="H6" s="5">
        <v>125</v>
      </c>
      <c r="I6" s="5">
        <v>187</v>
      </c>
      <c r="J6" s="5">
        <v>862</v>
      </c>
      <c r="K6" s="5">
        <v>862</v>
      </c>
    </row>
    <row r="7" spans="1:11" x14ac:dyDescent="0.25">
      <c r="A7" s="5" t="s">
        <v>18</v>
      </c>
      <c r="B7" s="5">
        <v>900</v>
      </c>
      <c r="C7" s="5">
        <v>600</v>
      </c>
      <c r="D7" s="5">
        <v>557</v>
      </c>
      <c r="E7" s="5">
        <v>15</v>
      </c>
      <c r="F7" s="5">
        <v>513</v>
      </c>
      <c r="G7" s="5">
        <v>15</v>
      </c>
      <c r="H7" s="5">
        <v>203</v>
      </c>
      <c r="I7" s="5">
        <v>281</v>
      </c>
      <c r="J7" s="5">
        <v>1034</v>
      </c>
      <c r="K7" s="5">
        <v>1034</v>
      </c>
    </row>
    <row r="8" spans="1:11" x14ac:dyDescent="0.25">
      <c r="A8" s="5" t="s">
        <v>17</v>
      </c>
      <c r="B8" s="5">
        <v>1050</v>
      </c>
      <c r="C8" s="5">
        <v>700</v>
      </c>
      <c r="D8" s="5">
        <v>837</v>
      </c>
      <c r="E8" s="5">
        <v>15</v>
      </c>
      <c r="F8" s="5">
        <v>1029</v>
      </c>
      <c r="G8" s="5">
        <v>15</v>
      </c>
      <c r="H8" s="5">
        <v>421</v>
      </c>
      <c r="I8" s="5">
        <v>562</v>
      </c>
      <c r="J8" s="5">
        <v>1206</v>
      </c>
      <c r="K8" s="5">
        <v>1206</v>
      </c>
    </row>
    <row r="9" spans="1:11" x14ac:dyDescent="0.25">
      <c r="A9" s="5" t="s">
        <v>16</v>
      </c>
      <c r="B9" s="5">
        <v>1200</v>
      </c>
      <c r="C9" s="5">
        <v>800</v>
      </c>
      <c r="D9" s="5">
        <v>813</v>
      </c>
      <c r="E9" s="5">
        <v>15</v>
      </c>
      <c r="F9" s="5">
        <v>2029</v>
      </c>
      <c r="G9" s="5">
        <v>15</v>
      </c>
      <c r="H9" s="5">
        <v>546</v>
      </c>
      <c r="I9" s="5">
        <v>904</v>
      </c>
      <c r="J9" s="5">
        <v>1378</v>
      </c>
      <c r="K9" s="5">
        <v>1378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3" sqref="A3:K9"/>
    </sheetView>
  </sheetViews>
  <sheetFormatPr defaultRowHeight="15" x14ac:dyDescent="0.25"/>
  <cols>
    <col min="1" max="16384" width="9.140625" style="5"/>
  </cols>
  <sheetData>
    <row r="1" spans="1:11" x14ac:dyDescent="0.25">
      <c r="A1" s="5" t="s">
        <v>24</v>
      </c>
      <c r="B1" s="5">
        <v>300</v>
      </c>
      <c r="C1" s="5">
        <v>200</v>
      </c>
      <c r="D1" s="5">
        <v>22</v>
      </c>
      <c r="E1" s="5">
        <v>7</v>
      </c>
      <c r="F1" s="5">
        <v>69</v>
      </c>
      <c r="G1" s="5">
        <v>7</v>
      </c>
      <c r="H1" s="5">
        <v>15</v>
      </c>
      <c r="I1" s="5">
        <v>16</v>
      </c>
      <c r="J1" s="5">
        <v>346</v>
      </c>
      <c r="K1" s="5">
        <v>346</v>
      </c>
    </row>
    <row r="2" spans="1:11" x14ac:dyDescent="0.25">
      <c r="A2" s="5" t="s">
        <v>23</v>
      </c>
      <c r="B2" s="5">
        <v>300</v>
      </c>
      <c r="C2" s="5">
        <v>200</v>
      </c>
      <c r="D2" s="5">
        <v>17</v>
      </c>
      <c r="E2" s="5">
        <v>7</v>
      </c>
      <c r="F2" s="5">
        <v>33</v>
      </c>
      <c r="G2" s="5">
        <v>7</v>
      </c>
      <c r="H2" s="5">
        <v>15</v>
      </c>
      <c r="I2" s="5">
        <v>15</v>
      </c>
      <c r="J2" s="5">
        <v>346</v>
      </c>
      <c r="K2" s="5">
        <v>346</v>
      </c>
    </row>
    <row r="3" spans="1:11" x14ac:dyDescent="0.25">
      <c r="A3" s="5" t="s">
        <v>22</v>
      </c>
      <c r="B3" s="5">
        <v>300</v>
      </c>
      <c r="C3" s="5">
        <v>200</v>
      </c>
      <c r="D3" s="5">
        <v>17</v>
      </c>
      <c r="E3" s="5">
        <v>7</v>
      </c>
      <c r="F3" s="5">
        <v>35</v>
      </c>
      <c r="G3" s="5">
        <v>7</v>
      </c>
      <c r="H3" s="5">
        <v>15</v>
      </c>
      <c r="I3" s="5">
        <v>15</v>
      </c>
      <c r="J3" s="5">
        <v>346</v>
      </c>
      <c r="K3" s="5">
        <v>346</v>
      </c>
    </row>
    <row r="4" spans="1:11" x14ac:dyDescent="0.25">
      <c r="A4" s="5" t="s">
        <v>21</v>
      </c>
      <c r="B4" s="5">
        <v>450</v>
      </c>
      <c r="C4" s="5">
        <v>300</v>
      </c>
      <c r="D4" s="5">
        <v>51</v>
      </c>
      <c r="E4" s="5">
        <v>7</v>
      </c>
      <c r="F4" s="5">
        <v>60</v>
      </c>
      <c r="G4" s="5">
        <v>7</v>
      </c>
      <c r="H4" s="5">
        <v>32</v>
      </c>
      <c r="I4" s="5">
        <v>46</v>
      </c>
      <c r="J4" s="5">
        <v>518</v>
      </c>
      <c r="K4" s="5">
        <v>518</v>
      </c>
    </row>
    <row r="5" spans="1:11" x14ac:dyDescent="0.25">
      <c r="A5" s="5" t="s">
        <v>20</v>
      </c>
      <c r="B5" s="5">
        <v>600</v>
      </c>
      <c r="C5" s="5">
        <v>400</v>
      </c>
      <c r="D5" s="5">
        <v>93</v>
      </c>
      <c r="E5" s="5">
        <v>7</v>
      </c>
      <c r="F5" s="5">
        <v>325</v>
      </c>
      <c r="G5" s="5">
        <v>7</v>
      </c>
      <c r="H5" s="5">
        <v>78</v>
      </c>
      <c r="I5" s="5">
        <v>109</v>
      </c>
      <c r="J5" s="5">
        <v>690</v>
      </c>
      <c r="K5" s="5">
        <v>690</v>
      </c>
    </row>
    <row r="6" spans="1:11" x14ac:dyDescent="0.25">
      <c r="A6" s="5" t="s">
        <v>19</v>
      </c>
      <c r="B6" s="5">
        <v>750</v>
      </c>
      <c r="C6" s="5">
        <v>500</v>
      </c>
      <c r="D6" s="5">
        <v>314</v>
      </c>
      <c r="E6" s="5">
        <v>7</v>
      </c>
      <c r="F6" s="5">
        <v>296</v>
      </c>
      <c r="G6" s="5">
        <v>7</v>
      </c>
      <c r="H6" s="5">
        <v>140</v>
      </c>
      <c r="I6" s="5">
        <v>187</v>
      </c>
      <c r="J6" s="5">
        <v>862</v>
      </c>
      <c r="K6" s="5">
        <v>862</v>
      </c>
    </row>
    <row r="7" spans="1:11" x14ac:dyDescent="0.25">
      <c r="A7" s="5" t="s">
        <v>18</v>
      </c>
      <c r="B7" s="5">
        <v>900</v>
      </c>
      <c r="C7" s="5">
        <v>600</v>
      </c>
      <c r="D7" s="5">
        <v>512</v>
      </c>
      <c r="E7" s="5">
        <v>7</v>
      </c>
      <c r="F7" s="5">
        <v>463</v>
      </c>
      <c r="G7" s="5">
        <v>7</v>
      </c>
      <c r="H7" s="5">
        <v>202</v>
      </c>
      <c r="I7" s="5">
        <v>296</v>
      </c>
      <c r="J7" s="5">
        <v>1034</v>
      </c>
      <c r="K7" s="5">
        <v>1034</v>
      </c>
    </row>
    <row r="8" spans="1:11" x14ac:dyDescent="0.25">
      <c r="A8" s="5" t="s">
        <v>17</v>
      </c>
      <c r="B8" s="5">
        <v>1050</v>
      </c>
      <c r="C8" s="5">
        <v>700</v>
      </c>
      <c r="D8" s="5">
        <v>887</v>
      </c>
      <c r="E8" s="5">
        <v>7</v>
      </c>
      <c r="F8" s="5">
        <v>922</v>
      </c>
      <c r="G8" s="5">
        <v>7</v>
      </c>
      <c r="H8" s="5">
        <v>421</v>
      </c>
      <c r="I8" s="5">
        <v>578</v>
      </c>
      <c r="J8" s="5">
        <v>1206</v>
      </c>
      <c r="K8" s="5">
        <v>1206</v>
      </c>
    </row>
    <row r="9" spans="1:11" x14ac:dyDescent="0.25">
      <c r="A9" s="5" t="s">
        <v>16</v>
      </c>
      <c r="B9" s="5">
        <v>1200</v>
      </c>
      <c r="C9" s="5">
        <v>800</v>
      </c>
      <c r="D9" s="5">
        <v>1150</v>
      </c>
      <c r="E9" s="5">
        <v>7</v>
      </c>
      <c r="F9" s="5">
        <v>1566</v>
      </c>
      <c r="G9" s="5">
        <v>7</v>
      </c>
      <c r="H9" s="5">
        <v>671</v>
      </c>
      <c r="I9" s="5">
        <v>749</v>
      </c>
      <c r="J9" s="5">
        <v>1378</v>
      </c>
      <c r="K9" s="5">
        <v>1378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3" sqref="A3:K9"/>
    </sheetView>
  </sheetViews>
  <sheetFormatPr defaultRowHeight="15" x14ac:dyDescent="0.25"/>
  <cols>
    <col min="1" max="16384" width="9.140625" style="5"/>
  </cols>
  <sheetData>
    <row r="1" spans="1:11" x14ac:dyDescent="0.25">
      <c r="A1" s="5" t="s">
        <v>24</v>
      </c>
      <c r="B1" s="5">
        <v>300</v>
      </c>
      <c r="C1" s="5">
        <v>200</v>
      </c>
      <c r="D1" s="5">
        <v>22</v>
      </c>
      <c r="E1" s="5">
        <v>15</v>
      </c>
      <c r="F1" s="5">
        <v>32</v>
      </c>
      <c r="G1" s="5">
        <v>15</v>
      </c>
      <c r="H1" s="5">
        <v>15</v>
      </c>
      <c r="I1" s="5">
        <v>15</v>
      </c>
      <c r="J1" s="5">
        <v>346</v>
      </c>
      <c r="K1" s="5">
        <v>346</v>
      </c>
    </row>
    <row r="2" spans="1:11" x14ac:dyDescent="0.25">
      <c r="A2" s="5" t="s">
        <v>23</v>
      </c>
      <c r="B2" s="5">
        <v>300</v>
      </c>
      <c r="C2" s="5">
        <v>200</v>
      </c>
      <c r="D2" s="5">
        <v>21</v>
      </c>
      <c r="E2" s="5">
        <v>15</v>
      </c>
      <c r="F2" s="5">
        <v>33</v>
      </c>
      <c r="G2" s="5">
        <v>15</v>
      </c>
      <c r="H2" s="5">
        <v>15</v>
      </c>
      <c r="I2" s="5">
        <v>15</v>
      </c>
      <c r="J2" s="5">
        <v>346</v>
      </c>
      <c r="K2" s="5">
        <v>346</v>
      </c>
    </row>
    <row r="3" spans="1:11" x14ac:dyDescent="0.25">
      <c r="A3" s="5" t="s">
        <v>22</v>
      </c>
      <c r="B3" s="5">
        <v>300</v>
      </c>
      <c r="C3" s="5">
        <v>200</v>
      </c>
      <c r="D3" s="5">
        <v>21</v>
      </c>
      <c r="E3" s="5">
        <v>15</v>
      </c>
      <c r="F3" s="5">
        <v>33</v>
      </c>
      <c r="G3" s="5">
        <v>15</v>
      </c>
      <c r="H3" s="5">
        <v>15</v>
      </c>
      <c r="I3" s="5">
        <v>15</v>
      </c>
      <c r="J3" s="5">
        <v>346</v>
      </c>
      <c r="K3" s="5">
        <v>346</v>
      </c>
    </row>
    <row r="4" spans="1:11" x14ac:dyDescent="0.25">
      <c r="A4" s="5" t="s">
        <v>21</v>
      </c>
      <c r="B4" s="5">
        <v>450</v>
      </c>
      <c r="C4" s="5">
        <v>300</v>
      </c>
      <c r="D4" s="5">
        <v>50</v>
      </c>
      <c r="E4" s="5">
        <v>15</v>
      </c>
      <c r="F4" s="5">
        <v>102</v>
      </c>
      <c r="G4" s="5">
        <v>15</v>
      </c>
      <c r="H4" s="5">
        <v>31</v>
      </c>
      <c r="I4" s="5">
        <v>47</v>
      </c>
      <c r="J4" s="5">
        <v>518</v>
      </c>
      <c r="K4" s="5">
        <v>518</v>
      </c>
    </row>
    <row r="5" spans="1:11" x14ac:dyDescent="0.25">
      <c r="A5" s="5" t="s">
        <v>20</v>
      </c>
      <c r="B5" s="5">
        <v>600</v>
      </c>
      <c r="C5" s="5">
        <v>400</v>
      </c>
      <c r="D5" s="5">
        <v>132</v>
      </c>
      <c r="E5" s="5">
        <v>15</v>
      </c>
      <c r="F5" s="5">
        <v>115</v>
      </c>
      <c r="G5" s="5">
        <v>15</v>
      </c>
      <c r="H5" s="5">
        <v>78</v>
      </c>
      <c r="I5" s="5">
        <v>109</v>
      </c>
      <c r="J5" s="5">
        <v>690</v>
      </c>
      <c r="K5" s="5">
        <v>690</v>
      </c>
    </row>
    <row r="6" spans="1:11" x14ac:dyDescent="0.25">
      <c r="A6" s="5" t="s">
        <v>19</v>
      </c>
      <c r="B6" s="5">
        <v>750</v>
      </c>
      <c r="C6" s="5">
        <v>500</v>
      </c>
      <c r="D6" s="5">
        <v>173</v>
      </c>
      <c r="E6" s="5">
        <v>15</v>
      </c>
      <c r="F6" s="5">
        <v>350</v>
      </c>
      <c r="G6" s="5">
        <v>15</v>
      </c>
      <c r="H6" s="5">
        <v>140</v>
      </c>
      <c r="I6" s="5">
        <v>187</v>
      </c>
      <c r="J6" s="5">
        <v>862</v>
      </c>
      <c r="K6" s="5">
        <v>862</v>
      </c>
    </row>
    <row r="7" spans="1:11" x14ac:dyDescent="0.25">
      <c r="A7" s="5" t="s">
        <v>18</v>
      </c>
      <c r="B7" s="5">
        <v>900</v>
      </c>
      <c r="C7" s="5">
        <v>600</v>
      </c>
      <c r="D7" s="5">
        <v>497</v>
      </c>
      <c r="E7" s="5">
        <v>15</v>
      </c>
      <c r="F7" s="5">
        <v>539</v>
      </c>
      <c r="G7" s="5">
        <v>15</v>
      </c>
      <c r="H7" s="5">
        <v>203</v>
      </c>
      <c r="I7" s="5">
        <v>468</v>
      </c>
      <c r="J7" s="5">
        <v>1034</v>
      </c>
      <c r="K7" s="5">
        <v>1034</v>
      </c>
    </row>
    <row r="8" spans="1:11" x14ac:dyDescent="0.25">
      <c r="A8" s="5" t="s">
        <v>17</v>
      </c>
      <c r="B8" s="5">
        <v>1050</v>
      </c>
      <c r="C8" s="5">
        <v>700</v>
      </c>
      <c r="D8" s="5">
        <v>676</v>
      </c>
      <c r="E8" s="5">
        <v>15</v>
      </c>
      <c r="F8" s="5">
        <v>1329</v>
      </c>
      <c r="G8" s="5">
        <v>15</v>
      </c>
      <c r="H8" s="5">
        <v>421</v>
      </c>
      <c r="I8" s="5">
        <v>592</v>
      </c>
      <c r="J8" s="5">
        <v>1206</v>
      </c>
      <c r="K8" s="5">
        <v>1206</v>
      </c>
    </row>
    <row r="9" spans="1:11" x14ac:dyDescent="0.25">
      <c r="A9" s="5" t="s">
        <v>16</v>
      </c>
      <c r="B9" s="5">
        <v>1200</v>
      </c>
      <c r="C9" s="5">
        <v>800</v>
      </c>
      <c r="D9" s="5">
        <v>812</v>
      </c>
      <c r="E9" s="5">
        <v>15</v>
      </c>
      <c r="F9" s="5">
        <v>2100</v>
      </c>
      <c r="G9" s="5">
        <v>15</v>
      </c>
      <c r="H9" s="5">
        <v>546</v>
      </c>
      <c r="I9" s="5">
        <v>905</v>
      </c>
      <c r="J9" s="5">
        <v>1378</v>
      </c>
      <c r="K9" s="5">
        <v>1378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topLeftCell="A22" zoomScale="85" zoomScaleNormal="85" workbookViewId="0">
      <selection activeCell="I11" sqref="I11"/>
    </sheetView>
  </sheetViews>
  <sheetFormatPr defaultRowHeight="15" x14ac:dyDescent="0.25"/>
  <cols>
    <col min="1" max="1" width="17.140625" bestFit="1" customWidth="1"/>
    <col min="2" max="2" width="6.5703125" bestFit="1" customWidth="1"/>
    <col min="3" max="3" width="5.7109375" bestFit="1" customWidth="1"/>
    <col min="4" max="4" width="10.7109375" bestFit="1" customWidth="1"/>
    <col min="5" max="5" width="7.85546875" bestFit="1" customWidth="1"/>
    <col min="6" max="6" width="13.140625" bestFit="1" customWidth="1"/>
    <col min="7" max="7" width="10.28515625" bestFit="1" customWidth="1"/>
    <col min="8" max="8" width="10.42578125" customWidth="1"/>
    <col min="9" max="9" width="13.85546875" customWidth="1"/>
    <col min="10" max="10" width="10.28515625" customWidth="1"/>
    <col min="11" max="11" width="16" customWidth="1"/>
    <col min="12" max="12" width="7.140625" bestFit="1" customWidth="1"/>
    <col min="13" max="13" width="8.140625" bestFit="1" customWidth="1"/>
    <col min="14" max="14" width="12.85546875" bestFit="1" customWidth="1"/>
    <col min="15" max="16" width="21.140625" bestFit="1" customWidth="1"/>
  </cols>
  <sheetData>
    <row r="1" spans="1:20" x14ac:dyDescent="0.25">
      <c r="A1" t="s">
        <v>0</v>
      </c>
      <c r="B1" s="6" t="s">
        <v>1</v>
      </c>
      <c r="C1" s="6"/>
      <c r="D1" s="6" t="s">
        <v>12</v>
      </c>
      <c r="E1" s="6"/>
      <c r="F1" s="6"/>
      <c r="G1" s="6"/>
      <c r="H1" s="6" t="s">
        <v>13</v>
      </c>
      <c r="I1" s="6"/>
      <c r="J1" s="6" t="s">
        <v>14</v>
      </c>
      <c r="K1" s="6"/>
      <c r="O1">
        <v>2.0000000000000001E-4</v>
      </c>
      <c r="P1">
        <v>1E-4</v>
      </c>
      <c r="T1" s="5"/>
    </row>
    <row r="2" spans="1:20" x14ac:dyDescent="0.25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2" t="s">
        <v>9</v>
      </c>
      <c r="L2" s="2" t="s">
        <v>10</v>
      </c>
      <c r="M2" s="2" t="s">
        <v>11</v>
      </c>
      <c r="N2" s="3" t="s">
        <v>15</v>
      </c>
      <c r="O2" s="3" t="str">
        <f>O1&amp;" * (n+m) * log n"</f>
        <v>0,0002 * (n+m) * log n</v>
      </c>
      <c r="P2" s="3" t="str">
        <f>P1&amp;" * (n+m) * log n"</f>
        <v>0,0001 * (n+m) * log n</v>
      </c>
      <c r="T2" s="3"/>
    </row>
    <row r="3" spans="1:20" x14ac:dyDescent="0.25">
      <c r="A3" s="5" t="s">
        <v>22</v>
      </c>
      <c r="B3" s="5">
        <v>300</v>
      </c>
      <c r="C3" s="5">
        <v>200</v>
      </c>
      <c r="D3" s="5">
        <v>17</v>
      </c>
      <c r="E3" s="5">
        <v>7</v>
      </c>
      <c r="F3" s="5">
        <v>35</v>
      </c>
      <c r="G3" s="5">
        <v>7</v>
      </c>
      <c r="H3" s="5">
        <v>15</v>
      </c>
      <c r="I3" s="5">
        <v>15</v>
      </c>
      <c r="J3" s="5">
        <v>346</v>
      </c>
      <c r="K3" s="5">
        <v>346</v>
      </c>
      <c r="L3" s="2">
        <f>B3*C3</f>
        <v>60000</v>
      </c>
      <c r="M3" s="2">
        <f>(B3-1)*(C3-1)*2+(B3-1)+(C3-1)</f>
        <v>119500</v>
      </c>
      <c r="N3" s="4">
        <f>L3+M3*LOG(L3)</f>
        <v>630989.07442084549</v>
      </c>
      <c r="O3" s="4">
        <f>$N3*O$1</f>
        <v>126.19781488416911</v>
      </c>
      <c r="P3" s="4">
        <f t="shared" ref="P3:P9" si="0">$N3*P$1</f>
        <v>63.098907442084553</v>
      </c>
    </row>
    <row r="4" spans="1:20" x14ac:dyDescent="0.25">
      <c r="A4" s="5" t="s">
        <v>21</v>
      </c>
      <c r="B4" s="5">
        <v>450</v>
      </c>
      <c r="C4" s="5">
        <v>300</v>
      </c>
      <c r="D4" s="5">
        <v>51</v>
      </c>
      <c r="E4" s="5">
        <v>7</v>
      </c>
      <c r="F4" s="5">
        <v>60</v>
      </c>
      <c r="G4" s="5">
        <v>7</v>
      </c>
      <c r="H4" s="5">
        <v>32</v>
      </c>
      <c r="I4" s="5">
        <v>46</v>
      </c>
      <c r="J4" s="5">
        <v>518</v>
      </c>
      <c r="K4" s="5">
        <v>518</v>
      </c>
      <c r="L4" s="2">
        <f t="shared" ref="L4:L9" si="1">B4*C4</f>
        <v>135000</v>
      </c>
      <c r="M4" s="2">
        <f t="shared" ref="M4:M9" si="2">(B4-1)*(C4-1)*2+(B4-1)+(C4-1)</f>
        <v>269250</v>
      </c>
      <c r="N4" s="4">
        <f t="shared" ref="N4:N9" si="3">L4+M4*LOG(L4)</f>
        <v>1516342.3671672805</v>
      </c>
      <c r="O4" s="4">
        <f t="shared" ref="O4:O9" si="4">$N4*O$1</f>
        <v>303.26847343345611</v>
      </c>
      <c r="P4" s="4">
        <f t="shared" si="0"/>
        <v>151.63423671672805</v>
      </c>
    </row>
    <row r="5" spans="1:20" x14ac:dyDescent="0.25">
      <c r="A5" s="5" t="s">
        <v>20</v>
      </c>
      <c r="B5" s="5">
        <v>600</v>
      </c>
      <c r="C5" s="5">
        <v>400</v>
      </c>
      <c r="D5" s="5">
        <v>93</v>
      </c>
      <c r="E5" s="5">
        <v>7</v>
      </c>
      <c r="F5" s="5">
        <v>325</v>
      </c>
      <c r="G5" s="5">
        <v>7</v>
      </c>
      <c r="H5" s="5">
        <v>78</v>
      </c>
      <c r="I5" s="5">
        <v>109</v>
      </c>
      <c r="J5" s="5">
        <v>690</v>
      </c>
      <c r="K5" s="5">
        <v>690</v>
      </c>
      <c r="L5" s="2">
        <f t="shared" si="1"/>
        <v>240000</v>
      </c>
      <c r="M5" s="2">
        <f t="shared" si="2"/>
        <v>479000</v>
      </c>
      <c r="N5" s="4">
        <f t="shared" si="3"/>
        <v>2817121.1847798596</v>
      </c>
      <c r="O5" s="4">
        <f t="shared" si="4"/>
        <v>563.42423695597199</v>
      </c>
      <c r="P5" s="4">
        <f t="shared" si="0"/>
        <v>281.712118477986</v>
      </c>
    </row>
    <row r="6" spans="1:20" x14ac:dyDescent="0.25">
      <c r="A6" s="5" t="s">
        <v>19</v>
      </c>
      <c r="B6" s="5">
        <v>750</v>
      </c>
      <c r="C6" s="5">
        <v>500</v>
      </c>
      <c r="D6" s="5">
        <v>314</v>
      </c>
      <c r="E6" s="5">
        <v>7</v>
      </c>
      <c r="F6" s="5">
        <v>296</v>
      </c>
      <c r="G6" s="5">
        <v>7</v>
      </c>
      <c r="H6" s="5">
        <v>140</v>
      </c>
      <c r="I6" s="5">
        <v>187</v>
      </c>
      <c r="J6" s="5">
        <v>862</v>
      </c>
      <c r="K6" s="5">
        <v>862</v>
      </c>
      <c r="L6" s="2">
        <f t="shared" si="1"/>
        <v>375000</v>
      </c>
      <c r="M6" s="2">
        <f t="shared" si="2"/>
        <v>748750</v>
      </c>
      <c r="N6" s="4">
        <f t="shared" si="3"/>
        <v>4548555.9117111294</v>
      </c>
      <c r="O6" s="4">
        <f t="shared" si="4"/>
        <v>909.71118234222592</v>
      </c>
      <c r="P6" s="4">
        <f t="shared" si="0"/>
        <v>454.85559117111296</v>
      </c>
    </row>
    <row r="7" spans="1:20" x14ac:dyDescent="0.25">
      <c r="A7" s="5" t="s">
        <v>18</v>
      </c>
      <c r="B7" s="5">
        <v>900</v>
      </c>
      <c r="C7" s="5">
        <v>600</v>
      </c>
      <c r="D7" s="5">
        <v>512</v>
      </c>
      <c r="E7" s="5">
        <v>7</v>
      </c>
      <c r="F7" s="5">
        <v>463</v>
      </c>
      <c r="G7" s="5">
        <v>7</v>
      </c>
      <c r="H7" s="5">
        <v>202</v>
      </c>
      <c r="I7" s="5">
        <v>296</v>
      </c>
      <c r="J7" s="5">
        <v>1034</v>
      </c>
      <c r="K7" s="5">
        <v>1034</v>
      </c>
      <c r="L7" s="2">
        <f t="shared" si="1"/>
        <v>540000</v>
      </c>
      <c r="M7" s="2">
        <f t="shared" si="2"/>
        <v>1078500</v>
      </c>
      <c r="N7" s="4">
        <f t="shared" si="3"/>
        <v>6722386.6699690716</v>
      </c>
      <c r="O7" s="4">
        <f t="shared" si="4"/>
        <v>1344.4773339938145</v>
      </c>
      <c r="P7" s="4">
        <f t="shared" si="0"/>
        <v>672.23866699690723</v>
      </c>
    </row>
    <row r="8" spans="1:20" x14ac:dyDescent="0.25">
      <c r="A8" s="5" t="s">
        <v>17</v>
      </c>
      <c r="B8" s="5">
        <v>1050</v>
      </c>
      <c r="C8" s="5">
        <v>700</v>
      </c>
      <c r="D8" s="5">
        <v>887</v>
      </c>
      <c r="E8" s="5">
        <v>7</v>
      </c>
      <c r="F8" s="5">
        <v>922</v>
      </c>
      <c r="G8" s="5">
        <v>7</v>
      </c>
      <c r="H8" s="5">
        <v>421</v>
      </c>
      <c r="I8" s="5">
        <v>578</v>
      </c>
      <c r="J8" s="5">
        <v>1206</v>
      </c>
      <c r="K8" s="5">
        <v>1206</v>
      </c>
      <c r="L8" s="2">
        <f t="shared" si="1"/>
        <v>735000</v>
      </c>
      <c r="M8" s="2">
        <f t="shared" si="2"/>
        <v>1468250</v>
      </c>
      <c r="N8" s="4">
        <f t="shared" si="3"/>
        <v>9348176.38561037</v>
      </c>
      <c r="O8" s="4">
        <f t="shared" si="4"/>
        <v>1869.6352771220741</v>
      </c>
      <c r="P8" s="4">
        <f t="shared" si="0"/>
        <v>934.81763856103703</v>
      </c>
    </row>
    <row r="9" spans="1:20" x14ac:dyDescent="0.25">
      <c r="A9" s="5" t="s">
        <v>16</v>
      </c>
      <c r="B9" s="5">
        <v>1200</v>
      </c>
      <c r="C9" s="5">
        <v>800</v>
      </c>
      <c r="D9" s="5">
        <v>1150</v>
      </c>
      <c r="E9" s="5">
        <v>7</v>
      </c>
      <c r="F9" s="5">
        <v>1566</v>
      </c>
      <c r="G9" s="5">
        <v>7</v>
      </c>
      <c r="H9" s="5">
        <v>671</v>
      </c>
      <c r="I9" s="5">
        <v>749</v>
      </c>
      <c r="J9" s="5">
        <v>1378</v>
      </c>
      <c r="K9" s="5">
        <v>1378</v>
      </c>
      <c r="L9" s="2">
        <f t="shared" si="1"/>
        <v>960000</v>
      </c>
      <c r="M9" s="2">
        <f t="shared" si="2"/>
        <v>1918000</v>
      </c>
      <c r="N9" s="4">
        <f t="shared" si="3"/>
        <v>12433996.224969892</v>
      </c>
      <c r="O9" s="4">
        <f t="shared" si="4"/>
        <v>2486.7992449939784</v>
      </c>
      <c r="P9" s="4">
        <f t="shared" si="0"/>
        <v>1243.3996224969892</v>
      </c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2"/>
      <c r="M10" s="2"/>
      <c r="N10" s="4"/>
      <c r="O10" s="4"/>
      <c r="P10" s="4"/>
    </row>
  </sheetData>
  <mergeCells count="4">
    <mergeCell ref="B1:C1"/>
    <mergeCell ref="D1:G1"/>
    <mergeCell ref="H1:I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esteB-Ajo4</vt:lpstr>
      <vt:lpstr>esteB-Ajo3</vt:lpstr>
      <vt:lpstr>esteB-Ajo2</vt:lpstr>
      <vt:lpstr>esteB-Ajo1</vt:lpstr>
      <vt:lpstr>kuvaajat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Hannu</dc:creator>
  <cp:lastModifiedBy>Hannu</cp:lastModifiedBy>
  <dcterms:created xsi:type="dcterms:W3CDTF">2014-09-08T17:27:29Z</dcterms:created>
  <dcterms:modified xsi:type="dcterms:W3CDTF">2014-09-09T04:24:40Z</dcterms:modified>
</cp:coreProperties>
</file>