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Courses\Data Science\IBM Data Analyst Professional Certificate\Course 2 Excel Basics for Data Analysis\Week 2\M-1 Getting Started Using Spreadsheets\"/>
    </mc:Choice>
  </mc:AlternateContent>
  <xr:revisionPtr revIDLastSave="0" documentId="13_ncr:1_{3486BAB5-4F53-4B4F-836F-0BF2BC92191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xpense - 2018" sheetId="1" r:id="rId1"/>
    <sheet name="Expense - 2019" sheetId="2" r:id="rId2"/>
  </sheets>
  <calcPr calcId="181029"/>
</workbook>
</file>

<file path=xl/calcChain.xml><?xml version="1.0" encoding="utf-8"?>
<calcChain xmlns="http://schemas.openxmlformats.org/spreadsheetml/2006/main">
  <c r="D34" i="1" l="1"/>
  <c r="B31" i="1"/>
  <c r="D35" i="1"/>
  <c r="D36" i="1"/>
  <c r="D37" i="1"/>
  <c r="D38" i="1"/>
  <c r="D39" i="1"/>
  <c r="D40" i="1"/>
  <c r="D33" i="1"/>
  <c r="C34" i="1"/>
  <c r="C35" i="1"/>
  <c r="C33" i="1"/>
  <c r="B34" i="1"/>
  <c r="B35" i="1"/>
  <c r="B36" i="1"/>
  <c r="B37" i="1"/>
  <c r="B38" i="1"/>
  <c r="B39" i="1"/>
  <c r="B40" i="1"/>
  <c r="B33" i="1"/>
  <c r="C20" i="1"/>
  <c r="D20" i="1"/>
  <c r="E20" i="1"/>
  <c r="F20" i="1"/>
  <c r="G20" i="1"/>
  <c r="B20" i="1"/>
  <c r="C19" i="1"/>
  <c r="D19" i="1"/>
  <c r="E19" i="1"/>
  <c r="F19" i="1"/>
  <c r="G19" i="1"/>
  <c r="B19" i="1"/>
  <c r="C18" i="1"/>
  <c r="D18" i="1"/>
  <c r="E18" i="1"/>
  <c r="F18" i="1"/>
  <c r="G18" i="1"/>
  <c r="B18" i="1"/>
  <c r="C17" i="1"/>
  <c r="D17" i="1"/>
  <c r="E17" i="1"/>
  <c r="F17" i="1"/>
  <c r="G17" i="1"/>
  <c r="B17" i="1"/>
  <c r="C16" i="1"/>
  <c r="D16" i="1"/>
  <c r="E16" i="1"/>
  <c r="F16" i="1"/>
  <c r="G16" i="1"/>
  <c r="B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<sst xmlns="http://schemas.openxmlformats.org/spreadsheetml/2006/main" count="26" uniqueCount="26">
  <si>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</si>
  <si>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</si>
  <si>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</si>
  <si>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</si>
  <si>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</si>
  <si>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</si>
  <si>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</si>
  <si>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</si>
  <si>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</si>
  <si>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</si>
  <si>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</si>
  <si>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</si>
  <si>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</si>
  <si>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</si>
  <si>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</si>
  <si>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</si>
  <si>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</si>
  <si>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</si>
  <si>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</si>
  <si>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</si>
  <si>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Monthly Total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</si>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</sst>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1009]* #,##0.00_-;\-[$$-1009]* #,##0.00_-;_-[$$-1009]* &quot;-&quot;??_-;_-@_-"/>
  </numFmts>
  <fonts count="4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theme="1"/>
      <name val="Arial"/>
    </font>
    <font>
      <b/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NumberFormat="1" applyFont="1" applyFill="1" applyAlignment="1" applyProtection="1"/>
    <xf numFmtId="165" fontId="0" fillId="0" borderId="0" xfId="0" applyNumberFormat="1" applyFill="1"/>
    <xf numFmtId="165" fontId="0" fillId="0" borderId="0" xfId="0" applyNumberFormat="1" applyFont="1" applyFill="1" applyAlignment="1" applyProtection="1"/>
    <xf numFmtId="165" fontId="0" fillId="0" borderId="0" xfId="0" applyNumberFormat="1"/>
    <xf numFmtId="2" fontId="0" fillId="0" borderId="0" xfId="0" applyNumberFormat="1"/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1009]* #,##0.00_-;\-[$$-1009]* #,##0.00_-;_-[$$-10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1009]* #,##0.00_-;\-[$$-1009]* #,##0.00_-;_-[$$-10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1009]* #,##0.00_-;\-[$$-1009]* #,##0.00_-;_-[$$-10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1009]* #,##0.00_-;\-[$$-1009]* #,##0.00_-;_-[$$-10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1009]* #,##0.00_-;\-[$$-1009]* #,##0.00_-;_-[$$-10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1009]* #,##0.00_-;\-[$$-1009]* #,##0.00_-;_-[$$-10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1009]* #,##0.00_-;\-[$$-1009]* #,##0.00_-;_-[$$-10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5" dataDxfId="14">
  <autoFilter ref="A1:H14" xr:uid="{1C96BD00-98D9-4572-8F4A-F406BBA95AE3}"/>
  <tableColumns count="8">
    <tableColumn id="1" xr3:uid="{0738465F-87B9-46AD-8314-585AF20E321C}" name="Month" dataDxfId="7"/>
    <tableColumn id="2" xr3:uid="{639B5A90-C646-4312-A12B-90EBA415C5F3}" name="Housing" dataDxfId="6" totalsRowDxfId="13"/>
    <tableColumn id="3" xr3:uid="{AC863E34-6694-4292-A7E8-5D94B1D4B90E}" name="Bills &amp; Utilities" dataDxfId="5" totalsRowDxfId="12"/>
    <tableColumn id="4" xr3:uid="{7F96B093-000D-47C8-9B3D-9C6DC794A7DD}" name="Food &amp; Dining" dataDxfId="4" totalsRowDxfId="11"/>
    <tableColumn id="5" xr3:uid="{0D73BCA8-FF88-432A-8438-8D3C42615074}" name="Personal" dataDxfId="3" totalsRowDxfId="10"/>
    <tableColumn id="6" xr3:uid="{62ECB4B2-7FAC-4168-96E6-6A3296B9F2CB}" name="Auto &amp; Transport" dataDxfId="2" totalsRowDxfId="9"/>
    <tableColumn id="7" xr3:uid="{5C8E2143-EA5D-49A7-8A33-6E4F45D73494}" name="Health &amp; Fitness" dataDxfId="1" totalsRowDxfId="8"/>
    <tableColumn id="8" xr3:uid="{6A3F3893-6D48-4555-BA98-639C85E6438A}" name="Monthly Total" dataDxfId="0">
      <calculatedColumnFormula>SUM(Table6[[#This Row],[Housing]:[Health &amp; Fitness]])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6" workbookViewId="0">
      <selection activeCell="D33" sqref="D33:D34"/>
    </sheetView>
  </sheetViews>
  <sheetFormatPr defaultColWidth="8.85546875" defaultRowHeight="15" x14ac:dyDescent="0.25"/>
  <cols>
    <col min="1" max="1" width="9.42578125" bestFit="1" customWidth="1"/>
    <col min="2" max="2" width="11.42578125" style="6" bestFit="1" customWidth="1"/>
    <col min="3" max="3" width="17.7109375" style="6" bestFit="1" customWidth="1"/>
    <col min="4" max="4" width="17" style="6" bestFit="1" customWidth="1"/>
    <col min="5" max="5" width="12" style="6" bestFit="1" customWidth="1"/>
    <col min="6" max="6" width="19.7109375" style="6" bestFit="1" customWidth="1"/>
    <col min="7" max="7" width="19" style="6" bestFit="1" customWidth="1"/>
    <col min="8" max="8" width="15.85546875" style="6" bestFit="1" customWidth="1"/>
  </cols>
  <sheetData>
    <row r="1" spans="1:8" s="1" customFormat="1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20</v>
      </c>
    </row>
    <row r="2" spans="1:8" x14ac:dyDescent="0.25">
      <c r="A2" s="2" t="s">
        <v>7</v>
      </c>
      <c r="B2" s="4">
        <v>800</v>
      </c>
      <c r="C2" s="4">
        <v>210</v>
      </c>
      <c r="D2" s="4">
        <v>400</v>
      </c>
      <c r="E2" s="4">
        <v>100</v>
      </c>
      <c r="F2" s="4">
        <v>100</v>
      </c>
      <c r="G2" s="4">
        <v>60</v>
      </c>
      <c r="H2" s="5">
        <f>SUM(Table6[[#This Row],[Housing]:[Health &amp; Fitness]])</f>
        <v>1670</v>
      </c>
    </row>
    <row r="3" spans="1:8" x14ac:dyDescent="0.25">
      <c r="A3" s="2" t="s">
        <v>8</v>
      </c>
      <c r="B3" s="4">
        <v>800</v>
      </c>
      <c r="C3" s="4">
        <v>180</v>
      </c>
      <c r="D3" s="4">
        <v>350</v>
      </c>
      <c r="E3" s="4">
        <v>100</v>
      </c>
      <c r="F3" s="4">
        <v>125</v>
      </c>
      <c r="G3" s="4">
        <v>70</v>
      </c>
      <c r="H3" s="5">
        <f>SUM(Table6[[#This Row],[Housing]:[Health &amp; Fitness]])</f>
        <v>1625</v>
      </c>
    </row>
    <row r="4" spans="1:8" x14ac:dyDescent="0.25">
      <c r="A4" s="2" t="s">
        <v>10</v>
      </c>
      <c r="B4" s="4">
        <v>800</v>
      </c>
      <c r="C4" s="4">
        <v>170</v>
      </c>
      <c r="D4" s="4">
        <v>420</v>
      </c>
      <c r="E4" s="4">
        <v>100</v>
      </c>
      <c r="F4" s="4">
        <v>120</v>
      </c>
      <c r="G4" s="4">
        <v>60</v>
      </c>
      <c r="H4" s="5">
        <f>SUM(Table6[[#This Row],[Housing]:[Health &amp; Fitness]])</f>
        <v>1670</v>
      </c>
    </row>
    <row r="5" spans="1:8" x14ac:dyDescent="0.25">
      <c r="A5" s="2" t="s">
        <v>12</v>
      </c>
      <c r="B5" s="4">
        <v>800</v>
      </c>
      <c r="C5" s="4">
        <v>160</v>
      </c>
      <c r="D5" s="4">
        <v>400</v>
      </c>
      <c r="E5" s="4">
        <v>120</v>
      </c>
      <c r="F5" s="4">
        <v>100</v>
      </c>
      <c r="G5" s="4">
        <v>60</v>
      </c>
      <c r="H5" s="5">
        <f>SUM(Table6[[#This Row],[Housing]:[Health &amp; Fitness]])</f>
        <v>1640</v>
      </c>
    </row>
    <row r="6" spans="1:8" x14ac:dyDescent="0.25">
      <c r="A6" s="2" t="s">
        <v>14</v>
      </c>
      <c r="B6" s="4">
        <v>800</v>
      </c>
      <c r="C6" s="4">
        <v>150</v>
      </c>
      <c r="D6" s="4">
        <v>420</v>
      </c>
      <c r="E6" s="4">
        <v>100</v>
      </c>
      <c r="F6" s="4">
        <v>100</v>
      </c>
      <c r="G6" s="4">
        <v>80</v>
      </c>
      <c r="H6" s="5">
        <f>SUM(Table6[[#This Row],[Housing]:[Health &amp; Fitness]])</f>
        <v>1650</v>
      </c>
    </row>
    <row r="7" spans="1:8" x14ac:dyDescent="0.25">
      <c r="A7" s="2" t="s">
        <v>15</v>
      </c>
      <c r="B7" s="4">
        <v>800</v>
      </c>
      <c r="C7" s="4">
        <v>150</v>
      </c>
      <c r="D7" s="4">
        <v>380</v>
      </c>
      <c r="E7" s="4">
        <v>100</v>
      </c>
      <c r="F7" s="4">
        <v>130</v>
      </c>
      <c r="G7" s="4">
        <v>60</v>
      </c>
      <c r="H7" s="5">
        <f>SUM(Table6[[#This Row],[Housing]:[Health &amp; Fitness]])</f>
        <v>1620</v>
      </c>
    </row>
    <row r="8" spans="1:8" x14ac:dyDescent="0.25">
      <c r="A8" s="2" t="s">
        <v>16</v>
      </c>
      <c r="B8" s="4">
        <v>800</v>
      </c>
      <c r="C8" s="4">
        <v>150</v>
      </c>
      <c r="D8" s="4">
        <v>420</v>
      </c>
      <c r="E8" s="4">
        <v>120</v>
      </c>
      <c r="F8" s="4">
        <v>100</v>
      </c>
      <c r="G8" s="4">
        <v>60</v>
      </c>
      <c r="H8" s="5">
        <f>SUM(Table6[[#This Row],[Housing]:[Health &amp; Fitness]])</f>
        <v>1650</v>
      </c>
    </row>
    <row r="9" spans="1:8" x14ac:dyDescent="0.25">
      <c r="A9" s="2" t="s">
        <v>17</v>
      </c>
      <c r="B9" s="4">
        <v>800</v>
      </c>
      <c r="C9" s="4">
        <v>150</v>
      </c>
      <c r="D9" s="4">
        <v>420</v>
      </c>
      <c r="E9" s="4">
        <v>100</v>
      </c>
      <c r="F9" s="4">
        <v>100</v>
      </c>
      <c r="G9" s="4">
        <v>80</v>
      </c>
      <c r="H9" s="5">
        <f>SUM(Table6[[#This Row],[Housing]:[Health &amp; Fitness]])</f>
        <v>1650</v>
      </c>
    </row>
    <row r="10" spans="1:8" x14ac:dyDescent="0.25">
      <c r="A10" s="2" t="s">
        <v>9</v>
      </c>
      <c r="B10" s="4">
        <v>800</v>
      </c>
      <c r="C10" s="4">
        <v>150</v>
      </c>
      <c r="D10" s="4">
        <v>400</v>
      </c>
      <c r="E10" s="4">
        <v>120</v>
      </c>
      <c r="F10" s="4">
        <v>110</v>
      </c>
      <c r="G10" s="4">
        <v>60</v>
      </c>
      <c r="H10" s="5">
        <f>SUM(Table6[[#This Row],[Housing]:[Health &amp; Fitness]])</f>
        <v>1640</v>
      </c>
    </row>
    <row r="11" spans="1:8" x14ac:dyDescent="0.25">
      <c r="A11" s="2" t="s">
        <v>11</v>
      </c>
      <c r="B11" s="4">
        <v>800</v>
      </c>
      <c r="C11" s="4">
        <v>170</v>
      </c>
      <c r="D11" s="4">
        <v>420</v>
      </c>
      <c r="E11" s="4">
        <v>100</v>
      </c>
      <c r="F11" s="4">
        <v>100</v>
      </c>
      <c r="G11" s="4">
        <v>60</v>
      </c>
      <c r="H11" s="5">
        <f>SUM(Table6[[#This Row],[Housing]:[Health &amp; Fitness]])</f>
        <v>1650</v>
      </c>
    </row>
    <row r="12" spans="1:8" x14ac:dyDescent="0.25">
      <c r="A12" s="2" t="s">
        <v>13</v>
      </c>
      <c r="B12" s="4">
        <v>800</v>
      </c>
      <c r="C12" s="4">
        <v>200</v>
      </c>
      <c r="D12" s="4">
        <v>390</v>
      </c>
      <c r="E12" s="4">
        <v>120</v>
      </c>
      <c r="F12" s="4">
        <v>100</v>
      </c>
      <c r="G12" s="4">
        <v>50</v>
      </c>
      <c r="H12" s="5">
        <f>SUM(Table6[[#This Row],[Housing]:[Health &amp; Fitness]])</f>
        <v>1660</v>
      </c>
    </row>
    <row r="13" spans="1:8" x14ac:dyDescent="0.25">
      <c r="A13" s="2" t="s">
        <v>18</v>
      </c>
      <c r="B13" s="4">
        <v>800</v>
      </c>
      <c r="C13" s="4">
        <v>220</v>
      </c>
      <c r="D13" s="4">
        <v>400</v>
      </c>
      <c r="E13" s="4">
        <v>100</v>
      </c>
      <c r="F13" s="4">
        <v>115</v>
      </c>
      <c r="G13" s="4">
        <v>60</v>
      </c>
      <c r="H13" s="5">
        <f>SUM(Table6[[#This Row],[Housing]:[Health &amp; Fitness]])</f>
        <v>1695</v>
      </c>
    </row>
    <row r="14" spans="1:8" x14ac:dyDescent="0.25">
      <c r="A14" s="3" t="s">
        <v>19</v>
      </c>
      <c r="B14" s="5">
        <f>SUM(B2:B13)</f>
        <v>9600</v>
      </c>
      <c r="C14" s="5">
        <f t="shared" ref="C14:G14" si="0">SUM(C2:C13)</f>
        <v>2060</v>
      </c>
      <c r="D14" s="5">
        <f t="shared" si="0"/>
        <v>4820</v>
      </c>
      <c r="E14" s="5">
        <f t="shared" si="0"/>
        <v>1280</v>
      </c>
      <c r="F14" s="5">
        <f t="shared" si="0"/>
        <v>1300</v>
      </c>
      <c r="G14" s="5">
        <f t="shared" si="0"/>
        <v>760</v>
      </c>
      <c r="H14" s="5">
        <f>SUM(Table6[[#This Row],[Housing]:[Health &amp; Fitness]])</f>
        <v>19820</v>
      </c>
    </row>
    <row r="16" spans="1:8" x14ac:dyDescent="0.25">
      <c r="A16" t="s">
        <v>21</v>
      </c>
      <c r="B16" s="6">
        <f>AVERAGE(B2:B13)</f>
        <v>800</v>
      </c>
      <c r="C16" s="6">
        <f t="shared" ref="C16:G16" si="1">AVERAGE(C2:C13)</f>
        <v>171.66666666666666</v>
      </c>
      <c r="D16" s="6">
        <f t="shared" si="1"/>
        <v>401.66666666666669</v>
      </c>
      <c r="E16" s="6">
        <f t="shared" si="1"/>
        <v>106.66666666666667</v>
      </c>
      <c r="F16" s="6">
        <f t="shared" si="1"/>
        <v>108.33333333333333</v>
      </c>
      <c r="G16" s="6">
        <f t="shared" si="1"/>
        <v>63.333333333333336</v>
      </c>
    </row>
    <row r="17" spans="1:7" x14ac:dyDescent="0.25">
      <c r="A17" t="s">
        <v>22</v>
      </c>
      <c r="B17" s="6">
        <f>MIN(B2:B13)</f>
        <v>800</v>
      </c>
      <c r="C17" s="6">
        <f t="shared" ref="C17:G17" si="2">MIN(C2:C13)</f>
        <v>150</v>
      </c>
      <c r="D17" s="6">
        <f t="shared" si="2"/>
        <v>350</v>
      </c>
      <c r="E17" s="6">
        <f t="shared" si="2"/>
        <v>100</v>
      </c>
      <c r="F17" s="6">
        <f t="shared" si="2"/>
        <v>100</v>
      </c>
      <c r="G17" s="6">
        <f t="shared" si="2"/>
        <v>50</v>
      </c>
    </row>
    <row r="18" spans="1:7" x14ac:dyDescent="0.25">
      <c r="A18" t="s">
        <v>23</v>
      </c>
      <c r="B18" s="6">
        <f>MAX(B2:B13)</f>
        <v>800</v>
      </c>
      <c r="C18" s="6">
        <f t="shared" ref="C18:G18" si="3">MAX(C2:C13)</f>
        <v>220</v>
      </c>
      <c r="D18" s="6">
        <f t="shared" si="3"/>
        <v>420</v>
      </c>
      <c r="E18" s="6">
        <f t="shared" si="3"/>
        <v>120</v>
      </c>
      <c r="F18" s="6">
        <f t="shared" si="3"/>
        <v>130</v>
      </c>
      <c r="G18" s="6">
        <f t="shared" si="3"/>
        <v>80</v>
      </c>
    </row>
    <row r="19" spans="1:7" x14ac:dyDescent="0.25">
      <c r="A19" s="7" t="s">
        <v>24</v>
      </c>
      <c r="B19" s="7">
        <f>COUNT(B2:B13)</f>
        <v>12</v>
      </c>
      <c r="C19" s="7">
        <f t="shared" ref="C19:G19" si="4">COUNT(C2:C13)</f>
        <v>12</v>
      </c>
      <c r="D19" s="7">
        <f t="shared" si="4"/>
        <v>12</v>
      </c>
      <c r="E19" s="7">
        <f t="shared" si="4"/>
        <v>12</v>
      </c>
      <c r="F19" s="7">
        <f t="shared" si="4"/>
        <v>12</v>
      </c>
      <c r="G19" s="7">
        <f t="shared" si="4"/>
        <v>12</v>
      </c>
    </row>
    <row r="20" spans="1:7" x14ac:dyDescent="0.25">
      <c r="A20" t="s">
        <v>25</v>
      </c>
      <c r="B20" s="6">
        <f>MEDIAN(B2:B13)</f>
        <v>800</v>
      </c>
      <c r="C20" s="6">
        <f t="shared" ref="C20:G20" si="5">MEDIAN(C2:C13)</f>
        <v>165</v>
      </c>
      <c r="D20" s="6">
        <f t="shared" si="5"/>
        <v>400</v>
      </c>
      <c r="E20" s="6">
        <f t="shared" si="5"/>
        <v>100</v>
      </c>
      <c r="F20" s="6">
        <f t="shared" si="5"/>
        <v>100</v>
      </c>
      <c r="G20" s="6">
        <f t="shared" si="5"/>
        <v>60</v>
      </c>
    </row>
    <row r="31" spans="1:7" s="8" customFormat="1" x14ac:dyDescent="0.25">
      <c r="A31" s="8">
        <v>1</v>
      </c>
      <c r="B31" s="8" t="e">
        <f>A16+A17</f>
        <v>#VALUE!</v>
      </c>
    </row>
    <row r="32" spans="1:7" s="8" customFormat="1" x14ac:dyDescent="0.25">
      <c r="A32" s="8">
        <v>2</v>
      </c>
    </row>
    <row r="33" spans="1:4" s="8" customFormat="1" x14ac:dyDescent="0.25">
      <c r="A33" s="8">
        <v>3</v>
      </c>
      <c r="B33" s="8">
        <f>A31+A32</f>
        <v>3</v>
      </c>
      <c r="C33" s="8">
        <f>$A$31 +$A$32</f>
        <v>3</v>
      </c>
      <c r="D33" s="9">
        <f>$A$31+$A32</f>
        <v>3</v>
      </c>
    </row>
    <row r="34" spans="1:4" s="8" customFormat="1" x14ac:dyDescent="0.25">
      <c r="A34" s="8">
        <v>4</v>
      </c>
      <c r="B34" s="8">
        <f t="shared" ref="B34:B40" si="6">A32+A33</f>
        <v>5</v>
      </c>
      <c r="C34" s="8">
        <f t="shared" ref="C34:C35" si="7">$A$31 +$A$32</f>
        <v>3</v>
      </c>
      <c r="D34" s="9">
        <f>$A$31+$A33</f>
        <v>4</v>
      </c>
    </row>
    <row r="35" spans="1:4" s="8" customFormat="1" x14ac:dyDescent="0.25">
      <c r="A35" s="8">
        <v>5</v>
      </c>
      <c r="B35" s="8">
        <f t="shared" si="6"/>
        <v>7</v>
      </c>
      <c r="C35" s="8">
        <f t="shared" si="7"/>
        <v>3</v>
      </c>
      <c r="D35" s="9">
        <f t="shared" ref="D34:D40" si="8">$A$31+$A34</f>
        <v>5</v>
      </c>
    </row>
    <row r="36" spans="1:4" s="8" customFormat="1" x14ac:dyDescent="0.25">
      <c r="A36" s="8">
        <v>6</v>
      </c>
      <c r="B36" s="8">
        <f t="shared" si="6"/>
        <v>9</v>
      </c>
      <c r="D36" s="9">
        <f t="shared" si="8"/>
        <v>6</v>
      </c>
    </row>
    <row r="37" spans="1:4" s="8" customFormat="1" x14ac:dyDescent="0.25">
      <c r="A37" s="8">
        <v>7</v>
      </c>
      <c r="B37" s="8">
        <f t="shared" si="6"/>
        <v>11</v>
      </c>
      <c r="D37" s="9">
        <f t="shared" si="8"/>
        <v>7</v>
      </c>
    </row>
    <row r="38" spans="1:4" s="8" customFormat="1" x14ac:dyDescent="0.25">
      <c r="A38" s="8">
        <v>8</v>
      </c>
      <c r="B38" s="8">
        <f t="shared" si="6"/>
        <v>13</v>
      </c>
      <c r="D38" s="9">
        <f t="shared" si="8"/>
        <v>8</v>
      </c>
    </row>
    <row r="39" spans="1:4" s="8" customFormat="1" x14ac:dyDescent="0.25">
      <c r="A39" s="8">
        <v>9</v>
      </c>
      <c r="B39" s="8">
        <f t="shared" si="6"/>
        <v>15</v>
      </c>
      <c r="D39" s="9">
        <f t="shared" si="8"/>
        <v>9</v>
      </c>
    </row>
    <row r="40" spans="1:4" s="8" customFormat="1" x14ac:dyDescent="0.25">
      <c r="A40" s="8">
        <v>10</v>
      </c>
      <c r="B40" s="8">
        <f t="shared" si="6"/>
        <v>17</v>
      </c>
      <c r="D40" s="9">
        <f t="shared" si="8"/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Tirth</cp:lastModifiedBy>
  <cp:revision/>
  <dcterms:created xsi:type="dcterms:W3CDTF">2020-06-01T10:09:08Z</dcterms:created>
  <dcterms:modified xsi:type="dcterms:W3CDTF">2021-02-12T17:04:21Z</dcterms:modified>
  <cp:category/>
  <cp:contentStatus/>
</cp:coreProperties>
</file>