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UMMER 23-24\RESEARCH METHODOLOGY\"/>
    </mc:Choice>
  </mc:AlternateContent>
  <xr:revisionPtr revIDLastSave="0" documentId="8_{749D2D55-C1F4-4D3C-9A44-D5AC0E08B475}" xr6:coauthVersionLast="47" xr6:coauthVersionMax="47" xr10:uidLastSave="{00000000-0000-0000-0000-000000000000}"/>
  <bookViews>
    <workbookView xWindow="-120" yWindow="-120" windowWidth="29040" windowHeight="15720" xr2:uid="{E10E53DD-4FE0-4AB4-AB90-E872F25F5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L11" i="1"/>
  <c r="L13" i="1"/>
  <c r="L23" i="1"/>
  <c r="L2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K12" i="1"/>
  <c r="L12" i="1" s="1"/>
  <c r="K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K24" i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l="1"/>
</calcChain>
</file>

<file path=xl/sharedStrings.xml><?xml version="1.0" encoding="utf-8"?>
<sst xmlns="http://schemas.openxmlformats.org/spreadsheetml/2006/main" count="92" uniqueCount="48">
  <si>
    <t>SL</t>
  </si>
  <si>
    <t>ID</t>
  </si>
  <si>
    <t>Quiz 1</t>
  </si>
  <si>
    <t>15 Marks</t>
  </si>
  <si>
    <t>Quiz 2</t>
  </si>
  <si>
    <t>Attendance </t>
  </si>
  <si>
    <t>10 Marks</t>
  </si>
  <si>
    <t>19-40760-1</t>
  </si>
  <si>
    <t>ABSENT</t>
  </si>
  <si>
    <t>19-41217-2</t>
  </si>
  <si>
    <t>20-42618-1</t>
  </si>
  <si>
    <t>20-43945-2</t>
  </si>
  <si>
    <t>20-44041-2</t>
  </si>
  <si>
    <t>21-45093-2</t>
  </si>
  <si>
    <t>21-45094-2</t>
  </si>
  <si>
    <t>21-45572-3</t>
  </si>
  <si>
    <t>22-46013-1</t>
  </si>
  <si>
    <t>22-46039-1</t>
  </si>
  <si>
    <t>22-46066-1</t>
  </si>
  <si>
    <t>22-46262-1</t>
  </si>
  <si>
    <t>22-46563-1</t>
  </si>
  <si>
    <t>22-46625-1</t>
  </si>
  <si>
    <t>22-46638-1</t>
  </si>
  <si>
    <t>22-46642-1</t>
  </si>
  <si>
    <t>22-46650-1</t>
  </si>
  <si>
    <t>22-46658-1</t>
  </si>
  <si>
    <t>22-46663-1</t>
  </si>
  <si>
    <t>22-46706-1</t>
  </si>
  <si>
    <t>22-46708-1</t>
  </si>
  <si>
    <t>22-46786-1</t>
  </si>
  <si>
    <t>22-46841-1</t>
  </si>
  <si>
    <t>22-46903-1</t>
  </si>
  <si>
    <t>22-46908-1</t>
  </si>
  <si>
    <t>22-46966-1</t>
  </si>
  <si>
    <t>22-46985-1</t>
  </si>
  <si>
    <t>22-46992-1</t>
  </si>
  <si>
    <t>22-47018-1</t>
  </si>
  <si>
    <t>22-47019-1</t>
  </si>
  <si>
    <t>22-47195-1</t>
  </si>
  <si>
    <t>22-47226-1</t>
  </si>
  <si>
    <t>22-47251-1</t>
  </si>
  <si>
    <t>22-47263-1</t>
  </si>
  <si>
    <t>Attendance</t>
  </si>
  <si>
    <t>Assignment</t>
  </si>
  <si>
    <t>40 Marks</t>
  </si>
  <si>
    <t>Absent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</si>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</sst>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12540-22C7-4483-AF0C-AB2399F452DE}" name="Table2" displayName="Table2" ref="A1:F36" totalsRowShown="0" headerRowDxfId="21" dataDxfId="15">
  <autoFilter ref="A1:F36" xr:uid="{E6C12540-22C7-4483-AF0C-AB2399F452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875E420-57D2-4B94-8358-3676C405DEE3}" name="SL" dataDxfId="20"/>
    <tableColumn id="2" xr3:uid="{C8388531-E591-4A4F-BDDD-C166931343B4}" name="ID" dataDxfId="19"/>
    <tableColumn id="3" xr3:uid="{624B5272-474B-4538-A443-AAB85259715B}" name="Quiz 1" dataDxfId="18"/>
    <tableColumn id="4" xr3:uid="{D5FE0F8A-7E27-4F29-AE05-448B8075A591}" name="Quiz 2" dataDxfId="17"/>
    <tableColumn id="5" xr3:uid="{7F5E1651-6E05-4524-A2D9-D1CA574F541C}" name="Attendance " dataDxfId="16"/>
    <tableColumn id="6" xr3:uid="{B3E5CC1B-271A-4C87-A557-DEECE39CC140}" name="Column1" dataDxfId="7">
      <calculatedColumnFormula>((2*MAX(,Table2[[#This Row],[Quiz 2]])+Table2[[#This Row],[Attendance ]])*50)/40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78E73E-6BB7-4671-944F-5A427B25D112}" name="Table4" displayName="Table4" ref="G1:L37" totalsRowCount="1" headerRowDxfId="9" dataDxfId="10">
  <autoFilter ref="G1:L36" xr:uid="{3978E73E-6BB7-4671-944F-5A427B25D1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AABBD22-8E0C-4C44-90BD-81AC44E671D9}" name="SL" dataDxfId="14" totalsRowDxfId="5"/>
    <tableColumn id="2" xr3:uid="{2DD33B64-DC15-41DF-9E18-48F7CE6C2FF0}" name="ID" dataDxfId="13" totalsRowDxfId="4"/>
    <tableColumn id="3" xr3:uid="{DEC06EF8-F521-45D4-835E-AA111B1ABBB7}" name="Attendance" dataDxfId="12" totalsRowDxfId="3"/>
    <tableColumn id="4" xr3:uid="{DA00BE42-5455-4075-AE58-8833E99107FF}" name="Assignment" dataDxfId="11" totalsRowDxfId="2"/>
    <tableColumn id="5" xr3:uid="{2075E161-9A82-4A64-B80B-7177F3ACF17C}" name="Column1" dataDxfId="8" totalsRowDxfId="1">
      <calculatedColumnFormula>Table4[[#This Row],[Assignment]]+Table4[[#This Row],[Attendance]]</calculatedColumnFormula>
    </tableColumn>
    <tableColumn id="6" xr3:uid="{D4E8C1FA-A96B-4388-9C38-4A27158FB442}" name="Column2" dataDxfId="6" totalsRowDxfId="0">
      <calculatedColumnFormula>Table4[[#This Row],[Column1]]+Table2[[#This Row],[Column1]]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4E1E-8378-4EB6-963B-A696D3908107}">
  <dimension ref="A1:N37"/>
  <sheetViews>
    <sheetView tabSelected="1" workbookViewId="0">
      <selection activeCell="F34" sqref="F34"/>
    </sheetView>
  </sheetViews>
  <sheetFormatPr defaultRowHeight="15" x14ac:dyDescent="0.25"/>
  <cols>
    <col min="2" max="3" width="13" customWidth="1"/>
    <col min="4" max="4" width="13.28515625" customWidth="1"/>
    <col min="5" max="5" width="16.7109375" customWidth="1"/>
    <col min="6" max="6" width="18.85546875" customWidth="1"/>
    <col min="8" max="8" width="21.140625" customWidth="1"/>
    <col min="9" max="9" width="19.42578125" customWidth="1"/>
    <col min="10" max="10" width="14" customWidth="1"/>
  </cols>
  <sheetData>
    <row r="1" spans="1:14" ht="31.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46</v>
      </c>
      <c r="G1" s="2" t="s">
        <v>0</v>
      </c>
      <c r="H1" s="2" t="s">
        <v>1</v>
      </c>
      <c r="I1" s="2" t="s">
        <v>42</v>
      </c>
      <c r="J1" s="2" t="s">
        <v>43</v>
      </c>
      <c r="K1" s="2" t="s">
        <v>46</v>
      </c>
      <c r="L1" s="2" t="s">
        <v>47</v>
      </c>
    </row>
    <row r="2" spans="1:14" ht="15.75" x14ac:dyDescent="0.25">
      <c r="A2" s="2"/>
      <c r="B2" s="2"/>
      <c r="C2" s="2" t="s">
        <v>3</v>
      </c>
      <c r="D2" s="2" t="s">
        <v>3</v>
      </c>
      <c r="E2" s="2" t="s">
        <v>6</v>
      </c>
      <c r="F2" s="3" t="e">
        <f>((2*MAX(,Table2[[#This Row],[Quiz 2]])+Table2[[#This Row],[Attendance ]])*50)/40</f>
        <v>#VALUE!</v>
      </c>
      <c r="G2" s="2"/>
      <c r="H2" s="2"/>
      <c r="I2" s="2" t="s">
        <v>6</v>
      </c>
      <c r="J2" s="2" t="s">
        <v>44</v>
      </c>
      <c r="K2" s="3" t="e">
        <f>Table4[[#This Row],[Assignment]]+Table4[[#This Row],[Attendance]]</f>
        <v>#VALUE!</v>
      </c>
      <c r="L2" s="3" t="e">
        <f>Table4[[#This Row],[Column1]]+Table2[[#This Row],[Column1]]</f>
        <v>#VALUE!</v>
      </c>
    </row>
    <row r="3" spans="1:14" ht="12" customHeight="1" x14ac:dyDescent="0.25">
      <c r="A3" s="3">
        <v>1</v>
      </c>
      <c r="B3" s="3" t="s">
        <v>7</v>
      </c>
      <c r="C3" s="3" t="s">
        <v>8</v>
      </c>
      <c r="D3" s="3" t="s">
        <v>8</v>
      </c>
      <c r="E3" s="3">
        <v>0</v>
      </c>
      <c r="F3" s="3">
        <f>((2*MAX(,Table2[[#This Row],[Quiz 2]])+Table2[[#This Row],[Attendance ]])*50)/40</f>
        <v>0</v>
      </c>
      <c r="G3" s="3">
        <v>1</v>
      </c>
      <c r="H3" s="3" t="s">
        <v>7</v>
      </c>
      <c r="I3" s="3">
        <v>0</v>
      </c>
      <c r="J3" s="3" t="s">
        <v>45</v>
      </c>
      <c r="K3" s="3" t="e">
        <f>Table4[[#This Row],[Assignment]]+Table4[[#This Row],[Attendance]]</f>
        <v>#VALUE!</v>
      </c>
      <c r="L3" s="3" t="e">
        <f>Table4[[#This Row],[Column1]]+Table2[[#This Row],[Column1]]</f>
        <v>#VALUE!</v>
      </c>
    </row>
    <row r="4" spans="1:14" ht="12" customHeight="1" x14ac:dyDescent="0.25">
      <c r="A4" s="3">
        <v>2</v>
      </c>
      <c r="B4" s="3" t="s">
        <v>9</v>
      </c>
      <c r="C4" s="3" t="s">
        <v>8</v>
      </c>
      <c r="D4" s="3">
        <v>14</v>
      </c>
      <c r="E4" s="3">
        <v>2</v>
      </c>
      <c r="F4" s="3">
        <f>((2*MAX(,Table2[[#This Row],[Quiz 2]])+Table2[[#This Row],[Attendance ]])*50)/40</f>
        <v>37.5</v>
      </c>
      <c r="G4" s="3">
        <v>2</v>
      </c>
      <c r="H4" s="3" t="s">
        <v>9</v>
      </c>
      <c r="I4" s="3">
        <v>2</v>
      </c>
      <c r="J4" s="3">
        <v>31</v>
      </c>
      <c r="K4" s="3">
        <f>Table4[[#This Row],[Assignment]]+Table4[[#This Row],[Attendance]]</f>
        <v>33</v>
      </c>
      <c r="L4" s="3">
        <f>Table4[[#This Row],[Column1]]+Table2[[#This Row],[Column1]]</f>
        <v>70.5</v>
      </c>
    </row>
    <row r="5" spans="1:14" ht="12" customHeight="1" x14ac:dyDescent="0.25">
      <c r="A5" s="3">
        <v>3</v>
      </c>
      <c r="B5" s="3" t="s">
        <v>10</v>
      </c>
      <c r="C5" s="3">
        <v>7</v>
      </c>
      <c r="D5" s="3" t="s">
        <v>8</v>
      </c>
      <c r="E5" s="3">
        <v>4</v>
      </c>
      <c r="F5" s="3">
        <f>((2*MAX(,Table2[[#This Row],[Quiz 2]])+Table2[[#This Row],[Attendance ]])*50)/40</f>
        <v>5</v>
      </c>
      <c r="G5" s="3">
        <v>3</v>
      </c>
      <c r="H5" s="3" t="s">
        <v>10</v>
      </c>
      <c r="I5" s="3">
        <v>10</v>
      </c>
      <c r="J5" s="3">
        <v>32</v>
      </c>
      <c r="K5" s="3">
        <f>Table4[[#This Row],[Assignment]]+Table4[[#This Row],[Attendance]]</f>
        <v>42</v>
      </c>
      <c r="L5" s="3">
        <f>Table4[[#This Row],[Column1]]+Table2[[#This Row],[Column1]]</f>
        <v>47</v>
      </c>
    </row>
    <row r="6" spans="1:14" ht="12" customHeight="1" x14ac:dyDescent="0.25">
      <c r="A6" s="3">
        <v>4</v>
      </c>
      <c r="B6" s="3" t="s">
        <v>11</v>
      </c>
      <c r="C6" s="3">
        <v>13</v>
      </c>
      <c r="D6" s="3">
        <v>12</v>
      </c>
      <c r="E6" s="3">
        <v>4</v>
      </c>
      <c r="F6" s="3">
        <f>((2*MAX(,Table2[[#This Row],[Quiz 2]])+Table2[[#This Row],[Attendance ]])*50)/40</f>
        <v>35</v>
      </c>
      <c r="G6" s="3">
        <v>4</v>
      </c>
      <c r="H6" s="3" t="s">
        <v>11</v>
      </c>
      <c r="I6" s="3">
        <v>8</v>
      </c>
      <c r="J6" s="3">
        <v>34</v>
      </c>
      <c r="K6" s="3">
        <f>Table4[[#This Row],[Assignment]]+Table4[[#This Row],[Attendance]]</f>
        <v>42</v>
      </c>
      <c r="L6" s="3">
        <f>Table4[[#This Row],[Column1]]+Table2[[#This Row],[Column1]]</f>
        <v>77</v>
      </c>
    </row>
    <row r="7" spans="1:14" ht="12" customHeight="1" x14ac:dyDescent="0.25">
      <c r="A7" s="3">
        <v>5</v>
      </c>
      <c r="B7" s="3" t="s">
        <v>12</v>
      </c>
      <c r="C7" s="3">
        <v>7</v>
      </c>
      <c r="D7" s="3" t="s">
        <v>8</v>
      </c>
      <c r="E7" s="3">
        <v>2</v>
      </c>
      <c r="F7" s="3">
        <f>((2*MAX(,Table2[[#This Row],[Quiz 2]])+Table2[[#This Row],[Attendance ]])*50)/40</f>
        <v>2.5</v>
      </c>
      <c r="G7" s="3">
        <v>5</v>
      </c>
      <c r="H7" s="3" t="s">
        <v>12</v>
      </c>
      <c r="I7" s="3">
        <v>10</v>
      </c>
      <c r="J7" s="3">
        <v>32</v>
      </c>
      <c r="K7" s="3">
        <f>Table4[[#This Row],[Assignment]]+Table4[[#This Row],[Attendance]]</f>
        <v>42</v>
      </c>
      <c r="L7" s="3">
        <f>Table4[[#This Row],[Column1]]+Table2[[#This Row],[Column1]]</f>
        <v>44.5</v>
      </c>
    </row>
    <row r="8" spans="1:14" ht="12" customHeight="1" x14ac:dyDescent="0.25">
      <c r="A8" s="3">
        <v>6</v>
      </c>
      <c r="B8" s="3" t="s">
        <v>13</v>
      </c>
      <c r="C8" s="3">
        <v>7</v>
      </c>
      <c r="D8" s="3">
        <v>11</v>
      </c>
      <c r="E8" s="3">
        <v>10</v>
      </c>
      <c r="F8" s="3">
        <f>((2*MAX(,Table2[[#This Row],[Quiz 2]])+Table2[[#This Row],[Attendance ]])*50)/40</f>
        <v>40</v>
      </c>
      <c r="G8" s="3">
        <v>6</v>
      </c>
      <c r="H8" s="3" t="s">
        <v>13</v>
      </c>
      <c r="I8" s="3">
        <v>8</v>
      </c>
      <c r="J8" s="3">
        <v>34</v>
      </c>
      <c r="K8" s="3">
        <f>Table4[[#This Row],[Assignment]]+Table4[[#This Row],[Attendance]]</f>
        <v>42</v>
      </c>
      <c r="L8" s="3">
        <f>Table4[[#This Row],[Column1]]+Table2[[#This Row],[Column1]]</f>
        <v>82</v>
      </c>
    </row>
    <row r="9" spans="1:14" ht="12" customHeight="1" x14ac:dyDescent="0.25">
      <c r="A9" s="3">
        <v>7</v>
      </c>
      <c r="B9" s="3" t="s">
        <v>14</v>
      </c>
      <c r="C9" s="3">
        <v>8</v>
      </c>
      <c r="D9" s="3">
        <v>11</v>
      </c>
      <c r="E9" s="3">
        <v>10</v>
      </c>
      <c r="F9" s="3">
        <f>((2*MAX(,Table2[[#This Row],[Quiz 2]])+Table2[[#This Row],[Attendance ]])*50)/40</f>
        <v>40</v>
      </c>
      <c r="G9" s="3">
        <v>7</v>
      </c>
      <c r="H9" s="3" t="s">
        <v>14</v>
      </c>
      <c r="I9" s="3">
        <v>6</v>
      </c>
      <c r="J9" s="3">
        <v>34</v>
      </c>
      <c r="K9" s="3">
        <f>Table4[[#This Row],[Assignment]]+Table4[[#This Row],[Attendance]]</f>
        <v>40</v>
      </c>
      <c r="L9" s="3">
        <f>Table4[[#This Row],[Column1]]+Table2[[#This Row],[Column1]]</f>
        <v>80</v>
      </c>
      <c r="N9">
        <f>COUNTIF(L4:L36,"&gt;=90")</f>
        <v>16</v>
      </c>
    </row>
    <row r="10" spans="1:14" ht="12" customHeight="1" x14ac:dyDescent="0.25">
      <c r="A10" s="3">
        <v>8</v>
      </c>
      <c r="B10" s="3" t="s">
        <v>15</v>
      </c>
      <c r="C10" s="3">
        <v>10</v>
      </c>
      <c r="D10" s="3">
        <v>13</v>
      </c>
      <c r="E10" s="3">
        <v>10</v>
      </c>
      <c r="F10" s="3">
        <f>((2*MAX(,Table2[[#This Row],[Quiz 2]])+Table2[[#This Row],[Attendance ]])*50)/40</f>
        <v>45</v>
      </c>
      <c r="G10" s="3">
        <v>8</v>
      </c>
      <c r="H10" s="3" t="s">
        <v>15</v>
      </c>
      <c r="I10" s="3">
        <v>8</v>
      </c>
      <c r="J10" s="3">
        <v>33</v>
      </c>
      <c r="K10" s="3">
        <f>Table4[[#This Row],[Assignment]]+Table4[[#This Row],[Attendance]]</f>
        <v>41</v>
      </c>
      <c r="L10" s="3">
        <f>Table4[[#This Row],[Column1]]+Table2[[#This Row],[Column1]]</f>
        <v>86</v>
      </c>
      <c r="N10">
        <f>COUNTIF(L4:L36,"&lt;90")</f>
        <v>17</v>
      </c>
    </row>
    <row r="11" spans="1:14" ht="12" customHeight="1" x14ac:dyDescent="0.25">
      <c r="A11" s="3">
        <v>9</v>
      </c>
      <c r="B11" s="3" t="s">
        <v>16</v>
      </c>
      <c r="C11" s="3">
        <v>11</v>
      </c>
      <c r="D11" s="3">
        <v>15</v>
      </c>
      <c r="E11" s="3">
        <v>10</v>
      </c>
      <c r="F11" s="3">
        <f>((2*MAX(,Table2[[#This Row],[Quiz 2]])+Table2[[#This Row],[Attendance ]])*50)/40</f>
        <v>50</v>
      </c>
      <c r="G11" s="3">
        <v>9</v>
      </c>
      <c r="H11" s="3" t="s">
        <v>16</v>
      </c>
      <c r="I11" s="3">
        <v>10</v>
      </c>
      <c r="J11" s="3">
        <v>32</v>
      </c>
      <c r="K11" s="3">
        <f>Table4[[#This Row],[Assignment]]+Table4[[#This Row],[Attendance]]</f>
        <v>42</v>
      </c>
      <c r="L11" s="3">
        <f>Table4[[#This Row],[Column1]]+Table2[[#This Row],[Column1]]</f>
        <v>92</v>
      </c>
    </row>
    <row r="12" spans="1:14" ht="12" customHeight="1" x14ac:dyDescent="0.25">
      <c r="A12" s="3">
        <v>10</v>
      </c>
      <c r="B12" s="3" t="s">
        <v>17</v>
      </c>
      <c r="C12" s="3">
        <v>7</v>
      </c>
      <c r="D12" s="3">
        <v>14</v>
      </c>
      <c r="E12" s="3">
        <v>10</v>
      </c>
      <c r="F12" s="3">
        <f>((2*MAX(,Table2[[#This Row],[Quiz 2]])+Table2[[#This Row],[Attendance ]])*50)/40</f>
        <v>47.5</v>
      </c>
      <c r="G12" s="3">
        <v>10</v>
      </c>
      <c r="H12" s="3" t="s">
        <v>17</v>
      </c>
      <c r="I12" s="3">
        <v>10</v>
      </c>
      <c r="J12" s="3">
        <v>35</v>
      </c>
      <c r="K12" s="3">
        <f>Table4[[#This Row],[Assignment]]+Table4[[#This Row],[Attendance]]</f>
        <v>45</v>
      </c>
      <c r="L12" s="3">
        <f>Table4[[#This Row],[Column1]]+Table2[[#This Row],[Column1]]</f>
        <v>92.5</v>
      </c>
    </row>
    <row r="13" spans="1:14" ht="12" customHeight="1" x14ac:dyDescent="0.25">
      <c r="A13" s="3">
        <v>11</v>
      </c>
      <c r="B13" s="3" t="s">
        <v>18</v>
      </c>
      <c r="C13" s="3">
        <v>10</v>
      </c>
      <c r="D13" s="3">
        <v>13</v>
      </c>
      <c r="E13" s="3">
        <v>10</v>
      </c>
      <c r="F13" s="3">
        <f>((2*MAX(,Table2[[#This Row],[Quiz 2]])+Table2[[#This Row],[Attendance ]])*50)/40</f>
        <v>45</v>
      </c>
      <c r="G13" s="3">
        <v>11</v>
      </c>
      <c r="H13" s="3" t="s">
        <v>18</v>
      </c>
      <c r="I13" s="3">
        <v>10</v>
      </c>
      <c r="J13" s="3">
        <v>33</v>
      </c>
      <c r="K13" s="3">
        <f>Table4[[#This Row],[Assignment]]+Table4[[#This Row],[Attendance]]</f>
        <v>43</v>
      </c>
      <c r="L13" s="3">
        <f>Table4[[#This Row],[Column1]]+Table2[[#This Row],[Column1]]</f>
        <v>88</v>
      </c>
    </row>
    <row r="14" spans="1:14" ht="12" customHeight="1" x14ac:dyDescent="0.25">
      <c r="A14" s="3">
        <v>12</v>
      </c>
      <c r="B14" s="3" t="s">
        <v>19</v>
      </c>
      <c r="C14" s="3">
        <v>7</v>
      </c>
      <c r="D14" s="3">
        <v>15</v>
      </c>
      <c r="E14" s="3">
        <v>10</v>
      </c>
      <c r="F14" s="3">
        <f>((2*MAX(,Table2[[#This Row],[Quiz 2]])+Table2[[#This Row],[Attendance ]])*50)/40</f>
        <v>50</v>
      </c>
      <c r="G14" s="3">
        <v>12</v>
      </c>
      <c r="H14" s="3" t="s">
        <v>19</v>
      </c>
      <c r="I14" s="3">
        <v>10</v>
      </c>
      <c r="J14" s="3">
        <v>34</v>
      </c>
      <c r="K14" s="3">
        <f>Table4[[#This Row],[Assignment]]+Table4[[#This Row],[Attendance]]</f>
        <v>44</v>
      </c>
      <c r="L14" s="3">
        <f>Table4[[#This Row],[Column1]]+Table2[[#This Row],[Column1]]</f>
        <v>94</v>
      </c>
    </row>
    <row r="15" spans="1:14" ht="12" customHeight="1" x14ac:dyDescent="0.25">
      <c r="A15" s="3">
        <v>13</v>
      </c>
      <c r="B15" s="3" t="s">
        <v>20</v>
      </c>
      <c r="C15" s="3">
        <v>9</v>
      </c>
      <c r="D15" s="3">
        <v>14</v>
      </c>
      <c r="E15" s="3">
        <v>10</v>
      </c>
      <c r="F15" s="3">
        <f>((2*MAX(,Table2[[#This Row],[Quiz 2]])+Table2[[#This Row],[Attendance ]])*50)/40</f>
        <v>47.5</v>
      </c>
      <c r="G15" s="3">
        <v>13</v>
      </c>
      <c r="H15" s="3" t="s">
        <v>20</v>
      </c>
      <c r="I15" s="3">
        <v>10</v>
      </c>
      <c r="J15" s="3">
        <v>33</v>
      </c>
      <c r="K15" s="3">
        <f>Table4[[#This Row],[Assignment]]+Table4[[#This Row],[Attendance]]</f>
        <v>43</v>
      </c>
      <c r="L15" s="3">
        <f>Table4[[#This Row],[Column1]]+Table2[[#This Row],[Column1]]</f>
        <v>90.5</v>
      </c>
    </row>
    <row r="16" spans="1:14" ht="12" customHeight="1" x14ac:dyDescent="0.25">
      <c r="A16" s="3">
        <v>14</v>
      </c>
      <c r="B16" s="3" t="s">
        <v>21</v>
      </c>
      <c r="C16" s="3">
        <v>9</v>
      </c>
      <c r="D16" s="3">
        <v>15</v>
      </c>
      <c r="E16" s="3">
        <v>10</v>
      </c>
      <c r="F16" s="3">
        <f>((2*MAX(,Table2[[#This Row],[Quiz 2]])+Table2[[#This Row],[Attendance ]])*50)/40</f>
        <v>50</v>
      </c>
      <c r="G16" s="3">
        <v>14</v>
      </c>
      <c r="H16" s="3" t="s">
        <v>21</v>
      </c>
      <c r="I16" s="3">
        <v>10</v>
      </c>
      <c r="J16" s="3">
        <v>36</v>
      </c>
      <c r="K16" s="3">
        <f>Table4[[#This Row],[Assignment]]+Table4[[#This Row],[Attendance]]</f>
        <v>46</v>
      </c>
      <c r="L16" s="3">
        <f>Table4[[#This Row],[Column1]]+Table2[[#This Row],[Column1]]</f>
        <v>96</v>
      </c>
    </row>
    <row r="17" spans="1:12" ht="12" customHeight="1" x14ac:dyDescent="0.25">
      <c r="A17" s="3">
        <v>15</v>
      </c>
      <c r="B17" s="3" t="s">
        <v>22</v>
      </c>
      <c r="C17" s="3">
        <v>12</v>
      </c>
      <c r="D17" s="3">
        <v>13</v>
      </c>
      <c r="E17" s="3">
        <v>8</v>
      </c>
      <c r="F17" s="3">
        <f>((2*MAX(,Table2[[#This Row],[Quiz 2]])+Table2[[#This Row],[Attendance ]])*50)/40</f>
        <v>42.5</v>
      </c>
      <c r="G17" s="3">
        <v>15</v>
      </c>
      <c r="H17" s="3" t="s">
        <v>22</v>
      </c>
      <c r="I17" s="3">
        <v>10</v>
      </c>
      <c r="J17" s="3">
        <v>36</v>
      </c>
      <c r="K17" s="3">
        <f>Table4[[#This Row],[Assignment]]+Table4[[#This Row],[Attendance]]</f>
        <v>46</v>
      </c>
      <c r="L17" s="3">
        <f>Table4[[#This Row],[Column1]]+Table2[[#This Row],[Column1]]</f>
        <v>88.5</v>
      </c>
    </row>
    <row r="18" spans="1:12" ht="12" customHeight="1" x14ac:dyDescent="0.25">
      <c r="A18" s="3">
        <v>16</v>
      </c>
      <c r="B18" s="3" t="s">
        <v>23</v>
      </c>
      <c r="C18" s="3">
        <v>7</v>
      </c>
      <c r="D18" s="3">
        <v>12</v>
      </c>
      <c r="E18" s="3">
        <v>6</v>
      </c>
      <c r="F18" s="3">
        <f>((2*MAX(,Table2[[#This Row],[Quiz 2]])+Table2[[#This Row],[Attendance ]])*50)/40</f>
        <v>37.5</v>
      </c>
      <c r="G18" s="3">
        <v>16</v>
      </c>
      <c r="H18" s="3" t="s">
        <v>23</v>
      </c>
      <c r="I18" s="3">
        <v>10</v>
      </c>
      <c r="J18" s="3">
        <v>33</v>
      </c>
      <c r="K18" s="3">
        <f>Table4[[#This Row],[Assignment]]+Table4[[#This Row],[Attendance]]</f>
        <v>43</v>
      </c>
      <c r="L18" s="3">
        <f>Table4[[#This Row],[Column1]]+Table2[[#This Row],[Column1]]</f>
        <v>80.5</v>
      </c>
    </row>
    <row r="19" spans="1:12" ht="12" customHeight="1" x14ac:dyDescent="0.25">
      <c r="A19" s="3">
        <v>17</v>
      </c>
      <c r="B19" s="3" t="s">
        <v>24</v>
      </c>
      <c r="C19" s="3">
        <v>8</v>
      </c>
      <c r="D19" s="3">
        <v>15</v>
      </c>
      <c r="E19" s="3">
        <v>6</v>
      </c>
      <c r="F19" s="3">
        <f>((2*MAX(,Table2[[#This Row],[Quiz 2]])+Table2[[#This Row],[Attendance ]])*50)/40</f>
        <v>45</v>
      </c>
      <c r="G19" s="3">
        <v>17</v>
      </c>
      <c r="H19" s="3" t="s">
        <v>24</v>
      </c>
      <c r="I19" s="3">
        <v>10</v>
      </c>
      <c r="J19" s="3">
        <v>32</v>
      </c>
      <c r="K19" s="3">
        <f>Table4[[#This Row],[Assignment]]+Table4[[#This Row],[Attendance]]</f>
        <v>42</v>
      </c>
      <c r="L19" s="3">
        <f>Table4[[#This Row],[Column1]]+Table2[[#This Row],[Column1]]</f>
        <v>87</v>
      </c>
    </row>
    <row r="20" spans="1:12" ht="12" customHeight="1" x14ac:dyDescent="0.25">
      <c r="A20" s="3">
        <v>18</v>
      </c>
      <c r="B20" s="3" t="s">
        <v>25</v>
      </c>
      <c r="C20" s="3" t="s">
        <v>8</v>
      </c>
      <c r="D20" s="3">
        <v>14</v>
      </c>
      <c r="E20" s="3">
        <v>10</v>
      </c>
      <c r="F20" s="3">
        <f>((2*MAX(,Table2[[#This Row],[Quiz 2]])+Table2[[#This Row],[Attendance ]])*50)/40</f>
        <v>47.5</v>
      </c>
      <c r="G20" s="3">
        <v>18</v>
      </c>
      <c r="H20" s="3" t="s">
        <v>25</v>
      </c>
      <c r="I20" s="3">
        <v>10</v>
      </c>
      <c r="J20" s="3">
        <v>33</v>
      </c>
      <c r="K20" s="3">
        <f>Table4[[#This Row],[Assignment]]+Table4[[#This Row],[Attendance]]</f>
        <v>43</v>
      </c>
      <c r="L20" s="3">
        <f>Table4[[#This Row],[Column1]]+Table2[[#This Row],[Column1]]</f>
        <v>90.5</v>
      </c>
    </row>
    <row r="21" spans="1:12" ht="12" customHeight="1" x14ac:dyDescent="0.25">
      <c r="A21" s="3">
        <v>19</v>
      </c>
      <c r="B21" s="3" t="s">
        <v>26</v>
      </c>
      <c r="C21" s="3">
        <v>12</v>
      </c>
      <c r="D21" s="3">
        <v>11</v>
      </c>
      <c r="E21" s="3">
        <v>6</v>
      </c>
      <c r="F21" s="3">
        <f>((2*MAX(,Table2[[#This Row],[Quiz 2]])+Table2[[#This Row],[Attendance ]])*50)/40</f>
        <v>35</v>
      </c>
      <c r="G21" s="3">
        <v>19</v>
      </c>
      <c r="H21" s="3" t="s">
        <v>26</v>
      </c>
      <c r="I21" s="3">
        <v>10</v>
      </c>
      <c r="J21" s="3">
        <v>33</v>
      </c>
      <c r="K21" s="3">
        <f>Table4[[#This Row],[Assignment]]+Table4[[#This Row],[Attendance]]</f>
        <v>43</v>
      </c>
      <c r="L21" s="3">
        <f>Table4[[#This Row],[Column1]]+Table2[[#This Row],[Column1]]</f>
        <v>78</v>
      </c>
    </row>
    <row r="22" spans="1:12" ht="12" customHeight="1" x14ac:dyDescent="0.25">
      <c r="A22" s="3">
        <v>20</v>
      </c>
      <c r="B22" s="3" t="s">
        <v>27</v>
      </c>
      <c r="C22" s="3">
        <v>13</v>
      </c>
      <c r="D22" s="3">
        <v>15</v>
      </c>
      <c r="E22" s="3">
        <v>10</v>
      </c>
      <c r="F22" s="3">
        <f>((2*MAX(,Table2[[#This Row],[Quiz 2]])+Table2[[#This Row],[Attendance ]])*50)/40</f>
        <v>50</v>
      </c>
      <c r="G22" s="3">
        <v>20</v>
      </c>
      <c r="H22" s="3" t="s">
        <v>27</v>
      </c>
      <c r="I22" s="3">
        <v>10</v>
      </c>
      <c r="J22" s="3">
        <v>33</v>
      </c>
      <c r="K22" s="3">
        <f>Table4[[#This Row],[Assignment]]+Table4[[#This Row],[Attendance]]</f>
        <v>43</v>
      </c>
      <c r="L22" s="3">
        <f>Table4[[#This Row],[Column1]]+Table2[[#This Row],[Column1]]</f>
        <v>93</v>
      </c>
    </row>
    <row r="23" spans="1:12" ht="12" customHeight="1" x14ac:dyDescent="0.25">
      <c r="A23" s="3">
        <v>21</v>
      </c>
      <c r="B23" s="3" t="s">
        <v>28</v>
      </c>
      <c r="C23" s="3">
        <v>10</v>
      </c>
      <c r="D23" s="3">
        <v>15</v>
      </c>
      <c r="E23" s="3">
        <v>10</v>
      </c>
      <c r="F23" s="3">
        <f>((2*MAX(,Table2[[#This Row],[Quiz 2]])+Table2[[#This Row],[Attendance ]])*50)/40</f>
        <v>50</v>
      </c>
      <c r="G23" s="3">
        <v>21</v>
      </c>
      <c r="H23" s="3" t="s">
        <v>28</v>
      </c>
      <c r="I23" s="3">
        <v>10</v>
      </c>
      <c r="J23" s="3">
        <v>36</v>
      </c>
      <c r="K23" s="3">
        <f>Table4[[#This Row],[Assignment]]+Table4[[#This Row],[Attendance]]</f>
        <v>46</v>
      </c>
      <c r="L23" s="3">
        <f>Table4[[#This Row],[Column1]]+Table2[[#This Row],[Column1]]</f>
        <v>96</v>
      </c>
    </row>
    <row r="24" spans="1:12" ht="12" customHeight="1" x14ac:dyDescent="0.25">
      <c r="A24" s="3">
        <v>22</v>
      </c>
      <c r="B24" s="3" t="s">
        <v>29</v>
      </c>
      <c r="C24" s="3">
        <v>7</v>
      </c>
      <c r="D24" s="3">
        <v>12</v>
      </c>
      <c r="E24" s="3">
        <v>10</v>
      </c>
      <c r="F24" s="3">
        <f>((2*MAX(,Table2[[#This Row],[Quiz 2]])+Table2[[#This Row],[Attendance ]])*50)/40</f>
        <v>42.5</v>
      </c>
      <c r="G24" s="3">
        <v>22</v>
      </c>
      <c r="H24" s="3" t="s">
        <v>29</v>
      </c>
      <c r="I24" s="3">
        <v>10</v>
      </c>
      <c r="J24" s="3">
        <v>33</v>
      </c>
      <c r="K24" s="3">
        <f>Table4[[#This Row],[Assignment]]+Table4[[#This Row],[Attendance]]</f>
        <v>43</v>
      </c>
      <c r="L24" s="3">
        <f>Table4[[#This Row],[Column1]]+Table2[[#This Row],[Column1]]</f>
        <v>85.5</v>
      </c>
    </row>
    <row r="25" spans="1:12" ht="12" customHeight="1" x14ac:dyDescent="0.25">
      <c r="A25" s="3">
        <v>23</v>
      </c>
      <c r="B25" s="3" t="s">
        <v>30</v>
      </c>
      <c r="C25" s="3">
        <v>11</v>
      </c>
      <c r="D25" s="3">
        <v>13</v>
      </c>
      <c r="E25" s="3">
        <v>10</v>
      </c>
      <c r="F25" s="3">
        <f>((2*MAX(,Table2[[#This Row],[Quiz 2]])+Table2[[#This Row],[Attendance ]])*50)/40</f>
        <v>45</v>
      </c>
      <c r="G25" s="3">
        <v>23</v>
      </c>
      <c r="H25" s="3" t="s">
        <v>30</v>
      </c>
      <c r="I25" s="3">
        <v>10</v>
      </c>
      <c r="J25" s="3">
        <v>34</v>
      </c>
      <c r="K25" s="3">
        <f>Table4[[#This Row],[Assignment]]+Table4[[#This Row],[Attendance]]</f>
        <v>44</v>
      </c>
      <c r="L25" s="3">
        <f>Table4[[#This Row],[Column1]]+Table2[[#This Row],[Column1]]</f>
        <v>89</v>
      </c>
    </row>
    <row r="26" spans="1:12" ht="12" customHeight="1" x14ac:dyDescent="0.25">
      <c r="A26" s="3">
        <v>24</v>
      </c>
      <c r="B26" s="3" t="s">
        <v>31</v>
      </c>
      <c r="C26" s="3">
        <v>8</v>
      </c>
      <c r="D26" s="3">
        <v>13</v>
      </c>
      <c r="E26" s="3">
        <v>8</v>
      </c>
      <c r="F26" s="3">
        <f>((2*MAX(,Table2[[#This Row],[Quiz 2]])+Table2[[#This Row],[Attendance ]])*50)/40</f>
        <v>42.5</v>
      </c>
      <c r="G26" s="3">
        <v>24</v>
      </c>
      <c r="H26" s="3" t="s">
        <v>31</v>
      </c>
      <c r="I26" s="3">
        <v>10</v>
      </c>
      <c r="J26" s="3">
        <v>30</v>
      </c>
      <c r="K26" s="3">
        <f>Table4[[#This Row],[Assignment]]+Table4[[#This Row],[Attendance]]</f>
        <v>40</v>
      </c>
      <c r="L26" s="3">
        <f>Table4[[#This Row],[Column1]]+Table2[[#This Row],[Column1]]</f>
        <v>82.5</v>
      </c>
    </row>
    <row r="27" spans="1:12" ht="12" customHeight="1" x14ac:dyDescent="0.25">
      <c r="A27" s="3">
        <v>25</v>
      </c>
      <c r="B27" s="3" t="s">
        <v>32</v>
      </c>
      <c r="C27" s="3">
        <v>7</v>
      </c>
      <c r="D27" s="3">
        <v>14</v>
      </c>
      <c r="E27" s="3">
        <v>10</v>
      </c>
      <c r="F27" s="3">
        <f>((2*MAX(,Table2[[#This Row],[Quiz 2]])+Table2[[#This Row],[Attendance ]])*50)/40</f>
        <v>47.5</v>
      </c>
      <c r="G27" s="3">
        <v>25</v>
      </c>
      <c r="H27" s="3" t="s">
        <v>32</v>
      </c>
      <c r="I27" s="3">
        <v>10</v>
      </c>
      <c r="J27" s="3">
        <v>33</v>
      </c>
      <c r="K27" s="3">
        <f>Table4[[#This Row],[Assignment]]+Table4[[#This Row],[Attendance]]</f>
        <v>43</v>
      </c>
      <c r="L27" s="3">
        <f>Table4[[#This Row],[Column1]]+Table2[[#This Row],[Column1]]</f>
        <v>90.5</v>
      </c>
    </row>
    <row r="28" spans="1:12" ht="12" customHeight="1" x14ac:dyDescent="0.25">
      <c r="A28" s="3">
        <v>26</v>
      </c>
      <c r="B28" s="3" t="s">
        <v>33</v>
      </c>
      <c r="C28" s="3">
        <v>12</v>
      </c>
      <c r="D28" s="3">
        <v>14</v>
      </c>
      <c r="E28" s="3">
        <v>10</v>
      </c>
      <c r="F28" s="3">
        <f>((2*MAX(,Table2[[#This Row],[Quiz 2]])+Table2[[#This Row],[Attendance ]])*50)/40</f>
        <v>47.5</v>
      </c>
      <c r="G28" s="3">
        <v>26</v>
      </c>
      <c r="H28" s="3" t="s">
        <v>33</v>
      </c>
      <c r="I28" s="3">
        <v>10</v>
      </c>
      <c r="J28" s="3">
        <v>35</v>
      </c>
      <c r="K28" s="3">
        <f>Table4[[#This Row],[Assignment]]+Table4[[#This Row],[Attendance]]</f>
        <v>45</v>
      </c>
      <c r="L28" s="3">
        <f>Table4[[#This Row],[Column1]]+Table2[[#This Row],[Column1]]</f>
        <v>92.5</v>
      </c>
    </row>
    <row r="29" spans="1:12" ht="12" customHeight="1" x14ac:dyDescent="0.25">
      <c r="A29" s="3">
        <v>27</v>
      </c>
      <c r="B29" s="3" t="s">
        <v>34</v>
      </c>
      <c r="C29" s="3">
        <v>8</v>
      </c>
      <c r="D29" s="3">
        <v>15</v>
      </c>
      <c r="E29" s="3">
        <v>10</v>
      </c>
      <c r="F29" s="3">
        <f>((2*MAX(,Table2[[#This Row],[Quiz 2]])+Table2[[#This Row],[Attendance ]])*50)/40</f>
        <v>50</v>
      </c>
      <c r="G29" s="3">
        <v>27</v>
      </c>
      <c r="H29" s="3" t="s">
        <v>34</v>
      </c>
      <c r="I29" s="3">
        <v>8</v>
      </c>
      <c r="J29" s="3">
        <v>35</v>
      </c>
      <c r="K29" s="3">
        <f>Table4[[#This Row],[Assignment]]+Table4[[#This Row],[Attendance]]</f>
        <v>43</v>
      </c>
      <c r="L29" s="3">
        <f>Table4[[#This Row],[Column1]]+Table2[[#This Row],[Column1]]</f>
        <v>93</v>
      </c>
    </row>
    <row r="30" spans="1:12" ht="12" customHeight="1" x14ac:dyDescent="0.25">
      <c r="A30" s="3">
        <v>28</v>
      </c>
      <c r="B30" s="3" t="s">
        <v>35</v>
      </c>
      <c r="C30" s="3">
        <v>10</v>
      </c>
      <c r="D30" s="3">
        <v>15</v>
      </c>
      <c r="E30" s="3">
        <v>10</v>
      </c>
      <c r="F30" s="3">
        <f>((2*MAX(,Table2[[#This Row],[Quiz 2]])+Table2[[#This Row],[Attendance ]])*50)/40</f>
        <v>50</v>
      </c>
      <c r="G30" s="3">
        <v>28</v>
      </c>
      <c r="H30" s="3" t="s">
        <v>35</v>
      </c>
      <c r="I30" s="3">
        <v>10</v>
      </c>
      <c r="J30" s="3">
        <v>35</v>
      </c>
      <c r="K30" s="3">
        <f>Table4[[#This Row],[Assignment]]+Table4[[#This Row],[Attendance]]</f>
        <v>45</v>
      </c>
      <c r="L30" s="3">
        <f>Table4[[#This Row],[Column1]]+Table2[[#This Row],[Column1]]</f>
        <v>95</v>
      </c>
    </row>
    <row r="31" spans="1:12" ht="12" customHeight="1" x14ac:dyDescent="0.25">
      <c r="A31" s="3">
        <v>29</v>
      </c>
      <c r="B31" s="3" t="s">
        <v>36</v>
      </c>
      <c r="C31" s="3">
        <v>11</v>
      </c>
      <c r="D31" s="3">
        <v>15</v>
      </c>
      <c r="E31" s="3">
        <v>10</v>
      </c>
      <c r="F31" s="3">
        <f>((2*MAX(,Table2[[#This Row],[Quiz 2]])+Table2[[#This Row],[Attendance ]])*50)/40</f>
        <v>50</v>
      </c>
      <c r="G31" s="3">
        <v>29</v>
      </c>
      <c r="H31" s="3" t="s">
        <v>36</v>
      </c>
      <c r="I31" s="3">
        <v>10</v>
      </c>
      <c r="J31" s="3">
        <v>32</v>
      </c>
      <c r="K31" s="3">
        <f>Table4[[#This Row],[Assignment]]+Table4[[#This Row],[Attendance]]</f>
        <v>42</v>
      </c>
      <c r="L31" s="3">
        <f>Table4[[#This Row],[Column1]]+Table2[[#This Row],[Column1]]</f>
        <v>92</v>
      </c>
    </row>
    <row r="32" spans="1:12" ht="12" customHeight="1" x14ac:dyDescent="0.25">
      <c r="A32" s="3">
        <v>30</v>
      </c>
      <c r="B32" s="3" t="s">
        <v>37</v>
      </c>
      <c r="C32" s="3">
        <v>12</v>
      </c>
      <c r="D32" s="3">
        <v>15</v>
      </c>
      <c r="E32" s="3">
        <v>10</v>
      </c>
      <c r="F32" s="3">
        <f>((2*MAX(,Table2[[#This Row],[Quiz 2]])+Table2[[#This Row],[Attendance ]])*50)/40</f>
        <v>50</v>
      </c>
      <c r="G32" s="3">
        <v>30</v>
      </c>
      <c r="H32" s="3" t="s">
        <v>37</v>
      </c>
      <c r="I32" s="3">
        <v>10</v>
      </c>
      <c r="J32" s="3">
        <v>36</v>
      </c>
      <c r="K32" s="3">
        <f>Table4[[#This Row],[Assignment]]+Table4[[#This Row],[Attendance]]</f>
        <v>46</v>
      </c>
      <c r="L32" s="3">
        <f>Table4[[#This Row],[Column1]]+Table2[[#This Row],[Column1]]</f>
        <v>96</v>
      </c>
    </row>
    <row r="33" spans="1:12" ht="12" customHeight="1" x14ac:dyDescent="0.25">
      <c r="A33" s="3">
        <v>31</v>
      </c>
      <c r="B33" s="3" t="s">
        <v>38</v>
      </c>
      <c r="C33" s="3">
        <v>13</v>
      </c>
      <c r="D33" s="3">
        <v>15</v>
      </c>
      <c r="E33" s="3">
        <v>10</v>
      </c>
      <c r="F33" s="3">
        <f>((2*MAX(,Table2[[#This Row],[Quiz 2]])+Table2[[#This Row],[Attendance ]])*50)/40</f>
        <v>50</v>
      </c>
      <c r="G33" s="3">
        <v>31</v>
      </c>
      <c r="H33" s="3" t="s">
        <v>38</v>
      </c>
      <c r="I33" s="3">
        <v>10</v>
      </c>
      <c r="J33" s="3">
        <v>36</v>
      </c>
      <c r="K33" s="3">
        <f>Table4[[#This Row],[Assignment]]+Table4[[#This Row],[Attendance]]</f>
        <v>46</v>
      </c>
      <c r="L33" s="3">
        <f>Table4[[#This Row],[Column1]]+Table2[[#This Row],[Column1]]</f>
        <v>96</v>
      </c>
    </row>
    <row r="34" spans="1:12" ht="12" customHeight="1" x14ac:dyDescent="0.25">
      <c r="A34" s="3">
        <v>32</v>
      </c>
      <c r="B34" s="3" t="s">
        <v>39</v>
      </c>
      <c r="C34" s="3">
        <v>11</v>
      </c>
      <c r="D34" s="3">
        <v>12</v>
      </c>
      <c r="E34" s="3">
        <v>10</v>
      </c>
      <c r="F34" s="3">
        <f>((2*MAX(,Table2[[#This Row],[Quiz 2]])+Table2[[#This Row],[Attendance ]])*50)/40</f>
        <v>42.5</v>
      </c>
      <c r="G34" s="3">
        <v>32</v>
      </c>
      <c r="H34" s="3" t="s">
        <v>39</v>
      </c>
      <c r="I34" s="3">
        <v>10</v>
      </c>
      <c r="J34" s="3">
        <v>36</v>
      </c>
      <c r="K34" s="3">
        <f>Table4[[#This Row],[Assignment]]+Table4[[#This Row],[Attendance]]</f>
        <v>46</v>
      </c>
      <c r="L34" s="3">
        <f>Table4[[#This Row],[Column1]]+Table2[[#This Row],[Column1]]</f>
        <v>88.5</v>
      </c>
    </row>
    <row r="35" spans="1:12" ht="12" customHeight="1" x14ac:dyDescent="0.25">
      <c r="A35" s="3">
        <v>33</v>
      </c>
      <c r="B35" s="3" t="s">
        <v>40</v>
      </c>
      <c r="C35" s="3">
        <v>11</v>
      </c>
      <c r="D35" s="3">
        <v>15</v>
      </c>
      <c r="E35" s="3">
        <v>8</v>
      </c>
      <c r="F35" s="3">
        <f>((2*MAX(,Table2[[#This Row],[Quiz 2]])+Table2[[#This Row],[Attendance ]])*50)/40</f>
        <v>47.5</v>
      </c>
      <c r="G35" s="3">
        <v>33</v>
      </c>
      <c r="H35" s="3" t="s">
        <v>40</v>
      </c>
      <c r="I35" s="3">
        <v>10</v>
      </c>
      <c r="J35" s="3">
        <v>34</v>
      </c>
      <c r="K35" s="3">
        <f>Table4[[#This Row],[Assignment]]+Table4[[#This Row],[Attendance]]</f>
        <v>44</v>
      </c>
      <c r="L35" s="3">
        <f>Table4[[#This Row],[Column1]]+Table2[[#This Row],[Column1]]</f>
        <v>91.5</v>
      </c>
    </row>
    <row r="36" spans="1:12" ht="12" customHeight="1" x14ac:dyDescent="0.25">
      <c r="A36" s="3">
        <v>34</v>
      </c>
      <c r="B36" s="3" t="s">
        <v>41</v>
      </c>
      <c r="C36" s="3">
        <v>12</v>
      </c>
      <c r="D36" s="3">
        <v>13</v>
      </c>
      <c r="E36" s="3">
        <v>10</v>
      </c>
      <c r="F36" s="3">
        <f>((2*MAX(,Table2[[#This Row],[Quiz 2]])+Table2[[#This Row],[Attendance ]])*50)/40</f>
        <v>45</v>
      </c>
      <c r="G36" s="3">
        <v>34</v>
      </c>
      <c r="H36" s="3" t="s">
        <v>41</v>
      </c>
      <c r="I36" s="3">
        <v>10</v>
      </c>
      <c r="J36" s="3">
        <v>34</v>
      </c>
      <c r="K36" s="3">
        <f>Table4[[#This Row],[Assignment]]+Table4[[#This Row],[Attendance]]</f>
        <v>44</v>
      </c>
      <c r="L36" s="3">
        <f>Table4[[#This Row],[Column1]]+Table2[[#This Row],[Column1]]</f>
        <v>89</v>
      </c>
    </row>
    <row r="37" spans="1:12" ht="15.75" x14ac:dyDescent="0.25">
      <c r="G37" s="3"/>
      <c r="H37" s="3"/>
      <c r="I37" s="3"/>
      <c r="J37" s="3"/>
      <c r="K37" s="4"/>
      <c r="L37" s="4"/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TOWSIF</dc:creator>
  <cp:lastModifiedBy>MD. ABU TOWSIF</cp:lastModifiedBy>
  <dcterms:created xsi:type="dcterms:W3CDTF">2024-10-03T16:19:23Z</dcterms:created>
  <dcterms:modified xsi:type="dcterms:W3CDTF">2024-10-03T17:34:13Z</dcterms:modified>
</cp:coreProperties>
</file>