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MMER 23-24\SOFTWARE ENGINEERING\"/>
    </mc:Choice>
  </mc:AlternateContent>
  <xr:revisionPtr revIDLastSave="0" documentId="13_ncr:1_{E96E0CB6-7756-4FA1-AEE1-C0ECE78D351E}" xr6:coauthVersionLast="47" xr6:coauthVersionMax="47" xr10:uidLastSave="{00000000-0000-0000-0000-000000000000}"/>
  <bookViews>
    <workbookView xWindow="-120" yWindow="-120" windowWidth="29040" windowHeight="15720" xr2:uid="{8F56696D-7139-4275-BBAC-0C80B49FB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1" i="1" l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46" i="1" l="1"/>
  <c r="C58" i="1" a="1"/>
  <c r="C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<sst xmlns="http://schemas.openxmlformats.org/spreadsheetml/2006/main" count="99" uniqueCount="98">
  <si>
    <t>SL#</t>
  </si>
  <si>
    <t>Student ID</t>
  </si>
  <si>
    <t>Name</t>
  </si>
  <si>
    <t>Attendance</t>
  </si>
  <si>
    <t>Quiz1(30)</t>
  </si>
  <si>
    <t>Quiz2(30)</t>
  </si>
  <si>
    <t>Best Quiz(30)</t>
  </si>
  <si>
    <t>Mid paper(40)</t>
  </si>
  <si>
    <t>MidMCQ(60)</t>
  </si>
  <si>
    <t>Mid Total (100)</t>
  </si>
  <si>
    <t>Mid 40%</t>
  </si>
  <si>
    <t>Project(20)</t>
  </si>
  <si>
    <t>MidTotal(100)</t>
  </si>
  <si>
    <t>Attendance(10)</t>
  </si>
  <si>
    <t>Final Assessment(20)</t>
  </si>
  <si>
    <t>Final Grand total</t>
  </si>
  <si>
    <t>20-43531-1</t>
  </si>
  <si>
    <t>MRIDUL, KAZI</t>
  </si>
  <si>
    <t>21-44910-2</t>
  </si>
  <si>
    <t>JAHAN, MAFRUHA</t>
  </si>
  <si>
    <t>21-45365-2</t>
  </si>
  <si>
    <t>KABID, KAZI AL</t>
  </si>
  <si>
    <t>22-46072-1</t>
  </si>
  <si>
    <t>BIPLOB, MD. SAKIB HASAN</t>
  </si>
  <si>
    <t>22-46165-1</t>
  </si>
  <si>
    <t>KABIR, MD. IQRAMUL</t>
  </si>
  <si>
    <t>22-46210-1</t>
  </si>
  <si>
    <t>MAHIM, MAHMUD REZA</t>
  </si>
  <si>
    <t>22-46548-1</t>
  </si>
  <si>
    <t>HASAN, MD.</t>
  </si>
  <si>
    <t>22-46580-1</t>
  </si>
  <si>
    <t>CHOWDHURY, MD. MAHEDI HASAN</t>
  </si>
  <si>
    <t>22-46585-1</t>
  </si>
  <si>
    <t>SHAHA, RANGON KUMAR</t>
  </si>
  <si>
    <t>22-46593-1</t>
  </si>
  <si>
    <t>SAYKAT, MD. ABDULLAH AL MAMUN</t>
  </si>
  <si>
    <t>22-46613-1</t>
  </si>
  <si>
    <t>OMI, S.M.SAYED ARIFIN</t>
  </si>
  <si>
    <t>22-46688-1</t>
  </si>
  <si>
    <t>KHAN, NAFIS HASAN</t>
  </si>
  <si>
    <t>22-46750-1</t>
  </si>
  <si>
    <t>AKHI, AKLIMA AKTHER</t>
  </si>
  <si>
    <t>22-46781-1</t>
  </si>
  <si>
    <t>SARKER, TAH YEAMIN</t>
  </si>
  <si>
    <t>22-46860-1</t>
  </si>
  <si>
    <t>HOSSAIN, MD. SALMAN</t>
  </si>
  <si>
    <t>22-47000-1</t>
  </si>
  <si>
    <t>MUKTI, LIDA KHAN</t>
  </si>
  <si>
    <t>22-47001-1</t>
  </si>
  <si>
    <t>HOSEN, MD. SIFAT</t>
  </si>
  <si>
    <t>22-47018-1</t>
  </si>
  <si>
    <t>OPI, FARJANA YESMIN</t>
  </si>
  <si>
    <t>22-47019-1</t>
  </si>
  <si>
    <t>TOWSIF, MD. ABU</t>
  </si>
  <si>
    <t>22-47030-1</t>
  </si>
  <si>
    <t>SARWAR, SABED BIN</t>
  </si>
  <si>
    <t>22-47031-1</t>
  </si>
  <si>
    <t>NABIL, MD. MASUM BILLAH</t>
  </si>
  <si>
    <t>22-47036-1</t>
  </si>
  <si>
    <t>PAUL, BISHAL</t>
  </si>
  <si>
    <t>22-47111-1</t>
  </si>
  <si>
    <t>MARUF, ABDULLAH AL</t>
  </si>
  <si>
    <t>22-47141-1</t>
  </si>
  <si>
    <t>EFTI, RAFIUL HASAN</t>
  </si>
  <si>
    <t>22-47158-1</t>
  </si>
  <si>
    <t>SAYMON, ASADUZZAMAN</t>
  </si>
  <si>
    <t>22-47177-1</t>
  </si>
  <si>
    <t>SIDDIKI, MARUF BILLAH</t>
  </si>
  <si>
    <t>22-47181-1</t>
  </si>
  <si>
    <t>SHUVO, SABBIR AHMMED</t>
  </si>
  <si>
    <t>22-47182-1</t>
  </si>
  <si>
    <t>KUNDU, MRIDUL KANTI</t>
  </si>
  <si>
    <t>22-47218-1</t>
  </si>
  <si>
    <t>ZANNAH, RIAZUL</t>
  </si>
  <si>
    <t>22-47359-2</t>
  </si>
  <si>
    <t>AKTHER, MAHIYA</t>
  </si>
  <si>
    <t>22-47520-2</t>
  </si>
  <si>
    <t>ISLAM, A.S.M ASHIKUL</t>
  </si>
  <si>
    <t>22-47633-2</t>
  </si>
  <si>
    <t>SHUTRADHAR, SONGLAP KUMAR</t>
  </si>
  <si>
    <t>22-47756-2</t>
  </si>
  <si>
    <t>ALI, SK. SHAHED</t>
  </si>
  <si>
    <t>22-47783-2</t>
  </si>
  <si>
    <t>TANZIL, KAZI TANZIZUL HAQUE</t>
  </si>
  <si>
    <t>22-47811-2</t>
  </si>
  <si>
    <t>AHMED, MASHUDH</t>
  </si>
  <si>
    <t>22-47816-2</t>
  </si>
  <si>
    <t>AKIB, MD. TANVIR ISLAM</t>
  </si>
  <si>
    <t>22-47819-2</t>
  </si>
  <si>
    <t>SAKI, MUZAHIDUL ISLAM</t>
  </si>
  <si>
    <t>22-48010-2</t>
  </si>
  <si>
    <t>SHOMPAD, MD. AL RAFI</t>
  </si>
  <si>
    <t>22-48012-2</t>
  </si>
  <si>
    <t>EMTIAZ, A.K.M SHAHRIAR</t>
  </si>
  <si>
    <t>22-48880-3</t>
  </si>
  <si>
    <t>SHANTO, MD HASIBUL ISLAM</t>
  </si>
  <si>
    <t>Midtota With Bonus</t>
  </si>
  <si>
    <t>Overall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</si>
</sst>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wrapText="1" readingOrder="1"/>
    </xf>
    <xf numFmtId="0" fontId="2" fillId="4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1" fillId="4" borderId="1" xfId="0" applyFont="1" applyFill="1" applyBorder="1" applyAlignment="1">
      <alignment horizontal="right" wrapText="1" readingOrder="1"/>
    </xf>
    <xf numFmtId="0" fontId="1" fillId="4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2" fillId="5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6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wrapText="1"/>
    </xf>
    <xf numFmtId="0" fontId="0" fillId="7" borderId="0" xfId="0" applyFill="1"/>
    <xf numFmtId="0" fontId="2" fillId="3" borderId="9" xfId="0" applyFont="1" applyFill="1" applyBorder="1" applyAlignment="1">
      <alignment horizontal="left" wrapText="1" readingOrder="1"/>
    </xf>
    <xf numFmtId="0" fontId="2" fillId="3" borderId="10" xfId="0" applyFont="1" applyFill="1" applyBorder="1" applyAlignment="1">
      <alignment horizontal="left" wrapText="1" readingOrder="1"/>
    </xf>
    <xf numFmtId="0" fontId="2" fillId="4" borderId="11" xfId="0" applyFont="1" applyFill="1" applyBorder="1" applyAlignment="1">
      <alignment horizontal="left" wrapText="1" readingOrder="1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4" borderId="20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readingOrder="1"/>
    </xf>
    <xf numFmtId="0" fontId="2" fillId="4" borderId="18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19" xfId="0" applyFont="1" applyFill="1" applyBorder="1" applyAlignment="1">
      <alignment horizontal="center" vertical="center" readingOrder="1"/>
    </xf>
    <xf numFmtId="0" fontId="2" fillId="3" borderId="9" xfId="0" applyFont="1" applyFill="1" applyBorder="1" applyAlignment="1">
      <alignment horizontal="center" vertical="center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wrapText="1" readingOrder="1"/>
    </xf>
    <xf numFmtId="0" fontId="2" fillId="4" borderId="1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3649-2160-4714-A66E-9FCAF46F9313}">
  <dimension ref="A1:AB68"/>
  <sheetViews>
    <sheetView tabSelected="1" topLeftCell="D1" zoomScaleNormal="100" workbookViewId="0">
      <selection activeCell="G12" sqref="G12"/>
    </sheetView>
  </sheetViews>
  <sheetFormatPr defaultRowHeight="15" x14ac:dyDescent="0.25"/>
  <cols>
    <col min="3" max="3" width="37.140625" customWidth="1"/>
    <col min="4" max="4" width="34" customWidth="1"/>
    <col min="5" max="5" width="32.140625" customWidth="1"/>
  </cols>
  <sheetData>
    <row r="1" spans="1:28" ht="39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7" t="s">
        <v>12</v>
      </c>
      <c r="N1" s="18" t="s">
        <v>96</v>
      </c>
      <c r="O1" s="19" t="s">
        <v>13</v>
      </c>
      <c r="P1" s="4" t="s">
        <v>14</v>
      </c>
      <c r="Q1" s="4" t="s">
        <v>11</v>
      </c>
      <c r="R1" s="4" t="s">
        <v>15</v>
      </c>
      <c r="S1" s="4" t="s">
        <v>97</v>
      </c>
      <c r="T1" s="4"/>
      <c r="U1" s="4"/>
      <c r="V1" s="4"/>
      <c r="W1" s="4"/>
      <c r="X1" s="4"/>
      <c r="Y1" s="5"/>
      <c r="Z1" s="5"/>
      <c r="AA1" s="5"/>
      <c r="AB1" s="5"/>
    </row>
    <row r="2" spans="1:28" ht="16.5" thickBot="1" x14ac:dyDescent="0.3">
      <c r="A2" s="6">
        <v>1</v>
      </c>
      <c r="B2" s="7" t="s">
        <v>16</v>
      </c>
      <c r="C2" s="7" t="s">
        <v>17</v>
      </c>
      <c r="D2" s="26">
        <v>10</v>
      </c>
      <c r="E2" s="27">
        <v>8</v>
      </c>
      <c r="F2" s="27">
        <v>10</v>
      </c>
      <c r="G2" s="27">
        <v>10</v>
      </c>
      <c r="H2" s="28">
        <v>0</v>
      </c>
      <c r="I2" s="26">
        <v>14</v>
      </c>
      <c r="J2" s="27">
        <v>14</v>
      </c>
      <c r="K2" s="27">
        <v>5.6</v>
      </c>
      <c r="L2" s="29">
        <v>15</v>
      </c>
      <c r="M2" s="30">
        <v>40.6</v>
      </c>
      <c r="N2" s="20">
        <f>M2+5</f>
        <v>45.6</v>
      </c>
      <c r="O2" s="31">
        <v>10</v>
      </c>
      <c r="P2" s="32">
        <v>10</v>
      </c>
      <c r="Q2" s="33">
        <v>17</v>
      </c>
      <c r="R2" s="34">
        <v>37</v>
      </c>
      <c r="S2" s="34">
        <f>_xlfn.CEILING.MATH((N2/2) +R2)</f>
        <v>60</v>
      </c>
      <c r="T2" s="8"/>
      <c r="U2" s="4"/>
      <c r="V2" s="4"/>
      <c r="W2" s="4"/>
      <c r="X2" s="9"/>
      <c r="Y2" s="10"/>
      <c r="Z2" s="11"/>
      <c r="AA2" s="12"/>
      <c r="AB2" s="12"/>
    </row>
    <row r="3" spans="1:28" ht="16.5" thickBot="1" x14ac:dyDescent="0.3">
      <c r="A3" s="6">
        <v>2</v>
      </c>
      <c r="B3" s="13" t="s">
        <v>18</v>
      </c>
      <c r="C3" s="7" t="s">
        <v>19</v>
      </c>
      <c r="D3" s="26">
        <v>10</v>
      </c>
      <c r="E3" s="27">
        <v>18</v>
      </c>
      <c r="F3" s="27">
        <v>15</v>
      </c>
      <c r="G3" s="27">
        <v>18</v>
      </c>
      <c r="H3" s="28">
        <v>17</v>
      </c>
      <c r="I3" s="26">
        <v>22</v>
      </c>
      <c r="J3" s="27">
        <v>39</v>
      </c>
      <c r="K3" s="27">
        <v>15.6</v>
      </c>
      <c r="L3" s="29">
        <v>15</v>
      </c>
      <c r="M3" s="35">
        <v>58.6</v>
      </c>
      <c r="N3" s="21">
        <f t="shared" ref="N3:N41" si="0">M3+5</f>
        <v>63.6</v>
      </c>
      <c r="O3" s="36">
        <v>9</v>
      </c>
      <c r="P3" s="32">
        <v>8</v>
      </c>
      <c r="Q3" s="33">
        <v>16</v>
      </c>
      <c r="R3" s="34">
        <v>33</v>
      </c>
      <c r="S3" s="34">
        <f t="shared" ref="S3:S41" si="1">_xlfn.CEILING.MATH((N3/2) +R3)</f>
        <v>65</v>
      </c>
      <c r="T3" s="8"/>
      <c r="U3" s="4"/>
      <c r="V3" s="4"/>
      <c r="W3" s="4"/>
      <c r="X3" s="9"/>
      <c r="Y3" s="10"/>
      <c r="Z3" s="11"/>
      <c r="AA3" s="5"/>
      <c r="AB3" s="5"/>
    </row>
    <row r="4" spans="1:28" ht="16.5" thickBot="1" x14ac:dyDescent="0.3">
      <c r="A4" s="6">
        <v>3</v>
      </c>
      <c r="B4" s="7" t="s">
        <v>20</v>
      </c>
      <c r="C4" s="7" t="s">
        <v>21</v>
      </c>
      <c r="D4" s="26">
        <v>10</v>
      </c>
      <c r="E4" s="27">
        <v>20</v>
      </c>
      <c r="F4" s="27"/>
      <c r="G4" s="27">
        <v>20</v>
      </c>
      <c r="H4" s="28">
        <v>20</v>
      </c>
      <c r="I4" s="26">
        <v>32</v>
      </c>
      <c r="J4" s="27">
        <v>52</v>
      </c>
      <c r="K4" s="27">
        <v>20.8</v>
      </c>
      <c r="L4" s="29">
        <v>14</v>
      </c>
      <c r="M4" s="28">
        <v>64.8</v>
      </c>
      <c r="N4" s="22">
        <f t="shared" si="0"/>
        <v>69.8</v>
      </c>
      <c r="O4" s="37">
        <v>8</v>
      </c>
      <c r="P4" s="32">
        <v>0</v>
      </c>
      <c r="Q4" s="33">
        <v>17</v>
      </c>
      <c r="R4" s="34">
        <v>25</v>
      </c>
      <c r="S4" s="34">
        <f t="shared" si="1"/>
        <v>60</v>
      </c>
      <c r="T4" s="8"/>
      <c r="U4" s="4"/>
      <c r="V4" s="4"/>
      <c r="W4" s="4"/>
      <c r="X4" s="9"/>
      <c r="Y4" s="10"/>
      <c r="Z4" s="11"/>
      <c r="AA4" s="5"/>
      <c r="AB4" s="5"/>
    </row>
    <row r="5" spans="1:28" ht="16.5" thickBot="1" x14ac:dyDescent="0.3">
      <c r="A5" s="6">
        <v>4</v>
      </c>
      <c r="B5" s="13" t="s">
        <v>22</v>
      </c>
      <c r="C5" s="7" t="s">
        <v>23</v>
      </c>
      <c r="D5" s="26">
        <v>10</v>
      </c>
      <c r="E5" s="27"/>
      <c r="F5" s="27">
        <v>12</v>
      </c>
      <c r="G5" s="27">
        <v>12</v>
      </c>
      <c r="H5" s="28">
        <v>14</v>
      </c>
      <c r="I5" s="26">
        <v>30</v>
      </c>
      <c r="J5" s="27">
        <v>44</v>
      </c>
      <c r="K5" s="27">
        <v>17.600000000000001</v>
      </c>
      <c r="L5" s="29">
        <v>14</v>
      </c>
      <c r="M5" s="38">
        <v>53.6</v>
      </c>
      <c r="N5" s="23">
        <f t="shared" si="0"/>
        <v>58.6</v>
      </c>
      <c r="O5" s="39">
        <v>8</v>
      </c>
      <c r="P5" s="32">
        <v>10</v>
      </c>
      <c r="Q5" s="33">
        <v>17</v>
      </c>
      <c r="R5" s="34">
        <v>35</v>
      </c>
      <c r="S5" s="34">
        <f t="shared" si="1"/>
        <v>65</v>
      </c>
      <c r="T5" s="8"/>
      <c r="U5" s="4"/>
      <c r="V5" s="4"/>
      <c r="W5" s="4"/>
      <c r="X5" s="9"/>
      <c r="Y5" s="10"/>
      <c r="Z5" s="11"/>
      <c r="AA5" s="5"/>
      <c r="AB5" s="5"/>
    </row>
    <row r="6" spans="1:28" ht="16.5" thickBot="1" x14ac:dyDescent="0.3">
      <c r="A6" s="6">
        <v>5</v>
      </c>
      <c r="B6" s="13" t="s">
        <v>24</v>
      </c>
      <c r="C6" s="7" t="s">
        <v>25</v>
      </c>
      <c r="D6" s="26">
        <v>10</v>
      </c>
      <c r="E6" s="27">
        <v>8</v>
      </c>
      <c r="F6" s="27"/>
      <c r="G6" s="27">
        <v>8</v>
      </c>
      <c r="H6" s="28">
        <v>10</v>
      </c>
      <c r="I6" s="26">
        <v>24</v>
      </c>
      <c r="J6" s="27">
        <v>34</v>
      </c>
      <c r="K6" s="27">
        <v>13.6</v>
      </c>
      <c r="L6" s="40">
        <v>15</v>
      </c>
      <c r="M6" s="41">
        <v>46.6</v>
      </c>
      <c r="N6" s="21">
        <f t="shared" si="0"/>
        <v>51.6</v>
      </c>
      <c r="O6" s="36">
        <v>10</v>
      </c>
      <c r="P6" s="32">
        <v>12</v>
      </c>
      <c r="Q6" s="33">
        <v>16</v>
      </c>
      <c r="R6" s="34">
        <v>38</v>
      </c>
      <c r="S6" s="34">
        <f t="shared" si="1"/>
        <v>64</v>
      </c>
      <c r="T6" s="8"/>
      <c r="U6" s="4"/>
      <c r="V6" s="4"/>
      <c r="W6" s="4"/>
      <c r="X6" s="9"/>
      <c r="Y6" s="10"/>
      <c r="Z6" s="11"/>
      <c r="AA6" s="5"/>
      <c r="AB6" s="5"/>
    </row>
    <row r="7" spans="1:28" ht="16.5" thickBot="1" x14ac:dyDescent="0.3">
      <c r="A7" s="6">
        <v>6</v>
      </c>
      <c r="B7" s="13" t="s">
        <v>26</v>
      </c>
      <c r="C7" s="7" t="s">
        <v>27</v>
      </c>
      <c r="D7" s="26">
        <v>10</v>
      </c>
      <c r="E7" s="27">
        <v>24</v>
      </c>
      <c r="F7" s="27"/>
      <c r="G7" s="27">
        <v>24</v>
      </c>
      <c r="H7" s="28">
        <v>40</v>
      </c>
      <c r="I7" s="26">
        <v>48</v>
      </c>
      <c r="J7" s="27">
        <v>88</v>
      </c>
      <c r="K7" s="27">
        <v>35.200000000000003</v>
      </c>
      <c r="L7" s="29">
        <v>15</v>
      </c>
      <c r="M7" s="28">
        <v>84.2</v>
      </c>
      <c r="N7" s="22">
        <f t="shared" si="0"/>
        <v>89.2</v>
      </c>
      <c r="O7" s="36">
        <v>8</v>
      </c>
      <c r="P7" s="32">
        <v>18</v>
      </c>
      <c r="Q7" s="33">
        <v>15</v>
      </c>
      <c r="R7" s="34">
        <v>41</v>
      </c>
      <c r="S7" s="34">
        <f t="shared" si="1"/>
        <v>86</v>
      </c>
      <c r="T7" s="8"/>
      <c r="U7" s="4"/>
      <c r="V7" s="4"/>
      <c r="W7" s="4"/>
      <c r="X7" s="9"/>
      <c r="Y7" s="10"/>
      <c r="Z7" s="11"/>
      <c r="AA7" s="5"/>
      <c r="AB7" s="5"/>
    </row>
    <row r="8" spans="1:28" ht="16.5" thickBot="1" x14ac:dyDescent="0.3">
      <c r="A8" s="6">
        <v>7</v>
      </c>
      <c r="B8" s="13" t="s">
        <v>28</v>
      </c>
      <c r="C8" s="7" t="s">
        <v>29</v>
      </c>
      <c r="D8" s="26">
        <v>10</v>
      </c>
      <c r="E8" s="27">
        <v>24</v>
      </c>
      <c r="F8" s="27">
        <v>15</v>
      </c>
      <c r="G8" s="27">
        <v>24</v>
      </c>
      <c r="H8" s="28">
        <v>22</v>
      </c>
      <c r="I8" s="26">
        <v>32</v>
      </c>
      <c r="J8" s="27">
        <v>54</v>
      </c>
      <c r="K8" s="27">
        <v>21.6</v>
      </c>
      <c r="L8" s="29">
        <v>16</v>
      </c>
      <c r="M8" s="42">
        <v>71.599999999999994</v>
      </c>
      <c r="N8" s="24">
        <f t="shared" si="0"/>
        <v>76.599999999999994</v>
      </c>
      <c r="O8" s="36">
        <v>10</v>
      </c>
      <c r="P8" s="32">
        <v>20</v>
      </c>
      <c r="Q8" s="33">
        <v>17</v>
      </c>
      <c r="R8" s="34">
        <v>47</v>
      </c>
      <c r="S8" s="34">
        <f t="shared" si="1"/>
        <v>86</v>
      </c>
      <c r="T8" s="8"/>
      <c r="U8" s="4"/>
      <c r="V8" s="4"/>
      <c r="W8" s="4"/>
      <c r="X8" s="9"/>
      <c r="Y8" s="10"/>
      <c r="Z8" s="11"/>
      <c r="AA8" s="4"/>
      <c r="AB8" s="4"/>
    </row>
    <row r="9" spans="1:28" ht="16.5" thickBot="1" x14ac:dyDescent="0.3">
      <c r="A9" s="6">
        <v>8</v>
      </c>
      <c r="B9" s="13" t="s">
        <v>30</v>
      </c>
      <c r="C9" s="7" t="s">
        <v>31</v>
      </c>
      <c r="D9" s="26">
        <v>10</v>
      </c>
      <c r="E9" s="27">
        <v>10</v>
      </c>
      <c r="F9" s="27"/>
      <c r="G9" s="27">
        <v>10</v>
      </c>
      <c r="H9" s="28">
        <v>12</v>
      </c>
      <c r="I9" s="26">
        <v>30</v>
      </c>
      <c r="J9" s="27">
        <v>42</v>
      </c>
      <c r="K9" s="27">
        <v>16.8</v>
      </c>
      <c r="L9" s="29">
        <v>16</v>
      </c>
      <c r="M9" s="38">
        <v>52.8</v>
      </c>
      <c r="N9" s="23">
        <f t="shared" si="0"/>
        <v>57.8</v>
      </c>
      <c r="O9" s="39">
        <v>5</v>
      </c>
      <c r="P9" s="32">
        <v>12</v>
      </c>
      <c r="Q9" s="33">
        <v>14</v>
      </c>
      <c r="R9" s="34">
        <v>31</v>
      </c>
      <c r="S9" s="34">
        <f t="shared" si="1"/>
        <v>60</v>
      </c>
      <c r="T9" s="8"/>
      <c r="U9" s="4"/>
      <c r="V9" s="4"/>
      <c r="W9" s="4"/>
      <c r="X9" s="9"/>
      <c r="Y9" s="10"/>
      <c r="Z9" s="11"/>
      <c r="AA9" s="5"/>
      <c r="AB9" s="5"/>
    </row>
    <row r="10" spans="1:28" ht="16.5" thickBot="1" x14ac:dyDescent="0.3">
      <c r="A10" s="6">
        <v>9</v>
      </c>
      <c r="B10" s="13" t="s">
        <v>32</v>
      </c>
      <c r="C10" s="7" t="s">
        <v>33</v>
      </c>
      <c r="D10" s="26">
        <v>10</v>
      </c>
      <c r="E10" s="27">
        <v>26</v>
      </c>
      <c r="F10" s="27"/>
      <c r="G10" s="27">
        <v>26</v>
      </c>
      <c r="H10" s="28">
        <v>21</v>
      </c>
      <c r="I10" s="26">
        <v>32</v>
      </c>
      <c r="J10" s="27">
        <v>53</v>
      </c>
      <c r="K10" s="27">
        <v>21.2</v>
      </c>
      <c r="L10" s="40">
        <v>16</v>
      </c>
      <c r="M10" s="43">
        <v>73.2</v>
      </c>
      <c r="N10" s="21">
        <f t="shared" si="0"/>
        <v>78.2</v>
      </c>
      <c r="O10" s="36">
        <v>9</v>
      </c>
      <c r="P10" s="32">
        <v>18</v>
      </c>
      <c r="Q10" s="33">
        <v>15</v>
      </c>
      <c r="R10" s="34">
        <v>42</v>
      </c>
      <c r="S10" s="34">
        <f t="shared" si="1"/>
        <v>82</v>
      </c>
      <c r="T10" s="8"/>
      <c r="U10" s="4"/>
      <c r="V10" s="4"/>
      <c r="W10" s="4"/>
      <c r="X10" s="9"/>
      <c r="Y10" s="10"/>
      <c r="Z10" s="11"/>
      <c r="AA10" s="14"/>
      <c r="AB10" s="14"/>
    </row>
    <row r="11" spans="1:28" ht="16.5" thickBot="1" x14ac:dyDescent="0.3">
      <c r="A11" s="6">
        <v>10</v>
      </c>
      <c r="B11" s="13" t="s">
        <v>34</v>
      </c>
      <c r="C11" s="13" t="s">
        <v>35</v>
      </c>
      <c r="D11" s="26">
        <v>10</v>
      </c>
      <c r="E11" s="27">
        <v>18</v>
      </c>
      <c r="F11" s="27">
        <v>25</v>
      </c>
      <c r="G11" s="27">
        <v>25</v>
      </c>
      <c r="H11" s="28">
        <v>22</v>
      </c>
      <c r="I11" s="26">
        <v>56</v>
      </c>
      <c r="J11" s="27">
        <v>78</v>
      </c>
      <c r="K11" s="27">
        <v>31.2</v>
      </c>
      <c r="L11" s="40">
        <v>16</v>
      </c>
      <c r="M11" s="41">
        <v>82.2</v>
      </c>
      <c r="N11" s="21">
        <f t="shared" si="0"/>
        <v>87.2</v>
      </c>
      <c r="O11" s="36">
        <v>8</v>
      </c>
      <c r="P11" s="32">
        <v>18</v>
      </c>
      <c r="Q11" s="33">
        <v>18</v>
      </c>
      <c r="R11" s="34">
        <v>44</v>
      </c>
      <c r="S11" s="34">
        <f t="shared" si="1"/>
        <v>88</v>
      </c>
      <c r="T11" s="8"/>
      <c r="U11" s="4"/>
      <c r="V11" s="4"/>
      <c r="W11" s="4"/>
      <c r="X11" s="9"/>
      <c r="Y11" s="10"/>
      <c r="Z11" s="11"/>
      <c r="AA11" s="14"/>
      <c r="AB11" s="14"/>
    </row>
    <row r="12" spans="1:28" ht="16.5" thickBot="1" x14ac:dyDescent="0.3">
      <c r="A12" s="6">
        <v>11</v>
      </c>
      <c r="B12" s="13" t="s">
        <v>36</v>
      </c>
      <c r="C12" s="7" t="s">
        <v>37</v>
      </c>
      <c r="D12" s="26">
        <v>10</v>
      </c>
      <c r="E12" s="27">
        <v>13</v>
      </c>
      <c r="F12" s="27">
        <v>17</v>
      </c>
      <c r="G12" s="27">
        <v>17</v>
      </c>
      <c r="H12" s="28">
        <v>24</v>
      </c>
      <c r="I12" s="26">
        <v>44</v>
      </c>
      <c r="J12" s="27">
        <v>68</v>
      </c>
      <c r="K12" s="27">
        <v>27.2</v>
      </c>
      <c r="L12" s="29">
        <v>16</v>
      </c>
      <c r="M12" s="38">
        <v>70.2</v>
      </c>
      <c r="N12" s="23">
        <f t="shared" si="0"/>
        <v>75.2</v>
      </c>
      <c r="O12" s="39">
        <v>8</v>
      </c>
      <c r="P12" s="32">
        <v>17</v>
      </c>
      <c r="Q12" s="33">
        <v>15</v>
      </c>
      <c r="R12" s="34">
        <v>40</v>
      </c>
      <c r="S12" s="34">
        <f t="shared" si="1"/>
        <v>78</v>
      </c>
      <c r="T12" s="8"/>
      <c r="U12" s="4"/>
      <c r="V12" s="4"/>
      <c r="W12" s="4"/>
      <c r="X12" s="9"/>
      <c r="Y12" s="10"/>
      <c r="Z12" s="11"/>
      <c r="AA12" s="5"/>
      <c r="AB12" s="5"/>
    </row>
    <row r="13" spans="1:28" ht="16.5" thickBot="1" x14ac:dyDescent="0.3">
      <c r="A13" s="6">
        <v>12</v>
      </c>
      <c r="B13" s="13" t="s">
        <v>38</v>
      </c>
      <c r="C13" s="7" t="s">
        <v>39</v>
      </c>
      <c r="D13" s="26">
        <v>10</v>
      </c>
      <c r="E13" s="27">
        <v>26</v>
      </c>
      <c r="F13" s="27"/>
      <c r="G13" s="27">
        <v>26</v>
      </c>
      <c r="H13" s="28">
        <v>26</v>
      </c>
      <c r="I13" s="26">
        <v>32</v>
      </c>
      <c r="J13" s="27">
        <v>58</v>
      </c>
      <c r="K13" s="27">
        <v>23.2</v>
      </c>
      <c r="L13" s="40">
        <v>16</v>
      </c>
      <c r="M13" s="41">
        <v>75.2</v>
      </c>
      <c r="N13" s="21">
        <f t="shared" si="0"/>
        <v>80.2</v>
      </c>
      <c r="O13" s="36">
        <v>10</v>
      </c>
      <c r="P13" s="32">
        <v>11</v>
      </c>
      <c r="Q13" s="33">
        <v>17</v>
      </c>
      <c r="R13" s="34">
        <v>38</v>
      </c>
      <c r="S13" s="34">
        <f t="shared" si="1"/>
        <v>79</v>
      </c>
      <c r="T13" s="8"/>
      <c r="U13" s="4"/>
      <c r="V13" s="4"/>
      <c r="W13" s="4"/>
      <c r="X13" s="9"/>
      <c r="Y13" s="10"/>
      <c r="Z13" s="11"/>
      <c r="AA13" s="5"/>
      <c r="AB13" s="5"/>
    </row>
    <row r="14" spans="1:28" ht="16.5" thickBot="1" x14ac:dyDescent="0.3">
      <c r="A14" s="6">
        <v>13</v>
      </c>
      <c r="B14" s="13" t="s">
        <v>40</v>
      </c>
      <c r="C14" s="7" t="s">
        <v>41</v>
      </c>
      <c r="D14" s="26">
        <v>10</v>
      </c>
      <c r="E14" s="27">
        <v>8</v>
      </c>
      <c r="F14" s="27">
        <v>14</v>
      </c>
      <c r="G14" s="27">
        <v>14</v>
      </c>
      <c r="H14" s="28">
        <v>19</v>
      </c>
      <c r="I14" s="26">
        <v>38</v>
      </c>
      <c r="J14" s="27">
        <v>57</v>
      </c>
      <c r="K14" s="27">
        <v>22.8</v>
      </c>
      <c r="L14" s="29">
        <v>14</v>
      </c>
      <c r="M14" s="35">
        <v>60.8</v>
      </c>
      <c r="N14" s="21">
        <f t="shared" si="0"/>
        <v>65.8</v>
      </c>
      <c r="O14" s="36">
        <v>10</v>
      </c>
      <c r="P14" s="32">
        <v>18</v>
      </c>
      <c r="Q14" s="33">
        <v>15</v>
      </c>
      <c r="R14" s="34">
        <v>43</v>
      </c>
      <c r="S14" s="34">
        <f t="shared" si="1"/>
        <v>76</v>
      </c>
      <c r="T14" s="8"/>
      <c r="U14" s="4"/>
      <c r="V14" s="4"/>
      <c r="W14" s="4"/>
      <c r="X14" s="9"/>
      <c r="Y14" s="10"/>
      <c r="Z14" s="11"/>
      <c r="AA14" s="5"/>
      <c r="AB14" s="5"/>
    </row>
    <row r="15" spans="1:28" ht="16.5" thickBot="1" x14ac:dyDescent="0.3">
      <c r="A15" s="6">
        <v>14</v>
      </c>
      <c r="B15" s="13" t="s">
        <v>42</v>
      </c>
      <c r="C15" s="7" t="s">
        <v>43</v>
      </c>
      <c r="D15" s="26">
        <v>10</v>
      </c>
      <c r="E15" s="27"/>
      <c r="F15" s="27">
        <v>13</v>
      </c>
      <c r="G15" s="27">
        <v>13</v>
      </c>
      <c r="H15" s="28">
        <v>29</v>
      </c>
      <c r="I15" s="26">
        <v>42</v>
      </c>
      <c r="J15" s="27">
        <v>71</v>
      </c>
      <c r="K15" s="27">
        <v>28.4</v>
      </c>
      <c r="L15" s="29">
        <v>16</v>
      </c>
      <c r="M15" s="38">
        <v>67.400000000000006</v>
      </c>
      <c r="N15" s="23">
        <f t="shared" si="0"/>
        <v>72.400000000000006</v>
      </c>
      <c r="O15" s="39">
        <v>9</v>
      </c>
      <c r="P15" s="32">
        <v>11</v>
      </c>
      <c r="Q15" s="33">
        <v>17</v>
      </c>
      <c r="R15" s="34">
        <v>37</v>
      </c>
      <c r="S15" s="34">
        <f t="shared" si="1"/>
        <v>74</v>
      </c>
      <c r="T15" s="8"/>
      <c r="U15" s="4"/>
      <c r="V15" s="4"/>
      <c r="W15" s="4"/>
      <c r="X15" s="9"/>
      <c r="Y15" s="10"/>
      <c r="Z15" s="11"/>
      <c r="AA15" s="14"/>
      <c r="AB15" s="14"/>
    </row>
    <row r="16" spans="1:28" ht="16.5" thickBot="1" x14ac:dyDescent="0.3">
      <c r="A16" s="6">
        <v>15</v>
      </c>
      <c r="B16" s="13" t="s">
        <v>44</v>
      </c>
      <c r="C16" s="7" t="s">
        <v>45</v>
      </c>
      <c r="D16" s="26">
        <v>10</v>
      </c>
      <c r="E16" s="27">
        <v>12</v>
      </c>
      <c r="F16" s="27">
        <v>25</v>
      </c>
      <c r="G16" s="27">
        <v>25</v>
      </c>
      <c r="H16" s="28">
        <v>5</v>
      </c>
      <c r="I16" s="26">
        <v>28</v>
      </c>
      <c r="J16" s="27">
        <v>33</v>
      </c>
      <c r="K16" s="27">
        <v>13.2</v>
      </c>
      <c r="L16" s="40">
        <v>15</v>
      </c>
      <c r="M16" s="41">
        <v>63.2</v>
      </c>
      <c r="N16" s="21">
        <f t="shared" si="0"/>
        <v>68.2</v>
      </c>
      <c r="O16" s="36">
        <v>10</v>
      </c>
      <c r="P16" s="32">
        <v>15</v>
      </c>
      <c r="Q16" s="33">
        <v>17</v>
      </c>
      <c r="R16" s="34">
        <v>42</v>
      </c>
      <c r="S16" s="34">
        <f t="shared" si="1"/>
        <v>77</v>
      </c>
      <c r="T16" s="8"/>
      <c r="U16" s="4"/>
      <c r="V16" s="4"/>
      <c r="W16" s="4"/>
      <c r="X16" s="9"/>
      <c r="Y16" s="10"/>
      <c r="Z16" s="11"/>
      <c r="AA16" s="14"/>
      <c r="AB16" s="14"/>
    </row>
    <row r="17" spans="1:28" ht="16.5" thickBot="1" x14ac:dyDescent="0.3">
      <c r="A17" s="6">
        <v>16</v>
      </c>
      <c r="B17" s="13" t="s">
        <v>46</v>
      </c>
      <c r="C17" s="7" t="s">
        <v>47</v>
      </c>
      <c r="D17" s="26">
        <v>10</v>
      </c>
      <c r="E17" s="27">
        <v>26</v>
      </c>
      <c r="F17" s="27"/>
      <c r="G17" s="27">
        <v>26</v>
      </c>
      <c r="H17" s="28">
        <v>13</v>
      </c>
      <c r="I17" s="27">
        <v>46</v>
      </c>
      <c r="J17" s="27">
        <v>59</v>
      </c>
      <c r="K17" s="27">
        <v>23.6</v>
      </c>
      <c r="L17" s="29">
        <v>15</v>
      </c>
      <c r="M17" s="38">
        <v>74.599999999999994</v>
      </c>
      <c r="N17" s="23">
        <f t="shared" si="0"/>
        <v>79.599999999999994</v>
      </c>
      <c r="O17" s="39">
        <v>10</v>
      </c>
      <c r="P17" s="32">
        <v>20</v>
      </c>
      <c r="Q17" s="33">
        <v>18</v>
      </c>
      <c r="R17" s="34">
        <v>48</v>
      </c>
      <c r="S17" s="34">
        <f t="shared" si="1"/>
        <v>88</v>
      </c>
      <c r="T17" s="8"/>
      <c r="U17" s="4"/>
      <c r="V17" s="4"/>
      <c r="W17" s="4"/>
      <c r="X17" s="9"/>
      <c r="Y17" s="10"/>
      <c r="Z17" s="11"/>
      <c r="AA17" s="5"/>
      <c r="AB17" s="5"/>
    </row>
    <row r="18" spans="1:28" ht="16.5" thickBot="1" x14ac:dyDescent="0.3">
      <c r="A18" s="6">
        <v>17</v>
      </c>
      <c r="B18" s="13" t="s">
        <v>48</v>
      </c>
      <c r="C18" s="7" t="s">
        <v>49</v>
      </c>
      <c r="D18" s="26">
        <v>10</v>
      </c>
      <c r="E18" s="27">
        <v>18</v>
      </c>
      <c r="F18" s="27">
        <v>15</v>
      </c>
      <c r="G18" s="27">
        <v>18</v>
      </c>
      <c r="H18" s="28">
        <v>20</v>
      </c>
      <c r="I18" s="26">
        <v>28</v>
      </c>
      <c r="J18" s="27">
        <v>48</v>
      </c>
      <c r="K18" s="27">
        <v>19.2</v>
      </c>
      <c r="L18" s="40">
        <v>18</v>
      </c>
      <c r="M18" s="41">
        <v>65.2</v>
      </c>
      <c r="N18" s="21">
        <f t="shared" si="0"/>
        <v>70.2</v>
      </c>
      <c r="O18" s="36">
        <v>10</v>
      </c>
      <c r="P18" s="32">
        <v>9</v>
      </c>
      <c r="Q18" s="33">
        <v>18</v>
      </c>
      <c r="R18" s="34">
        <v>37</v>
      </c>
      <c r="S18" s="34">
        <f t="shared" si="1"/>
        <v>73</v>
      </c>
      <c r="T18" s="8"/>
      <c r="U18" s="4"/>
      <c r="V18" s="4"/>
      <c r="W18" s="4"/>
      <c r="X18" s="9"/>
      <c r="Y18" s="10"/>
      <c r="Z18" s="11"/>
      <c r="AA18" s="5"/>
      <c r="AB18" s="5"/>
    </row>
    <row r="19" spans="1:28" ht="16.5" thickBot="1" x14ac:dyDescent="0.3">
      <c r="A19" s="6">
        <v>18</v>
      </c>
      <c r="B19" s="13" t="s">
        <v>50</v>
      </c>
      <c r="C19" s="7" t="s">
        <v>51</v>
      </c>
      <c r="D19" s="26">
        <v>10</v>
      </c>
      <c r="E19" s="27">
        <v>18</v>
      </c>
      <c r="F19" s="27">
        <v>30</v>
      </c>
      <c r="G19" s="27">
        <v>30</v>
      </c>
      <c r="H19" s="28">
        <v>35</v>
      </c>
      <c r="I19" s="26">
        <v>54</v>
      </c>
      <c r="J19" s="27">
        <v>89</v>
      </c>
      <c r="K19" s="27">
        <v>35.6</v>
      </c>
      <c r="L19" s="29">
        <v>18</v>
      </c>
      <c r="M19" s="38">
        <v>93.6</v>
      </c>
      <c r="N19" s="23">
        <f t="shared" si="0"/>
        <v>98.6</v>
      </c>
      <c r="O19" s="39">
        <v>10</v>
      </c>
      <c r="P19" s="32">
        <v>18</v>
      </c>
      <c r="Q19" s="33">
        <v>18</v>
      </c>
      <c r="R19" s="34">
        <v>46</v>
      </c>
      <c r="S19" s="34">
        <f t="shared" si="1"/>
        <v>96</v>
      </c>
      <c r="T19" s="8"/>
      <c r="U19" s="4"/>
      <c r="V19" s="4"/>
      <c r="W19" s="4"/>
      <c r="X19" s="9"/>
      <c r="Y19" s="10"/>
      <c r="Z19" s="11"/>
      <c r="AA19" s="5"/>
      <c r="AB19" s="5"/>
    </row>
    <row r="20" spans="1:28" ht="16.5" thickBot="1" x14ac:dyDescent="0.3">
      <c r="A20" s="6">
        <v>19</v>
      </c>
      <c r="B20" s="13" t="s">
        <v>52</v>
      </c>
      <c r="C20" s="7" t="s">
        <v>53</v>
      </c>
      <c r="D20" s="26">
        <v>10</v>
      </c>
      <c r="E20" s="27">
        <v>28</v>
      </c>
      <c r="F20" s="27">
        <v>30</v>
      </c>
      <c r="G20" s="27">
        <v>30</v>
      </c>
      <c r="H20" s="28">
        <v>38</v>
      </c>
      <c r="I20" s="26">
        <v>52</v>
      </c>
      <c r="J20" s="27">
        <v>90</v>
      </c>
      <c r="K20" s="27">
        <v>36</v>
      </c>
      <c r="L20" s="40">
        <v>18</v>
      </c>
      <c r="M20" s="41">
        <v>94</v>
      </c>
      <c r="N20" s="21">
        <f t="shared" si="0"/>
        <v>99</v>
      </c>
      <c r="O20" s="36">
        <v>10</v>
      </c>
      <c r="P20" s="32">
        <v>19</v>
      </c>
      <c r="Q20" s="33">
        <v>18</v>
      </c>
      <c r="R20" s="34">
        <v>47</v>
      </c>
      <c r="S20" s="34">
        <f t="shared" si="1"/>
        <v>97</v>
      </c>
      <c r="T20" s="8"/>
      <c r="U20" s="4"/>
      <c r="V20" s="4"/>
      <c r="W20" s="4"/>
      <c r="X20" s="9"/>
      <c r="Y20" s="10"/>
      <c r="Z20" s="11"/>
      <c r="AA20" s="5"/>
      <c r="AB20" s="5"/>
    </row>
    <row r="21" spans="1:28" ht="16.5" thickBot="1" x14ac:dyDescent="0.3">
      <c r="A21" s="6">
        <v>20</v>
      </c>
      <c r="B21" s="13" t="s">
        <v>54</v>
      </c>
      <c r="C21" s="7" t="s">
        <v>55</v>
      </c>
      <c r="D21" s="26">
        <v>10</v>
      </c>
      <c r="E21" s="27">
        <v>27</v>
      </c>
      <c r="F21" s="27"/>
      <c r="G21" s="27">
        <v>27</v>
      </c>
      <c r="H21" s="28">
        <v>31</v>
      </c>
      <c r="I21" s="26">
        <v>42</v>
      </c>
      <c r="J21" s="27">
        <v>73</v>
      </c>
      <c r="K21" s="27">
        <v>29.2</v>
      </c>
      <c r="L21" s="40">
        <v>18</v>
      </c>
      <c r="M21" s="41">
        <v>84.2</v>
      </c>
      <c r="N21" s="21">
        <f t="shared" si="0"/>
        <v>89.2</v>
      </c>
      <c r="O21" s="36">
        <v>8</v>
      </c>
      <c r="P21" s="32">
        <v>19</v>
      </c>
      <c r="Q21" s="33">
        <v>17</v>
      </c>
      <c r="R21" s="34">
        <v>44</v>
      </c>
      <c r="S21" s="34">
        <f t="shared" si="1"/>
        <v>89</v>
      </c>
      <c r="T21" s="8"/>
      <c r="U21" s="4"/>
      <c r="V21" s="4"/>
      <c r="W21" s="4"/>
      <c r="X21" s="9"/>
      <c r="Y21" s="15"/>
      <c r="Z21" s="15"/>
      <c r="AA21" s="5"/>
      <c r="AB21" s="5"/>
    </row>
    <row r="22" spans="1:28" ht="16.5" thickBot="1" x14ac:dyDescent="0.3">
      <c r="A22" s="6">
        <v>21</v>
      </c>
      <c r="B22" s="13" t="s">
        <v>56</v>
      </c>
      <c r="C22" s="7" t="s">
        <v>57</v>
      </c>
      <c r="D22" s="26">
        <v>10</v>
      </c>
      <c r="E22" s="27">
        <v>20</v>
      </c>
      <c r="F22" s="27"/>
      <c r="G22" s="27">
        <v>20</v>
      </c>
      <c r="H22" s="28">
        <v>10</v>
      </c>
      <c r="I22" s="26">
        <v>36</v>
      </c>
      <c r="J22" s="27">
        <v>46</v>
      </c>
      <c r="K22" s="27">
        <v>18.399999999999999</v>
      </c>
      <c r="L22" s="29">
        <v>18</v>
      </c>
      <c r="M22" s="38">
        <v>66.400000000000006</v>
      </c>
      <c r="N22" s="23">
        <f t="shared" si="0"/>
        <v>71.400000000000006</v>
      </c>
      <c r="O22" s="39">
        <v>7</v>
      </c>
      <c r="P22" s="44">
        <v>10</v>
      </c>
      <c r="Q22" s="33">
        <v>16</v>
      </c>
      <c r="R22" s="34">
        <v>33</v>
      </c>
      <c r="S22" s="34">
        <f t="shared" si="1"/>
        <v>69</v>
      </c>
      <c r="T22" s="8"/>
      <c r="U22" s="4"/>
      <c r="V22" s="4"/>
      <c r="W22" s="4"/>
      <c r="X22" s="9"/>
      <c r="Y22" s="10"/>
      <c r="Z22" s="11"/>
      <c r="AA22" s="5"/>
      <c r="AB22" s="5"/>
    </row>
    <row r="23" spans="1:28" ht="16.5" thickBot="1" x14ac:dyDescent="0.3">
      <c r="A23" s="6">
        <v>22</v>
      </c>
      <c r="B23" s="13" t="s">
        <v>58</v>
      </c>
      <c r="C23" s="7" t="s">
        <v>59</v>
      </c>
      <c r="D23" s="26">
        <v>10</v>
      </c>
      <c r="E23" s="27">
        <v>22</v>
      </c>
      <c r="F23" s="27">
        <v>25</v>
      </c>
      <c r="G23" s="27">
        <v>25</v>
      </c>
      <c r="H23" s="28">
        <v>35</v>
      </c>
      <c r="I23" s="26">
        <v>42</v>
      </c>
      <c r="J23" s="27">
        <v>77</v>
      </c>
      <c r="K23" s="27">
        <v>30.8</v>
      </c>
      <c r="L23" s="40">
        <v>15</v>
      </c>
      <c r="M23" s="45">
        <v>80.8</v>
      </c>
      <c r="N23" s="24">
        <f t="shared" si="0"/>
        <v>85.8</v>
      </c>
      <c r="O23" s="36">
        <v>10</v>
      </c>
      <c r="P23" s="46">
        <v>19</v>
      </c>
      <c r="Q23" s="33">
        <v>18</v>
      </c>
      <c r="R23" s="34">
        <v>47</v>
      </c>
      <c r="S23" s="34">
        <f t="shared" si="1"/>
        <v>90</v>
      </c>
      <c r="T23" s="8"/>
      <c r="U23" s="4"/>
      <c r="V23" s="4"/>
      <c r="W23" s="4"/>
      <c r="X23" s="9"/>
      <c r="Y23" s="10"/>
      <c r="Z23" s="11"/>
      <c r="AA23" s="5"/>
      <c r="AB23" s="5"/>
    </row>
    <row r="24" spans="1:28" ht="16.5" thickBot="1" x14ac:dyDescent="0.3">
      <c r="A24" s="6">
        <v>23</v>
      </c>
      <c r="B24" s="7" t="s">
        <v>60</v>
      </c>
      <c r="C24" s="7" t="s">
        <v>61</v>
      </c>
      <c r="D24" s="26">
        <v>10</v>
      </c>
      <c r="E24" s="27">
        <v>12</v>
      </c>
      <c r="F24" s="27">
        <v>13</v>
      </c>
      <c r="G24" s="27">
        <v>13</v>
      </c>
      <c r="H24" s="28">
        <v>17</v>
      </c>
      <c r="I24" s="26">
        <v>32</v>
      </c>
      <c r="J24" s="27">
        <v>49</v>
      </c>
      <c r="K24" s="27">
        <v>19.600000000000001</v>
      </c>
      <c r="L24" s="40">
        <v>16</v>
      </c>
      <c r="M24" s="47">
        <v>58.6</v>
      </c>
      <c r="N24" s="25">
        <f t="shared" si="0"/>
        <v>63.6</v>
      </c>
      <c r="O24" s="31">
        <v>10</v>
      </c>
      <c r="P24" s="48">
        <v>18</v>
      </c>
      <c r="Q24" s="33">
        <v>18</v>
      </c>
      <c r="R24" s="34">
        <v>46</v>
      </c>
      <c r="S24" s="34">
        <f t="shared" si="1"/>
        <v>78</v>
      </c>
      <c r="T24" s="8"/>
      <c r="U24" s="4"/>
      <c r="V24" s="4"/>
      <c r="W24" s="4"/>
      <c r="X24" s="9"/>
      <c r="Y24" s="10"/>
      <c r="Z24" s="11"/>
      <c r="AA24" s="5"/>
      <c r="AB24" s="5"/>
    </row>
    <row r="25" spans="1:28" ht="16.5" thickBot="1" x14ac:dyDescent="0.3">
      <c r="A25" s="6">
        <v>24</v>
      </c>
      <c r="B25" s="13" t="s">
        <v>62</v>
      </c>
      <c r="C25" s="7" t="s">
        <v>63</v>
      </c>
      <c r="D25" s="26">
        <v>10</v>
      </c>
      <c r="E25" s="27">
        <v>18</v>
      </c>
      <c r="F25" s="27">
        <v>17</v>
      </c>
      <c r="G25" s="27">
        <v>18</v>
      </c>
      <c r="H25" s="28">
        <v>14</v>
      </c>
      <c r="I25" s="26">
        <v>40</v>
      </c>
      <c r="J25" s="27">
        <v>54</v>
      </c>
      <c r="K25" s="27">
        <v>21.6</v>
      </c>
      <c r="L25" s="29">
        <v>16</v>
      </c>
      <c r="M25" s="42">
        <v>65.599999999999994</v>
      </c>
      <c r="N25" s="24">
        <f t="shared" si="0"/>
        <v>70.599999999999994</v>
      </c>
      <c r="O25" s="36">
        <v>10</v>
      </c>
      <c r="P25" s="32">
        <v>12</v>
      </c>
      <c r="Q25" s="33">
        <v>18</v>
      </c>
      <c r="R25" s="34">
        <v>40</v>
      </c>
      <c r="S25" s="34">
        <f t="shared" si="1"/>
        <v>76</v>
      </c>
      <c r="T25" s="8"/>
      <c r="U25" s="4"/>
      <c r="V25" s="4"/>
      <c r="W25" s="4"/>
      <c r="X25" s="9"/>
      <c r="Y25" s="10"/>
      <c r="Z25" s="11"/>
      <c r="AA25" s="5"/>
      <c r="AB25" s="5"/>
    </row>
    <row r="26" spans="1:28" ht="16.5" thickBot="1" x14ac:dyDescent="0.3">
      <c r="A26" s="6">
        <v>25</v>
      </c>
      <c r="B26" s="13" t="s">
        <v>64</v>
      </c>
      <c r="C26" s="7" t="s">
        <v>65</v>
      </c>
      <c r="D26" s="26">
        <v>10</v>
      </c>
      <c r="E26" s="27">
        <v>16</v>
      </c>
      <c r="F26" s="27">
        <v>30</v>
      </c>
      <c r="G26" s="27">
        <v>30</v>
      </c>
      <c r="H26" s="28">
        <v>34</v>
      </c>
      <c r="I26" s="26">
        <v>26</v>
      </c>
      <c r="J26" s="27">
        <v>60</v>
      </c>
      <c r="K26" s="27">
        <v>24</v>
      </c>
      <c r="L26" s="29">
        <v>16</v>
      </c>
      <c r="M26" s="28">
        <v>80</v>
      </c>
      <c r="N26" s="23">
        <f t="shared" si="0"/>
        <v>85</v>
      </c>
      <c r="O26" s="39">
        <v>10</v>
      </c>
      <c r="P26" s="32">
        <v>7</v>
      </c>
      <c r="Q26" s="33">
        <v>18</v>
      </c>
      <c r="R26" s="34">
        <v>35</v>
      </c>
      <c r="S26" s="34">
        <f t="shared" si="1"/>
        <v>78</v>
      </c>
      <c r="T26" s="8"/>
      <c r="U26" s="4"/>
      <c r="V26" s="4"/>
      <c r="W26" s="4"/>
      <c r="X26" s="9"/>
      <c r="Y26" s="10"/>
      <c r="Z26" s="11"/>
      <c r="AA26" s="4"/>
      <c r="AB26" s="4"/>
    </row>
    <row r="27" spans="1:28" ht="16.5" thickBot="1" x14ac:dyDescent="0.3">
      <c r="A27" s="6">
        <v>26</v>
      </c>
      <c r="B27" s="13" t="s">
        <v>66</v>
      </c>
      <c r="C27" s="7" t="s">
        <v>67</v>
      </c>
      <c r="D27" s="26">
        <v>10</v>
      </c>
      <c r="E27" s="27">
        <v>20</v>
      </c>
      <c r="F27" s="27">
        <v>13</v>
      </c>
      <c r="G27" s="27">
        <v>20</v>
      </c>
      <c r="H27" s="28">
        <v>32</v>
      </c>
      <c r="I27" s="26">
        <v>38</v>
      </c>
      <c r="J27" s="27">
        <v>70</v>
      </c>
      <c r="K27" s="27">
        <v>28</v>
      </c>
      <c r="L27" s="29">
        <v>15</v>
      </c>
      <c r="M27" s="42">
        <v>73</v>
      </c>
      <c r="N27" s="24">
        <f t="shared" si="0"/>
        <v>78</v>
      </c>
      <c r="O27" s="36">
        <v>10</v>
      </c>
      <c r="P27" s="32">
        <v>17</v>
      </c>
      <c r="Q27" s="33">
        <v>17</v>
      </c>
      <c r="R27" s="34">
        <v>44</v>
      </c>
      <c r="S27" s="34">
        <f t="shared" si="1"/>
        <v>83</v>
      </c>
      <c r="T27" s="8"/>
      <c r="U27" s="4"/>
      <c r="V27" s="4"/>
      <c r="W27" s="4"/>
      <c r="X27" s="9"/>
      <c r="Y27" s="10"/>
      <c r="Z27" s="11"/>
      <c r="AA27" s="5"/>
      <c r="AB27" s="5"/>
    </row>
    <row r="28" spans="1:28" ht="16.5" thickBot="1" x14ac:dyDescent="0.3">
      <c r="A28" s="6">
        <v>27</v>
      </c>
      <c r="B28" s="13" t="s">
        <v>68</v>
      </c>
      <c r="C28" s="7" t="s">
        <v>69</v>
      </c>
      <c r="D28" s="26">
        <v>10</v>
      </c>
      <c r="E28" s="27">
        <v>28</v>
      </c>
      <c r="F28" s="27"/>
      <c r="G28" s="27">
        <v>28</v>
      </c>
      <c r="H28" s="28">
        <v>13</v>
      </c>
      <c r="I28" s="26">
        <v>20</v>
      </c>
      <c r="J28" s="27">
        <v>33</v>
      </c>
      <c r="K28" s="27">
        <v>13.2</v>
      </c>
      <c r="L28" s="29">
        <v>15</v>
      </c>
      <c r="M28" s="28">
        <v>66.2</v>
      </c>
      <c r="N28" s="23">
        <f t="shared" si="0"/>
        <v>71.2</v>
      </c>
      <c r="O28" s="39">
        <v>10</v>
      </c>
      <c r="P28" s="32">
        <v>15</v>
      </c>
      <c r="Q28" s="33">
        <v>17</v>
      </c>
      <c r="R28" s="34">
        <v>42</v>
      </c>
      <c r="S28" s="34">
        <f t="shared" si="1"/>
        <v>78</v>
      </c>
      <c r="T28" s="8"/>
      <c r="U28" s="4"/>
      <c r="V28" s="4"/>
      <c r="W28" s="4"/>
      <c r="X28" s="9"/>
      <c r="Y28" s="10"/>
      <c r="Z28" s="11"/>
      <c r="AA28" s="5"/>
      <c r="AB28" s="5"/>
    </row>
    <row r="29" spans="1:28" ht="16.5" thickBot="1" x14ac:dyDescent="0.3">
      <c r="A29" s="6">
        <v>28</v>
      </c>
      <c r="B29" s="13" t="s">
        <v>70</v>
      </c>
      <c r="C29" s="7" t="s">
        <v>71</v>
      </c>
      <c r="D29" s="26">
        <v>10</v>
      </c>
      <c r="E29" s="27">
        <v>20</v>
      </c>
      <c r="F29" s="27">
        <v>22</v>
      </c>
      <c r="G29" s="27">
        <v>22</v>
      </c>
      <c r="H29" s="28">
        <v>20</v>
      </c>
      <c r="I29" s="26">
        <v>36</v>
      </c>
      <c r="J29" s="27">
        <v>56</v>
      </c>
      <c r="K29" s="27">
        <v>22.4</v>
      </c>
      <c r="L29" s="29">
        <v>15</v>
      </c>
      <c r="M29" s="42">
        <v>69.400000000000006</v>
      </c>
      <c r="N29" s="24">
        <f t="shared" si="0"/>
        <v>74.400000000000006</v>
      </c>
      <c r="O29" s="36">
        <v>10</v>
      </c>
      <c r="P29" s="32">
        <v>13</v>
      </c>
      <c r="Q29" s="33">
        <v>17</v>
      </c>
      <c r="R29" s="34">
        <v>40</v>
      </c>
      <c r="S29" s="34">
        <f t="shared" si="1"/>
        <v>78</v>
      </c>
      <c r="T29" s="8"/>
      <c r="U29" s="4"/>
      <c r="V29" s="4"/>
      <c r="W29" s="4"/>
      <c r="X29" s="9"/>
      <c r="Y29" s="10"/>
      <c r="Z29" s="11"/>
      <c r="AA29" s="5"/>
      <c r="AB29" s="5"/>
    </row>
    <row r="30" spans="1:28" ht="16.5" thickBot="1" x14ac:dyDescent="0.3">
      <c r="A30" s="6">
        <v>29</v>
      </c>
      <c r="B30" s="13" t="s">
        <v>72</v>
      </c>
      <c r="C30" s="7" t="s">
        <v>73</v>
      </c>
      <c r="D30" s="26">
        <v>10</v>
      </c>
      <c r="E30" s="27">
        <v>13</v>
      </c>
      <c r="F30" s="27">
        <v>13</v>
      </c>
      <c r="G30" s="27">
        <v>13</v>
      </c>
      <c r="H30" s="28">
        <v>0</v>
      </c>
      <c r="I30" s="26">
        <v>40</v>
      </c>
      <c r="J30" s="27">
        <v>40</v>
      </c>
      <c r="K30" s="27">
        <v>16</v>
      </c>
      <c r="L30" s="29">
        <v>16</v>
      </c>
      <c r="M30" s="42">
        <v>55</v>
      </c>
      <c r="N30" s="24">
        <f t="shared" si="0"/>
        <v>60</v>
      </c>
      <c r="O30" s="36">
        <v>10</v>
      </c>
      <c r="P30" s="32">
        <v>17</v>
      </c>
      <c r="Q30" s="33">
        <v>18</v>
      </c>
      <c r="R30" s="34">
        <v>45</v>
      </c>
      <c r="S30" s="34">
        <f t="shared" si="1"/>
        <v>75</v>
      </c>
      <c r="T30" s="8"/>
      <c r="U30" s="4"/>
      <c r="V30" s="4"/>
      <c r="W30" s="4"/>
      <c r="X30" s="9"/>
      <c r="Y30" s="10"/>
      <c r="Z30" s="11"/>
      <c r="AA30" s="5"/>
      <c r="AB30" s="5"/>
    </row>
    <row r="31" spans="1:28" ht="16.5" thickBot="1" x14ac:dyDescent="0.3">
      <c r="A31" s="6">
        <v>30</v>
      </c>
      <c r="B31" s="13" t="s">
        <v>74</v>
      </c>
      <c r="C31" s="7" t="s">
        <v>75</v>
      </c>
      <c r="D31" s="26">
        <v>10</v>
      </c>
      <c r="E31" s="27">
        <v>25</v>
      </c>
      <c r="F31" s="27">
        <v>18</v>
      </c>
      <c r="G31" s="27">
        <v>25</v>
      </c>
      <c r="H31" s="28">
        <v>25</v>
      </c>
      <c r="I31" s="26">
        <v>38</v>
      </c>
      <c r="J31" s="27">
        <v>63</v>
      </c>
      <c r="K31" s="27">
        <v>25.2</v>
      </c>
      <c r="L31" s="29">
        <v>16</v>
      </c>
      <c r="M31" s="28">
        <v>76.2</v>
      </c>
      <c r="N31" s="23">
        <f t="shared" si="0"/>
        <v>81.2</v>
      </c>
      <c r="O31" s="39">
        <v>8</v>
      </c>
      <c r="P31" s="32">
        <v>17</v>
      </c>
      <c r="Q31" s="33">
        <v>17</v>
      </c>
      <c r="R31" s="34">
        <v>42</v>
      </c>
      <c r="S31" s="34">
        <f t="shared" si="1"/>
        <v>83</v>
      </c>
      <c r="T31" s="8"/>
      <c r="U31" s="4"/>
      <c r="V31" s="4"/>
      <c r="W31" s="4"/>
      <c r="X31" s="9"/>
      <c r="Y31" s="10"/>
      <c r="Z31" s="11"/>
      <c r="AA31" s="5"/>
      <c r="AB31" s="5"/>
    </row>
    <row r="32" spans="1:28" ht="16.5" thickBot="1" x14ac:dyDescent="0.3">
      <c r="A32" s="6">
        <v>31</v>
      </c>
      <c r="B32" s="13" t="s">
        <v>76</v>
      </c>
      <c r="C32" s="7" t="s">
        <v>77</v>
      </c>
      <c r="D32" s="26">
        <v>10</v>
      </c>
      <c r="E32" s="27">
        <v>8</v>
      </c>
      <c r="F32" s="27">
        <v>30</v>
      </c>
      <c r="G32" s="27">
        <v>30</v>
      </c>
      <c r="H32" s="28">
        <v>32</v>
      </c>
      <c r="I32" s="26">
        <v>42</v>
      </c>
      <c r="J32" s="27">
        <v>74</v>
      </c>
      <c r="K32" s="27">
        <v>29.6</v>
      </c>
      <c r="L32" s="29">
        <v>14</v>
      </c>
      <c r="M32" s="42">
        <v>83.6</v>
      </c>
      <c r="N32" s="24">
        <f t="shared" si="0"/>
        <v>88.6</v>
      </c>
      <c r="O32" s="36">
        <v>8</v>
      </c>
      <c r="P32" s="32">
        <v>12</v>
      </c>
      <c r="Q32" s="33">
        <v>17</v>
      </c>
      <c r="R32" s="34">
        <v>37</v>
      </c>
      <c r="S32" s="34">
        <f t="shared" si="1"/>
        <v>82</v>
      </c>
      <c r="T32" s="8"/>
      <c r="U32" s="4"/>
      <c r="V32" s="4"/>
      <c r="W32" s="4"/>
      <c r="X32" s="9"/>
      <c r="Y32" s="10"/>
      <c r="Z32" s="11"/>
      <c r="AA32" s="5"/>
      <c r="AB32" s="5"/>
    </row>
    <row r="33" spans="1:28" ht="16.5" thickBot="1" x14ac:dyDescent="0.3">
      <c r="A33" s="6">
        <v>32</v>
      </c>
      <c r="B33" s="13" t="s">
        <v>78</v>
      </c>
      <c r="C33" s="7" t="s">
        <v>79</v>
      </c>
      <c r="D33" s="26">
        <v>10</v>
      </c>
      <c r="E33" s="27">
        <v>6</v>
      </c>
      <c r="F33" s="27">
        <v>12</v>
      </c>
      <c r="G33" s="27">
        <v>12</v>
      </c>
      <c r="H33" s="28">
        <v>29</v>
      </c>
      <c r="I33" s="26">
        <v>36</v>
      </c>
      <c r="J33" s="27">
        <v>65</v>
      </c>
      <c r="K33" s="27">
        <v>26</v>
      </c>
      <c r="L33" s="29">
        <v>15</v>
      </c>
      <c r="M33" s="28">
        <v>63</v>
      </c>
      <c r="N33" s="23">
        <f t="shared" si="0"/>
        <v>68</v>
      </c>
      <c r="O33" s="39">
        <v>9</v>
      </c>
      <c r="P33" s="32">
        <v>11</v>
      </c>
      <c r="Q33" s="33">
        <v>18</v>
      </c>
      <c r="R33" s="34">
        <v>38</v>
      </c>
      <c r="S33" s="34">
        <f t="shared" si="1"/>
        <v>72</v>
      </c>
      <c r="T33" s="8"/>
      <c r="U33" s="4"/>
      <c r="V33" s="4"/>
      <c r="W33" s="4"/>
      <c r="X33" s="9"/>
      <c r="Y33" s="10"/>
      <c r="Z33" s="11"/>
      <c r="AA33" s="5"/>
      <c r="AB33" s="5"/>
    </row>
    <row r="34" spans="1:28" ht="16.5" thickBot="1" x14ac:dyDescent="0.3">
      <c r="A34" s="6">
        <v>33</v>
      </c>
      <c r="B34" s="13" t="s">
        <v>80</v>
      </c>
      <c r="C34" s="7" t="s">
        <v>81</v>
      </c>
      <c r="D34" s="26">
        <v>10</v>
      </c>
      <c r="E34" s="27">
        <v>25</v>
      </c>
      <c r="F34" s="27">
        <v>28</v>
      </c>
      <c r="G34" s="27">
        <v>28</v>
      </c>
      <c r="H34" s="28">
        <v>34</v>
      </c>
      <c r="I34" s="26">
        <v>52</v>
      </c>
      <c r="J34" s="27">
        <v>86</v>
      </c>
      <c r="K34" s="27">
        <v>34.4</v>
      </c>
      <c r="L34" s="29">
        <v>15</v>
      </c>
      <c r="M34" s="42">
        <v>87.4</v>
      </c>
      <c r="N34" s="24">
        <f t="shared" si="0"/>
        <v>92.4</v>
      </c>
      <c r="O34" s="36">
        <v>10</v>
      </c>
      <c r="P34" s="32">
        <v>20</v>
      </c>
      <c r="Q34" s="33">
        <v>18</v>
      </c>
      <c r="R34" s="34">
        <v>48</v>
      </c>
      <c r="S34" s="34">
        <f t="shared" si="1"/>
        <v>95</v>
      </c>
      <c r="T34" s="8"/>
      <c r="U34" s="4"/>
      <c r="V34" s="4"/>
      <c r="W34" s="4"/>
      <c r="X34" s="9"/>
      <c r="Y34" s="10"/>
      <c r="Z34" s="11"/>
      <c r="AA34" s="5"/>
      <c r="AB34" s="5"/>
    </row>
    <row r="35" spans="1:28" ht="16.5" thickBot="1" x14ac:dyDescent="0.3">
      <c r="A35" s="6">
        <v>34</v>
      </c>
      <c r="B35" s="13" t="s">
        <v>82</v>
      </c>
      <c r="C35" s="7" t="s">
        <v>83</v>
      </c>
      <c r="D35" s="26">
        <v>10</v>
      </c>
      <c r="E35" s="27">
        <v>28</v>
      </c>
      <c r="F35" s="27"/>
      <c r="G35" s="27">
        <v>28</v>
      </c>
      <c r="H35" s="28">
        <v>40</v>
      </c>
      <c r="I35" s="26">
        <v>52</v>
      </c>
      <c r="J35" s="27">
        <v>92</v>
      </c>
      <c r="K35" s="27">
        <v>36.799999999999997</v>
      </c>
      <c r="L35" s="29">
        <v>15</v>
      </c>
      <c r="M35" s="28">
        <v>89.8</v>
      </c>
      <c r="N35" s="23">
        <f t="shared" si="0"/>
        <v>94.8</v>
      </c>
      <c r="O35" s="39">
        <v>9</v>
      </c>
      <c r="P35" s="32">
        <v>20</v>
      </c>
      <c r="Q35" s="33">
        <v>18</v>
      </c>
      <c r="R35" s="34">
        <v>47</v>
      </c>
      <c r="S35" s="34">
        <f t="shared" si="1"/>
        <v>95</v>
      </c>
      <c r="T35" s="8"/>
      <c r="U35" s="4"/>
      <c r="V35" s="4"/>
      <c r="W35" s="4"/>
      <c r="X35" s="9"/>
      <c r="Y35" s="10"/>
      <c r="Z35" s="11"/>
      <c r="AA35" s="5"/>
      <c r="AB35" s="5"/>
    </row>
    <row r="36" spans="1:28" ht="16.5" thickBot="1" x14ac:dyDescent="0.3">
      <c r="A36" s="6">
        <v>35</v>
      </c>
      <c r="B36" s="13" t="s">
        <v>84</v>
      </c>
      <c r="C36" s="7" t="s">
        <v>85</v>
      </c>
      <c r="D36" s="26">
        <v>10</v>
      </c>
      <c r="E36" s="27">
        <v>18</v>
      </c>
      <c r="F36" s="27"/>
      <c r="G36" s="27">
        <v>18</v>
      </c>
      <c r="H36" s="28">
        <v>15</v>
      </c>
      <c r="I36" s="26">
        <v>34</v>
      </c>
      <c r="J36" s="27">
        <v>49</v>
      </c>
      <c r="K36" s="27">
        <v>19.600000000000001</v>
      </c>
      <c r="L36" s="29">
        <v>15</v>
      </c>
      <c r="M36" s="42">
        <v>62.6</v>
      </c>
      <c r="N36" s="24">
        <f t="shared" si="0"/>
        <v>67.599999999999994</v>
      </c>
      <c r="O36" s="36">
        <v>6</v>
      </c>
      <c r="P36" s="32">
        <v>10</v>
      </c>
      <c r="Q36" s="33">
        <v>15</v>
      </c>
      <c r="R36" s="34">
        <v>31</v>
      </c>
      <c r="S36" s="34">
        <f t="shared" si="1"/>
        <v>65</v>
      </c>
      <c r="T36" s="8"/>
      <c r="U36" s="4"/>
      <c r="V36" s="4"/>
      <c r="W36" s="4"/>
      <c r="X36" s="9"/>
      <c r="Y36" s="10"/>
      <c r="Z36" s="11"/>
      <c r="AA36" s="5"/>
      <c r="AB36" s="5"/>
    </row>
    <row r="37" spans="1:28" ht="16.5" thickBot="1" x14ac:dyDescent="0.3">
      <c r="A37" s="6">
        <v>36</v>
      </c>
      <c r="B37" s="13" t="s">
        <v>86</v>
      </c>
      <c r="C37" s="7" t="s">
        <v>87</v>
      </c>
      <c r="D37" s="26">
        <v>10</v>
      </c>
      <c r="E37" s="27">
        <v>10</v>
      </c>
      <c r="F37" s="27">
        <v>12</v>
      </c>
      <c r="G37" s="27">
        <v>12</v>
      </c>
      <c r="H37" s="28">
        <v>20</v>
      </c>
      <c r="I37" s="26">
        <v>46</v>
      </c>
      <c r="J37" s="27">
        <v>66</v>
      </c>
      <c r="K37" s="27">
        <v>26.4</v>
      </c>
      <c r="L37" s="29">
        <v>15</v>
      </c>
      <c r="M37" s="28">
        <v>63.4</v>
      </c>
      <c r="N37" s="20">
        <f t="shared" si="0"/>
        <v>68.400000000000006</v>
      </c>
      <c r="O37" s="37">
        <v>10</v>
      </c>
      <c r="P37" s="32">
        <v>14</v>
      </c>
      <c r="Q37" s="33">
        <v>15</v>
      </c>
      <c r="R37" s="34">
        <v>39</v>
      </c>
      <c r="S37" s="34">
        <f t="shared" si="1"/>
        <v>74</v>
      </c>
      <c r="T37" s="8"/>
      <c r="U37" s="4"/>
      <c r="V37" s="4"/>
      <c r="W37" s="4"/>
      <c r="X37" s="9"/>
      <c r="Y37" s="10"/>
      <c r="Z37" s="11"/>
      <c r="AA37" s="5"/>
      <c r="AB37" s="5"/>
    </row>
    <row r="38" spans="1:28" ht="16.5" thickBot="1" x14ac:dyDescent="0.3">
      <c r="A38" s="6">
        <v>37</v>
      </c>
      <c r="B38" s="13" t="s">
        <v>88</v>
      </c>
      <c r="C38" s="7" t="s">
        <v>89</v>
      </c>
      <c r="D38" s="26">
        <v>10</v>
      </c>
      <c r="E38" s="27">
        <v>18</v>
      </c>
      <c r="F38" s="27"/>
      <c r="G38" s="27">
        <v>18</v>
      </c>
      <c r="H38" s="28">
        <v>10</v>
      </c>
      <c r="I38" s="26">
        <v>34</v>
      </c>
      <c r="J38" s="27">
        <v>44</v>
      </c>
      <c r="K38" s="27">
        <v>17.600000000000001</v>
      </c>
      <c r="L38" s="29">
        <v>15</v>
      </c>
      <c r="M38" s="28">
        <v>60.6</v>
      </c>
      <c r="N38" s="20">
        <f t="shared" si="0"/>
        <v>65.599999999999994</v>
      </c>
      <c r="O38" s="37">
        <v>7</v>
      </c>
      <c r="P38" s="32">
        <v>9</v>
      </c>
      <c r="Q38" s="33">
        <v>15</v>
      </c>
      <c r="R38" s="34">
        <v>31</v>
      </c>
      <c r="S38" s="34">
        <f t="shared" si="1"/>
        <v>64</v>
      </c>
      <c r="T38" s="8"/>
      <c r="U38" s="4"/>
      <c r="V38" s="4"/>
      <c r="W38" s="4"/>
      <c r="X38" s="9"/>
      <c r="Y38" s="10"/>
      <c r="Z38" s="11"/>
      <c r="AA38" s="5"/>
      <c r="AB38" s="5"/>
    </row>
    <row r="39" spans="1:28" ht="16.5" thickBot="1" x14ac:dyDescent="0.3">
      <c r="A39" s="6">
        <v>38</v>
      </c>
      <c r="B39" s="13" t="s">
        <v>90</v>
      </c>
      <c r="C39" s="7" t="s">
        <v>91</v>
      </c>
      <c r="D39" s="26">
        <v>10</v>
      </c>
      <c r="E39" s="28">
        <v>8</v>
      </c>
      <c r="F39" s="28">
        <v>24</v>
      </c>
      <c r="G39" s="27">
        <v>24</v>
      </c>
      <c r="H39" s="28">
        <v>15</v>
      </c>
      <c r="I39" s="26">
        <v>42</v>
      </c>
      <c r="J39" s="27">
        <v>57</v>
      </c>
      <c r="K39" s="27">
        <v>22.8</v>
      </c>
      <c r="L39" s="29">
        <v>14</v>
      </c>
      <c r="M39" s="38">
        <v>70.8</v>
      </c>
      <c r="N39" s="23">
        <f t="shared" si="0"/>
        <v>75.8</v>
      </c>
      <c r="O39" s="39">
        <v>7</v>
      </c>
      <c r="P39" s="33">
        <v>11</v>
      </c>
      <c r="Q39" s="33">
        <v>17</v>
      </c>
      <c r="R39" s="34">
        <v>35</v>
      </c>
      <c r="S39" s="34">
        <f t="shared" si="1"/>
        <v>73</v>
      </c>
      <c r="T39" s="8"/>
      <c r="U39" s="4"/>
      <c r="V39" s="4"/>
      <c r="W39" s="4"/>
      <c r="X39" s="9"/>
      <c r="Y39" s="10"/>
      <c r="Z39" s="11"/>
      <c r="AA39" s="5"/>
      <c r="AB39" s="5"/>
    </row>
    <row r="40" spans="1:28" ht="16.5" thickBot="1" x14ac:dyDescent="0.3">
      <c r="A40" s="6">
        <v>39</v>
      </c>
      <c r="B40" s="13" t="s">
        <v>92</v>
      </c>
      <c r="C40" s="7" t="s">
        <v>93</v>
      </c>
      <c r="D40" s="26">
        <v>10</v>
      </c>
      <c r="E40" s="28">
        <v>25</v>
      </c>
      <c r="F40" s="28"/>
      <c r="G40" s="27">
        <v>25</v>
      </c>
      <c r="H40" s="28">
        <v>35</v>
      </c>
      <c r="I40" s="26">
        <v>44</v>
      </c>
      <c r="J40" s="27">
        <v>79</v>
      </c>
      <c r="K40" s="27">
        <v>31.6</v>
      </c>
      <c r="L40" s="40">
        <v>14</v>
      </c>
      <c r="M40" s="41">
        <v>80.599999999999994</v>
      </c>
      <c r="N40" s="21">
        <f t="shared" si="0"/>
        <v>85.6</v>
      </c>
      <c r="O40" s="36">
        <v>8</v>
      </c>
      <c r="P40" s="33">
        <v>13</v>
      </c>
      <c r="Q40" s="33">
        <v>17</v>
      </c>
      <c r="R40" s="34">
        <v>38</v>
      </c>
      <c r="S40" s="34">
        <f t="shared" si="1"/>
        <v>81</v>
      </c>
      <c r="T40" s="4"/>
      <c r="U40" s="4"/>
      <c r="V40" s="4"/>
      <c r="W40" s="4"/>
      <c r="X40" s="9"/>
      <c r="Y40" s="10"/>
      <c r="Z40" s="11"/>
      <c r="AA40" s="5"/>
      <c r="AB40" s="5"/>
    </row>
    <row r="41" spans="1:28" ht="16.5" thickBot="1" x14ac:dyDescent="0.3">
      <c r="A41" s="6">
        <v>40</v>
      </c>
      <c r="B41" s="13" t="s">
        <v>94</v>
      </c>
      <c r="C41" s="7" t="s">
        <v>95</v>
      </c>
      <c r="D41" s="26">
        <v>10</v>
      </c>
      <c r="E41" s="28">
        <v>28</v>
      </c>
      <c r="F41" s="28"/>
      <c r="G41" s="27">
        <v>28</v>
      </c>
      <c r="H41" s="28">
        <v>33</v>
      </c>
      <c r="I41" s="26">
        <v>50</v>
      </c>
      <c r="J41" s="27">
        <v>83</v>
      </c>
      <c r="K41" s="27">
        <v>33.200000000000003</v>
      </c>
      <c r="L41" s="29">
        <v>16</v>
      </c>
      <c r="M41" s="42">
        <v>87.2</v>
      </c>
      <c r="N41" s="24">
        <f t="shared" si="0"/>
        <v>92.2</v>
      </c>
      <c r="O41" s="36">
        <v>9</v>
      </c>
      <c r="P41" s="33">
        <v>20</v>
      </c>
      <c r="Q41" s="33">
        <v>17</v>
      </c>
      <c r="R41" s="34">
        <v>46</v>
      </c>
      <c r="S41" s="34">
        <f t="shared" si="1"/>
        <v>93</v>
      </c>
    </row>
    <row r="46" spans="1:28" x14ac:dyDescent="0.25">
      <c r="I46">
        <f>COUNTIF(S2:S41,"&gt;=90")</f>
        <v>6</v>
      </c>
    </row>
    <row r="52" spans="3:21" x14ac:dyDescent="0.25">
      <c r="T52" s="16"/>
    </row>
    <row r="53" spans="3:21" x14ac:dyDescent="0.25">
      <c r="T53" s="16"/>
    </row>
    <row r="54" spans="3:21" x14ac:dyDescent="0.25">
      <c r="T54" s="16"/>
    </row>
    <row r="55" spans="3:21" x14ac:dyDescent="0.25">
      <c r="T55" s="16"/>
    </row>
    <row r="56" spans="3:21" x14ac:dyDescent="0.25">
      <c r="T56" s="16"/>
    </row>
    <row r="57" spans="3:21" x14ac:dyDescent="0.25">
      <c r="T57" s="16"/>
    </row>
    <row r="58" spans="3:21" x14ac:dyDescent="0.25">
      <c r="C58" cm="1">
        <f t="array" ref="C58:U68">_xlfn._xlws.FILTER(A2:S41,S2:S41&gt;85)</f>
        <v>6</v>
      </c>
      <c r="D58" t="str">
        <v>22-46210-1</v>
      </c>
      <c r="E58" t="str">
        <v>MAHIM, MAHMUD REZA</v>
      </c>
      <c r="F58">
        <v>10</v>
      </c>
      <c r="G58">
        <v>24</v>
      </c>
      <c r="H58">
        <v>0</v>
      </c>
      <c r="I58">
        <v>24</v>
      </c>
      <c r="J58">
        <v>40</v>
      </c>
      <c r="K58">
        <v>48</v>
      </c>
      <c r="L58">
        <v>88</v>
      </c>
      <c r="M58">
        <v>35.200000000000003</v>
      </c>
      <c r="N58">
        <v>15</v>
      </c>
      <c r="O58">
        <v>84.2</v>
      </c>
      <c r="P58">
        <v>89.2</v>
      </c>
      <c r="Q58">
        <v>8</v>
      </c>
      <c r="R58">
        <v>18</v>
      </c>
      <c r="S58">
        <v>15</v>
      </c>
      <c r="T58">
        <v>41</v>
      </c>
      <c r="U58">
        <v>86</v>
      </c>
    </row>
    <row r="59" spans="3:21" x14ac:dyDescent="0.25">
      <c r="C59">
        <v>7</v>
      </c>
      <c r="D59" t="str">
        <v>22-46548-1</v>
      </c>
      <c r="E59" t="str">
        <v>HASAN, MD.</v>
      </c>
      <c r="F59">
        <v>10</v>
      </c>
      <c r="G59">
        <v>24</v>
      </c>
      <c r="H59">
        <v>15</v>
      </c>
      <c r="I59">
        <v>24</v>
      </c>
      <c r="J59">
        <v>22</v>
      </c>
      <c r="K59">
        <v>32</v>
      </c>
      <c r="L59">
        <v>54</v>
      </c>
      <c r="M59">
        <v>21.6</v>
      </c>
      <c r="N59">
        <v>16</v>
      </c>
      <c r="O59">
        <v>71.599999999999994</v>
      </c>
      <c r="P59">
        <v>76.599999999999994</v>
      </c>
      <c r="Q59">
        <v>10</v>
      </c>
      <c r="R59">
        <v>20</v>
      </c>
      <c r="S59">
        <v>17</v>
      </c>
      <c r="T59" s="16">
        <v>47</v>
      </c>
      <c r="U59">
        <v>86</v>
      </c>
    </row>
    <row r="60" spans="3:21" x14ac:dyDescent="0.25">
      <c r="C60">
        <v>10</v>
      </c>
      <c r="D60" t="str">
        <v>22-46593-1</v>
      </c>
      <c r="E60" t="str">
        <v>SAYKAT, MD. ABDULLAH AL MAMUN</v>
      </c>
      <c r="F60">
        <v>10</v>
      </c>
      <c r="G60">
        <v>18</v>
      </c>
      <c r="H60">
        <v>25</v>
      </c>
      <c r="I60">
        <v>25</v>
      </c>
      <c r="J60">
        <v>22</v>
      </c>
      <c r="K60">
        <v>56</v>
      </c>
      <c r="L60">
        <v>78</v>
      </c>
      <c r="M60">
        <v>31.2</v>
      </c>
      <c r="N60">
        <v>16</v>
      </c>
      <c r="O60">
        <v>82.2</v>
      </c>
      <c r="P60">
        <v>87.2</v>
      </c>
      <c r="Q60">
        <v>8</v>
      </c>
      <c r="R60">
        <v>18</v>
      </c>
      <c r="S60">
        <v>18</v>
      </c>
      <c r="T60" s="16">
        <v>44</v>
      </c>
      <c r="U60">
        <v>88</v>
      </c>
    </row>
    <row r="61" spans="3:21" x14ac:dyDescent="0.25">
      <c r="C61">
        <v>16</v>
      </c>
      <c r="D61" t="str">
        <v>22-47000-1</v>
      </c>
      <c r="E61" t="str">
        <v>MUKTI, LIDA KHAN</v>
      </c>
      <c r="F61">
        <v>10</v>
      </c>
      <c r="G61">
        <v>26</v>
      </c>
      <c r="H61">
        <v>0</v>
      </c>
      <c r="I61">
        <v>26</v>
      </c>
      <c r="J61">
        <v>13</v>
      </c>
      <c r="K61">
        <v>46</v>
      </c>
      <c r="L61">
        <v>59</v>
      </c>
      <c r="M61">
        <v>23.6</v>
      </c>
      <c r="N61">
        <v>15</v>
      </c>
      <c r="O61">
        <v>74.599999999999994</v>
      </c>
      <c r="P61">
        <v>79.599999999999994</v>
      </c>
      <c r="Q61">
        <v>10</v>
      </c>
      <c r="R61">
        <v>20</v>
      </c>
      <c r="S61">
        <v>18</v>
      </c>
      <c r="T61" s="16">
        <v>48</v>
      </c>
      <c r="U61">
        <v>88</v>
      </c>
    </row>
    <row r="62" spans="3:21" x14ac:dyDescent="0.25">
      <c r="C62">
        <v>18</v>
      </c>
      <c r="D62" t="str">
        <v>22-47018-1</v>
      </c>
      <c r="E62" t="str">
        <v>OPI, FARJANA YESMIN</v>
      </c>
      <c r="F62">
        <v>10</v>
      </c>
      <c r="G62">
        <v>18</v>
      </c>
      <c r="H62">
        <v>30</v>
      </c>
      <c r="I62">
        <v>30</v>
      </c>
      <c r="J62">
        <v>35</v>
      </c>
      <c r="K62">
        <v>54</v>
      </c>
      <c r="L62">
        <v>89</v>
      </c>
      <c r="M62">
        <v>35.6</v>
      </c>
      <c r="N62">
        <v>18</v>
      </c>
      <c r="O62">
        <v>93.6</v>
      </c>
      <c r="P62">
        <v>98.6</v>
      </c>
      <c r="Q62">
        <v>10</v>
      </c>
      <c r="R62">
        <v>18</v>
      </c>
      <c r="S62">
        <v>18</v>
      </c>
      <c r="T62" s="16">
        <v>46</v>
      </c>
      <c r="U62">
        <v>96</v>
      </c>
    </row>
    <row r="63" spans="3:21" x14ac:dyDescent="0.25">
      <c r="C63">
        <v>19</v>
      </c>
      <c r="D63" t="str">
        <v>22-47019-1</v>
      </c>
      <c r="E63" t="str">
        <v>TOWSIF, MD. ABU</v>
      </c>
      <c r="F63">
        <v>10</v>
      </c>
      <c r="G63">
        <v>28</v>
      </c>
      <c r="H63">
        <v>30</v>
      </c>
      <c r="I63">
        <v>30</v>
      </c>
      <c r="J63">
        <v>38</v>
      </c>
      <c r="K63">
        <v>52</v>
      </c>
      <c r="L63">
        <v>90</v>
      </c>
      <c r="M63">
        <v>36</v>
      </c>
      <c r="N63">
        <v>18</v>
      </c>
      <c r="O63">
        <v>94</v>
      </c>
      <c r="P63">
        <v>99</v>
      </c>
      <c r="Q63">
        <v>10</v>
      </c>
      <c r="R63">
        <v>19</v>
      </c>
      <c r="S63">
        <v>18</v>
      </c>
      <c r="T63">
        <v>47</v>
      </c>
      <c r="U63">
        <v>97</v>
      </c>
    </row>
    <row r="64" spans="3:21" x14ac:dyDescent="0.25">
      <c r="C64">
        <v>20</v>
      </c>
      <c r="D64" t="str">
        <v>22-47030-1</v>
      </c>
      <c r="E64" t="str">
        <v>SARWAR, SABED BIN</v>
      </c>
      <c r="F64">
        <v>10</v>
      </c>
      <c r="G64">
        <v>27</v>
      </c>
      <c r="H64">
        <v>0</v>
      </c>
      <c r="I64">
        <v>27</v>
      </c>
      <c r="J64">
        <v>31</v>
      </c>
      <c r="K64">
        <v>42</v>
      </c>
      <c r="L64">
        <v>73</v>
      </c>
      <c r="M64">
        <v>29.2</v>
      </c>
      <c r="N64">
        <v>18</v>
      </c>
      <c r="O64">
        <v>84.2</v>
      </c>
      <c r="P64">
        <v>89.2</v>
      </c>
      <c r="Q64">
        <v>8</v>
      </c>
      <c r="R64">
        <v>19</v>
      </c>
      <c r="S64">
        <v>17</v>
      </c>
      <c r="T64">
        <v>44</v>
      </c>
      <c r="U64">
        <v>89</v>
      </c>
    </row>
    <row r="65" spans="3:21" x14ac:dyDescent="0.25">
      <c r="C65">
        <v>22</v>
      </c>
      <c r="D65" t="str">
        <v>22-47036-1</v>
      </c>
      <c r="E65" t="str">
        <v>PAUL, BISHAL</v>
      </c>
      <c r="F65">
        <v>10</v>
      </c>
      <c r="G65">
        <v>22</v>
      </c>
      <c r="H65">
        <v>25</v>
      </c>
      <c r="I65">
        <v>25</v>
      </c>
      <c r="J65">
        <v>35</v>
      </c>
      <c r="K65">
        <v>42</v>
      </c>
      <c r="L65">
        <v>77</v>
      </c>
      <c r="M65">
        <v>30.8</v>
      </c>
      <c r="N65">
        <v>15</v>
      </c>
      <c r="O65">
        <v>80.8</v>
      </c>
      <c r="P65">
        <v>85.8</v>
      </c>
      <c r="Q65">
        <v>10</v>
      </c>
      <c r="R65">
        <v>19</v>
      </c>
      <c r="S65">
        <v>18</v>
      </c>
      <c r="T65">
        <v>47</v>
      </c>
      <c r="U65">
        <v>90</v>
      </c>
    </row>
    <row r="66" spans="3:21" x14ac:dyDescent="0.25">
      <c r="C66">
        <v>33</v>
      </c>
      <c r="D66" t="str">
        <v>22-47756-2</v>
      </c>
      <c r="E66" t="str">
        <v>ALI, SK. SHAHED</v>
      </c>
      <c r="F66">
        <v>10</v>
      </c>
      <c r="G66">
        <v>25</v>
      </c>
      <c r="H66">
        <v>28</v>
      </c>
      <c r="I66">
        <v>28</v>
      </c>
      <c r="J66">
        <v>34</v>
      </c>
      <c r="K66">
        <v>52</v>
      </c>
      <c r="L66">
        <v>86</v>
      </c>
      <c r="M66">
        <v>34.4</v>
      </c>
      <c r="N66">
        <v>15</v>
      </c>
      <c r="O66">
        <v>87.4</v>
      </c>
      <c r="P66">
        <v>92.4</v>
      </c>
      <c r="Q66">
        <v>10</v>
      </c>
      <c r="R66">
        <v>20</v>
      </c>
      <c r="S66">
        <v>18</v>
      </c>
      <c r="T66">
        <v>48</v>
      </c>
      <c r="U66">
        <v>95</v>
      </c>
    </row>
    <row r="67" spans="3:21" x14ac:dyDescent="0.25">
      <c r="C67">
        <v>34</v>
      </c>
      <c r="D67" t="str">
        <v>22-47783-2</v>
      </c>
      <c r="E67" t="str">
        <v>TANZIL, KAZI TANZIZUL HAQUE</v>
      </c>
      <c r="F67">
        <v>10</v>
      </c>
      <c r="G67">
        <v>28</v>
      </c>
      <c r="H67">
        <v>0</v>
      </c>
      <c r="I67">
        <v>28</v>
      </c>
      <c r="J67">
        <v>40</v>
      </c>
      <c r="K67">
        <v>52</v>
      </c>
      <c r="L67">
        <v>92</v>
      </c>
      <c r="M67">
        <v>36.799999999999997</v>
      </c>
      <c r="N67">
        <v>15</v>
      </c>
      <c r="O67">
        <v>89.8</v>
      </c>
      <c r="P67">
        <v>94.8</v>
      </c>
      <c r="Q67">
        <v>9</v>
      </c>
      <c r="R67">
        <v>20</v>
      </c>
      <c r="S67">
        <v>18</v>
      </c>
      <c r="T67">
        <v>47</v>
      </c>
      <c r="U67">
        <v>95</v>
      </c>
    </row>
    <row r="68" spans="3:21" x14ac:dyDescent="0.25">
      <c r="C68">
        <v>40</v>
      </c>
      <c r="D68" t="str">
        <v>22-48880-3</v>
      </c>
      <c r="E68" t="str">
        <v>SHANTO, MD HASIBUL ISLAM</v>
      </c>
      <c r="F68">
        <v>10</v>
      </c>
      <c r="G68">
        <v>28</v>
      </c>
      <c r="H68">
        <v>0</v>
      </c>
      <c r="I68">
        <v>28</v>
      </c>
      <c r="J68">
        <v>33</v>
      </c>
      <c r="K68">
        <v>50</v>
      </c>
      <c r="L68">
        <v>83</v>
      </c>
      <c r="M68">
        <v>33.200000000000003</v>
      </c>
      <c r="N68">
        <v>16</v>
      </c>
      <c r="O68">
        <v>87.2</v>
      </c>
      <c r="P68">
        <v>92.2</v>
      </c>
      <c r="Q68">
        <v>9</v>
      </c>
      <c r="R68">
        <v>20</v>
      </c>
      <c r="S68">
        <v>17</v>
      </c>
      <c r="T68" s="16">
        <v>46</v>
      </c>
      <c r="U68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TOWSIF</dc:creator>
  <cp:lastModifiedBy>MD. ABU TOWSIF</cp:lastModifiedBy>
  <cp:lastPrinted>2024-10-05T06:01:20Z</cp:lastPrinted>
  <dcterms:created xsi:type="dcterms:W3CDTF">2024-10-05T04:44:43Z</dcterms:created>
  <dcterms:modified xsi:type="dcterms:W3CDTF">2024-10-05T06:04:36Z</dcterms:modified>
</cp:coreProperties>
</file>