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C53DEB65-CC53-44DC-B5B5-976DE36891D1}" xr6:coauthVersionLast="47" xr6:coauthVersionMax="47" xr10:uidLastSave="{00000000-0000-0000-0000-000000000000}"/>
  <bookViews>
    <workbookView xWindow="4335" yWindow="45" windowWidth="31395" windowHeight="21195" xr2:uid="{0236E1BC-10BB-4CD1-BB6E-B2F551C6A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F44" i="1"/>
  <c r="G44" i="1"/>
  <c r="H44" i="1"/>
  <c r="I44" i="1"/>
  <c r="J44" i="1"/>
  <c r="K44" i="1"/>
  <c r="L44" i="1"/>
  <c r="M44" i="1"/>
  <c r="N44" i="1"/>
  <c r="O44" i="1"/>
  <c r="P44" i="1"/>
  <c r="Q44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S44" i="1"/>
  <c r="T44" i="1"/>
  <c r="U44" i="1"/>
  <c r="V44" i="1"/>
  <c r="W44" i="1"/>
  <c r="X44" i="1"/>
  <c r="Y44" i="1"/>
  <c r="Z44" i="1"/>
  <c r="AA44" i="1"/>
  <c r="AB44" i="1"/>
  <c r="AC44" i="1"/>
  <c r="S43" i="1"/>
  <c r="T43" i="1"/>
  <c r="U43" i="1"/>
  <c r="V43" i="1"/>
  <c r="W43" i="1"/>
  <c r="X43" i="1"/>
  <c r="Y43" i="1"/>
  <c r="Z43" i="1"/>
  <c r="AA43" i="1"/>
  <c r="AB43" i="1"/>
  <c r="AC43" i="1"/>
  <c r="R44" i="1"/>
  <c r="R43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S42" i="1"/>
  <c r="T42" i="1"/>
  <c r="U42" i="1"/>
  <c r="V42" i="1"/>
  <c r="W42" i="1"/>
  <c r="X42" i="1"/>
  <c r="Y42" i="1"/>
  <c r="Z42" i="1"/>
  <c r="AA42" i="1"/>
  <c r="AB42" i="1"/>
  <c r="AC42" i="1"/>
  <c r="R42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C41" i="1"/>
  <c r="R41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S40" i="1"/>
  <c r="T40" i="1"/>
  <c r="U40" i="1"/>
  <c r="V40" i="1"/>
  <c r="W40" i="1"/>
  <c r="X40" i="1"/>
  <c r="Y40" i="1"/>
  <c r="Z40" i="1"/>
  <c r="AA40" i="1"/>
  <c r="AB40" i="1"/>
  <c r="AC40" i="1"/>
  <c r="R40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S36" i="1"/>
  <c r="T36" i="1"/>
  <c r="U36" i="1"/>
  <c r="V36" i="1"/>
  <c r="W36" i="1"/>
  <c r="X36" i="1"/>
  <c r="Y36" i="1"/>
  <c r="Z36" i="1"/>
  <c r="AA36" i="1"/>
  <c r="AB36" i="1"/>
  <c r="AC36" i="1"/>
  <c r="R36" i="1"/>
  <c r="E35" i="1"/>
  <c r="F35" i="1"/>
  <c r="G35" i="1"/>
  <c r="H35" i="1"/>
  <c r="I35" i="1"/>
  <c r="J35" i="1"/>
  <c r="K35" i="1"/>
  <c r="L35" i="1"/>
  <c r="M35" i="1"/>
  <c r="N35" i="1"/>
  <c r="O35" i="1"/>
  <c r="P35" i="1"/>
  <c r="S35" i="1"/>
  <c r="T35" i="1"/>
  <c r="U35" i="1"/>
  <c r="V35" i="1"/>
  <c r="W35" i="1"/>
  <c r="X35" i="1"/>
  <c r="Y35" i="1"/>
  <c r="Z35" i="1"/>
  <c r="AA35" i="1"/>
  <c r="AB35" i="1"/>
  <c r="AC35" i="1"/>
  <c r="R35" i="1"/>
  <c r="E34" i="1"/>
  <c r="F34" i="1"/>
  <c r="G34" i="1"/>
  <c r="H34" i="1"/>
  <c r="I34" i="1"/>
  <c r="J34" i="1"/>
  <c r="K34" i="1"/>
  <c r="L34" i="1"/>
  <c r="M34" i="1"/>
  <c r="N34" i="1"/>
  <c r="O34" i="1"/>
  <c r="P34" i="1"/>
  <c r="S34" i="1"/>
  <c r="T34" i="1"/>
  <c r="U34" i="1"/>
  <c r="V34" i="1"/>
  <c r="W34" i="1"/>
  <c r="X34" i="1"/>
  <c r="Y34" i="1"/>
  <c r="Z34" i="1"/>
  <c r="AA34" i="1"/>
  <c r="AB34" i="1"/>
  <c r="AC34" i="1"/>
  <c r="R34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33" i="1"/>
  <c r="AB33" i="1"/>
  <c r="AC33" i="1"/>
  <c r="Q35" i="1"/>
  <c r="Q34" i="1"/>
  <c r="Q33" i="1"/>
  <c r="E21" i="1"/>
  <c r="F21" i="1"/>
  <c r="G21" i="1"/>
  <c r="H21" i="1"/>
  <c r="I21" i="1"/>
  <c r="J21" i="1"/>
  <c r="K21" i="1"/>
  <c r="L21" i="1"/>
  <c r="M21" i="1"/>
  <c r="N21" i="1"/>
  <c r="O21" i="1"/>
  <c r="P21" i="1"/>
  <c r="S21" i="1"/>
  <c r="T21" i="1"/>
  <c r="U21" i="1"/>
  <c r="V21" i="1"/>
  <c r="W21" i="1"/>
  <c r="X21" i="1"/>
  <c r="Y21" i="1"/>
  <c r="Z21" i="1"/>
  <c r="AA21" i="1"/>
  <c r="AB21" i="1"/>
  <c r="AC21" i="1"/>
  <c r="R21" i="1"/>
  <c r="Q21" i="1"/>
  <c r="Q20" i="1"/>
  <c r="AC20" i="1" s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E19" i="1"/>
  <c r="Z23" i="1"/>
  <c r="Q26" i="1"/>
  <c r="Q28" i="1"/>
  <c r="G23" i="1" l="1"/>
  <c r="F23" i="1"/>
  <c r="R20" i="1"/>
  <c r="N20" i="1"/>
  <c r="AC23" i="1"/>
  <c r="M20" i="1"/>
  <c r="L20" i="1"/>
  <c r="AB20" i="1"/>
  <c r="K20" i="1"/>
  <c r="AA20" i="1"/>
  <c r="J20" i="1"/>
  <c r="Z20" i="1"/>
  <c r="Z27" i="1" s="1"/>
  <c r="I20" i="1"/>
  <c r="Y20" i="1"/>
  <c r="H20" i="1"/>
  <c r="X20" i="1"/>
  <c r="G20" i="1"/>
  <c r="W20" i="1"/>
  <c r="F20" i="1"/>
  <c r="V20" i="1"/>
  <c r="E20" i="1"/>
  <c r="U20" i="1"/>
  <c r="P20" i="1"/>
  <c r="T20" i="1"/>
  <c r="O20" i="1"/>
  <c r="S20" i="1"/>
  <c r="H23" i="1"/>
  <c r="AA26" i="1"/>
  <c r="E23" i="1"/>
  <c r="AB23" i="1"/>
  <c r="I23" i="1"/>
  <c r="W28" i="1"/>
  <c r="N26" i="1"/>
  <c r="S26" i="1"/>
  <c r="P28" i="1"/>
  <c r="H26" i="1"/>
  <c r="U28" i="1"/>
  <c r="K26" i="1"/>
  <c r="G26" i="1"/>
  <c r="T26" i="1"/>
  <c r="P26" i="1"/>
  <c r="L26" i="1"/>
  <c r="J23" i="1"/>
  <c r="F26" i="1"/>
  <c r="X28" i="1"/>
  <c r="V28" i="1"/>
  <c r="O26" i="1"/>
  <c r="M26" i="1"/>
  <c r="E26" i="1"/>
  <c r="O23" i="1"/>
  <c r="W23" i="1"/>
  <c r="V23" i="1"/>
  <c r="U23" i="1"/>
  <c r="R23" i="1"/>
  <c r="R28" i="1"/>
  <c r="AA23" i="1"/>
  <c r="S28" i="1"/>
  <c r="S23" i="1"/>
  <c r="P23" i="1"/>
  <c r="N23" i="1"/>
  <c r="Q22" i="1"/>
  <c r="AC28" i="1"/>
  <c r="O28" i="1"/>
  <c r="M23" i="1"/>
  <c r="L28" i="1"/>
  <c r="L23" i="1"/>
  <c r="I28" i="1"/>
  <c r="G28" i="1"/>
  <c r="F28" i="1"/>
  <c r="R26" i="1"/>
  <c r="Q27" i="1"/>
  <c r="Q29" i="1" s="1"/>
  <c r="AB26" i="1"/>
  <c r="X26" i="1"/>
  <c r="T28" i="1"/>
  <c r="T23" i="1"/>
  <c r="Q30" i="1"/>
  <c r="Q23" i="1"/>
  <c r="N28" i="1"/>
  <c r="M28" i="1"/>
  <c r="K28" i="1"/>
  <c r="K23" i="1"/>
  <c r="J28" i="1"/>
  <c r="H28" i="1"/>
  <c r="E28" i="1"/>
  <c r="AC26" i="1"/>
  <c r="Y26" i="1"/>
  <c r="Z26" i="1"/>
  <c r="AB28" i="1"/>
  <c r="AA28" i="1"/>
  <c r="W26" i="1"/>
  <c r="W30" i="1" s="1"/>
  <c r="Z28" i="1"/>
  <c r="V26" i="1"/>
  <c r="Y23" i="1"/>
  <c r="J26" i="1"/>
  <c r="Y28" i="1"/>
  <c r="U26" i="1"/>
  <c r="X23" i="1"/>
  <c r="I26" i="1"/>
  <c r="AA30" i="1" l="1"/>
  <c r="Z22" i="1"/>
  <c r="K30" i="1"/>
  <c r="N30" i="1"/>
  <c r="U30" i="1"/>
  <c r="P30" i="1"/>
  <c r="L30" i="1"/>
  <c r="O30" i="1"/>
  <c r="H30" i="1"/>
  <c r="J30" i="1"/>
  <c r="E30" i="1"/>
  <c r="G30" i="1"/>
  <c r="F30" i="1"/>
  <c r="S30" i="1"/>
  <c r="M30" i="1"/>
  <c r="X30" i="1"/>
  <c r="T30" i="1"/>
  <c r="R30" i="1"/>
  <c r="Y30" i="1"/>
  <c r="V30" i="1"/>
  <c r="Z30" i="1"/>
  <c r="AC30" i="1"/>
  <c r="AC22" i="1"/>
  <c r="AC27" i="1"/>
  <c r="AC29" i="1" s="1"/>
  <c r="Y27" i="1"/>
  <c r="Y29" i="1" s="1"/>
  <c r="Y22" i="1"/>
  <c r="N22" i="1"/>
  <c r="N27" i="1"/>
  <c r="N29" i="1" s="1"/>
  <c r="M22" i="1"/>
  <c r="M27" i="1"/>
  <c r="M29" i="1" s="1"/>
  <c r="K22" i="1"/>
  <c r="K27" i="1"/>
  <c r="K29" i="1" s="1"/>
  <c r="I22" i="1"/>
  <c r="I27" i="1"/>
  <c r="I29" i="1" s="1"/>
  <c r="AA22" i="1"/>
  <c r="AA27" i="1"/>
  <c r="AA29" i="1" s="1"/>
  <c r="R22" i="1"/>
  <c r="R27" i="1"/>
  <c r="R29" i="1" s="1"/>
  <c r="T27" i="1"/>
  <c r="T29" i="1" s="1"/>
  <c r="T22" i="1"/>
  <c r="I30" i="1"/>
  <c r="Z29" i="1"/>
  <c r="X27" i="1"/>
  <c r="X29" i="1" s="1"/>
  <c r="X22" i="1"/>
  <c r="U27" i="1"/>
  <c r="U29" i="1" s="1"/>
  <c r="U22" i="1"/>
  <c r="V27" i="1"/>
  <c r="V29" i="1" s="1"/>
  <c r="V22" i="1"/>
  <c r="W27" i="1"/>
  <c r="W29" i="1" s="1"/>
  <c r="W22" i="1"/>
  <c r="S22" i="1"/>
  <c r="S27" i="1"/>
  <c r="S29" i="1" s="1"/>
  <c r="P22" i="1"/>
  <c r="P27" i="1"/>
  <c r="P29" i="1" s="1"/>
  <c r="O22" i="1"/>
  <c r="O27" i="1"/>
  <c r="O29" i="1" s="1"/>
  <c r="AB22" i="1"/>
  <c r="AB27" i="1"/>
  <c r="AB29" i="1" s="1"/>
  <c r="L22" i="1"/>
  <c r="L27" i="1"/>
  <c r="L29" i="1" s="1"/>
  <c r="J22" i="1"/>
  <c r="J27" i="1"/>
  <c r="J29" i="1" s="1"/>
  <c r="H22" i="1"/>
  <c r="H27" i="1"/>
  <c r="H29" i="1" s="1"/>
  <c r="G22" i="1"/>
  <c r="G27" i="1"/>
  <c r="G29" i="1" s="1"/>
  <c r="AB30" i="1"/>
  <c r="E22" i="1"/>
  <c r="E27" i="1"/>
  <c r="E29" i="1" s="1"/>
  <c r="F22" i="1"/>
  <c r="F27" i="1"/>
  <c r="F29" i="1" s="1"/>
</calcChain>
</file>

<file path=xl/sharedStrings.xml><?xml version="1.0" encoding="utf-8"?>
<sst xmlns="http://schemas.openxmlformats.org/spreadsheetml/2006/main" count="57" uniqueCount="32">
  <si>
    <t>Expiration</t>
  </si>
  <si>
    <t>Value</t>
  </si>
  <si>
    <t>UPrice</t>
  </si>
  <si>
    <t>ab_sGammaPathDV01</t>
  </si>
  <si>
    <t>ab_VegaDV01</t>
  </si>
  <si>
    <t>ab_Theta</t>
  </si>
  <si>
    <t>ab_F</t>
  </si>
  <si>
    <t>ab_K</t>
  </si>
  <si>
    <t>ab_R</t>
  </si>
  <si>
    <t>ab_T</t>
  </si>
  <si>
    <t>ab_Vol</t>
  </si>
  <si>
    <t>ab_sCall</t>
  </si>
  <si>
    <t>ab_sPut</t>
  </si>
  <si>
    <t>shift in bp</t>
  </si>
  <si>
    <t>TS Predicted from 0</t>
  </si>
  <si>
    <t>TS Predicted from n-0.25</t>
  </si>
  <si>
    <t>Call Price ACTANT</t>
  </si>
  <si>
    <t>Call TS0vA Diff</t>
  </si>
  <si>
    <t>Call TS-0.25vA Diff</t>
  </si>
  <si>
    <t>TS0 PNL (cumlv)</t>
  </si>
  <si>
    <t>TS-0.25 PNL (cumlv)</t>
  </si>
  <si>
    <t>ACTANT PNL</t>
  </si>
  <si>
    <t>0DIFF</t>
  </si>
  <si>
    <t>-0.25DIFF</t>
  </si>
  <si>
    <t>CALL</t>
  </si>
  <si>
    <t>XCME.ZN</t>
  </si>
  <si>
    <t>ab_sDeltaPathCallPct</t>
  </si>
  <si>
    <t>ab_sDeltaPathPutPct</t>
  </si>
  <si>
    <t>ab_sDeltaPathDV01Call</t>
  </si>
  <si>
    <t>ab_sDeltaPathDV01Put</t>
  </si>
  <si>
    <t>PUT</t>
  </si>
  <si>
    <t>Put Price ACTANT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</si>
</sst>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BBD8-E7AC-4FE5-94EC-355D7D098AA8}">
  <dimension ref="A1:AC44"/>
  <sheetViews>
    <sheetView tabSelected="1" workbookViewId="0">
      <selection activeCell="C32" sqref="C32:AC37"/>
    </sheetView>
  </sheetViews>
  <sheetFormatPr defaultRowHeight="15" x14ac:dyDescent="0.25"/>
  <cols>
    <col min="3" max="3" width="22.5703125" bestFit="1" customWidth="1"/>
    <col min="17" max="17" width="9.140625" style="2"/>
    <col min="42" max="42" width="22" bestFit="1" customWidth="1"/>
  </cols>
  <sheetData>
    <row r="1" spans="2:29" x14ac:dyDescent="0.25">
      <c r="B1" t="s">
        <v>0</v>
      </c>
      <c r="C1" t="s">
        <v>1</v>
      </c>
      <c r="D1" t="s">
        <v>2</v>
      </c>
      <c r="E1">
        <v>-3</v>
      </c>
      <c r="F1">
        <v>-2.75</v>
      </c>
      <c r="G1">
        <v>-2.5</v>
      </c>
      <c r="H1">
        <v>-2.25</v>
      </c>
      <c r="I1">
        <v>-2</v>
      </c>
      <c r="J1">
        <v>-1.75</v>
      </c>
      <c r="K1">
        <v>-1.5</v>
      </c>
      <c r="L1">
        <v>-1.25</v>
      </c>
      <c r="M1">
        <v>-1</v>
      </c>
      <c r="N1">
        <v>-0.75</v>
      </c>
      <c r="O1">
        <v>-0.5</v>
      </c>
      <c r="P1">
        <v>-0.25</v>
      </c>
      <c r="Q1" s="2">
        <v>0</v>
      </c>
      <c r="R1">
        <v>0.25</v>
      </c>
      <c r="S1">
        <v>0.5</v>
      </c>
      <c r="T1">
        <v>0.75</v>
      </c>
      <c r="U1">
        <v>1</v>
      </c>
      <c r="V1">
        <v>1.25</v>
      </c>
      <c r="W1">
        <v>1.5</v>
      </c>
      <c r="X1">
        <v>1.75</v>
      </c>
      <c r="Y1">
        <v>2</v>
      </c>
      <c r="Z1">
        <v>2.25</v>
      </c>
      <c r="AA1">
        <v>2.5</v>
      </c>
      <c r="AB1">
        <v>2.75</v>
      </c>
      <c r="AC1">
        <v>3</v>
      </c>
    </row>
    <row r="2" spans="2:29" x14ac:dyDescent="0.25">
      <c r="B2" t="s">
        <v>25</v>
      </c>
      <c r="C2" t="s">
        <v>26</v>
      </c>
      <c r="D2">
        <v>110.383</v>
      </c>
      <c r="E2">
        <v>1.4499999999999999E-3</v>
      </c>
      <c r="F2">
        <v>2.2799999999999999E-3</v>
      </c>
      <c r="G2">
        <v>3.5999999999999999E-3</v>
      </c>
      <c r="H2">
        <v>5.7800000000000004E-3</v>
      </c>
      <c r="I2">
        <v>9.75E-3</v>
      </c>
      <c r="J2">
        <v>1.8890000000000001E-2</v>
      </c>
      <c r="K2">
        <v>4.0289999999999999E-2</v>
      </c>
      <c r="L2">
        <v>8.9090000000000003E-2</v>
      </c>
      <c r="M2">
        <v>0.17909</v>
      </c>
      <c r="N2">
        <v>0.30321999999999999</v>
      </c>
      <c r="O2">
        <v>0.43917</v>
      </c>
      <c r="P2">
        <v>0.56999</v>
      </c>
      <c r="Q2" s="2">
        <v>0.70499000000000001</v>
      </c>
      <c r="R2">
        <v>0.82615000000000005</v>
      </c>
      <c r="S2">
        <v>0.91288000000000002</v>
      </c>
      <c r="T2">
        <v>0.96004</v>
      </c>
      <c r="U2">
        <v>0.98114000000000001</v>
      </c>
      <c r="V2">
        <v>0.99036999999999997</v>
      </c>
      <c r="W2">
        <v>0.99451000000000001</v>
      </c>
      <c r="X2">
        <v>0.99666999999999994</v>
      </c>
      <c r="Y2">
        <v>0.99790999999999996</v>
      </c>
      <c r="Z2">
        <v>0.99865000000000004</v>
      </c>
      <c r="AA2">
        <v>0.99912000000000001</v>
      </c>
      <c r="AB2">
        <v>0.99941999999999998</v>
      </c>
      <c r="AC2">
        <v>0.99961999999999995</v>
      </c>
    </row>
    <row r="3" spans="2:29" x14ac:dyDescent="0.25">
      <c r="B3" t="s">
        <v>25</v>
      </c>
      <c r="C3" t="s">
        <v>27</v>
      </c>
      <c r="D3">
        <v>110.383</v>
      </c>
      <c r="E3">
        <v>-0.99855000000000005</v>
      </c>
      <c r="F3">
        <v>-0.99772000000000005</v>
      </c>
      <c r="G3">
        <v>-0.99639999999999995</v>
      </c>
      <c r="H3">
        <v>-0.99421999999999999</v>
      </c>
      <c r="I3">
        <v>-0.99024999999999996</v>
      </c>
      <c r="J3">
        <v>-0.98111000000000004</v>
      </c>
      <c r="K3">
        <v>-0.95970999999999995</v>
      </c>
      <c r="L3">
        <v>-0.91091</v>
      </c>
      <c r="M3">
        <v>-0.82091000000000003</v>
      </c>
      <c r="N3">
        <v>-0.69677999999999995</v>
      </c>
      <c r="O3">
        <v>-0.56083000000000005</v>
      </c>
      <c r="P3">
        <v>-0.43001</v>
      </c>
      <c r="Q3" s="2">
        <v>-0.29500999999999999</v>
      </c>
      <c r="R3">
        <v>-0.17385</v>
      </c>
      <c r="S3">
        <v>-8.7120000000000003E-2</v>
      </c>
      <c r="T3">
        <v>-3.9960000000000002E-2</v>
      </c>
      <c r="U3">
        <v>-1.8859999999999998E-2</v>
      </c>
      <c r="V3">
        <v>-9.6299999999999997E-3</v>
      </c>
      <c r="W3">
        <v>-5.4900000000000001E-3</v>
      </c>
      <c r="X3">
        <v>-3.3300000000000001E-3</v>
      </c>
      <c r="Y3">
        <v>-2.0899999999999998E-3</v>
      </c>
      <c r="Z3">
        <v>-1.3500000000000001E-3</v>
      </c>
      <c r="AA3">
        <v>-8.8000000000000003E-4</v>
      </c>
      <c r="AB3">
        <v>-5.8E-4</v>
      </c>
      <c r="AC3">
        <v>-3.8000000000000002E-4</v>
      </c>
    </row>
    <row r="4" spans="2:29" x14ac:dyDescent="0.25">
      <c r="B4" t="s">
        <v>25</v>
      </c>
      <c r="C4" t="s">
        <v>28</v>
      </c>
      <c r="D4">
        <v>110.383</v>
      </c>
      <c r="E4">
        <v>9.1429999999999997E-2</v>
      </c>
      <c r="F4">
        <v>0.14382</v>
      </c>
      <c r="G4">
        <v>0.22678999999999999</v>
      </c>
      <c r="H4">
        <v>0.36426999999999998</v>
      </c>
      <c r="I4">
        <v>0.61456999999999995</v>
      </c>
      <c r="J4">
        <v>1.1906000000000001</v>
      </c>
      <c r="K4">
        <v>2.5386500000000001</v>
      </c>
      <c r="L4">
        <v>5.6141199999999998</v>
      </c>
      <c r="M4">
        <v>11.28538</v>
      </c>
      <c r="N4">
        <v>19.10716</v>
      </c>
      <c r="O4">
        <v>27.67362</v>
      </c>
      <c r="P4">
        <v>35.917310000000001</v>
      </c>
      <c r="Q4" s="2">
        <v>44.423949999999998</v>
      </c>
      <c r="R4">
        <v>52.058909999999997</v>
      </c>
      <c r="S4">
        <v>57.524410000000003</v>
      </c>
      <c r="T4">
        <v>60.495829999999998</v>
      </c>
      <c r="U4">
        <v>61.825479999999999</v>
      </c>
      <c r="V4">
        <v>62.407159999999998</v>
      </c>
      <c r="W4">
        <v>62.667969999999997</v>
      </c>
      <c r="X4">
        <v>62.804290000000002</v>
      </c>
      <c r="Y4">
        <v>62.882420000000003</v>
      </c>
      <c r="Z4">
        <v>62.92924</v>
      </c>
      <c r="AA4">
        <v>62.958469999999998</v>
      </c>
      <c r="AB4">
        <v>62.977350000000001</v>
      </c>
      <c r="AC4">
        <v>62.989840000000001</v>
      </c>
    </row>
    <row r="5" spans="2:29" x14ac:dyDescent="0.25">
      <c r="B5" t="s">
        <v>25</v>
      </c>
      <c r="C5" t="s">
        <v>29</v>
      </c>
      <c r="D5">
        <v>110.383</v>
      </c>
      <c r="E5">
        <v>-62.92257</v>
      </c>
      <c r="F5">
        <v>-62.870179999999998</v>
      </c>
      <c r="G5">
        <v>-62.787210000000002</v>
      </c>
      <c r="H5">
        <v>-62.649729999999998</v>
      </c>
      <c r="I5">
        <v>-62.399430000000002</v>
      </c>
      <c r="J5">
        <v>-61.823399999999999</v>
      </c>
      <c r="K5">
        <v>-60.475349999999999</v>
      </c>
      <c r="L5">
        <v>-57.399880000000003</v>
      </c>
      <c r="M5">
        <v>-51.728619999999999</v>
      </c>
      <c r="N5">
        <v>-43.906840000000003</v>
      </c>
      <c r="O5">
        <v>-35.340380000000003</v>
      </c>
      <c r="P5">
        <v>-27.096689999999999</v>
      </c>
      <c r="Q5" s="2">
        <v>-18.590050000000002</v>
      </c>
      <c r="R5">
        <v>-10.95509</v>
      </c>
      <c r="S5">
        <v>-5.4895899999999997</v>
      </c>
      <c r="T5">
        <v>-2.51817</v>
      </c>
      <c r="U5">
        <v>-1.18852</v>
      </c>
      <c r="V5">
        <v>-0.60684000000000005</v>
      </c>
      <c r="W5">
        <v>-0.34603</v>
      </c>
      <c r="X5">
        <v>-0.20971000000000001</v>
      </c>
      <c r="Y5">
        <v>-0.13158</v>
      </c>
      <c r="Z5">
        <v>-8.4760000000000002E-2</v>
      </c>
      <c r="AA5">
        <v>-5.5530000000000003E-2</v>
      </c>
      <c r="AB5">
        <v>-3.6650000000000002E-2</v>
      </c>
      <c r="AC5">
        <v>-2.4160000000000001E-2</v>
      </c>
    </row>
    <row r="6" spans="2:29" x14ac:dyDescent="0.25">
      <c r="B6" t="s">
        <v>25</v>
      </c>
      <c r="C6" t="s">
        <v>3</v>
      </c>
      <c r="D6">
        <v>110.383</v>
      </c>
      <c r="E6">
        <v>3.1570000000000001E-2</v>
      </c>
      <c r="F6">
        <v>3.7350000000000001E-2</v>
      </c>
      <c r="G6">
        <v>4.743E-2</v>
      </c>
      <c r="H6">
        <v>6.5740000000000007E-2</v>
      </c>
      <c r="I6">
        <v>0.11292000000000001</v>
      </c>
      <c r="J6">
        <v>0.23663000000000001</v>
      </c>
      <c r="K6">
        <v>0.52417000000000002</v>
      </c>
      <c r="L6">
        <v>1.12785</v>
      </c>
      <c r="M6">
        <v>1.7632300000000001</v>
      </c>
      <c r="N6">
        <v>2.15618</v>
      </c>
      <c r="O6">
        <v>2.1443699999999999</v>
      </c>
      <c r="P6">
        <v>2.1471900000000002</v>
      </c>
      <c r="Q6" s="2">
        <v>2.1223800000000002</v>
      </c>
      <c r="R6">
        <v>1.70827</v>
      </c>
      <c r="S6">
        <v>1.08264</v>
      </c>
      <c r="T6">
        <v>0.51300999999999997</v>
      </c>
      <c r="U6">
        <v>0.23616000000000001</v>
      </c>
      <c r="V6">
        <v>0.11584</v>
      </c>
      <c r="W6">
        <v>6.6400000000000001E-2</v>
      </c>
      <c r="X6">
        <v>4.6489999999999997E-2</v>
      </c>
      <c r="Y6">
        <v>3.5970000000000002E-2</v>
      </c>
      <c r="Z6">
        <v>3.0179999999999998E-2</v>
      </c>
      <c r="AA6">
        <v>2.6839999999999999E-2</v>
      </c>
      <c r="AB6">
        <v>2.4830000000000001E-2</v>
      </c>
      <c r="AC6">
        <v>2.3560000000000001E-2</v>
      </c>
    </row>
    <row r="7" spans="2:29" x14ac:dyDescent="0.25">
      <c r="B7" t="s">
        <v>25</v>
      </c>
      <c r="C7" t="s">
        <v>4</v>
      </c>
      <c r="D7">
        <v>110.383</v>
      </c>
      <c r="E7">
        <v>1.48E-3</v>
      </c>
      <c r="F7">
        <v>5.7099999999999998E-3</v>
      </c>
      <c r="G7">
        <v>1.917E-2</v>
      </c>
      <c r="H7">
        <v>5.6279999999999997E-2</v>
      </c>
      <c r="I7">
        <v>0.14433000000000001</v>
      </c>
      <c r="J7">
        <v>0.32335999999999998</v>
      </c>
      <c r="K7">
        <v>0.63285000000000002</v>
      </c>
      <c r="L7">
        <v>1.0820099999999999</v>
      </c>
      <c r="M7">
        <v>1.6161000000000001</v>
      </c>
      <c r="N7">
        <v>2.1087099999999999</v>
      </c>
      <c r="O7">
        <v>2.40367</v>
      </c>
      <c r="P7">
        <v>2.3935399999999998</v>
      </c>
      <c r="Q7" s="2">
        <v>2.08216</v>
      </c>
      <c r="R7">
        <v>1.5823400000000001</v>
      </c>
      <c r="S7">
        <v>1.0504899999999999</v>
      </c>
      <c r="T7">
        <v>0.60924999999999996</v>
      </c>
      <c r="U7">
        <v>0.30868000000000001</v>
      </c>
      <c r="V7">
        <v>0.13661999999999999</v>
      </c>
      <c r="W7">
        <v>5.2830000000000002E-2</v>
      </c>
      <c r="X7">
        <v>1.7840000000000002E-2</v>
      </c>
      <c r="Y7">
        <v>5.2700000000000004E-3</v>
      </c>
      <c r="Z7">
        <v>1.3600000000000001E-3</v>
      </c>
      <c r="AA7">
        <v>3.1E-4</v>
      </c>
      <c r="AB7">
        <v>6.0000000000000002E-5</v>
      </c>
      <c r="AC7">
        <v>1.0000000000000001E-5</v>
      </c>
    </row>
    <row r="8" spans="2:29" x14ac:dyDescent="0.25">
      <c r="B8" t="s">
        <v>25</v>
      </c>
      <c r="C8" t="s">
        <v>5</v>
      </c>
      <c r="D8">
        <v>110.383</v>
      </c>
      <c r="E8">
        <v>1.8329999999999999E-2</v>
      </c>
      <c r="F8">
        <v>7.782E-2</v>
      </c>
      <c r="G8">
        <v>0.28014</v>
      </c>
      <c r="H8">
        <v>0.86094999999999999</v>
      </c>
      <c r="I8">
        <v>2.2725900000000001</v>
      </c>
      <c r="J8">
        <v>5.1771900000000004</v>
      </c>
      <c r="K8">
        <v>10.21808</v>
      </c>
      <c r="L8">
        <v>17.527460000000001</v>
      </c>
      <c r="M8">
        <v>26.190930000000002</v>
      </c>
      <c r="N8">
        <v>34.152970000000003</v>
      </c>
      <c r="O8">
        <v>38.907870000000003</v>
      </c>
      <c r="P8">
        <v>38.744729999999997</v>
      </c>
      <c r="Q8" s="2">
        <v>33.724510000000002</v>
      </c>
      <c r="R8">
        <v>25.64423</v>
      </c>
      <c r="S8">
        <v>17.015139999999999</v>
      </c>
      <c r="T8">
        <v>9.8336000000000006</v>
      </c>
      <c r="U8">
        <v>4.9384199999999998</v>
      </c>
      <c r="V8">
        <v>2.1481499999999998</v>
      </c>
      <c r="W8">
        <v>0.80623999999999996</v>
      </c>
      <c r="X8">
        <v>0.25979999999999998</v>
      </c>
      <c r="Y8">
        <v>7.145E-2</v>
      </c>
      <c r="Z8">
        <v>1.6650000000000002E-2</v>
      </c>
      <c r="AA8">
        <v>3.2599999999999999E-3</v>
      </c>
      <c r="AB8">
        <v>5.2999999999999998E-4</v>
      </c>
      <c r="AC8">
        <v>6.9999999999999994E-5</v>
      </c>
    </row>
    <row r="9" spans="2:29" x14ac:dyDescent="0.25">
      <c r="B9" t="s">
        <v>25</v>
      </c>
      <c r="C9" t="s">
        <v>6</v>
      </c>
      <c r="D9">
        <v>110.383</v>
      </c>
      <c r="E9">
        <v>107.38281000000001</v>
      </c>
      <c r="F9">
        <v>107.63281000000001</v>
      </c>
      <c r="G9">
        <v>107.88281000000001</v>
      </c>
      <c r="H9">
        <v>108.13281000000001</v>
      </c>
      <c r="I9">
        <v>108.38281000000001</v>
      </c>
      <c r="J9">
        <v>108.63281000000001</v>
      </c>
      <c r="K9">
        <v>108.88281000000001</v>
      </c>
      <c r="L9">
        <v>109.13281000000001</v>
      </c>
      <c r="M9">
        <v>109.38281000000001</v>
      </c>
      <c r="N9">
        <v>109.63281000000001</v>
      </c>
      <c r="O9">
        <v>109.88281000000001</v>
      </c>
      <c r="P9">
        <v>110.13281000000001</v>
      </c>
      <c r="Q9" s="2">
        <v>110.38281000000001</v>
      </c>
      <c r="R9">
        <v>110.63281000000001</v>
      </c>
      <c r="S9">
        <v>110.88281000000001</v>
      </c>
      <c r="T9">
        <v>111.13281000000001</v>
      </c>
      <c r="U9">
        <v>111.38281000000001</v>
      </c>
      <c r="V9">
        <v>111.63281000000001</v>
      </c>
      <c r="W9">
        <v>111.88281000000001</v>
      </c>
      <c r="X9">
        <v>112.13281000000001</v>
      </c>
      <c r="Y9">
        <v>112.38281000000001</v>
      </c>
      <c r="Z9">
        <v>112.63281000000001</v>
      </c>
      <c r="AA9">
        <v>112.88281000000001</v>
      </c>
      <c r="AB9">
        <v>113.13281000000001</v>
      </c>
      <c r="AC9">
        <v>113.38281000000001</v>
      </c>
    </row>
    <row r="10" spans="2:29" x14ac:dyDescent="0.25">
      <c r="B10" t="s">
        <v>25</v>
      </c>
      <c r="C10" t="s">
        <v>7</v>
      </c>
      <c r="D10">
        <v>110.383</v>
      </c>
      <c r="E10">
        <v>110</v>
      </c>
      <c r="F10">
        <v>110</v>
      </c>
      <c r="G10">
        <v>110</v>
      </c>
      <c r="H10">
        <v>110</v>
      </c>
      <c r="I10">
        <v>110</v>
      </c>
      <c r="J10">
        <v>110</v>
      </c>
      <c r="K10">
        <v>110</v>
      </c>
      <c r="L10">
        <v>110</v>
      </c>
      <c r="M10">
        <v>110</v>
      </c>
      <c r="N10">
        <v>110</v>
      </c>
      <c r="O10">
        <v>110</v>
      </c>
      <c r="P10">
        <v>110</v>
      </c>
      <c r="Q10" s="2">
        <v>110</v>
      </c>
      <c r="R10">
        <v>110</v>
      </c>
      <c r="S10">
        <v>110</v>
      </c>
      <c r="T10">
        <v>110</v>
      </c>
      <c r="U10">
        <v>110</v>
      </c>
      <c r="V10">
        <v>110</v>
      </c>
      <c r="W10">
        <v>110</v>
      </c>
      <c r="X10">
        <v>110</v>
      </c>
      <c r="Y10">
        <v>110</v>
      </c>
      <c r="Z10">
        <v>110</v>
      </c>
      <c r="AA10">
        <v>110</v>
      </c>
      <c r="AB10">
        <v>110</v>
      </c>
      <c r="AC10">
        <v>110</v>
      </c>
    </row>
    <row r="11" spans="2:29" x14ac:dyDescent="0.25">
      <c r="B11" t="s">
        <v>25</v>
      </c>
      <c r="C11" t="s">
        <v>8</v>
      </c>
      <c r="D11">
        <v>110.383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2:29" x14ac:dyDescent="0.25">
      <c r="B12" t="s">
        <v>25</v>
      </c>
      <c r="C12" t="s">
        <v>9</v>
      </c>
      <c r="D12">
        <v>110.383</v>
      </c>
      <c r="E12">
        <v>3.4375</v>
      </c>
      <c r="F12">
        <v>3.4375</v>
      </c>
      <c r="G12">
        <v>3.4375</v>
      </c>
      <c r="H12">
        <v>3.4375</v>
      </c>
      <c r="I12">
        <v>3.4375</v>
      </c>
      <c r="J12">
        <v>3.4375</v>
      </c>
      <c r="K12">
        <v>3.4375</v>
      </c>
      <c r="L12">
        <v>3.4375</v>
      </c>
      <c r="M12">
        <v>3.4375</v>
      </c>
      <c r="N12">
        <v>3.4375</v>
      </c>
      <c r="O12">
        <v>3.4375</v>
      </c>
      <c r="P12">
        <v>3.4375</v>
      </c>
      <c r="Q12" s="2">
        <v>3.4375</v>
      </c>
      <c r="R12">
        <v>3.4375</v>
      </c>
      <c r="S12">
        <v>3.4375</v>
      </c>
      <c r="T12">
        <v>3.4375</v>
      </c>
      <c r="U12">
        <v>3.4375</v>
      </c>
      <c r="V12">
        <v>3.4375</v>
      </c>
      <c r="W12">
        <v>3.4375</v>
      </c>
      <c r="X12">
        <v>3.4375</v>
      </c>
      <c r="Y12">
        <v>3.4375</v>
      </c>
      <c r="Z12">
        <v>3.4375</v>
      </c>
      <c r="AA12">
        <v>3.4375</v>
      </c>
      <c r="AB12">
        <v>3.4375</v>
      </c>
      <c r="AC12">
        <v>3.4375</v>
      </c>
    </row>
    <row r="13" spans="2:29" s="5" customFormat="1" x14ac:dyDescent="0.25">
      <c r="B13" s="5" t="s">
        <v>25</v>
      </c>
      <c r="C13" s="5" t="s">
        <v>10</v>
      </c>
      <c r="D13" s="5">
        <v>110.383</v>
      </c>
      <c r="E13" s="5">
        <v>11.5777</v>
      </c>
      <c r="F13" s="5">
        <v>10.767670000000001</v>
      </c>
      <c r="G13" s="5">
        <v>9.9883900000000008</v>
      </c>
      <c r="H13" s="5">
        <v>9.2429500000000004</v>
      </c>
      <c r="I13" s="5">
        <v>8.5356000000000005</v>
      </c>
      <c r="J13" s="5">
        <v>7.8989099999999999</v>
      </c>
      <c r="K13" s="5">
        <v>7.3923800000000002</v>
      </c>
      <c r="L13" s="5">
        <v>7.0750099999999998</v>
      </c>
      <c r="M13" s="5">
        <v>6.9731699999999996</v>
      </c>
      <c r="N13" s="5">
        <v>7.0053000000000001</v>
      </c>
      <c r="O13" s="5">
        <v>7.0688599999999999</v>
      </c>
      <c r="P13" s="5">
        <v>7.0688700000000004</v>
      </c>
      <c r="Q13" s="2">
        <v>7.0076499999999999</v>
      </c>
      <c r="R13" s="5">
        <v>6.9741799999999996</v>
      </c>
      <c r="S13" s="5">
        <v>7.0582700000000003</v>
      </c>
      <c r="T13" s="5">
        <v>7.3277099999999997</v>
      </c>
      <c r="U13" s="5">
        <v>7.7603</v>
      </c>
      <c r="V13" s="5">
        <v>8.3096899999999998</v>
      </c>
      <c r="W13" s="5">
        <v>8.93093</v>
      </c>
      <c r="X13" s="5">
        <v>9.5945</v>
      </c>
      <c r="Y13" s="5">
        <v>10.29386</v>
      </c>
      <c r="Z13" s="5">
        <v>11.02458</v>
      </c>
      <c r="AA13" s="5">
        <v>11.78233</v>
      </c>
      <c r="AB13" s="5">
        <v>12.56288</v>
      </c>
      <c r="AC13" s="5">
        <v>13.362120000000001</v>
      </c>
    </row>
    <row r="14" spans="2:29" s="5" customFormat="1" x14ac:dyDescent="0.25">
      <c r="B14" s="4" t="s">
        <v>25</v>
      </c>
      <c r="C14" s="4" t="s">
        <v>11</v>
      </c>
      <c r="D14" s="4">
        <v>110.383</v>
      </c>
      <c r="E14" s="4">
        <v>3.77366</v>
      </c>
      <c r="F14" s="4">
        <v>4.2327500000000002</v>
      </c>
      <c r="G14" s="4">
        <v>4.9547600000000003</v>
      </c>
      <c r="H14" s="4">
        <v>6.1033099999999996</v>
      </c>
      <c r="I14" s="4">
        <v>7.9842700000000004</v>
      </c>
      <c r="J14" s="4">
        <v>11.404339999999999</v>
      </c>
      <c r="K14" s="4">
        <v>18.427409999999998</v>
      </c>
      <c r="L14" s="4">
        <v>33.798749999999998</v>
      </c>
      <c r="M14" s="4">
        <v>66.477109999999996</v>
      </c>
      <c r="N14" s="4">
        <v>126.24534</v>
      </c>
      <c r="O14" s="4">
        <v>219.0641</v>
      </c>
      <c r="P14" s="4">
        <v>345.19411000000002</v>
      </c>
      <c r="Q14" s="4">
        <v>504.59469000000001</v>
      </c>
      <c r="R14" s="4">
        <v>696.53570999999999</v>
      </c>
      <c r="S14" s="4">
        <v>914.74594999999999</v>
      </c>
      <c r="T14" s="4">
        <v>1149.61519</v>
      </c>
      <c r="U14" s="4">
        <v>1392.6232199999999</v>
      </c>
      <c r="V14" s="4">
        <v>1639.21828</v>
      </c>
      <c r="W14" s="4">
        <v>1887.393</v>
      </c>
      <c r="X14" s="4">
        <v>2136.31657</v>
      </c>
      <c r="Y14" s="4">
        <v>2385.6532999999999</v>
      </c>
      <c r="Z14" s="4">
        <v>2635.2317200000002</v>
      </c>
      <c r="AA14" s="4">
        <v>2884.9577899999999</v>
      </c>
      <c r="AB14" s="4">
        <v>3134.77756</v>
      </c>
      <c r="AC14" s="4">
        <v>3384.65859</v>
      </c>
    </row>
    <row r="15" spans="2:29" s="5" customFormat="1" x14ac:dyDescent="0.25">
      <c r="B15" s="4" t="s">
        <v>25</v>
      </c>
      <c r="C15" s="4" t="s">
        <v>12</v>
      </c>
      <c r="D15" s="4">
        <v>110.383</v>
      </c>
      <c r="E15" s="4">
        <v>2620.9611599999998</v>
      </c>
      <c r="F15" s="4">
        <v>2371.4202500000001</v>
      </c>
      <c r="G15" s="4">
        <v>2122.1422600000001</v>
      </c>
      <c r="H15" s="4">
        <v>1873.29081</v>
      </c>
      <c r="I15" s="4">
        <v>1625.1717699999999</v>
      </c>
      <c r="J15" s="4">
        <v>1378.59184</v>
      </c>
      <c r="K15" s="4">
        <v>1135.61491</v>
      </c>
      <c r="L15" s="4">
        <v>900.98625000000004</v>
      </c>
      <c r="M15" s="4">
        <v>683.66461000000004</v>
      </c>
      <c r="N15" s="4">
        <v>493.43284</v>
      </c>
      <c r="O15" s="4">
        <v>336.2516</v>
      </c>
      <c r="P15" s="4">
        <v>212.38160999999999</v>
      </c>
      <c r="Q15" s="4">
        <v>121.78219</v>
      </c>
      <c r="R15" s="4">
        <v>63.723210000000002</v>
      </c>
      <c r="S15" s="4">
        <v>31.933450000000001</v>
      </c>
      <c r="T15" s="4">
        <v>16.802689999999998</v>
      </c>
      <c r="U15" s="4">
        <v>9.8107199999999999</v>
      </c>
      <c r="V15" s="4">
        <v>6.40578</v>
      </c>
      <c r="W15" s="4">
        <v>4.5804999999999998</v>
      </c>
      <c r="X15" s="4">
        <v>3.50407</v>
      </c>
      <c r="Y15" s="4">
        <v>2.8408000000000002</v>
      </c>
      <c r="Z15" s="4">
        <v>2.4192200000000001</v>
      </c>
      <c r="AA15" s="4">
        <v>2.1452900000000001</v>
      </c>
      <c r="AB15" s="4">
        <v>1.96506</v>
      </c>
      <c r="AC15" s="4">
        <v>1.84609</v>
      </c>
    </row>
    <row r="17" spans="1:29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t="s">
        <v>24</v>
      </c>
      <c r="C18" t="s">
        <v>13</v>
      </c>
      <c r="E18">
        <v>-48</v>
      </c>
      <c r="F18">
        <v>-44</v>
      </c>
      <c r="G18">
        <v>-40</v>
      </c>
      <c r="H18">
        <v>-36</v>
      </c>
      <c r="I18">
        <v>-32</v>
      </c>
      <c r="J18">
        <v>-28</v>
      </c>
      <c r="K18">
        <v>-24</v>
      </c>
      <c r="L18">
        <v>-20</v>
      </c>
      <c r="M18">
        <v>-16</v>
      </c>
      <c r="N18">
        <v>-12</v>
      </c>
      <c r="O18">
        <v>-8</v>
      </c>
      <c r="P18">
        <v>-4</v>
      </c>
      <c r="Q18" s="2">
        <v>0</v>
      </c>
      <c r="R18">
        <v>4</v>
      </c>
      <c r="S18">
        <v>8</v>
      </c>
      <c r="T18">
        <v>12</v>
      </c>
      <c r="U18">
        <v>16</v>
      </c>
      <c r="V18">
        <v>20</v>
      </c>
      <c r="W18">
        <v>24</v>
      </c>
      <c r="X18">
        <v>28</v>
      </c>
      <c r="Y18">
        <v>32</v>
      </c>
      <c r="Z18">
        <v>36</v>
      </c>
      <c r="AA18">
        <v>40</v>
      </c>
      <c r="AB18">
        <v>44</v>
      </c>
      <c r="AC18">
        <v>48</v>
      </c>
    </row>
    <row r="19" spans="1:29" x14ac:dyDescent="0.25">
      <c r="C19" s="4" t="s">
        <v>16</v>
      </c>
      <c r="D19" s="4"/>
      <c r="E19" s="4">
        <f>E14</f>
        <v>3.77366</v>
      </c>
      <c r="F19" s="4">
        <f>F14</f>
        <v>4.2327500000000002</v>
      </c>
      <c r="G19" s="4">
        <f>G14</f>
        <v>4.9547600000000003</v>
      </c>
      <c r="H19" s="4">
        <f>H14</f>
        <v>6.1033099999999996</v>
      </c>
      <c r="I19" s="4">
        <f>I14</f>
        <v>7.9842700000000004</v>
      </c>
      <c r="J19" s="4">
        <f>J14</f>
        <v>11.404339999999999</v>
      </c>
      <c r="K19" s="4">
        <f>K14</f>
        <v>18.427409999999998</v>
      </c>
      <c r="L19" s="4">
        <f>L14</f>
        <v>33.798749999999998</v>
      </c>
      <c r="M19" s="4">
        <f>M14</f>
        <v>66.477109999999996</v>
      </c>
      <c r="N19" s="4">
        <f>N14</f>
        <v>126.24534</v>
      </c>
      <c r="O19" s="4">
        <f>O14</f>
        <v>219.0641</v>
      </c>
      <c r="P19" s="4">
        <f>P14</f>
        <v>345.19411000000002</v>
      </c>
      <c r="Q19" s="4">
        <f>Q14</f>
        <v>504.59469000000001</v>
      </c>
      <c r="R19" s="4">
        <f>R14</f>
        <v>696.53570999999999</v>
      </c>
      <c r="S19" s="4">
        <f>S14</f>
        <v>914.74594999999999</v>
      </c>
      <c r="T19" s="4">
        <f>T14</f>
        <v>1149.61519</v>
      </c>
      <c r="U19" s="4">
        <f>U14</f>
        <v>1392.6232199999999</v>
      </c>
      <c r="V19" s="4">
        <f>V14</f>
        <v>1639.21828</v>
      </c>
      <c r="W19" s="4">
        <f>W14</f>
        <v>1887.393</v>
      </c>
      <c r="X19" s="4">
        <f>X14</f>
        <v>2136.31657</v>
      </c>
      <c r="Y19" s="4">
        <f>Y14</f>
        <v>2385.6532999999999</v>
      </c>
      <c r="Z19" s="4">
        <f>Z14</f>
        <v>2635.2317200000002</v>
      </c>
      <c r="AA19" s="4">
        <f>AA14</f>
        <v>2884.9577899999999</v>
      </c>
      <c r="AB19" s="4">
        <f>AB14</f>
        <v>3134.77756</v>
      </c>
      <c r="AC19" s="4">
        <f>AC14</f>
        <v>3384.65859</v>
      </c>
    </row>
    <row r="20" spans="1:29" x14ac:dyDescent="0.25">
      <c r="C20" t="s">
        <v>14</v>
      </c>
      <c r="E20">
        <f>$Q$20+$Q$4*(E18-$Q$18)+0.5*$Q$6*(E18-$Q$18)*(E18-$Q$18)</f>
        <v>817.22685000000047</v>
      </c>
      <c r="F20">
        <f>$Q$20+$Q$4*(F18-$Q$18)+0.5*$Q$6*(F18-$Q$18)*(F18-$Q$18)</f>
        <v>604.4047300000002</v>
      </c>
      <c r="G20">
        <f>$Q$20+$Q$4*(G18-$Q$18)+0.5*$Q$6*(G18-$Q$18)*(G18-$Q$18)</f>
        <v>425.54069000000027</v>
      </c>
      <c r="H20">
        <f>$Q$20+$Q$4*(H18-$Q$18)+0.5*$Q$6*(H18-$Q$18)*(H18-$Q$18)</f>
        <v>280.63473000000022</v>
      </c>
      <c r="I20">
        <f>$Q$20+$Q$4*(I18-$Q$18)+0.5*$Q$6*(I18-$Q$18)*(I18-$Q$18)</f>
        <v>169.68685000000016</v>
      </c>
      <c r="J20">
        <f>$Q$20+$Q$4*(J18-$Q$18)+0.5*$Q$6*(J18-$Q$18)*(J18-$Q$18)</f>
        <v>92.697050000000104</v>
      </c>
      <c r="K20">
        <f>$Q$20+$Q$4*(K18-$Q$18)+0.5*$Q$6*(K18-$Q$18)*(K18-$Q$18)</f>
        <v>49.665330000000154</v>
      </c>
      <c r="L20">
        <f>$Q$20+$Q$4*(L18-$Q$18)+0.5*$Q$6*(L18-$Q$18)*(L18-$Q$18)</f>
        <v>40.591690000000085</v>
      </c>
      <c r="M20">
        <f>$Q$20+$Q$4*(M18-$Q$18)+0.5*$Q$6*(M18-$Q$18)*(M18-$Q$18)</f>
        <v>65.476130000000069</v>
      </c>
      <c r="N20">
        <f>$Q$20+$Q$4*(N18-$Q$18)+0.5*$Q$6*(N18-$Q$18)*(N18-$Q$18)</f>
        <v>124.31865000000005</v>
      </c>
      <c r="O20">
        <f>$Q$20+$Q$4*(O18-$Q$18)+0.5*$Q$6*(O18-$Q$18)*(O18-$Q$18)</f>
        <v>217.11925000000002</v>
      </c>
      <c r="P20">
        <f>$Q$20+$Q$4*(P18-$Q$18)+0.5*$Q$6*(P18-$Q$18)*(P18-$Q$18)</f>
        <v>343.87793000000005</v>
      </c>
      <c r="Q20" s="2">
        <f>Q14</f>
        <v>504.59469000000001</v>
      </c>
      <c r="R20">
        <f>$Q$20+$Q$4*(R18-$Q$18)+0.5*$Q$6*(R18-$Q$18)*(R18-$Q$18)</f>
        <v>699.26953000000003</v>
      </c>
      <c r="S20">
        <f>$Q$20+$Q$4*(S18-$Q$18)+0.5*$Q$6*(S18-$Q$18)*(S18-$Q$18)</f>
        <v>927.90245000000004</v>
      </c>
      <c r="T20">
        <f>$Q$20+$Q$4*(T18-$Q$18)+0.5*$Q$6*(T18-$Q$18)*(T18-$Q$18)</f>
        <v>1190.4934499999999</v>
      </c>
      <c r="U20">
        <f>$Q$20+$Q$4*(U18-$Q$18)+0.5*$Q$6*(U18-$Q$18)*(U18-$Q$18)</f>
        <v>1487.0425299999999</v>
      </c>
      <c r="V20">
        <f>$Q$20+$Q$4*(V18-$Q$18)+0.5*$Q$6*(V18-$Q$18)*(V18-$Q$18)</f>
        <v>1817.5496899999998</v>
      </c>
      <c r="W20">
        <f>$Q$20+$Q$4*(W18-$Q$18)+0.5*$Q$6*(W18-$Q$18)*(W18-$Q$18)</f>
        <v>2182.0149300000003</v>
      </c>
      <c r="X20">
        <f>$Q$20+$Q$4*(X18-$Q$18)+0.5*$Q$6*(X18-$Q$18)*(X18-$Q$18)</f>
        <v>2580.4382500000002</v>
      </c>
      <c r="Y20">
        <f>$Q$20+$Q$4*(Y18-$Q$18)+0.5*$Q$6*(Y18-$Q$18)*(Y18-$Q$18)</f>
        <v>3012.8196500000004</v>
      </c>
      <c r="Z20">
        <f>$Q$20+$Q$4*(Z18-$Q$18)+0.5*$Q$6*(Z18-$Q$18)*(Z18-$Q$18)</f>
        <v>3479.15913</v>
      </c>
      <c r="AA20">
        <f>$Q$20+$Q$4*(AA18-$Q$18)+0.5*$Q$6*(AA18-$Q$18)*(AA18-$Q$18)</f>
        <v>3979.45669</v>
      </c>
      <c r="AB20">
        <f>$Q$20+$Q$4*(AB18-$Q$18)+0.5*$Q$6*(AB18-$Q$18)*(AB18-$Q$18)</f>
        <v>4513.7123300000003</v>
      </c>
      <c r="AC20">
        <f>$Q$20+$Q$4*(AC18-$Q$18)+0.5*$Q$6*(AC18-$Q$18)*(AC18-$Q$18)</f>
        <v>5081.92605</v>
      </c>
    </row>
    <row r="21" spans="1:29" x14ac:dyDescent="0.25">
      <c r="C21" t="s">
        <v>15</v>
      </c>
      <c r="E21">
        <f>F14+F4*(E18-F18)+0.5*F6*(E18-F18)*(E18-F18)</f>
        <v>3.95627</v>
      </c>
      <c r="F21">
        <f>G14+G4*(F18-G18)+0.5*G6*(F18-G18)*(F18-G18)</f>
        <v>4.4270399999999999</v>
      </c>
      <c r="G21">
        <f>H14+H4*(G18-H18)+0.5*H6*(G18-H18)*(G18-H18)</f>
        <v>5.1721499999999994</v>
      </c>
      <c r="H21">
        <f>I14+I4*(H18-I18)+0.5*I6*(H18-I18)*(H18-I18)</f>
        <v>6.4293500000000003</v>
      </c>
      <c r="I21">
        <f>J14+J4*(I18-J18)+0.5*J6*(I18-J18)*(I18-J18)</f>
        <v>8.5349799999999991</v>
      </c>
      <c r="J21">
        <f>K14+K4*(J18-K18)+0.5*K6*(J18-K18)*(J18-K18)</f>
        <v>12.466169999999998</v>
      </c>
      <c r="K21">
        <f>L14+L4*(K18-L18)+0.5*L6*(K18-L18)*(K18-L18)</f>
        <v>20.365069999999999</v>
      </c>
      <c r="L21">
        <f>M14+M4*(L18-M18)+0.5*M6*(L18-M18)*(L18-M18)</f>
        <v>35.441429999999997</v>
      </c>
      <c r="M21">
        <f>N14+N4*(M18-N18)+0.5*N6*(M18-N18)*(M18-N18)</f>
        <v>67.06613999999999</v>
      </c>
      <c r="N21">
        <f>O14+O4*(N18-O18)+0.5*O6*(N18-O18)*(N18-O18)</f>
        <v>125.52458</v>
      </c>
      <c r="O21">
        <f>P14+P4*(O18-P18)+0.5*P6*(O18-P18)*(O18-P18)</f>
        <v>218.70239000000004</v>
      </c>
      <c r="P21">
        <f>Q14+Q4*(P18-Q18)+0.5*Q6*(P18-Q18)*(P18-Q18)</f>
        <v>343.87793000000005</v>
      </c>
      <c r="Q21" s="2">
        <f>Q14</f>
        <v>504.59469000000001</v>
      </c>
      <c r="R21">
        <f>Q14+Q4*(R18-Q18)+0.5*Q6*(R18-Q18)*(R18-Q18)</f>
        <v>699.26953000000003</v>
      </c>
      <c r="S21">
        <f>R14+R4*(S18-R18)+0.5*R6*(S18-R18)*(S18-R18)</f>
        <v>918.43750999999997</v>
      </c>
      <c r="T21">
        <f>S14+S4*(T18-S18)+0.5*S6*(T18-S18)*(T18-S18)</f>
        <v>1153.5047099999999</v>
      </c>
      <c r="U21">
        <f>T14+T4*(U18-T18)+0.5*T6*(U18-T18)*(U18-T18)</f>
        <v>1395.7025900000001</v>
      </c>
      <c r="V21">
        <f>U14+U4*(V18-U18)+0.5*U6*(V18-U18)*(V18-U18)</f>
        <v>1641.8144199999999</v>
      </c>
      <c r="W21">
        <f>V14+V4*(W18-V18)+0.5*V6*(W18-V18)*(W18-V18)</f>
        <v>1889.7736399999999</v>
      </c>
      <c r="X21">
        <f>W14+W4*(X18-W18)+0.5*W6*(X18-W18)*(X18-W18)</f>
        <v>2138.5960799999998</v>
      </c>
      <c r="Y21">
        <f>X14+X4*(Y18-X18)+0.5*X6*(Y18-X18)*(Y18-X18)</f>
        <v>2387.9056500000002</v>
      </c>
      <c r="Z21">
        <f>Y14+Y4*(Z18-Y18)+0.5*Y6*(Z18-Y18)*(Z18-Y18)</f>
        <v>2637.4707400000002</v>
      </c>
      <c r="AA21">
        <f>Z14+Z4*(AA18-Z18)+0.5*Z6*(AA18-Z18)*(AA18-Z18)</f>
        <v>2887.1901200000002</v>
      </c>
      <c r="AB21">
        <f>AA14+AA4*(AB18-AA18)+0.5*AA6*(AB18-AA18)*(AB18-AA18)</f>
        <v>3137.00639</v>
      </c>
      <c r="AC21">
        <f>AB14+AB4*(AC18-AB18)+0.5*AB6*(AC18-AB18)*(AC18-AB18)</f>
        <v>3386.8856000000001</v>
      </c>
    </row>
    <row r="22" spans="1:29" x14ac:dyDescent="0.25">
      <c r="C22" t="s">
        <v>17</v>
      </c>
      <c r="E22">
        <f>E20-E19</f>
        <v>813.45319000000052</v>
      </c>
      <c r="F22">
        <f>F20-F19</f>
        <v>600.17198000000019</v>
      </c>
      <c r="G22">
        <f>G20-G19</f>
        <v>420.58593000000025</v>
      </c>
      <c r="H22">
        <f>H20-H19</f>
        <v>274.5314200000002</v>
      </c>
      <c r="I22">
        <f>I20-I19</f>
        <v>161.70258000000015</v>
      </c>
      <c r="J22">
        <f>J20-J19</f>
        <v>81.292710000000099</v>
      </c>
      <c r="K22">
        <f>K20-K19</f>
        <v>31.237920000000155</v>
      </c>
      <c r="L22">
        <f>L20-L19</f>
        <v>6.7929400000000868</v>
      </c>
      <c r="M22">
        <f>M20-M19</f>
        <v>-1.0009799999999274</v>
      </c>
      <c r="N22">
        <f>N20-N19</f>
        <v>-1.9266899999999509</v>
      </c>
      <c r="O22">
        <f>O20-O19</f>
        <v>-1.944849999999974</v>
      </c>
      <c r="P22">
        <f>P20-P19</f>
        <v>-1.3161799999999744</v>
      </c>
      <c r="Q22" s="2">
        <f>Q20-Q19</f>
        <v>0</v>
      </c>
      <c r="R22">
        <f>R20-R19</f>
        <v>2.733820000000037</v>
      </c>
      <c r="S22">
        <f>S20-S19</f>
        <v>13.156500000000051</v>
      </c>
      <c r="T22">
        <f>T20-T19</f>
        <v>40.878259999999955</v>
      </c>
      <c r="U22">
        <f>U20-U19</f>
        <v>94.419309999999996</v>
      </c>
      <c r="V22">
        <f>V20-V19</f>
        <v>178.33140999999978</v>
      </c>
      <c r="W22">
        <f>W20-W19</f>
        <v>294.62193000000025</v>
      </c>
      <c r="X22">
        <f>X20-X19</f>
        <v>444.1216800000002</v>
      </c>
      <c r="Y22">
        <f>Y20-Y19</f>
        <v>627.16635000000042</v>
      </c>
      <c r="Z22">
        <f>Z20-Z19</f>
        <v>843.92740999999978</v>
      </c>
      <c r="AA22">
        <f>AA20-AA19</f>
        <v>1094.4989</v>
      </c>
      <c r="AB22">
        <f>AB20-AB19</f>
        <v>1378.9347700000003</v>
      </c>
      <c r="AC22">
        <f>AC20-AC19</f>
        <v>1697.26746</v>
      </c>
    </row>
    <row r="23" spans="1:29" x14ac:dyDescent="0.25">
      <c r="C23" t="s">
        <v>18</v>
      </c>
      <c r="E23">
        <f>E21-E19</f>
        <v>0.18260999999999994</v>
      </c>
      <c r="F23">
        <f>F21-F19</f>
        <v>0.19428999999999963</v>
      </c>
      <c r="G23">
        <f>G21-G19</f>
        <v>0.21738999999999908</v>
      </c>
      <c r="H23">
        <f>H21-H19</f>
        <v>0.32604000000000077</v>
      </c>
      <c r="I23">
        <f>I21-I19</f>
        <v>0.5507099999999987</v>
      </c>
      <c r="J23">
        <f>J21-J19</f>
        <v>1.0618299999999987</v>
      </c>
      <c r="K23">
        <f>K21-K19</f>
        <v>1.937660000000001</v>
      </c>
      <c r="L23">
        <f>L21-L19</f>
        <v>1.6426799999999986</v>
      </c>
      <c r="M23">
        <f>M21-M19</f>
        <v>0.58902999999999395</v>
      </c>
      <c r="N23">
        <f>N21-N19</f>
        <v>-0.72075999999999851</v>
      </c>
      <c r="O23">
        <f>O21-O19</f>
        <v>-0.36170999999995956</v>
      </c>
      <c r="P23">
        <f>P21-P19</f>
        <v>-1.3161799999999744</v>
      </c>
      <c r="Q23" s="2">
        <f>Q21-Q19</f>
        <v>0</v>
      </c>
      <c r="R23">
        <f>R21-R19</f>
        <v>2.733820000000037</v>
      </c>
      <c r="S23">
        <f>S21-S19</f>
        <v>3.6915599999999813</v>
      </c>
      <c r="T23">
        <f>T21-T19</f>
        <v>3.8895199999999477</v>
      </c>
      <c r="U23">
        <f>U21-U19</f>
        <v>3.0793700000001536</v>
      </c>
      <c r="V23">
        <f>V21-V19</f>
        <v>2.5961399999998775</v>
      </c>
      <c r="W23">
        <f>W21-W19</f>
        <v>2.3806399999998575</v>
      </c>
      <c r="X23">
        <f>X21-X19</f>
        <v>2.2795099999998456</v>
      </c>
      <c r="Y23">
        <f>Y21-Y19</f>
        <v>2.2523500000002059</v>
      </c>
      <c r="Z23">
        <f>Z21-Z19</f>
        <v>2.2390199999999822</v>
      </c>
      <c r="AA23">
        <f>AA21-AA19</f>
        <v>2.2323300000002746</v>
      </c>
      <c r="AB23">
        <f>AB21-AB19</f>
        <v>2.2288300000000163</v>
      </c>
      <c r="AC23">
        <f>AC21-AC19</f>
        <v>2.2270100000000639</v>
      </c>
    </row>
    <row r="25" spans="1:29" x14ac:dyDescent="0.25">
      <c r="C25" t="s">
        <v>13</v>
      </c>
      <c r="E25">
        <v>-48</v>
      </c>
      <c r="F25">
        <v>-44</v>
      </c>
      <c r="G25">
        <v>-40</v>
      </c>
      <c r="H25">
        <v>-36</v>
      </c>
      <c r="I25">
        <v>-32</v>
      </c>
      <c r="J25">
        <v>-28</v>
      </c>
      <c r="K25">
        <v>-24</v>
      </c>
      <c r="L25">
        <v>-20</v>
      </c>
      <c r="M25">
        <v>-16</v>
      </c>
      <c r="N25">
        <v>-12</v>
      </c>
      <c r="O25">
        <v>-8</v>
      </c>
      <c r="P25">
        <v>-4</v>
      </c>
      <c r="Q25" s="2">
        <v>0</v>
      </c>
      <c r="R25">
        <v>4</v>
      </c>
      <c r="S25">
        <v>8</v>
      </c>
      <c r="T25">
        <v>12</v>
      </c>
      <c r="U25">
        <v>16</v>
      </c>
      <c r="V25">
        <v>20</v>
      </c>
      <c r="W25">
        <v>24</v>
      </c>
      <c r="X25">
        <v>28</v>
      </c>
      <c r="Y25">
        <v>32</v>
      </c>
      <c r="Z25">
        <v>36</v>
      </c>
      <c r="AA25">
        <v>40</v>
      </c>
      <c r="AB25">
        <v>44</v>
      </c>
      <c r="AC25">
        <v>48</v>
      </c>
    </row>
    <row r="26" spans="1:29" x14ac:dyDescent="0.25">
      <c r="C26" t="s">
        <v>21</v>
      </c>
      <c r="E26">
        <f>E19-$Q$19</f>
        <v>-500.82103000000001</v>
      </c>
      <c r="F26">
        <f>F19-$Q$19</f>
        <v>-500.36194</v>
      </c>
      <c r="G26">
        <f>G19-$Q$19</f>
        <v>-499.63992999999999</v>
      </c>
      <c r="H26">
        <f>H19-$Q$19</f>
        <v>-498.49137999999999</v>
      </c>
      <c r="I26">
        <f>I19-$Q$19</f>
        <v>-496.61042000000003</v>
      </c>
      <c r="J26">
        <f>J19-$Q$19</f>
        <v>-493.19035000000002</v>
      </c>
      <c r="K26">
        <f>K19-$Q$19</f>
        <v>-486.16728000000001</v>
      </c>
      <c r="L26">
        <f>L19-$Q$19</f>
        <v>-470.79594000000003</v>
      </c>
      <c r="M26">
        <f>M19-$Q$19</f>
        <v>-438.11758000000003</v>
      </c>
      <c r="N26">
        <f>N19-$Q$19</f>
        <v>-378.34935000000002</v>
      </c>
      <c r="O26">
        <f>O19-$Q$19</f>
        <v>-285.53059000000002</v>
      </c>
      <c r="P26">
        <f>P19-$Q$19</f>
        <v>-159.40057999999999</v>
      </c>
      <c r="Q26" s="2">
        <f>Q19-$Q$19</f>
        <v>0</v>
      </c>
      <c r="R26">
        <f>R19-$Q$19</f>
        <v>191.94101999999998</v>
      </c>
      <c r="S26">
        <f>S19-$Q$19</f>
        <v>410.15125999999998</v>
      </c>
      <c r="T26">
        <f>T19-$Q$19</f>
        <v>645.02049999999997</v>
      </c>
      <c r="U26">
        <f>U19-$Q$19</f>
        <v>888.02852999999993</v>
      </c>
      <c r="V26">
        <f>V19-$Q$19</f>
        <v>1134.6235900000001</v>
      </c>
      <c r="W26">
        <f>W19-$Q$19</f>
        <v>1382.7983100000001</v>
      </c>
      <c r="X26">
        <f>X19-$Q$19</f>
        <v>1631.7218800000001</v>
      </c>
      <c r="Y26">
        <f>Y19-$Q$19</f>
        <v>1881.05861</v>
      </c>
      <c r="Z26">
        <f>Z19-$Q$19</f>
        <v>2130.6370300000003</v>
      </c>
      <c r="AA26">
        <f>AA19-$Q$19</f>
        <v>2380.3631</v>
      </c>
      <c r="AB26">
        <f>AB19-$Q$19</f>
        <v>2630.1828700000001</v>
      </c>
      <c r="AC26">
        <f>AC19-$Q$19</f>
        <v>2880.0639000000001</v>
      </c>
    </row>
    <row r="27" spans="1:29" x14ac:dyDescent="0.25">
      <c r="C27" t="s">
        <v>19</v>
      </c>
      <c r="E27">
        <f>E20-$Q$20</f>
        <v>312.63216000000045</v>
      </c>
      <c r="F27">
        <f>F20-$Q$20</f>
        <v>99.810040000000186</v>
      </c>
      <c r="G27">
        <f>G20-$Q$20</f>
        <v>-79.053999999999746</v>
      </c>
      <c r="H27">
        <f>H20-$Q$20</f>
        <v>-223.9599599999998</v>
      </c>
      <c r="I27">
        <f>I20-$Q$20</f>
        <v>-334.90783999999985</v>
      </c>
      <c r="J27">
        <f>J20-$Q$20</f>
        <v>-411.89763999999991</v>
      </c>
      <c r="K27">
        <f>K20-$Q$20</f>
        <v>-454.92935999999986</v>
      </c>
      <c r="L27">
        <f>L20-$Q$20</f>
        <v>-464.00299999999993</v>
      </c>
      <c r="M27">
        <f>M20-$Q$20</f>
        <v>-439.11855999999995</v>
      </c>
      <c r="N27">
        <f>N20-$Q$20</f>
        <v>-380.27603999999997</v>
      </c>
      <c r="O27">
        <f>O20-$Q$20</f>
        <v>-287.47543999999999</v>
      </c>
      <c r="P27">
        <f>P20-$Q$20</f>
        <v>-160.71675999999997</v>
      </c>
      <c r="Q27" s="2">
        <f>Q20-$Q$20</f>
        <v>0</v>
      </c>
      <c r="R27">
        <f>R20-$Q$20</f>
        <v>194.67484000000002</v>
      </c>
      <c r="S27">
        <f>S20-$Q$20</f>
        <v>423.30776000000003</v>
      </c>
      <c r="T27">
        <f>T20-$Q$20</f>
        <v>685.89875999999992</v>
      </c>
      <c r="U27">
        <f>U20-$Q$20</f>
        <v>982.44783999999993</v>
      </c>
      <c r="V27">
        <f>V20-$Q$20</f>
        <v>1312.9549999999999</v>
      </c>
      <c r="W27">
        <f>W20-$Q$20</f>
        <v>1677.4202400000004</v>
      </c>
      <c r="X27">
        <f>X20-$Q$20</f>
        <v>2075.8435600000003</v>
      </c>
      <c r="Y27">
        <f>Y20-$Q$20</f>
        <v>2508.2249600000005</v>
      </c>
      <c r="Z27">
        <f>Z20-$Q$20</f>
        <v>2974.5644400000001</v>
      </c>
      <c r="AA27">
        <f>AA20-$Q$20</f>
        <v>3474.8620000000001</v>
      </c>
      <c r="AB27">
        <f>AB20-$Q$20</f>
        <v>4009.1176400000004</v>
      </c>
      <c r="AC27">
        <f>AC20-$Q$20</f>
        <v>4577.3313600000001</v>
      </c>
    </row>
    <row r="28" spans="1:29" x14ac:dyDescent="0.25">
      <c r="C28" t="s">
        <v>20</v>
      </c>
      <c r="E28">
        <f>E21-$Q$21</f>
        <v>-500.63842</v>
      </c>
      <c r="F28">
        <f>F21-$Q$21</f>
        <v>-500.16765000000004</v>
      </c>
      <c r="G28">
        <f>G21-$Q$21</f>
        <v>-499.42254000000003</v>
      </c>
      <c r="H28">
        <f>H21-$Q$21</f>
        <v>-498.16534000000001</v>
      </c>
      <c r="I28">
        <f>I21-$Q$21</f>
        <v>-496.05971</v>
      </c>
      <c r="J28">
        <f>J21-$Q$21</f>
        <v>-492.12852000000004</v>
      </c>
      <c r="K28">
        <f>K21-$Q$21</f>
        <v>-484.22962000000001</v>
      </c>
      <c r="L28">
        <f>L21-$Q$21</f>
        <v>-469.15326000000005</v>
      </c>
      <c r="M28">
        <f>M21-$Q$21</f>
        <v>-437.52855</v>
      </c>
      <c r="N28">
        <f>N21-$Q$21</f>
        <v>-379.07011</v>
      </c>
      <c r="O28">
        <f>O21-$Q$21</f>
        <v>-285.89229999999998</v>
      </c>
      <c r="P28">
        <f>P21-$Q$21</f>
        <v>-160.71675999999997</v>
      </c>
      <c r="Q28" s="2">
        <f>Q21-$Q$21</f>
        <v>0</v>
      </c>
      <c r="R28">
        <f>R21-$Q$21</f>
        <v>194.67484000000002</v>
      </c>
      <c r="S28">
        <f>S21-$Q$21</f>
        <v>413.84281999999996</v>
      </c>
      <c r="T28">
        <f>T21-$Q$21</f>
        <v>648.91001999999992</v>
      </c>
      <c r="U28">
        <f>U21-$Q$21</f>
        <v>891.10790000000009</v>
      </c>
      <c r="V28">
        <f>V21-$Q$21</f>
        <v>1137.2197299999998</v>
      </c>
      <c r="W28">
        <f>W21-$Q$21</f>
        <v>1385.17895</v>
      </c>
      <c r="X28">
        <f>X21-$Q$21</f>
        <v>1634.0013899999999</v>
      </c>
      <c r="Y28">
        <f>Y21-$Q$21</f>
        <v>1883.3109600000003</v>
      </c>
      <c r="Z28">
        <f>Z21-$Q$21</f>
        <v>2132.8760500000003</v>
      </c>
      <c r="AA28">
        <f>AA21-$Q$21</f>
        <v>2382.5954300000003</v>
      </c>
      <c r="AB28">
        <f>AB21-$Q$21</f>
        <v>2632.4117000000001</v>
      </c>
      <c r="AC28">
        <f>AC21-$Q$21</f>
        <v>2882.2909100000002</v>
      </c>
    </row>
    <row r="29" spans="1:29" x14ac:dyDescent="0.25">
      <c r="C29" t="s">
        <v>22</v>
      </c>
      <c r="E29">
        <f>E27-E26</f>
        <v>813.4531900000004</v>
      </c>
      <c r="F29">
        <f>F27-F26</f>
        <v>600.17198000000019</v>
      </c>
      <c r="G29">
        <f>G27-G26</f>
        <v>420.58593000000025</v>
      </c>
      <c r="H29">
        <f>H27-H26</f>
        <v>274.5314200000002</v>
      </c>
      <c r="I29">
        <f>I27-I26</f>
        <v>161.70258000000018</v>
      </c>
      <c r="J29">
        <f>J27-J26</f>
        <v>81.292710000000113</v>
      </c>
      <c r="K29">
        <f>K27-K26</f>
        <v>31.237920000000145</v>
      </c>
      <c r="L29">
        <f>L27-L26</f>
        <v>6.792940000000101</v>
      </c>
      <c r="M29">
        <f>M27-M26</f>
        <v>-1.0009799999999132</v>
      </c>
      <c r="N29">
        <f>N27-N26</f>
        <v>-1.9266899999999509</v>
      </c>
      <c r="O29">
        <f>O27-O26</f>
        <v>-1.944849999999974</v>
      </c>
      <c r="P29">
        <f>P27-P26</f>
        <v>-1.3161799999999744</v>
      </c>
      <c r="Q29" s="2">
        <f>Q27-Q26</f>
        <v>0</v>
      </c>
      <c r="R29">
        <f>R27-R26</f>
        <v>2.733820000000037</v>
      </c>
      <c r="S29">
        <f>S27-S26</f>
        <v>13.156500000000051</v>
      </c>
      <c r="T29">
        <f>T27-T26</f>
        <v>40.878259999999955</v>
      </c>
      <c r="U29">
        <f>U27-U26</f>
        <v>94.419309999999996</v>
      </c>
      <c r="V29">
        <f>V27-V26</f>
        <v>178.33140999999978</v>
      </c>
      <c r="W29">
        <f>W27-W26</f>
        <v>294.62193000000025</v>
      </c>
      <c r="X29">
        <f>X27-X26</f>
        <v>444.1216800000002</v>
      </c>
      <c r="Y29">
        <f>Y27-Y26</f>
        <v>627.16635000000042</v>
      </c>
      <c r="Z29">
        <f>Z27-Z26</f>
        <v>843.92740999999978</v>
      </c>
      <c r="AA29">
        <f>AA27-AA26</f>
        <v>1094.4989</v>
      </c>
      <c r="AB29">
        <f>AB27-AB26</f>
        <v>1378.9347700000003</v>
      </c>
      <c r="AC29">
        <f>AC27-AC26</f>
        <v>1697.26746</v>
      </c>
    </row>
    <row r="30" spans="1:29" x14ac:dyDescent="0.25">
      <c r="C30" t="s">
        <v>23</v>
      </c>
      <c r="E30">
        <f>E28-E26</f>
        <v>0.18261000000001104</v>
      </c>
      <c r="F30">
        <f>F28-F26</f>
        <v>0.19428999999996677</v>
      </c>
      <c r="G30">
        <f>G28-G26</f>
        <v>0.21738999999996622</v>
      </c>
      <c r="H30">
        <f>H28-H26</f>
        <v>0.32603999999997768</v>
      </c>
      <c r="I30">
        <f>I28-I26</f>
        <v>0.55071000000003778</v>
      </c>
      <c r="J30">
        <f>J28-J26</f>
        <v>1.0618299999999863</v>
      </c>
      <c r="K30">
        <f>K28-K26</f>
        <v>1.9376599999999939</v>
      </c>
      <c r="L30">
        <f>L28-L26</f>
        <v>1.6426799999999844</v>
      </c>
      <c r="M30">
        <f>M28-M26</f>
        <v>0.58903000000003658</v>
      </c>
      <c r="N30">
        <f>N28-N26</f>
        <v>-0.7207599999999843</v>
      </c>
      <c r="O30">
        <f>O28-O26</f>
        <v>-0.36170999999995956</v>
      </c>
      <c r="P30">
        <f>P28-P26</f>
        <v>-1.3161799999999744</v>
      </c>
      <c r="Q30" s="2">
        <f>Q28-Q26</f>
        <v>0</v>
      </c>
      <c r="R30">
        <f>R28-R26</f>
        <v>2.733820000000037</v>
      </c>
      <c r="S30">
        <f>S28-S26</f>
        <v>3.6915599999999813</v>
      </c>
      <c r="T30">
        <f>T28-T26</f>
        <v>3.8895199999999477</v>
      </c>
      <c r="U30">
        <f>U28-U26</f>
        <v>3.0793700000001536</v>
      </c>
      <c r="V30">
        <f>V28-V26</f>
        <v>2.5961399999996502</v>
      </c>
      <c r="W30">
        <f>W28-W26</f>
        <v>2.3806399999998575</v>
      </c>
      <c r="X30">
        <f>X28-X26</f>
        <v>2.2795099999998456</v>
      </c>
      <c r="Y30">
        <f>Y28-Y26</f>
        <v>2.2523500000002059</v>
      </c>
      <c r="Z30">
        <f>Z28-Z26</f>
        <v>2.2390199999999822</v>
      </c>
      <c r="AA30">
        <f>AA28-AA26</f>
        <v>2.2323300000002746</v>
      </c>
      <c r="AB30">
        <f>AB28-AB26</f>
        <v>2.2288300000000163</v>
      </c>
      <c r="AC30">
        <f>AC28-AC26</f>
        <v>2.2270100000000639</v>
      </c>
    </row>
    <row r="32" spans="1:29" x14ac:dyDescent="0.25">
      <c r="A32" t="s">
        <v>30</v>
      </c>
      <c r="C32" t="s">
        <v>13</v>
      </c>
      <c r="E32">
        <v>-48</v>
      </c>
      <c r="F32">
        <v>-44</v>
      </c>
      <c r="G32">
        <v>-40</v>
      </c>
      <c r="H32">
        <v>-36</v>
      </c>
      <c r="I32">
        <v>-32</v>
      </c>
      <c r="J32">
        <v>-28</v>
      </c>
      <c r="K32">
        <v>-24</v>
      </c>
      <c r="L32">
        <v>-20</v>
      </c>
      <c r="M32">
        <v>-16</v>
      </c>
      <c r="N32">
        <v>-12</v>
      </c>
      <c r="O32">
        <v>-8</v>
      </c>
      <c r="P32">
        <v>-4</v>
      </c>
      <c r="Q32" s="2">
        <v>0</v>
      </c>
      <c r="R32">
        <v>4</v>
      </c>
      <c r="S32">
        <v>8</v>
      </c>
      <c r="T32">
        <v>12</v>
      </c>
      <c r="U32">
        <v>16</v>
      </c>
      <c r="V32">
        <v>20</v>
      </c>
      <c r="W32">
        <v>24</v>
      </c>
      <c r="X32">
        <v>28</v>
      </c>
      <c r="Y32">
        <v>32</v>
      </c>
      <c r="Z32">
        <v>36</v>
      </c>
      <c r="AA32">
        <v>40</v>
      </c>
      <c r="AB32">
        <v>44</v>
      </c>
      <c r="AC32">
        <v>48</v>
      </c>
    </row>
    <row r="33" spans="3:29" x14ac:dyDescent="0.25">
      <c r="C33" s="4" t="s">
        <v>31</v>
      </c>
      <c r="D33" s="4"/>
      <c r="E33" s="4">
        <f t="shared" ref="E33:P33" si="0">E15</f>
        <v>2620.9611599999998</v>
      </c>
      <c r="F33" s="4">
        <f t="shared" si="0"/>
        <v>2371.4202500000001</v>
      </c>
      <c r="G33" s="4">
        <f t="shared" si="0"/>
        <v>2122.1422600000001</v>
      </c>
      <c r="H33" s="4">
        <f t="shared" si="0"/>
        <v>1873.29081</v>
      </c>
      <c r="I33" s="4">
        <f t="shared" si="0"/>
        <v>1625.1717699999999</v>
      </c>
      <c r="J33" s="4">
        <f t="shared" si="0"/>
        <v>1378.59184</v>
      </c>
      <c r="K33" s="4">
        <f t="shared" si="0"/>
        <v>1135.61491</v>
      </c>
      <c r="L33" s="4">
        <f t="shared" si="0"/>
        <v>900.98625000000004</v>
      </c>
      <c r="M33" s="4">
        <f t="shared" si="0"/>
        <v>683.66461000000004</v>
      </c>
      <c r="N33" s="4">
        <f t="shared" si="0"/>
        <v>493.43284</v>
      </c>
      <c r="O33" s="4">
        <f t="shared" si="0"/>
        <v>336.2516</v>
      </c>
      <c r="P33" s="4">
        <f t="shared" si="0"/>
        <v>212.38160999999999</v>
      </c>
      <c r="Q33" s="4">
        <f>Q15</f>
        <v>121.78219</v>
      </c>
      <c r="R33" s="4">
        <f t="shared" ref="R33:AC33" si="1">R15</f>
        <v>63.723210000000002</v>
      </c>
      <c r="S33" s="4">
        <f t="shared" si="1"/>
        <v>31.933450000000001</v>
      </c>
      <c r="T33" s="4">
        <f t="shared" si="1"/>
        <v>16.802689999999998</v>
      </c>
      <c r="U33" s="4">
        <f t="shared" si="1"/>
        <v>9.8107199999999999</v>
      </c>
      <c r="V33" s="4">
        <f t="shared" si="1"/>
        <v>6.40578</v>
      </c>
      <c r="W33" s="4">
        <f t="shared" si="1"/>
        <v>4.5804999999999998</v>
      </c>
      <c r="X33" s="4">
        <f t="shared" si="1"/>
        <v>3.50407</v>
      </c>
      <c r="Y33" s="4">
        <f t="shared" si="1"/>
        <v>2.8408000000000002</v>
      </c>
      <c r="Z33" s="4">
        <f t="shared" si="1"/>
        <v>2.4192200000000001</v>
      </c>
      <c r="AA33" s="4">
        <f t="shared" si="1"/>
        <v>2.1452900000000001</v>
      </c>
      <c r="AB33" s="4">
        <f t="shared" si="1"/>
        <v>1.96506</v>
      </c>
      <c r="AC33" s="4">
        <f t="shared" si="1"/>
        <v>1.84609</v>
      </c>
    </row>
    <row r="34" spans="3:29" x14ac:dyDescent="0.25">
      <c r="C34" t="s">
        <v>14</v>
      </c>
      <c r="E34">
        <f t="shared" ref="E34:O34" si="2">$Q$34+$Q$5*(E32-$Q$32)+0.5*$Q$6*(E32-$Q$32)*(E32-$Q$32)</f>
        <v>3459.0863500000005</v>
      </c>
      <c r="F34">
        <f t="shared" si="2"/>
        <v>2994.2082300000002</v>
      </c>
      <c r="G34">
        <f t="shared" si="2"/>
        <v>2563.2881900000002</v>
      </c>
      <c r="H34">
        <f t="shared" si="2"/>
        <v>2166.3262300000001</v>
      </c>
      <c r="I34">
        <f t="shared" si="2"/>
        <v>1803.3223500000001</v>
      </c>
      <c r="J34">
        <f t="shared" si="2"/>
        <v>1474.27655</v>
      </c>
      <c r="K34">
        <f t="shared" si="2"/>
        <v>1179.1888300000001</v>
      </c>
      <c r="L34">
        <f t="shared" si="2"/>
        <v>918.05919000000006</v>
      </c>
      <c r="M34">
        <f t="shared" si="2"/>
        <v>690.88763000000006</v>
      </c>
      <c r="N34">
        <f t="shared" si="2"/>
        <v>497.67415000000005</v>
      </c>
      <c r="O34">
        <f t="shared" si="2"/>
        <v>338.41874999999999</v>
      </c>
      <c r="P34">
        <f>$Q$34+$Q$5*(P32-$Q$32)+0.5*$Q$6*(P32-$Q$32)*(P32-$Q$32)</f>
        <v>213.12143</v>
      </c>
      <c r="Q34" s="2">
        <f>Q15</f>
        <v>121.78219</v>
      </c>
      <c r="R34">
        <f>$Q$34+$Q$5*(R32-$Q$32)+0.5*$Q$6*(R32-$Q$32)*(R32-$Q$32)</f>
        <v>64.401029999999992</v>
      </c>
      <c r="S34">
        <f t="shared" ref="S34:AC34" si="3">$Q$34+$Q$5*(S32-$Q$32)+0.5*$Q$6*(S32-$Q$32)*(S32-$Q$32)</f>
        <v>40.977949999999993</v>
      </c>
      <c r="T34">
        <f t="shared" si="3"/>
        <v>51.512950000000032</v>
      </c>
      <c r="U34">
        <f t="shared" si="3"/>
        <v>96.00603000000001</v>
      </c>
      <c r="V34">
        <f t="shared" si="3"/>
        <v>174.45718999999997</v>
      </c>
      <c r="W34">
        <f t="shared" si="3"/>
        <v>286.86643000000015</v>
      </c>
      <c r="X34">
        <f t="shared" si="3"/>
        <v>433.23374999999999</v>
      </c>
      <c r="Y34">
        <f t="shared" si="3"/>
        <v>613.55915000000005</v>
      </c>
      <c r="Z34">
        <f t="shared" si="3"/>
        <v>827.84262999999999</v>
      </c>
      <c r="AA34">
        <f t="shared" si="3"/>
        <v>1076.08419</v>
      </c>
      <c r="AB34">
        <f t="shared" si="3"/>
        <v>1358.2838299999999</v>
      </c>
      <c r="AC34">
        <f t="shared" si="3"/>
        <v>1674.4415500000005</v>
      </c>
    </row>
    <row r="35" spans="3:29" x14ac:dyDescent="0.25">
      <c r="C35" t="s">
        <v>15</v>
      </c>
      <c r="E35">
        <f t="shared" ref="E35:O35" si="4">F33+F5*(E32-F32)+0.5*F6*(E32-F32)*(E32-F32)</f>
        <v>2623.1997700000002</v>
      </c>
      <c r="F35">
        <f t="shared" si="4"/>
        <v>2373.6705400000001</v>
      </c>
      <c r="G35">
        <f t="shared" si="4"/>
        <v>2124.4156499999999</v>
      </c>
      <c r="H35">
        <f t="shared" si="4"/>
        <v>1875.6728499999999</v>
      </c>
      <c r="I35">
        <f t="shared" si="4"/>
        <v>1627.7784799999999</v>
      </c>
      <c r="J35">
        <f t="shared" si="4"/>
        <v>1381.70967</v>
      </c>
      <c r="K35">
        <f t="shared" si="4"/>
        <v>1139.6085700000001</v>
      </c>
      <c r="L35">
        <f t="shared" si="4"/>
        <v>904.68493000000012</v>
      </c>
      <c r="M35">
        <f t="shared" si="4"/>
        <v>686.30964000000006</v>
      </c>
      <c r="N35">
        <f t="shared" si="4"/>
        <v>494.76808</v>
      </c>
      <c r="O35">
        <f t="shared" si="4"/>
        <v>337.94589000000002</v>
      </c>
      <c r="P35">
        <f>Q33+Q5*(P32-Q32)+0.5*Q6*(P32-Q32)*(P32-Q32)</f>
        <v>213.12143</v>
      </c>
      <c r="Q35" s="2">
        <f>Q15</f>
        <v>121.78219</v>
      </c>
      <c r="R35">
        <f>Q33+Q5*(R32-Q32)+0.5*Q6*(R32-Q32)*(R32-Q32)</f>
        <v>64.401029999999992</v>
      </c>
      <c r="S35">
        <f t="shared" ref="S35:AC35" si="5">R33+R5*(S32-R32)+0.5*R6*(S32-R32)*(S32-R32)</f>
        <v>33.569009999999999</v>
      </c>
      <c r="T35">
        <f t="shared" si="5"/>
        <v>18.636210000000002</v>
      </c>
      <c r="U35">
        <f t="shared" si="5"/>
        <v>10.834089999999998</v>
      </c>
      <c r="V35">
        <f t="shared" si="5"/>
        <v>6.9459200000000001</v>
      </c>
      <c r="W35">
        <f t="shared" si="5"/>
        <v>4.9051399999999994</v>
      </c>
      <c r="X35">
        <f t="shared" si="5"/>
        <v>3.7275799999999997</v>
      </c>
      <c r="Y35">
        <f t="shared" si="5"/>
        <v>3.03715</v>
      </c>
      <c r="Z35">
        <f t="shared" si="5"/>
        <v>2.6022400000000001</v>
      </c>
      <c r="AA35">
        <f t="shared" si="5"/>
        <v>2.3216200000000002</v>
      </c>
      <c r="AB35">
        <f t="shared" si="5"/>
        <v>2.1378900000000001</v>
      </c>
      <c r="AC35">
        <f t="shared" si="5"/>
        <v>2.0171000000000001</v>
      </c>
    </row>
    <row r="36" spans="3:29" x14ac:dyDescent="0.25">
      <c r="C36" t="s">
        <v>17</v>
      </c>
      <c r="E36">
        <f t="shared" ref="E36:Q36" si="6">E34-E33</f>
        <v>838.12519000000066</v>
      </c>
      <c r="F36">
        <f t="shared" si="6"/>
        <v>622.78798000000006</v>
      </c>
      <c r="G36">
        <f t="shared" si="6"/>
        <v>441.14593000000013</v>
      </c>
      <c r="H36">
        <f t="shared" si="6"/>
        <v>293.03542000000016</v>
      </c>
      <c r="I36">
        <f t="shared" si="6"/>
        <v>178.15058000000022</v>
      </c>
      <c r="J36">
        <f t="shared" si="6"/>
        <v>95.684709999999995</v>
      </c>
      <c r="K36">
        <f t="shared" si="6"/>
        <v>43.573920000000044</v>
      </c>
      <c r="L36">
        <f t="shared" si="6"/>
        <v>17.072940000000017</v>
      </c>
      <c r="M36">
        <f t="shared" si="6"/>
        <v>7.2230200000000195</v>
      </c>
      <c r="N36">
        <f t="shared" si="6"/>
        <v>4.2413100000000554</v>
      </c>
      <c r="O36">
        <f t="shared" si="6"/>
        <v>2.1671499999999924</v>
      </c>
      <c r="P36">
        <f t="shared" si="6"/>
        <v>0.7398200000000088</v>
      </c>
      <c r="Q36" s="2">
        <f t="shared" si="6"/>
        <v>0</v>
      </c>
      <c r="R36">
        <f>R34-R33</f>
        <v>0.67781999999998988</v>
      </c>
      <c r="S36">
        <f t="shared" ref="S36:AC36" si="7">S34-S33</f>
        <v>9.0444999999999922</v>
      </c>
      <c r="T36">
        <f t="shared" si="7"/>
        <v>34.710260000000034</v>
      </c>
      <c r="U36">
        <f t="shared" si="7"/>
        <v>86.195310000000006</v>
      </c>
      <c r="V36">
        <f t="shared" si="7"/>
        <v>168.05140999999998</v>
      </c>
      <c r="W36">
        <f t="shared" si="7"/>
        <v>282.28593000000018</v>
      </c>
      <c r="X36">
        <f t="shared" si="7"/>
        <v>429.72967999999997</v>
      </c>
      <c r="Y36">
        <f t="shared" si="7"/>
        <v>610.7183500000001</v>
      </c>
      <c r="Z36">
        <f t="shared" si="7"/>
        <v>825.42340999999999</v>
      </c>
      <c r="AA36">
        <f t="shared" si="7"/>
        <v>1073.9389000000001</v>
      </c>
      <c r="AB36">
        <f t="shared" si="7"/>
        <v>1356.3187699999999</v>
      </c>
      <c r="AC36">
        <f t="shared" si="7"/>
        <v>1672.5954600000005</v>
      </c>
    </row>
    <row r="37" spans="3:29" x14ac:dyDescent="0.25">
      <c r="C37" t="s">
        <v>13</v>
      </c>
      <c r="E37">
        <v>-48</v>
      </c>
      <c r="F37">
        <v>-44</v>
      </c>
      <c r="G37">
        <v>-40</v>
      </c>
      <c r="H37">
        <v>-36</v>
      </c>
      <c r="I37">
        <v>-32</v>
      </c>
      <c r="J37">
        <v>-28</v>
      </c>
      <c r="K37">
        <v>-24</v>
      </c>
      <c r="L37">
        <v>-20</v>
      </c>
      <c r="M37">
        <v>-16</v>
      </c>
      <c r="N37">
        <v>-12</v>
      </c>
      <c r="O37">
        <v>-8</v>
      </c>
      <c r="P37">
        <v>-4</v>
      </c>
      <c r="Q37" s="2">
        <v>0</v>
      </c>
      <c r="R37">
        <v>4</v>
      </c>
      <c r="S37">
        <v>8</v>
      </c>
      <c r="T37">
        <v>12</v>
      </c>
      <c r="U37">
        <v>16</v>
      </c>
      <c r="V37">
        <v>20</v>
      </c>
      <c r="W37">
        <v>24</v>
      </c>
      <c r="X37">
        <v>28</v>
      </c>
      <c r="Y37">
        <v>32</v>
      </c>
      <c r="Z37">
        <v>36</v>
      </c>
      <c r="AA37">
        <v>40</v>
      </c>
      <c r="AB37">
        <v>44</v>
      </c>
      <c r="AC37">
        <v>48</v>
      </c>
    </row>
    <row r="39" spans="3:29" x14ac:dyDescent="0.25">
      <c r="C39" t="s">
        <v>13</v>
      </c>
      <c r="E39">
        <v>-48</v>
      </c>
      <c r="F39">
        <v>-44</v>
      </c>
      <c r="G39">
        <v>-40</v>
      </c>
      <c r="H39">
        <v>-36</v>
      </c>
      <c r="I39">
        <v>-32</v>
      </c>
      <c r="J39">
        <v>-28</v>
      </c>
      <c r="K39">
        <v>-24</v>
      </c>
      <c r="L39">
        <v>-20</v>
      </c>
      <c r="M39">
        <v>-16</v>
      </c>
      <c r="N39">
        <v>-12</v>
      </c>
      <c r="O39">
        <v>-8</v>
      </c>
      <c r="P39">
        <v>-4</v>
      </c>
      <c r="Q39" s="2">
        <v>0</v>
      </c>
      <c r="R39">
        <v>4</v>
      </c>
      <c r="S39">
        <v>8</v>
      </c>
      <c r="T39">
        <v>12</v>
      </c>
      <c r="U39">
        <v>16</v>
      </c>
      <c r="V39">
        <v>20</v>
      </c>
      <c r="W39">
        <v>24</v>
      </c>
      <c r="X39">
        <v>28</v>
      </c>
      <c r="Y39">
        <v>32</v>
      </c>
      <c r="Z39">
        <v>36</v>
      </c>
      <c r="AA39">
        <v>40</v>
      </c>
      <c r="AB39">
        <v>44</v>
      </c>
      <c r="AC39">
        <v>48</v>
      </c>
    </row>
    <row r="40" spans="3:29" x14ac:dyDescent="0.25">
      <c r="C40" t="s">
        <v>21</v>
      </c>
      <c r="E40">
        <f t="shared" ref="E40:Q40" si="8">E15-$Q$15</f>
        <v>2499.1789699999999</v>
      </c>
      <c r="F40">
        <f t="shared" si="8"/>
        <v>2249.6380600000002</v>
      </c>
      <c r="G40">
        <f t="shared" si="8"/>
        <v>2000.3600700000002</v>
      </c>
      <c r="H40">
        <f t="shared" si="8"/>
        <v>1751.5086200000001</v>
      </c>
      <c r="I40">
        <f t="shared" si="8"/>
        <v>1503.38958</v>
      </c>
      <c r="J40">
        <f t="shared" si="8"/>
        <v>1256.8096500000001</v>
      </c>
      <c r="K40">
        <f t="shared" si="8"/>
        <v>1013.83272</v>
      </c>
      <c r="L40">
        <f t="shared" si="8"/>
        <v>779.20406000000003</v>
      </c>
      <c r="M40">
        <f t="shared" si="8"/>
        <v>561.88242000000002</v>
      </c>
      <c r="N40">
        <f t="shared" si="8"/>
        <v>371.65064999999998</v>
      </c>
      <c r="O40">
        <f t="shared" si="8"/>
        <v>214.46940999999998</v>
      </c>
      <c r="P40">
        <f t="shared" si="8"/>
        <v>90.599419999999995</v>
      </c>
      <c r="Q40" s="2">
        <f t="shared" si="8"/>
        <v>0</v>
      </c>
      <c r="R40">
        <f>R15-$Q$15</f>
        <v>-58.058979999999998</v>
      </c>
      <c r="S40">
        <f t="shared" ref="S40:AC40" si="9">S15-$Q$15</f>
        <v>-89.848739999999992</v>
      </c>
      <c r="T40">
        <f t="shared" si="9"/>
        <v>-104.9795</v>
      </c>
      <c r="U40">
        <f t="shared" si="9"/>
        <v>-111.97147</v>
      </c>
      <c r="V40">
        <f t="shared" si="9"/>
        <v>-115.37640999999999</v>
      </c>
      <c r="W40">
        <f t="shared" si="9"/>
        <v>-117.20169</v>
      </c>
      <c r="X40">
        <f t="shared" si="9"/>
        <v>-118.27812</v>
      </c>
      <c r="Y40">
        <f t="shared" si="9"/>
        <v>-118.94139</v>
      </c>
      <c r="Z40">
        <f t="shared" si="9"/>
        <v>-119.36297</v>
      </c>
      <c r="AA40">
        <f t="shared" si="9"/>
        <v>-119.6369</v>
      </c>
      <c r="AB40">
        <f t="shared" si="9"/>
        <v>-119.81713000000001</v>
      </c>
      <c r="AC40">
        <f t="shared" si="9"/>
        <v>-119.9361</v>
      </c>
    </row>
    <row r="41" spans="3:29" x14ac:dyDescent="0.25">
      <c r="C41" t="s">
        <v>19</v>
      </c>
      <c r="E41">
        <f t="shared" ref="E41:Q41" si="10">E34-$Q$34</f>
        <v>3337.3041600000006</v>
      </c>
      <c r="F41">
        <f t="shared" si="10"/>
        <v>2872.4260400000003</v>
      </c>
      <c r="G41">
        <f t="shared" si="10"/>
        <v>2441.5060000000003</v>
      </c>
      <c r="H41">
        <f t="shared" si="10"/>
        <v>2044.5440400000002</v>
      </c>
      <c r="I41">
        <f t="shared" si="10"/>
        <v>1681.5401600000002</v>
      </c>
      <c r="J41">
        <f t="shared" si="10"/>
        <v>1352.4943600000001</v>
      </c>
      <c r="K41">
        <f t="shared" si="10"/>
        <v>1057.4066400000002</v>
      </c>
      <c r="L41">
        <f t="shared" si="10"/>
        <v>796.27700000000004</v>
      </c>
      <c r="M41">
        <f t="shared" si="10"/>
        <v>569.10544000000004</v>
      </c>
      <c r="N41">
        <f t="shared" si="10"/>
        <v>375.89196000000004</v>
      </c>
      <c r="O41">
        <f t="shared" si="10"/>
        <v>216.63655999999997</v>
      </c>
      <c r="P41">
        <f t="shared" si="10"/>
        <v>91.339240000000004</v>
      </c>
      <c r="Q41" s="2">
        <f t="shared" si="10"/>
        <v>0</v>
      </c>
      <c r="R41">
        <f>R34-$Q$34</f>
        <v>-57.381160000000008</v>
      </c>
      <c r="S41">
        <f t="shared" ref="S41:AC41" si="11">S34-$Q$34</f>
        <v>-80.804240000000007</v>
      </c>
      <c r="T41">
        <f t="shared" si="11"/>
        <v>-70.269239999999968</v>
      </c>
      <c r="U41">
        <f t="shared" si="11"/>
        <v>-25.77615999999999</v>
      </c>
      <c r="V41">
        <f t="shared" si="11"/>
        <v>52.674999999999969</v>
      </c>
      <c r="W41">
        <f t="shared" si="11"/>
        <v>165.08424000000014</v>
      </c>
      <c r="X41">
        <f t="shared" si="11"/>
        <v>311.45155999999997</v>
      </c>
      <c r="Y41">
        <f t="shared" si="11"/>
        <v>491.77696000000003</v>
      </c>
      <c r="Z41">
        <f t="shared" si="11"/>
        <v>706.06043999999997</v>
      </c>
      <c r="AA41">
        <f t="shared" si="11"/>
        <v>954.30200000000002</v>
      </c>
      <c r="AB41">
        <f t="shared" si="11"/>
        <v>1236.50164</v>
      </c>
      <c r="AC41">
        <f t="shared" si="11"/>
        <v>1552.6593600000006</v>
      </c>
    </row>
    <row r="42" spans="3:29" x14ac:dyDescent="0.25">
      <c r="C42" t="s">
        <v>20</v>
      </c>
      <c r="E42">
        <f t="shared" ref="E42:Q42" si="12">E35-$Q$35</f>
        <v>2501.4175800000003</v>
      </c>
      <c r="F42">
        <f t="shared" si="12"/>
        <v>2251.8883500000002</v>
      </c>
      <c r="G42">
        <f t="shared" si="12"/>
        <v>2002.63346</v>
      </c>
      <c r="H42">
        <f t="shared" si="12"/>
        <v>1753.89066</v>
      </c>
      <c r="I42">
        <f t="shared" si="12"/>
        <v>1505.99629</v>
      </c>
      <c r="J42">
        <f t="shared" si="12"/>
        <v>1259.9274800000001</v>
      </c>
      <c r="K42">
        <f t="shared" si="12"/>
        <v>1017.8263800000001</v>
      </c>
      <c r="L42">
        <f t="shared" si="12"/>
        <v>782.90274000000011</v>
      </c>
      <c r="M42">
        <f t="shared" si="12"/>
        <v>564.52745000000004</v>
      </c>
      <c r="N42">
        <f t="shared" si="12"/>
        <v>372.98588999999998</v>
      </c>
      <c r="O42">
        <f t="shared" si="12"/>
        <v>216.16370000000001</v>
      </c>
      <c r="P42">
        <f t="shared" si="12"/>
        <v>91.339240000000004</v>
      </c>
      <c r="Q42" s="2">
        <f t="shared" si="12"/>
        <v>0</v>
      </c>
      <c r="R42">
        <f>R35-$Q$35</f>
        <v>-57.381160000000008</v>
      </c>
      <c r="S42">
        <f t="shared" ref="S42:AC42" si="13">S35-$Q$35</f>
        <v>-88.213179999999994</v>
      </c>
      <c r="T42">
        <f t="shared" si="13"/>
        <v>-103.14597999999999</v>
      </c>
      <c r="U42">
        <f t="shared" si="13"/>
        <v>-110.9481</v>
      </c>
      <c r="V42">
        <f t="shared" si="13"/>
        <v>-114.83627</v>
      </c>
      <c r="W42">
        <f t="shared" si="13"/>
        <v>-116.87705</v>
      </c>
      <c r="X42">
        <f t="shared" si="13"/>
        <v>-118.05461</v>
      </c>
      <c r="Y42">
        <f t="shared" si="13"/>
        <v>-118.74504</v>
      </c>
      <c r="Z42">
        <f t="shared" si="13"/>
        <v>-119.17995000000001</v>
      </c>
      <c r="AA42">
        <f t="shared" si="13"/>
        <v>-119.46057</v>
      </c>
      <c r="AB42">
        <f t="shared" si="13"/>
        <v>-119.6443</v>
      </c>
      <c r="AC42">
        <f t="shared" si="13"/>
        <v>-119.76509</v>
      </c>
    </row>
    <row r="43" spans="3:29" x14ac:dyDescent="0.25">
      <c r="C43" t="s">
        <v>22</v>
      </c>
      <c r="E43">
        <f t="shared" ref="E43:Q43" si="14">E41-E40</f>
        <v>838.12519000000066</v>
      </c>
      <c r="F43">
        <f t="shared" si="14"/>
        <v>622.78798000000006</v>
      </c>
      <c r="G43">
        <f t="shared" si="14"/>
        <v>441.14593000000013</v>
      </c>
      <c r="H43">
        <f t="shared" si="14"/>
        <v>293.03542000000016</v>
      </c>
      <c r="I43">
        <f t="shared" si="14"/>
        <v>178.15058000000022</v>
      </c>
      <c r="J43">
        <f t="shared" si="14"/>
        <v>95.684709999999995</v>
      </c>
      <c r="K43">
        <f t="shared" si="14"/>
        <v>43.573920000000157</v>
      </c>
      <c r="L43">
        <f t="shared" si="14"/>
        <v>17.072940000000017</v>
      </c>
      <c r="M43">
        <f t="shared" si="14"/>
        <v>7.2230200000000195</v>
      </c>
      <c r="N43">
        <f t="shared" si="14"/>
        <v>4.2413100000000554</v>
      </c>
      <c r="O43">
        <f t="shared" si="14"/>
        <v>2.1671499999999924</v>
      </c>
      <c r="P43">
        <f t="shared" si="14"/>
        <v>0.7398200000000088</v>
      </c>
      <c r="Q43" s="2">
        <f t="shared" si="14"/>
        <v>0</v>
      </c>
      <c r="R43">
        <f>R41-R40</f>
        <v>0.67781999999998988</v>
      </c>
      <c r="S43">
        <f t="shared" ref="S43:AC43" si="15">S41-S40</f>
        <v>9.0444999999999851</v>
      </c>
      <c r="T43">
        <f t="shared" si="15"/>
        <v>34.710260000000034</v>
      </c>
      <c r="U43">
        <f t="shared" si="15"/>
        <v>86.195310000000006</v>
      </c>
      <c r="V43">
        <f t="shared" si="15"/>
        <v>168.05140999999998</v>
      </c>
      <c r="W43">
        <f t="shared" si="15"/>
        <v>282.28593000000012</v>
      </c>
      <c r="X43">
        <f t="shared" si="15"/>
        <v>429.72967999999997</v>
      </c>
      <c r="Y43">
        <f t="shared" si="15"/>
        <v>610.71834999999999</v>
      </c>
      <c r="Z43">
        <f t="shared" si="15"/>
        <v>825.42340999999999</v>
      </c>
      <c r="AA43">
        <f t="shared" si="15"/>
        <v>1073.9389000000001</v>
      </c>
      <c r="AB43">
        <f t="shared" si="15"/>
        <v>1356.3187699999999</v>
      </c>
      <c r="AC43">
        <f t="shared" si="15"/>
        <v>1672.5954600000005</v>
      </c>
    </row>
    <row r="44" spans="3:29" x14ac:dyDescent="0.25">
      <c r="C44" t="s">
        <v>23</v>
      </c>
      <c r="E44">
        <f t="shared" ref="E44:Q44" si="16">E42-E40</f>
        <v>2.2386100000003353</v>
      </c>
      <c r="F44">
        <f t="shared" si="16"/>
        <v>2.2502899999999499</v>
      </c>
      <c r="G44">
        <f t="shared" si="16"/>
        <v>2.2733899999998357</v>
      </c>
      <c r="H44">
        <f t="shared" si="16"/>
        <v>2.3820399999999609</v>
      </c>
      <c r="I44">
        <f t="shared" si="16"/>
        <v>2.606710000000021</v>
      </c>
      <c r="J44">
        <f t="shared" si="16"/>
        <v>3.1178299999999126</v>
      </c>
      <c r="K44">
        <f t="shared" si="16"/>
        <v>3.9936600000000908</v>
      </c>
      <c r="L44">
        <f t="shared" si="16"/>
        <v>3.6986800000000812</v>
      </c>
      <c r="M44">
        <f t="shared" si="16"/>
        <v>2.6450300000000198</v>
      </c>
      <c r="N44">
        <f t="shared" si="16"/>
        <v>1.3352399999999989</v>
      </c>
      <c r="O44">
        <f t="shared" si="16"/>
        <v>1.6942900000000236</v>
      </c>
      <c r="P44">
        <f t="shared" si="16"/>
        <v>0.7398200000000088</v>
      </c>
      <c r="Q44" s="2">
        <f t="shared" si="16"/>
        <v>0</v>
      </c>
      <c r="R44">
        <f>R42-R40</f>
        <v>0.67781999999998988</v>
      </c>
      <c r="S44">
        <f t="shared" ref="S44:AC44" si="17">S42-S40</f>
        <v>1.6355599999999981</v>
      </c>
      <c r="T44">
        <f t="shared" si="17"/>
        <v>1.8335200000000071</v>
      </c>
      <c r="U44">
        <f t="shared" si="17"/>
        <v>1.0233699999999999</v>
      </c>
      <c r="V44">
        <f t="shared" si="17"/>
        <v>0.54013999999999385</v>
      </c>
      <c r="W44">
        <f t="shared" si="17"/>
        <v>0.32464000000000226</v>
      </c>
      <c r="X44">
        <f t="shared" si="17"/>
        <v>0.22351000000000454</v>
      </c>
      <c r="Y44">
        <f t="shared" si="17"/>
        <v>0.19634999999999536</v>
      </c>
      <c r="Z44">
        <f t="shared" si="17"/>
        <v>0.18301999999999907</v>
      </c>
      <c r="AA44">
        <f t="shared" si="17"/>
        <v>0.17632999999999299</v>
      </c>
      <c r="AB44">
        <f t="shared" si="17"/>
        <v>0.1728300000000047</v>
      </c>
      <c r="AC44">
        <f t="shared" si="17"/>
        <v>0.17100999999999544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Tishler</dc:creator>
  <cp:lastModifiedBy>Eric Tishler</cp:lastModifiedBy>
  <dcterms:created xsi:type="dcterms:W3CDTF">2025-06-10T12:45:23Z</dcterms:created>
  <dcterms:modified xsi:type="dcterms:W3CDTF">2025-06-10T15:38:27Z</dcterms:modified>
</cp:coreProperties>
</file>