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s12\pnl\tyu5_pnl\"/>
    </mc:Choice>
  </mc:AlternateContent>
  <xr:revisionPtr revIDLastSave="0" documentId="13_ncr:1_{E142425A-F6E0-4023-A919-32F497D758F4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Trades_Input" sheetId="1" r:id="rId1"/>
    <sheet name="Market_Pric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C3" i="2"/>
  <c r="B3" i="2"/>
  <c r="C6" i="1"/>
  <c r="B6" i="1"/>
  <c r="A6" i="1"/>
</calcChain>
</file>

<file path=xl/sharedStrings.xml><?xml version="1.0" encoding="utf-8"?>
<sst xmlns="http://schemas.openxmlformats.org/spreadsheetml/2006/main" count="49" uniqueCount="33">
  <si>
    <t>Date</t>
  </si>
  <si>
    <t>Time</t>
  </si>
  <si>
    <t>Symbol</t>
  </si>
  <si>
    <t>Action</t>
  </si>
  <si>
    <t>Quantity</t>
  </si>
  <si>
    <t>Price</t>
  </si>
  <si>
    <t>Fees</t>
  </si>
  <si>
    <t>Counterparty</t>
  </si>
  <si>
    <t>09:30:00</t>
  </si>
  <si>
    <t>09:45:00</t>
  </si>
  <si>
    <t>TYU5</t>
  </si>
  <si>
    <t>BUY</t>
  </si>
  <si>
    <t>SELL</t>
  </si>
  <si>
    <t>GS</t>
  </si>
  <si>
    <t>C</t>
  </si>
  <si>
    <t>Current_Price</t>
  </si>
  <si>
    <t>Prior_Close</t>
  </si>
  <si>
    <t>TR_1</t>
  </si>
  <si>
    <t>TR_2</t>
  </si>
  <si>
    <t>trade_id</t>
  </si>
  <si>
    <t>TR_3</t>
  </si>
  <si>
    <t>TR_4</t>
  </si>
  <si>
    <t>Type</t>
  </si>
  <si>
    <t>FUT</t>
  </si>
  <si>
    <t>WY3N5 C 110.25</t>
  </si>
  <si>
    <t>110-11.75</t>
  </si>
  <si>
    <t>110-05</t>
  </si>
  <si>
    <t>CALL</t>
  </si>
  <si>
    <t>TR_5</t>
  </si>
  <si>
    <t>110-16</t>
  </si>
  <si>
    <t>110-28</t>
  </si>
  <si>
    <t>110-19</t>
  </si>
  <si>
    <t>110-01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</si>
</sst>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F7" sqref="F7"/>
    </sheetView>
  </sheetViews>
  <sheetFormatPr defaultRowHeight="15" x14ac:dyDescent="0.25"/>
  <cols>
    <col min="1" max="1" width="10.42578125" bestFit="1" customWidth="1"/>
    <col min="3" max="3" width="15" bestFit="1" customWidth="1"/>
    <col min="7" max="7" width="5.140625" bestFit="1" customWidth="1"/>
    <col min="8" max="8" width="12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19</v>
      </c>
      <c r="J1" s="2" t="s">
        <v>22</v>
      </c>
    </row>
    <row r="2" spans="1:10" x14ac:dyDescent="0.25">
      <c r="A2" s="3">
        <v>45852</v>
      </c>
      <c r="B2" t="s">
        <v>8</v>
      </c>
      <c r="C2" t="s">
        <v>10</v>
      </c>
      <c r="D2" t="s">
        <v>11</v>
      </c>
      <c r="E2">
        <v>10</v>
      </c>
      <c r="F2" t="s">
        <v>29</v>
      </c>
      <c r="G2">
        <v>22.5</v>
      </c>
      <c r="H2" t="s">
        <v>13</v>
      </c>
      <c r="I2" t="s">
        <v>17</v>
      </c>
      <c r="J2" t="s">
        <v>23</v>
      </c>
    </row>
    <row r="3" spans="1:10" x14ac:dyDescent="0.25">
      <c r="A3" s="3">
        <v>45852</v>
      </c>
      <c r="B3" t="s">
        <v>9</v>
      </c>
      <c r="C3" t="s">
        <v>10</v>
      </c>
      <c r="D3" t="s">
        <v>12</v>
      </c>
      <c r="E3">
        <v>-3</v>
      </c>
      <c r="F3" t="s">
        <v>30</v>
      </c>
      <c r="G3">
        <v>6.75</v>
      </c>
      <c r="H3" t="s">
        <v>14</v>
      </c>
      <c r="I3" t="s">
        <v>18</v>
      </c>
      <c r="J3" t="s">
        <v>23</v>
      </c>
    </row>
    <row r="4" spans="1:10" x14ac:dyDescent="0.25">
      <c r="A4" s="3">
        <v>45853</v>
      </c>
      <c r="B4" t="s">
        <v>8</v>
      </c>
      <c r="C4" t="s">
        <v>10</v>
      </c>
      <c r="D4" t="s">
        <v>12</v>
      </c>
      <c r="E4">
        <v>-5</v>
      </c>
      <c r="F4" t="s">
        <v>31</v>
      </c>
      <c r="G4">
        <v>22.5</v>
      </c>
      <c r="H4" t="s">
        <v>13</v>
      </c>
      <c r="I4" t="s">
        <v>20</v>
      </c>
      <c r="J4" t="s">
        <v>23</v>
      </c>
    </row>
    <row r="5" spans="1:10" x14ac:dyDescent="0.25">
      <c r="A5" s="3">
        <v>45852</v>
      </c>
      <c r="B5" t="s">
        <v>8</v>
      </c>
      <c r="C5" t="s">
        <v>10</v>
      </c>
      <c r="D5" t="s">
        <v>11</v>
      </c>
      <c r="E5">
        <v>10</v>
      </c>
      <c r="F5" t="s">
        <v>32</v>
      </c>
      <c r="G5">
        <v>22.5</v>
      </c>
      <c r="H5" t="s">
        <v>13</v>
      </c>
      <c r="I5" t="s">
        <v>21</v>
      </c>
      <c r="J5" t="s">
        <v>23</v>
      </c>
    </row>
    <row r="6" spans="1:10" x14ac:dyDescent="0.25">
      <c r="A6" s="3">
        <f>A4</f>
        <v>45853</v>
      </c>
      <c r="B6" t="str">
        <f>B5</f>
        <v>09:30:00</v>
      </c>
      <c r="C6" t="str">
        <f>Market_Prices!A3</f>
        <v>WY3N5 C 110.25</v>
      </c>
      <c r="D6" t="s">
        <v>11</v>
      </c>
      <c r="E6">
        <v>3</v>
      </c>
      <c r="F6">
        <f>+Market_Prices!C3-1/64</f>
        <v>0.546875</v>
      </c>
      <c r="G6">
        <v>22.5</v>
      </c>
      <c r="H6" t="s">
        <v>13</v>
      </c>
      <c r="I6" t="s">
        <v>28</v>
      </c>
      <c r="J6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3" sqref="C3"/>
    </sheetView>
  </sheetViews>
  <sheetFormatPr defaultRowHeight="15" x14ac:dyDescent="0.25"/>
  <cols>
    <col min="1" max="1" width="15" bestFit="1" customWidth="1"/>
    <col min="2" max="2" width="13.28515625" bestFit="1" customWidth="1"/>
    <col min="3" max="3" width="11.140625" bestFit="1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10</v>
      </c>
      <c r="B2" s="4" t="s">
        <v>25</v>
      </c>
      <c r="C2" s="4" t="s">
        <v>26</v>
      </c>
    </row>
    <row r="3" spans="1:3" x14ac:dyDescent="0.25">
      <c r="A3" t="s">
        <v>24</v>
      </c>
      <c r="B3">
        <f>9/64</f>
        <v>0.140625</v>
      </c>
      <c r="C3">
        <f>36/64</f>
        <v>0.5625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Trades_Input</vt:lpstr>
      <vt:lpstr>Market_Prices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Gautam Shah</cp:lastModifiedBy>
  <dcterms:created xsi:type="dcterms:W3CDTF">2025-07-15T12:09:51Z</dcterms:created>
  <dcterms:modified xsi:type="dcterms:W3CDTF">2025-07-16T12:13:44Z</dcterms:modified>
</cp:coreProperties>
</file>