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uisine Fusion\"/>
    </mc:Choice>
  </mc:AlternateContent>
  <xr:revisionPtr revIDLastSave="0" documentId="8_{46D39D95-ED82-4E2A-8530-C42F5A25F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K43" i="1"/>
  <c r="L4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</calcChain>
</file>

<file path=xl/sharedStrings.xml><?xml version="1.0" encoding="utf-8"?>
<sst xmlns="http://schemas.openxmlformats.org/spreadsheetml/2006/main" count="302" uniqueCount="134">
  <si>
    <t>recipe_id</t>
  </si>
  <si>
    <t>source_cuisine</t>
  </si>
  <si>
    <t>target_cuisine</t>
  </si>
  <si>
    <t>total_ingredients</t>
  </si>
  <si>
    <t>valid_substitutions</t>
  </si>
  <si>
    <t>ambiguous_substitutions</t>
  </si>
  <si>
    <t>invalid_substitutions</t>
  </si>
  <si>
    <t>valid_list</t>
  </si>
  <si>
    <t>ambiguous_list</t>
  </si>
  <si>
    <t>invalid_list</t>
  </si>
  <si>
    <t>Brazilian</t>
  </si>
  <si>
    <t>Argentine</t>
  </si>
  <si>
    <t>Bangladeshi</t>
  </si>
  <si>
    <t>Canadian</t>
  </si>
  <si>
    <t>Chilean</t>
  </si>
  <si>
    <t>Colombian</t>
  </si>
  <si>
    <t>Ecuadorean</t>
  </si>
  <si>
    <t>Indian</t>
  </si>
  <si>
    <t>Italian</t>
  </si>
  <si>
    <t>Mexican</t>
  </si>
  <si>
    <t>Nepalese</t>
  </si>
  <si>
    <t>Pakistani</t>
  </si>
  <si>
    <t>Peruvian</t>
  </si>
  <si>
    <t>Venezuelan</t>
  </si>
  <si>
    <t>['brown sugar → sugar']</t>
  </si>
  <si>
    <t>[]</t>
  </si>
  <si>
    <t>['brown sugar → dark brown sugar', 'pineapple → pineapple juice']</t>
  </si>
  <si>
    <t>['brown sugar → sugar', 'pineapple → pineapple sauce']</t>
  </si>
  <si>
    <t>['brown sugar → dark brown sugar']</t>
  </si>
  <si>
    <t>['brown sugar → sugar', 'cinnamon → cinnamon bark']</t>
  </si>
  <si>
    <t>['water → cold water', 'skirt steak → steak', 'olive → black olive', 'italian parsley → parsley']</t>
  </si>
  <si>
    <t>['water → rose water', 'olive → olive oil']</t>
  </si>
  <si>
    <t>['water → hot water', 'olive → green olive', 'italian parsley → parsley']</t>
  </si>
  <si>
    <t>['water → cold water', 'olive → olive oil', 'italian parsley → parsley']</t>
  </si>
  <si>
    <t>['water → cold water', 'olive → green olive', 'italian parsley → parsley']</t>
  </si>
  <si>
    <t>['water → hot water', 'olive → olive oil', 'italian parsley → parsley']</t>
  </si>
  <si>
    <t>['olive → green olive', 'italian parsley → parsley']</t>
  </si>
  <si>
    <t>['skirt steak → steak', 'olive → black olive', 'italian parsley → parsley']</t>
  </si>
  <si>
    <t>['water → cold water', 'olive → olive oil']</t>
  </si>
  <si>
    <t>['water → hot water', 'olive → olive oil']</t>
  </si>
  <si>
    <t>['olive → black olive', 'italian parsley → parsley']</t>
  </si>
  <si>
    <t>['flour → purpose flour', 'salt → sea salt', 'egg → egg noodle', 'onion → white onion', 'plum tomato → tomato', 'sherry wine → sherry', 'egg yolk → egg', 'oil → vegetable oil']</t>
  </si>
  <si>
    <t>['flour → wheat flour', 'salt → sea salt', 'butter → ghee butter', 'shortening → ', 'onion → red onion', 'plum tomato → tomato', 'tomato paste → tomato', 'salt black pepper → black pepper', 'egg yolk → egg', 'oil → vegetable oil']</t>
  </si>
  <si>
    <t>['flour → plain flour', 'salt → sea salt', 'egg → egg yolk', 'onion → white onion', 'plum tomato → tomato', 'shrimp → large shrimp', 'egg yolk → egg', 'oil → vegetable oil']</t>
  </si>
  <si>
    <t>['flour → wheat flour', 'salt → sea salt', 'butter → peanut butter', 'egg → egg yolk', 'onion → green onion', 'plum tomato → tomato', 'egg yolk → egg', 'oil → vegetable oil']</t>
  </si>
  <si>
    <t>['flour → purpose flour', 'salt → sea salt', 'egg → egg yolk', 'onion → white onion', 'plum tomato → tomato', 'sherry wine → sherry', 'tomato paste → tomato', 'egg yolk → egg', 'oil → vegetable oil']</t>
  </si>
  <si>
    <t>['flour → wheat flour', 'salt → sea salt', 'butter → creamy peanut butter', 'egg → hard egg', 'onion → white onion', 'plum tomato → tomato', 'egg yolk → egg', 'oil → vegetable oil']</t>
  </si>
  <si>
    <t>['flour → purpose flour', 'salt → salt pepper', 'butter → peanut butter', 'egg → egg yolk', 'onion → white onion', 'plum tomato → tomato', 'shrimp → large shrimp', 'egg yolk → egg', 'oil → vegetable oil']</t>
  </si>
  <si>
    <t>['flour → plain flour', 'salt → sea salt', 'turmeric → turmeric powder', 'egg → eggplant', 'onion → white onion', 'plum tomato → tomato', 'egg yolk → egg', 'oil → vegetable oil']</t>
  </si>
  <si>
    <t>['flour → purpose flour', 'salt → sea salt', 'egg → egg yolk', 'onion → white onion', 'plum tomato → tomato', 'egg yolk → egg', 'oil → vegetable oil']</t>
  </si>
  <si>
    <t>['flour → purpose flour', 'salt → sea salt', 'onion → white onion', 'plum tomato → tomato', 'egg yolk → egg', 'oil → vegetable oil']</t>
  </si>
  <si>
    <t>['flour → plain flour', 'salt → salt pepper', 'turmeric → turmeric powder', 'butter → oil butter', 'egg → eggplant', 'onion → white onion', 'plum tomato → tomato', 'egg yolk → egg', 'oil → vegetable oil']</t>
  </si>
  <si>
    <t>['flour → plain flour', 'salt → salt pepper', 'turmeric → turmeric powder', 'butter → ghee butter', 'egg → egg white', 'onion → green onion', 'plum tomato → tomato', 'egg yolk → egg', 'oil → vegetable oil']</t>
  </si>
  <si>
    <t>['flour → wheat flour', 'salt → sea salt', 'shortening → vegetable shortening', 'egg → egg yolk', 'beer → dark beer', 'onion → green onion', 'plum tomato → tomato', 'egg yolk → egg', 'oil → vegetable oil']</t>
  </si>
  <si>
    <t>['flour → wheat flour', 'salt → sea salt', 'butter → butter cake mix', 'shortening → vegetable shortening', 'egg → egg yolk', 'onion → green onion', 'plum tomato → tomato', 'tomato paste → tomato', 'egg yolk → egg', 'oil → vegetable oil']</t>
  </si>
  <si>
    <t>['tomato paste → tomato sauce', 'salt black pepper → salt pepper']</t>
  </si>
  <si>
    <t>['tomato paste → tomato puree', 'salt black pepper → salt pepper']</t>
  </si>
  <si>
    <t>['salt black pepper → salt pepper']</t>
  </si>
  <si>
    <t>['cinnamon → rosemary', 'pineapple → avocado']</t>
  </si>
  <si>
    <t>['brown sugar → white sugar', 'cinnamon → ginger', 'pineapple → tomato']</t>
  </si>
  <si>
    <t>['cinnamon → mint']</t>
  </si>
  <si>
    <t>['cinnamon → mint', 'pineapple → avocado']</t>
  </si>
  <si>
    <t>['cinnamon → pepper']</t>
  </si>
  <si>
    <t>['cinnamon → white pepper', 'pineapple → avocado']</t>
  </si>
  <si>
    <t>['cinnamon → mint leaf', 'pineapple → banana']</t>
  </si>
  <si>
    <t>['cinnamon → rosemary', 'pineapple → pine nut']</t>
  </si>
  <si>
    <t>['pineapple → banana']</t>
  </si>
  <si>
    <t>['cinnamon → mint leaf', 'pineapple → avocado']</t>
  </si>
  <si>
    <t>['cinnamon → mint leaf', 'pineapple → coconut']</t>
  </si>
  <si>
    <t>['skirt steak → beef', 'italian parsley → garlic']</t>
  </si>
  <si>
    <t>['skirt steak → beef']</t>
  </si>
  <si>
    <t>['skirt steak → beef broth']</t>
  </si>
  <si>
    <t>['water → milk', 'skirt steak → beef']</t>
  </si>
  <si>
    <t>['water → beer']</t>
  </si>
  <si>
    <t>['water → beer', 'skirt steak → beef']</t>
  </si>
  <si>
    <t>['turmeric → oregano', 'butter → peanut oil', 'shortening → sauce', 'beer → water', 'heart palm → avocado', 'shrimp → fish sauce']</t>
  </si>
  <si>
    <t>['turmeric → ginger', 'egg → potato', 'beer → water', 'heart palm → cardamom', 'sherry wine → marinade', 'shrimp → prawn']</t>
  </si>
  <si>
    <t>['turmeric → oregano', 'butter → cream', 'shortening → banana', 'beer → vodka', 'heart palm → palm oil', 'sherry wine → red wine']</t>
  </si>
  <si>
    <t>['turmeric → oregano', 'shortening → banana', 'beer → water', 'heart palm → coconut', 'sherry wine → red wine', 'shrimp → chicken']</t>
  </si>
  <si>
    <t>['turmeric → oregano', 'butter → cream', 'shortening → chicken', 'beer → water', 'heart palm → coconut oil', 'shrimp → chicken']</t>
  </si>
  <si>
    <t>['turmeric → oregano', 'shortening → banana', 'beer → water', 'heart palm → coconut', 'sherry wine → wine vinegar', 'shrimp → chicken']</t>
  </si>
  <si>
    <t>['turmeric → oregano', 'shortening → chicken', 'beer → water', 'heart palm → peanut butter', 'sherry wine → grape tomato']</t>
  </si>
  <si>
    <t>['butter → peanut oil', 'shortening → hing', 'beer → water', 'heart palm → cardamom pod', 'sherry wine → tomato sauce', 'shrimp → chicken']</t>
  </si>
  <si>
    <t>['turmeric → oregano', 'butter → cream', 'shortening → chicken', 'beer → water', 'heart palm → artichoke heart', 'sherry wine → red wine', 'shrimp → chicken']</t>
  </si>
  <si>
    <t>['turmeric → oregano', 'butter → cream', 'shortening → chicken', 'egg → chicken', 'beer → water', 'heart palm → chicken breast', 'sherry wine → red wine vinegar', 'shrimp → chicken']</t>
  </si>
  <si>
    <t>['shortening → mustard green length', 'beer → water', 'heart palm → cardamom pod', 'sherry wine → tomato sauce', 'tomato paste → chili paste', 'shrimp → chicken']</t>
  </si>
  <si>
    <t>['shortening → hing', 'beer → water', 'heart palm → cardamom pod', 'sherry wine → tomato sauce', 'shrimp → prawn']</t>
  </si>
  <si>
    <t>['turmeric → oregano', 'butter → milk', 'heart palm → chicken breast', 'sherry wine → red wine', 'shrimp → tuna']</t>
  </si>
  <si>
    <t>['turmeric → oregano', 'beer → water', 'heart palm → coconut', 'sherry wine → sparkling wine', 'shrimp → sponge']</t>
  </si>
  <si>
    <t>original_ingredients</t>
  </si>
  <si>
    <t>transformed_ingredients</t>
  </si>
  <si>
    <t>Precision</t>
  </si>
  <si>
    <t>Ambiguity Rate</t>
  </si>
  <si>
    <t>Accuracy</t>
  </si>
  <si>
    <t>['brown sugar', 'cinnamon', 'pineapple']</t>
  </si>
  <si>
    <t>['sugar', 'rosemary', 'avocado']</t>
  </si>
  <si>
    <t>['white sugar', 'ginger', 'tomato']</t>
  </si>
  <si>
    <t>['dark brown sugar', 'mint', 'pineapple juice']</t>
  </si>
  <si>
    <t>['sugar', 'mint', 'avocado']</t>
  </si>
  <si>
    <t>['sugar', 'pepper', 'pineapple sauce']</t>
  </si>
  <si>
    <t>['dark brown sugar', 'white pepper', 'avocado']</t>
  </si>
  <si>
    <t>['sugar', 'mint leaf', 'banana']</t>
  </si>
  <si>
    <t>['sugar', 'rosemary', 'pine nut']</t>
  </si>
  <si>
    <t>['sugar', 'white pepper', 'avocado']</t>
  </si>
  <si>
    <t>['sugar', 'cinnamon bark', 'banana']</t>
  </si>
  <si>
    <t>['sugar', 'mint leaf', 'avocado']</t>
  </si>
  <si>
    <t>['dark brown sugar', 'mint leaf', 'coconut']</t>
  </si>
  <si>
    <t>['water', 'skirt steak', 'olive', 'italian parsley']</t>
  </si>
  <si>
    <t>['cold water', 'steak', 'black olive', 'parsley']</t>
  </si>
  <si>
    <t>['rose water', 'beef', 'olive oil', 'garlic']</t>
  </si>
  <si>
    <t>['hot water', 'beef', 'green olive', 'parsley']</t>
  </si>
  <si>
    <t>['cold water', 'beef', 'olive oil', 'parsley']</t>
  </si>
  <si>
    <t>['cold water', 'beef broth', 'green olive', 'parsley']</t>
  </si>
  <si>
    <t>['hot water', 'beef', 'olive oil', 'parsley']</t>
  </si>
  <si>
    <t>['milk', 'beef', 'green olive', 'parsley']</t>
  </si>
  <si>
    <t>['beer', 'steak', 'black olive', 'parsley']</t>
  </si>
  <si>
    <t>['cold water', 'beef', 'olive oil', 'garlic']</t>
  </si>
  <si>
    <t>['hot water', 'beef', 'olive oil', 'garlic']</t>
  </si>
  <si>
    <t>['beer', 'beef', 'black olive', 'parsley']</t>
  </si>
  <si>
    <t>['flour', 'salt', 'turmeric', 'butter', 'shortening', 'egg', 'beer', 'onion', 'plum tomato', 'heart palm', 'sherry wine', 'tomato paste', 'shrimp', 'salt black pepper', 'egg yolk', 'oil']</t>
  </si>
  <si>
    <t>['purpose flour', 'sea salt', 'oregano', 'peanut oil', 'sauce', 'egg noodle', 'water', 'white onion', 'tomato', 'avocado', 'sherry', 'tomato sauce', 'fish sauce', 'salt pepper', 'egg', 'vegetable oil']</t>
  </si>
  <si>
    <t>['wheat flour', 'sea salt', 'ginger', 'ghee butter', '', 'potato', 'water', 'red onion', 'tomato', 'cardamom', 'marinade', 'tomato', 'prawn', 'black pepper', 'egg', 'vegetable oil']</t>
  </si>
  <si>
    <t>['plain flour', 'sea salt', 'oregano', 'cream', 'banana', 'egg yolk', 'vodka', 'white onion', 'tomato', 'palm oil', 'red wine', 'tomato puree', 'large shrimp', 'salt pepper', 'egg', 'vegetable oil']</t>
  </si>
  <si>
    <t>['wheat flour', 'sea salt', 'oregano', 'peanut butter', 'banana', 'egg yolk', 'water', 'green onion', 'tomato', 'coconut', 'red wine', 'tomato sauce', 'chicken', 'salt pepper', 'egg', 'vegetable oil']</t>
  </si>
  <si>
    <t>['purpose flour', 'sea salt', 'oregano', 'cream', 'chicken', 'egg yolk', 'water', 'white onion', 'tomato', 'coconut oil', 'sherry', 'tomato', 'chicken', 'salt pepper', 'egg', 'vegetable oil']</t>
  </si>
  <si>
    <t>['wheat flour', 'sea salt', 'oregano', 'creamy peanut butter', 'banana', 'hard egg', 'water', 'white onion', 'tomato', 'coconut', 'wine vinegar', 'tomato sauce', 'chicken', 'salt pepper', 'egg', 'vegetable oil']</t>
  </si>
  <si>
    <t>['purpose flour', 'salt pepper', 'oregano', 'peanut butter', 'chicken', 'egg yolk', 'water', 'white onion', 'tomato', 'peanut butter', 'grape tomato', 'tomato sauce', 'large shrimp', 'salt pepper', 'egg', 'vegetable oil']</t>
  </si>
  <si>
    <t>['plain flour', 'sea salt', 'turmeric powder', 'peanut oil', 'hing', 'eggplant', 'water', 'white onion', 'tomato', 'cardamom pod', 'tomato sauce', 'tomato puree', 'chicken', 'salt pepper', 'egg', 'vegetable oil']</t>
  </si>
  <si>
    <t>['purpose flour', 'sea salt', 'oregano', 'cream', 'chicken', 'egg yolk', 'water', 'white onion', 'tomato', 'artichoke heart', 'red wine', 'tomato puree', 'chicken', 'salt pepper', 'egg', 'vegetable oil']</t>
  </si>
  <si>
    <t>['purpose flour', 'sea salt', 'oregano', 'cream', 'chicken', 'chicken', 'water', 'white onion', 'tomato', 'chicken breast', 'red wine vinegar', 'tomato sauce', 'chicken', 'salt pepper', 'egg', 'vegetable oil']</t>
  </si>
  <si>
    <t>['plain flour', 'salt pepper', 'turmeric powder', 'oil butter', 'mustard green length', 'eggplant', 'water', 'white onion', 'tomato', 'cardamom pod', 'tomato sauce', 'chili paste', 'chicken', 'salt pepper', 'egg', 'vegetable oil']</t>
  </si>
  <si>
    <t>['plain flour', 'salt pepper', 'turmeric powder', 'ghee butter', 'hing', 'egg white', 'water', 'green onion', 'tomato', 'cardamom pod', 'tomato sauce', 'tomato puree', 'prawn', 'salt pepper', 'egg', 'vegetable oil']</t>
  </si>
  <si>
    <t>['wheat flour', 'sea salt', 'oregano', 'milk', 'vegetable shortening', 'egg yolk', 'dark beer', 'green onion', 'tomato', 'chicken breast', 'red wine', 'tomato sauce', 'tuna', 'salt pepper', 'egg', 'vegetable oil']</t>
  </si>
  <si>
    <t>['wheat flour', 'sea salt', 'oregano', 'butter cake mix', 'vegetable shortening', 'egg yolk', 'water', 'green onion', 'tomato', 'coconut', 'sparkling wine', 'tomato', 'sponge', 'salt pepper', 'egg', 'vegetable oil']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</si>
</sst>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D8" sqref="D8"/>
    </sheetView>
  </sheetViews>
  <sheetFormatPr defaultRowHeight="14.4" x14ac:dyDescent="0.3"/>
  <cols>
    <col min="2" max="2" width="13.44140625" bestFit="1" customWidth="1"/>
    <col min="3" max="3" width="12.77734375" bestFit="1" customWidth="1"/>
    <col min="4" max="4" width="139" bestFit="1" customWidth="1"/>
    <col min="5" max="5" width="177" bestFit="1" customWidth="1"/>
    <col min="6" max="6" width="15.33203125" bestFit="1" customWidth="1"/>
    <col min="7" max="7" width="16.88671875" bestFit="1" customWidth="1"/>
    <col min="8" max="8" width="22.44140625" bestFit="1" customWidth="1"/>
    <col min="9" max="9" width="18.5546875" bestFit="1" customWidth="1"/>
    <col min="10" max="12" width="18.5546875" customWidth="1"/>
    <col min="13" max="13" width="195" bestFit="1" customWidth="1"/>
    <col min="14" max="14" width="56.44140625" bestFit="1" customWidth="1"/>
    <col min="15" max="15" width="15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t="s">
        <v>89</v>
      </c>
      <c r="E1" t="s">
        <v>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91</v>
      </c>
      <c r="K1" s="1" t="s">
        <v>92</v>
      </c>
      <c r="L1" s="1" t="s">
        <v>93</v>
      </c>
      <c r="M1" s="1" t="s">
        <v>7</v>
      </c>
      <c r="N1" s="1" t="s">
        <v>8</v>
      </c>
      <c r="O1" s="1" t="s">
        <v>9</v>
      </c>
    </row>
    <row r="2" spans="1:15" x14ac:dyDescent="0.3">
      <c r="A2">
        <v>93390</v>
      </c>
      <c r="B2" t="s">
        <v>10</v>
      </c>
      <c r="C2" t="s">
        <v>11</v>
      </c>
      <c r="D2" t="s">
        <v>94</v>
      </c>
      <c r="E2" t="s">
        <v>95</v>
      </c>
      <c r="F2">
        <v>3</v>
      </c>
      <c r="G2">
        <v>1</v>
      </c>
      <c r="H2">
        <v>0</v>
      </c>
      <c r="I2">
        <v>2</v>
      </c>
      <c r="J2">
        <f>G2/(G2+I2)</f>
        <v>0.33333333333333331</v>
      </c>
      <c r="K2">
        <f>H2/F2</f>
        <v>0</v>
      </c>
      <c r="L2">
        <f>(G2+H2)/F2</f>
        <v>0.33333333333333331</v>
      </c>
      <c r="M2" t="s">
        <v>24</v>
      </c>
      <c r="N2" t="s">
        <v>25</v>
      </c>
      <c r="O2" t="s">
        <v>58</v>
      </c>
    </row>
    <row r="3" spans="1:15" x14ac:dyDescent="0.3">
      <c r="A3">
        <v>93390</v>
      </c>
      <c r="B3" t="s">
        <v>10</v>
      </c>
      <c r="C3" t="s">
        <v>12</v>
      </c>
      <c r="D3" t="s">
        <v>94</v>
      </c>
      <c r="E3" t="s">
        <v>96</v>
      </c>
      <c r="F3">
        <v>3</v>
      </c>
      <c r="G3">
        <v>0</v>
      </c>
      <c r="H3">
        <v>0</v>
      </c>
      <c r="I3">
        <v>3</v>
      </c>
      <c r="J3">
        <f t="shared" ref="J3:J42" si="0">G3/(G3+I3)</f>
        <v>0</v>
      </c>
      <c r="K3">
        <f t="shared" ref="K3:K42" si="1">H3/F3</f>
        <v>0</v>
      </c>
      <c r="L3">
        <f t="shared" ref="L3:L42" si="2">(G3+H3)/F3</f>
        <v>0</v>
      </c>
      <c r="M3" t="s">
        <v>25</v>
      </c>
      <c r="N3" t="s">
        <v>25</v>
      </c>
      <c r="O3" t="s">
        <v>59</v>
      </c>
    </row>
    <row r="4" spans="1:15" x14ac:dyDescent="0.3">
      <c r="A4">
        <v>93390</v>
      </c>
      <c r="B4" t="s">
        <v>10</v>
      </c>
      <c r="C4" t="s">
        <v>13</v>
      </c>
      <c r="D4" t="s">
        <v>94</v>
      </c>
      <c r="E4" t="s">
        <v>97</v>
      </c>
      <c r="F4">
        <v>3</v>
      </c>
      <c r="G4">
        <v>2</v>
      </c>
      <c r="H4">
        <v>0</v>
      </c>
      <c r="I4">
        <v>1</v>
      </c>
      <c r="J4">
        <f t="shared" si="0"/>
        <v>0.66666666666666663</v>
      </c>
      <c r="K4">
        <f t="shared" si="1"/>
        <v>0</v>
      </c>
      <c r="L4">
        <f t="shared" si="2"/>
        <v>0.66666666666666663</v>
      </c>
      <c r="M4" t="s">
        <v>26</v>
      </c>
      <c r="N4" t="s">
        <v>25</v>
      </c>
      <c r="O4" t="s">
        <v>60</v>
      </c>
    </row>
    <row r="5" spans="1:15" x14ac:dyDescent="0.3">
      <c r="A5">
        <v>93390</v>
      </c>
      <c r="B5" t="s">
        <v>10</v>
      </c>
      <c r="C5" t="s">
        <v>14</v>
      </c>
      <c r="D5" t="s">
        <v>94</v>
      </c>
      <c r="E5" t="s">
        <v>98</v>
      </c>
      <c r="F5">
        <v>3</v>
      </c>
      <c r="G5">
        <v>1</v>
      </c>
      <c r="H5">
        <v>0</v>
      </c>
      <c r="I5">
        <v>2</v>
      </c>
      <c r="J5">
        <f t="shared" si="0"/>
        <v>0.33333333333333331</v>
      </c>
      <c r="K5">
        <f t="shared" si="1"/>
        <v>0</v>
      </c>
      <c r="L5">
        <f t="shared" si="2"/>
        <v>0.33333333333333331</v>
      </c>
      <c r="M5" t="s">
        <v>24</v>
      </c>
      <c r="N5" t="s">
        <v>25</v>
      </c>
      <c r="O5" t="s">
        <v>61</v>
      </c>
    </row>
    <row r="6" spans="1:15" x14ac:dyDescent="0.3">
      <c r="A6">
        <v>93390</v>
      </c>
      <c r="B6" t="s">
        <v>10</v>
      </c>
      <c r="C6" t="s">
        <v>15</v>
      </c>
      <c r="D6" t="s">
        <v>94</v>
      </c>
      <c r="E6" t="s">
        <v>99</v>
      </c>
      <c r="F6">
        <v>3</v>
      </c>
      <c r="G6">
        <v>2</v>
      </c>
      <c r="H6">
        <v>0</v>
      </c>
      <c r="I6">
        <v>1</v>
      </c>
      <c r="J6">
        <f t="shared" si="0"/>
        <v>0.66666666666666663</v>
      </c>
      <c r="K6">
        <f t="shared" si="1"/>
        <v>0</v>
      </c>
      <c r="L6">
        <f t="shared" si="2"/>
        <v>0.66666666666666663</v>
      </c>
      <c r="M6" t="s">
        <v>27</v>
      </c>
      <c r="N6" t="s">
        <v>25</v>
      </c>
      <c r="O6" t="s">
        <v>62</v>
      </c>
    </row>
    <row r="7" spans="1:15" x14ac:dyDescent="0.3">
      <c r="A7">
        <v>93390</v>
      </c>
      <c r="B7" t="s">
        <v>10</v>
      </c>
      <c r="C7" t="s">
        <v>16</v>
      </c>
      <c r="D7" t="s">
        <v>94</v>
      </c>
      <c r="E7" t="s">
        <v>100</v>
      </c>
      <c r="F7">
        <v>3</v>
      </c>
      <c r="G7">
        <v>1</v>
      </c>
      <c r="H7">
        <v>0</v>
      </c>
      <c r="I7">
        <v>2</v>
      </c>
      <c r="J7">
        <f t="shared" si="0"/>
        <v>0.33333333333333331</v>
      </c>
      <c r="K7">
        <f t="shared" si="1"/>
        <v>0</v>
      </c>
      <c r="L7">
        <f t="shared" si="2"/>
        <v>0.33333333333333331</v>
      </c>
      <c r="M7" t="s">
        <v>28</v>
      </c>
      <c r="N7" t="s">
        <v>25</v>
      </c>
      <c r="O7" t="s">
        <v>63</v>
      </c>
    </row>
    <row r="8" spans="1:15" x14ac:dyDescent="0.3">
      <c r="A8">
        <v>93390</v>
      </c>
      <c r="B8" t="s">
        <v>10</v>
      </c>
      <c r="C8" t="s">
        <v>17</v>
      </c>
      <c r="D8" t="s">
        <v>94</v>
      </c>
      <c r="E8" t="s">
        <v>101</v>
      </c>
      <c r="F8">
        <v>3</v>
      </c>
      <c r="G8">
        <v>1</v>
      </c>
      <c r="H8">
        <v>0</v>
      </c>
      <c r="I8">
        <v>2</v>
      </c>
      <c r="J8">
        <f t="shared" si="0"/>
        <v>0.33333333333333331</v>
      </c>
      <c r="K8">
        <f t="shared" si="1"/>
        <v>0</v>
      </c>
      <c r="L8">
        <f t="shared" si="2"/>
        <v>0.33333333333333331</v>
      </c>
      <c r="M8" t="s">
        <v>24</v>
      </c>
      <c r="N8" t="s">
        <v>25</v>
      </c>
      <c r="O8" t="s">
        <v>64</v>
      </c>
    </row>
    <row r="9" spans="1:15" x14ac:dyDescent="0.3">
      <c r="A9">
        <v>93390</v>
      </c>
      <c r="B9" t="s">
        <v>10</v>
      </c>
      <c r="C9" t="s">
        <v>18</v>
      </c>
      <c r="D9" t="s">
        <v>94</v>
      </c>
      <c r="E9" t="s">
        <v>102</v>
      </c>
      <c r="F9">
        <v>3</v>
      </c>
      <c r="G9">
        <v>1</v>
      </c>
      <c r="H9">
        <v>0</v>
      </c>
      <c r="I9">
        <v>2</v>
      </c>
      <c r="J9">
        <f t="shared" si="0"/>
        <v>0.33333333333333331</v>
      </c>
      <c r="K9">
        <f t="shared" si="1"/>
        <v>0</v>
      </c>
      <c r="L9">
        <f t="shared" si="2"/>
        <v>0.33333333333333331</v>
      </c>
      <c r="M9" t="s">
        <v>24</v>
      </c>
      <c r="N9" t="s">
        <v>25</v>
      </c>
      <c r="O9" t="s">
        <v>65</v>
      </c>
    </row>
    <row r="10" spans="1:15" x14ac:dyDescent="0.3">
      <c r="A10">
        <v>93390</v>
      </c>
      <c r="B10" t="s">
        <v>10</v>
      </c>
      <c r="C10" t="s">
        <v>19</v>
      </c>
      <c r="D10" t="s">
        <v>94</v>
      </c>
      <c r="E10" t="s">
        <v>103</v>
      </c>
      <c r="F10">
        <v>3</v>
      </c>
      <c r="G10">
        <v>1</v>
      </c>
      <c r="H10">
        <v>0</v>
      </c>
      <c r="I10">
        <v>2</v>
      </c>
      <c r="J10">
        <f t="shared" si="0"/>
        <v>0.33333333333333331</v>
      </c>
      <c r="K10">
        <f t="shared" si="1"/>
        <v>0</v>
      </c>
      <c r="L10">
        <f t="shared" si="2"/>
        <v>0.33333333333333331</v>
      </c>
      <c r="M10" t="s">
        <v>24</v>
      </c>
      <c r="N10" t="s">
        <v>25</v>
      </c>
      <c r="O10" t="s">
        <v>63</v>
      </c>
    </row>
    <row r="11" spans="1:15" x14ac:dyDescent="0.3">
      <c r="A11">
        <v>93390</v>
      </c>
      <c r="B11" t="s">
        <v>10</v>
      </c>
      <c r="C11" t="s">
        <v>20</v>
      </c>
      <c r="D11" t="s">
        <v>94</v>
      </c>
      <c r="E11" t="s">
        <v>104</v>
      </c>
      <c r="F11">
        <v>3</v>
      </c>
      <c r="G11">
        <v>2</v>
      </c>
      <c r="H11">
        <v>0</v>
      </c>
      <c r="I11">
        <v>1</v>
      </c>
      <c r="J11">
        <f t="shared" si="0"/>
        <v>0.66666666666666663</v>
      </c>
      <c r="K11">
        <f t="shared" si="1"/>
        <v>0</v>
      </c>
      <c r="L11">
        <f t="shared" si="2"/>
        <v>0.66666666666666663</v>
      </c>
      <c r="M11" t="s">
        <v>29</v>
      </c>
      <c r="N11" t="s">
        <v>25</v>
      </c>
      <c r="O11" t="s">
        <v>66</v>
      </c>
    </row>
    <row r="12" spans="1:15" x14ac:dyDescent="0.3">
      <c r="A12">
        <v>93390</v>
      </c>
      <c r="B12" t="s">
        <v>10</v>
      </c>
      <c r="C12" t="s">
        <v>21</v>
      </c>
      <c r="D12" t="s">
        <v>94</v>
      </c>
      <c r="E12" t="s">
        <v>101</v>
      </c>
      <c r="F12">
        <v>3</v>
      </c>
      <c r="G12">
        <v>1</v>
      </c>
      <c r="H12">
        <v>0</v>
      </c>
      <c r="I12">
        <v>2</v>
      </c>
      <c r="J12">
        <f t="shared" si="0"/>
        <v>0.33333333333333331</v>
      </c>
      <c r="K12">
        <f t="shared" si="1"/>
        <v>0</v>
      </c>
      <c r="L12">
        <f t="shared" si="2"/>
        <v>0.33333333333333331</v>
      </c>
      <c r="M12" t="s">
        <v>24</v>
      </c>
      <c r="N12" t="s">
        <v>25</v>
      </c>
      <c r="O12" t="s">
        <v>64</v>
      </c>
    </row>
    <row r="13" spans="1:15" x14ac:dyDescent="0.3">
      <c r="A13">
        <v>93390</v>
      </c>
      <c r="B13" t="s">
        <v>10</v>
      </c>
      <c r="C13" t="s">
        <v>22</v>
      </c>
      <c r="D13" t="s">
        <v>94</v>
      </c>
      <c r="E13" t="s">
        <v>105</v>
      </c>
      <c r="F13">
        <v>3</v>
      </c>
      <c r="G13">
        <v>1</v>
      </c>
      <c r="H13">
        <v>0</v>
      </c>
      <c r="I13">
        <v>2</v>
      </c>
      <c r="J13">
        <f t="shared" si="0"/>
        <v>0.33333333333333331</v>
      </c>
      <c r="K13">
        <f t="shared" si="1"/>
        <v>0</v>
      </c>
      <c r="L13">
        <f t="shared" si="2"/>
        <v>0.33333333333333331</v>
      </c>
      <c r="M13" t="s">
        <v>24</v>
      </c>
      <c r="N13" t="s">
        <v>25</v>
      </c>
      <c r="O13" t="s">
        <v>67</v>
      </c>
    </row>
    <row r="14" spans="1:15" x14ac:dyDescent="0.3">
      <c r="A14">
        <v>93390</v>
      </c>
      <c r="B14" t="s">
        <v>10</v>
      </c>
      <c r="C14" t="s">
        <v>23</v>
      </c>
      <c r="D14" t="s">
        <v>94</v>
      </c>
      <c r="E14" t="s">
        <v>106</v>
      </c>
      <c r="F14">
        <v>3</v>
      </c>
      <c r="G14">
        <v>1</v>
      </c>
      <c r="H14">
        <v>0</v>
      </c>
      <c r="I14">
        <v>2</v>
      </c>
      <c r="J14">
        <f t="shared" si="0"/>
        <v>0.33333333333333331</v>
      </c>
      <c r="K14">
        <f t="shared" si="1"/>
        <v>0</v>
      </c>
      <c r="L14">
        <f t="shared" si="2"/>
        <v>0.33333333333333331</v>
      </c>
      <c r="M14" t="s">
        <v>28</v>
      </c>
      <c r="N14" t="s">
        <v>25</v>
      </c>
      <c r="O14" t="s">
        <v>68</v>
      </c>
    </row>
    <row r="15" spans="1:15" x14ac:dyDescent="0.3">
      <c r="A15">
        <v>93483</v>
      </c>
      <c r="B15" t="s">
        <v>10</v>
      </c>
      <c r="C15" t="s">
        <v>11</v>
      </c>
      <c r="D15" t="s">
        <v>107</v>
      </c>
      <c r="E15" t="s">
        <v>108</v>
      </c>
      <c r="F15">
        <v>4</v>
      </c>
      <c r="G15">
        <v>4</v>
      </c>
      <c r="H15">
        <v>0</v>
      </c>
      <c r="I15">
        <v>0</v>
      </c>
      <c r="J15">
        <f t="shared" si="0"/>
        <v>1</v>
      </c>
      <c r="K15">
        <f t="shared" si="1"/>
        <v>0</v>
      </c>
      <c r="L15">
        <f t="shared" si="2"/>
        <v>1</v>
      </c>
      <c r="M15" t="s">
        <v>30</v>
      </c>
      <c r="N15" t="s">
        <v>25</v>
      </c>
      <c r="O15" t="s">
        <v>25</v>
      </c>
    </row>
    <row r="16" spans="1:15" x14ac:dyDescent="0.3">
      <c r="A16">
        <v>93483</v>
      </c>
      <c r="B16" t="s">
        <v>10</v>
      </c>
      <c r="C16" t="s">
        <v>12</v>
      </c>
      <c r="D16" t="s">
        <v>107</v>
      </c>
      <c r="E16" t="s">
        <v>109</v>
      </c>
      <c r="F16">
        <v>4</v>
      </c>
      <c r="G16">
        <v>2</v>
      </c>
      <c r="H16">
        <v>0</v>
      </c>
      <c r="I16">
        <v>2</v>
      </c>
      <c r="J16">
        <f t="shared" si="0"/>
        <v>0.5</v>
      </c>
      <c r="K16">
        <f t="shared" si="1"/>
        <v>0</v>
      </c>
      <c r="L16">
        <f t="shared" si="2"/>
        <v>0.5</v>
      </c>
      <c r="M16" t="s">
        <v>31</v>
      </c>
      <c r="N16" t="s">
        <v>25</v>
      </c>
      <c r="O16" t="s">
        <v>69</v>
      </c>
    </row>
    <row r="17" spans="1:15" x14ac:dyDescent="0.3">
      <c r="A17">
        <v>93483</v>
      </c>
      <c r="B17" t="s">
        <v>10</v>
      </c>
      <c r="C17" t="s">
        <v>10</v>
      </c>
      <c r="D17" t="s">
        <v>107</v>
      </c>
      <c r="E17" t="s">
        <v>110</v>
      </c>
      <c r="F17">
        <v>4</v>
      </c>
      <c r="G17">
        <v>3</v>
      </c>
      <c r="H17">
        <v>0</v>
      </c>
      <c r="I17">
        <v>1</v>
      </c>
      <c r="J17">
        <f t="shared" si="0"/>
        <v>0.75</v>
      </c>
      <c r="K17">
        <f t="shared" si="1"/>
        <v>0</v>
      </c>
      <c r="L17">
        <f t="shared" si="2"/>
        <v>0.75</v>
      </c>
      <c r="M17" t="s">
        <v>32</v>
      </c>
      <c r="N17" t="s">
        <v>25</v>
      </c>
      <c r="O17" t="s">
        <v>70</v>
      </c>
    </row>
    <row r="18" spans="1:15" x14ac:dyDescent="0.3">
      <c r="A18">
        <v>93483</v>
      </c>
      <c r="B18" t="s">
        <v>10</v>
      </c>
      <c r="C18" t="s">
        <v>13</v>
      </c>
      <c r="D18" t="s">
        <v>107</v>
      </c>
      <c r="E18" t="s">
        <v>111</v>
      </c>
      <c r="F18">
        <v>4</v>
      </c>
      <c r="G18">
        <v>3</v>
      </c>
      <c r="H18">
        <v>0</v>
      </c>
      <c r="I18">
        <v>1</v>
      </c>
      <c r="J18">
        <f t="shared" si="0"/>
        <v>0.75</v>
      </c>
      <c r="K18">
        <f t="shared" si="1"/>
        <v>0</v>
      </c>
      <c r="L18">
        <f t="shared" si="2"/>
        <v>0.75</v>
      </c>
      <c r="M18" t="s">
        <v>33</v>
      </c>
      <c r="N18" t="s">
        <v>25</v>
      </c>
      <c r="O18" t="s">
        <v>70</v>
      </c>
    </row>
    <row r="19" spans="1:15" x14ac:dyDescent="0.3">
      <c r="A19">
        <v>93483</v>
      </c>
      <c r="B19" t="s">
        <v>10</v>
      </c>
      <c r="C19" t="s">
        <v>14</v>
      </c>
      <c r="D19" t="s">
        <v>107</v>
      </c>
      <c r="E19" t="s">
        <v>110</v>
      </c>
      <c r="F19">
        <v>4</v>
      </c>
      <c r="G19">
        <v>3</v>
      </c>
      <c r="H19">
        <v>0</v>
      </c>
      <c r="I19">
        <v>1</v>
      </c>
      <c r="J19">
        <f t="shared" si="0"/>
        <v>0.75</v>
      </c>
      <c r="K19">
        <f t="shared" si="1"/>
        <v>0</v>
      </c>
      <c r="L19">
        <f t="shared" si="2"/>
        <v>0.75</v>
      </c>
      <c r="M19" t="s">
        <v>32</v>
      </c>
      <c r="N19" t="s">
        <v>25</v>
      </c>
      <c r="O19" t="s">
        <v>70</v>
      </c>
    </row>
    <row r="20" spans="1:15" x14ac:dyDescent="0.3">
      <c r="A20">
        <v>93483</v>
      </c>
      <c r="B20" t="s">
        <v>10</v>
      </c>
      <c r="C20" t="s">
        <v>15</v>
      </c>
      <c r="D20" t="s">
        <v>107</v>
      </c>
      <c r="E20" t="s">
        <v>108</v>
      </c>
      <c r="F20">
        <v>4</v>
      </c>
      <c r="G20">
        <v>4</v>
      </c>
      <c r="H20">
        <v>0</v>
      </c>
      <c r="I20">
        <v>0</v>
      </c>
      <c r="J20">
        <f t="shared" si="0"/>
        <v>1</v>
      </c>
      <c r="K20">
        <f t="shared" si="1"/>
        <v>0</v>
      </c>
      <c r="L20">
        <f t="shared" si="2"/>
        <v>1</v>
      </c>
      <c r="M20" t="s">
        <v>30</v>
      </c>
      <c r="N20" t="s">
        <v>25</v>
      </c>
      <c r="O20" t="s">
        <v>25</v>
      </c>
    </row>
    <row r="21" spans="1:15" x14ac:dyDescent="0.3">
      <c r="A21">
        <v>93483</v>
      </c>
      <c r="B21" t="s">
        <v>10</v>
      </c>
      <c r="C21" t="s">
        <v>16</v>
      </c>
      <c r="D21" t="s">
        <v>107</v>
      </c>
      <c r="E21" t="s">
        <v>112</v>
      </c>
      <c r="F21">
        <v>4</v>
      </c>
      <c r="G21">
        <v>3</v>
      </c>
      <c r="H21">
        <v>0</v>
      </c>
      <c r="I21">
        <v>1</v>
      </c>
      <c r="J21">
        <f t="shared" si="0"/>
        <v>0.75</v>
      </c>
      <c r="K21">
        <f t="shared" si="1"/>
        <v>0</v>
      </c>
      <c r="L21">
        <f t="shared" si="2"/>
        <v>0.75</v>
      </c>
      <c r="M21" t="s">
        <v>34</v>
      </c>
      <c r="N21" t="s">
        <v>25</v>
      </c>
      <c r="O21" t="s">
        <v>71</v>
      </c>
    </row>
    <row r="22" spans="1:15" x14ac:dyDescent="0.3">
      <c r="A22">
        <v>93483</v>
      </c>
      <c r="B22" t="s">
        <v>10</v>
      </c>
      <c r="C22" t="s">
        <v>17</v>
      </c>
      <c r="D22" t="s">
        <v>107</v>
      </c>
      <c r="E22" t="s">
        <v>113</v>
      </c>
      <c r="F22">
        <v>4</v>
      </c>
      <c r="G22">
        <v>3</v>
      </c>
      <c r="H22">
        <v>0</v>
      </c>
      <c r="I22">
        <v>1</v>
      </c>
      <c r="J22">
        <f t="shared" si="0"/>
        <v>0.75</v>
      </c>
      <c r="K22">
        <f t="shared" si="1"/>
        <v>0</v>
      </c>
      <c r="L22">
        <f t="shared" si="2"/>
        <v>0.75</v>
      </c>
      <c r="M22" t="s">
        <v>35</v>
      </c>
      <c r="N22" t="s">
        <v>25</v>
      </c>
      <c r="O22" t="s">
        <v>70</v>
      </c>
    </row>
    <row r="23" spans="1:15" x14ac:dyDescent="0.3">
      <c r="A23">
        <v>93483</v>
      </c>
      <c r="B23" t="s">
        <v>10</v>
      </c>
      <c r="C23" t="s">
        <v>18</v>
      </c>
      <c r="D23" t="s">
        <v>107</v>
      </c>
      <c r="E23" t="s">
        <v>114</v>
      </c>
      <c r="F23">
        <v>4</v>
      </c>
      <c r="G23">
        <v>2</v>
      </c>
      <c r="H23">
        <v>0</v>
      </c>
      <c r="I23">
        <v>2</v>
      </c>
      <c r="J23">
        <f t="shared" si="0"/>
        <v>0.5</v>
      </c>
      <c r="K23">
        <f t="shared" si="1"/>
        <v>0</v>
      </c>
      <c r="L23">
        <f t="shared" si="2"/>
        <v>0.5</v>
      </c>
      <c r="M23" t="s">
        <v>36</v>
      </c>
      <c r="N23" t="s">
        <v>25</v>
      </c>
      <c r="O23" t="s">
        <v>72</v>
      </c>
    </row>
    <row r="24" spans="1:15" x14ac:dyDescent="0.3">
      <c r="A24">
        <v>93483</v>
      </c>
      <c r="B24" t="s">
        <v>10</v>
      </c>
      <c r="C24" t="s">
        <v>19</v>
      </c>
      <c r="D24" t="s">
        <v>107</v>
      </c>
      <c r="E24" t="s">
        <v>115</v>
      </c>
      <c r="F24">
        <v>4</v>
      </c>
      <c r="G24">
        <v>3</v>
      </c>
      <c r="H24">
        <v>0</v>
      </c>
      <c r="I24">
        <v>1</v>
      </c>
      <c r="J24">
        <f t="shared" si="0"/>
        <v>0.75</v>
      </c>
      <c r="K24">
        <f t="shared" si="1"/>
        <v>0</v>
      </c>
      <c r="L24">
        <f t="shared" si="2"/>
        <v>0.75</v>
      </c>
      <c r="M24" t="s">
        <v>37</v>
      </c>
      <c r="N24" t="s">
        <v>25</v>
      </c>
      <c r="O24" t="s">
        <v>73</v>
      </c>
    </row>
    <row r="25" spans="1:15" x14ac:dyDescent="0.3">
      <c r="A25">
        <v>93483</v>
      </c>
      <c r="B25" t="s">
        <v>10</v>
      </c>
      <c r="C25" t="s">
        <v>20</v>
      </c>
      <c r="D25" t="s">
        <v>107</v>
      </c>
      <c r="E25" t="s">
        <v>116</v>
      </c>
      <c r="F25">
        <v>4</v>
      </c>
      <c r="G25">
        <v>2</v>
      </c>
      <c r="H25">
        <v>0</v>
      </c>
      <c r="I25">
        <v>2</v>
      </c>
      <c r="J25">
        <f t="shared" si="0"/>
        <v>0.5</v>
      </c>
      <c r="K25">
        <f t="shared" si="1"/>
        <v>0</v>
      </c>
      <c r="L25">
        <f t="shared" si="2"/>
        <v>0.5</v>
      </c>
      <c r="M25" t="s">
        <v>38</v>
      </c>
      <c r="N25" t="s">
        <v>25</v>
      </c>
      <c r="O25" t="s">
        <v>69</v>
      </c>
    </row>
    <row r="26" spans="1:15" x14ac:dyDescent="0.3">
      <c r="A26">
        <v>93483</v>
      </c>
      <c r="B26" t="s">
        <v>10</v>
      </c>
      <c r="C26" t="s">
        <v>21</v>
      </c>
      <c r="D26" t="s">
        <v>107</v>
      </c>
      <c r="E26" t="s">
        <v>117</v>
      </c>
      <c r="F26">
        <v>4</v>
      </c>
      <c r="G26">
        <v>2</v>
      </c>
      <c r="H26">
        <v>0</v>
      </c>
      <c r="I26">
        <v>2</v>
      </c>
      <c r="J26">
        <f t="shared" si="0"/>
        <v>0.5</v>
      </c>
      <c r="K26">
        <f t="shared" si="1"/>
        <v>0</v>
      </c>
      <c r="L26">
        <f t="shared" si="2"/>
        <v>0.5</v>
      </c>
      <c r="M26" t="s">
        <v>39</v>
      </c>
      <c r="N26" t="s">
        <v>25</v>
      </c>
      <c r="O26" t="s">
        <v>69</v>
      </c>
    </row>
    <row r="27" spans="1:15" x14ac:dyDescent="0.3">
      <c r="A27">
        <v>93483</v>
      </c>
      <c r="B27" t="s">
        <v>10</v>
      </c>
      <c r="C27" t="s">
        <v>22</v>
      </c>
      <c r="D27" t="s">
        <v>107</v>
      </c>
      <c r="E27" t="s">
        <v>118</v>
      </c>
      <c r="F27">
        <v>4</v>
      </c>
      <c r="G27">
        <v>2</v>
      </c>
      <c r="H27">
        <v>0</v>
      </c>
      <c r="I27">
        <v>2</v>
      </c>
      <c r="J27">
        <f t="shared" si="0"/>
        <v>0.5</v>
      </c>
      <c r="K27">
        <f t="shared" si="1"/>
        <v>0</v>
      </c>
      <c r="L27">
        <f t="shared" si="2"/>
        <v>0.5</v>
      </c>
      <c r="M27" t="s">
        <v>40</v>
      </c>
      <c r="N27" t="s">
        <v>25</v>
      </c>
      <c r="O27" t="s">
        <v>74</v>
      </c>
    </row>
    <row r="28" spans="1:15" x14ac:dyDescent="0.3">
      <c r="A28">
        <v>93483</v>
      </c>
      <c r="B28" t="s">
        <v>10</v>
      </c>
      <c r="C28" t="s">
        <v>23</v>
      </c>
      <c r="D28" t="s">
        <v>107</v>
      </c>
      <c r="E28" t="s">
        <v>108</v>
      </c>
      <c r="F28">
        <v>4</v>
      </c>
      <c r="G28">
        <v>4</v>
      </c>
      <c r="H28">
        <v>0</v>
      </c>
      <c r="I28">
        <v>0</v>
      </c>
      <c r="J28">
        <f t="shared" si="0"/>
        <v>1</v>
      </c>
      <c r="K28">
        <f t="shared" si="1"/>
        <v>0</v>
      </c>
      <c r="L28">
        <f t="shared" si="2"/>
        <v>1</v>
      </c>
      <c r="M28" t="s">
        <v>30</v>
      </c>
      <c r="N28" t="s">
        <v>25</v>
      </c>
      <c r="O28" t="s">
        <v>25</v>
      </c>
    </row>
    <row r="29" spans="1:15" x14ac:dyDescent="0.3">
      <c r="A29">
        <v>93222</v>
      </c>
      <c r="B29" t="s">
        <v>10</v>
      </c>
      <c r="C29" t="s">
        <v>11</v>
      </c>
      <c r="D29" t="s">
        <v>119</v>
      </c>
      <c r="E29" t="s">
        <v>120</v>
      </c>
      <c r="F29">
        <v>16</v>
      </c>
      <c r="G29">
        <v>8</v>
      </c>
      <c r="H29">
        <v>2</v>
      </c>
      <c r="I29">
        <v>6</v>
      </c>
      <c r="J29">
        <f t="shared" si="0"/>
        <v>0.5714285714285714</v>
      </c>
      <c r="K29">
        <f t="shared" si="1"/>
        <v>0.125</v>
      </c>
      <c r="L29">
        <f t="shared" si="2"/>
        <v>0.625</v>
      </c>
      <c r="M29" t="s">
        <v>41</v>
      </c>
      <c r="N29" t="s">
        <v>55</v>
      </c>
      <c r="O29" t="s">
        <v>75</v>
      </c>
    </row>
    <row r="30" spans="1:15" x14ac:dyDescent="0.3">
      <c r="A30">
        <v>93222</v>
      </c>
      <c r="B30" t="s">
        <v>10</v>
      </c>
      <c r="C30" t="s">
        <v>12</v>
      </c>
      <c r="D30" t="s">
        <v>119</v>
      </c>
      <c r="E30" t="s">
        <v>121</v>
      </c>
      <c r="F30">
        <v>16</v>
      </c>
      <c r="G30">
        <v>10</v>
      </c>
      <c r="H30">
        <v>0</v>
      </c>
      <c r="I30">
        <v>6</v>
      </c>
      <c r="J30">
        <f t="shared" si="0"/>
        <v>0.625</v>
      </c>
      <c r="K30">
        <f t="shared" si="1"/>
        <v>0</v>
      </c>
      <c r="L30">
        <f t="shared" si="2"/>
        <v>0.625</v>
      </c>
      <c r="M30" t="s">
        <v>42</v>
      </c>
      <c r="N30" t="s">
        <v>25</v>
      </c>
      <c r="O30" t="s">
        <v>76</v>
      </c>
    </row>
    <row r="31" spans="1:15" x14ac:dyDescent="0.3">
      <c r="A31">
        <v>93222</v>
      </c>
      <c r="B31" t="s">
        <v>10</v>
      </c>
      <c r="C31" t="s">
        <v>10</v>
      </c>
      <c r="D31" t="s">
        <v>119</v>
      </c>
      <c r="E31" t="s">
        <v>122</v>
      </c>
      <c r="F31">
        <v>16</v>
      </c>
      <c r="G31">
        <v>8</v>
      </c>
      <c r="H31">
        <v>2</v>
      </c>
      <c r="I31">
        <v>6</v>
      </c>
      <c r="J31">
        <f t="shared" si="0"/>
        <v>0.5714285714285714</v>
      </c>
      <c r="K31">
        <f t="shared" si="1"/>
        <v>0.125</v>
      </c>
      <c r="L31">
        <f t="shared" si="2"/>
        <v>0.625</v>
      </c>
      <c r="M31" t="s">
        <v>43</v>
      </c>
      <c r="N31" t="s">
        <v>56</v>
      </c>
      <c r="O31" t="s">
        <v>77</v>
      </c>
    </row>
    <row r="32" spans="1:15" x14ac:dyDescent="0.3">
      <c r="A32">
        <v>93222</v>
      </c>
      <c r="B32" t="s">
        <v>10</v>
      </c>
      <c r="C32" t="s">
        <v>13</v>
      </c>
      <c r="D32" t="s">
        <v>119</v>
      </c>
      <c r="E32" t="s">
        <v>123</v>
      </c>
      <c r="F32">
        <v>16</v>
      </c>
      <c r="G32">
        <v>8</v>
      </c>
      <c r="H32">
        <v>2</v>
      </c>
      <c r="I32">
        <v>6</v>
      </c>
      <c r="J32">
        <f t="shared" si="0"/>
        <v>0.5714285714285714</v>
      </c>
      <c r="K32">
        <f t="shared" si="1"/>
        <v>0.125</v>
      </c>
      <c r="L32">
        <f t="shared" si="2"/>
        <v>0.625</v>
      </c>
      <c r="M32" t="s">
        <v>44</v>
      </c>
      <c r="N32" t="s">
        <v>55</v>
      </c>
      <c r="O32" t="s">
        <v>78</v>
      </c>
    </row>
    <row r="33" spans="1:15" x14ac:dyDescent="0.3">
      <c r="A33">
        <v>93222</v>
      </c>
      <c r="B33" t="s">
        <v>10</v>
      </c>
      <c r="C33" t="s">
        <v>14</v>
      </c>
      <c r="D33" t="s">
        <v>119</v>
      </c>
      <c r="E33" t="s">
        <v>124</v>
      </c>
      <c r="F33">
        <v>16</v>
      </c>
      <c r="G33">
        <v>9</v>
      </c>
      <c r="H33">
        <v>1</v>
      </c>
      <c r="I33">
        <v>6</v>
      </c>
      <c r="J33">
        <f t="shared" si="0"/>
        <v>0.6</v>
      </c>
      <c r="K33">
        <f t="shared" si="1"/>
        <v>6.25E-2</v>
      </c>
      <c r="L33">
        <f t="shared" si="2"/>
        <v>0.625</v>
      </c>
      <c r="M33" t="s">
        <v>45</v>
      </c>
      <c r="N33" t="s">
        <v>57</v>
      </c>
      <c r="O33" t="s">
        <v>79</v>
      </c>
    </row>
    <row r="34" spans="1:15" x14ac:dyDescent="0.3">
      <c r="A34">
        <v>93222</v>
      </c>
      <c r="B34" t="s">
        <v>10</v>
      </c>
      <c r="C34" t="s">
        <v>15</v>
      </c>
      <c r="D34" t="s">
        <v>119</v>
      </c>
      <c r="E34" t="s">
        <v>125</v>
      </c>
      <c r="F34">
        <v>16</v>
      </c>
      <c r="G34">
        <v>8</v>
      </c>
      <c r="H34">
        <v>2</v>
      </c>
      <c r="I34">
        <v>6</v>
      </c>
      <c r="J34">
        <f t="shared" si="0"/>
        <v>0.5714285714285714</v>
      </c>
      <c r="K34">
        <f t="shared" si="1"/>
        <v>0.125</v>
      </c>
      <c r="L34">
        <f t="shared" si="2"/>
        <v>0.625</v>
      </c>
      <c r="M34" t="s">
        <v>46</v>
      </c>
      <c r="N34" t="s">
        <v>55</v>
      </c>
      <c r="O34" t="s">
        <v>80</v>
      </c>
    </row>
    <row r="35" spans="1:15" x14ac:dyDescent="0.3">
      <c r="A35">
        <v>93222</v>
      </c>
      <c r="B35" t="s">
        <v>10</v>
      </c>
      <c r="C35" t="s">
        <v>16</v>
      </c>
      <c r="D35" t="s">
        <v>119</v>
      </c>
      <c r="E35" t="s">
        <v>126</v>
      </c>
      <c r="F35">
        <v>16</v>
      </c>
      <c r="G35">
        <v>9</v>
      </c>
      <c r="H35">
        <v>2</v>
      </c>
      <c r="I35">
        <v>5</v>
      </c>
      <c r="J35">
        <f t="shared" si="0"/>
        <v>0.6428571428571429</v>
      </c>
      <c r="K35">
        <f t="shared" si="1"/>
        <v>0.125</v>
      </c>
      <c r="L35">
        <f t="shared" si="2"/>
        <v>0.6875</v>
      </c>
      <c r="M35" t="s">
        <v>47</v>
      </c>
      <c r="N35" t="s">
        <v>55</v>
      </c>
      <c r="O35" t="s">
        <v>81</v>
      </c>
    </row>
    <row r="36" spans="1:15" x14ac:dyDescent="0.3">
      <c r="A36">
        <v>93222</v>
      </c>
      <c r="B36" t="s">
        <v>10</v>
      </c>
      <c r="C36" t="s">
        <v>17</v>
      </c>
      <c r="D36" t="s">
        <v>119</v>
      </c>
      <c r="E36" t="s">
        <v>127</v>
      </c>
      <c r="F36">
        <v>16</v>
      </c>
      <c r="G36">
        <v>8</v>
      </c>
      <c r="H36">
        <v>2</v>
      </c>
      <c r="I36">
        <v>6</v>
      </c>
      <c r="J36">
        <f t="shared" si="0"/>
        <v>0.5714285714285714</v>
      </c>
      <c r="K36">
        <f t="shared" si="1"/>
        <v>0.125</v>
      </c>
      <c r="L36">
        <f t="shared" si="2"/>
        <v>0.625</v>
      </c>
      <c r="M36" t="s">
        <v>48</v>
      </c>
      <c r="N36" t="s">
        <v>56</v>
      </c>
      <c r="O36" t="s">
        <v>82</v>
      </c>
    </row>
    <row r="37" spans="1:15" x14ac:dyDescent="0.3">
      <c r="A37">
        <v>93222</v>
      </c>
      <c r="B37" t="s">
        <v>10</v>
      </c>
      <c r="C37" t="s">
        <v>18</v>
      </c>
      <c r="D37" t="s">
        <v>119</v>
      </c>
      <c r="E37" t="s">
        <v>128</v>
      </c>
      <c r="F37">
        <v>16</v>
      </c>
      <c r="G37">
        <v>7</v>
      </c>
      <c r="H37">
        <v>2</v>
      </c>
      <c r="I37">
        <v>7</v>
      </c>
      <c r="J37">
        <f t="shared" si="0"/>
        <v>0.5</v>
      </c>
      <c r="K37">
        <f t="shared" si="1"/>
        <v>0.125</v>
      </c>
      <c r="L37">
        <f t="shared" si="2"/>
        <v>0.5625</v>
      </c>
      <c r="M37" t="s">
        <v>49</v>
      </c>
      <c r="N37" t="s">
        <v>56</v>
      </c>
      <c r="O37" t="s">
        <v>83</v>
      </c>
    </row>
    <row r="38" spans="1:15" x14ac:dyDescent="0.3">
      <c r="A38">
        <v>93222</v>
      </c>
      <c r="B38" t="s">
        <v>10</v>
      </c>
      <c r="C38" t="s">
        <v>19</v>
      </c>
      <c r="D38" t="s">
        <v>119</v>
      </c>
      <c r="E38" t="s">
        <v>129</v>
      </c>
      <c r="F38">
        <v>16</v>
      </c>
      <c r="G38">
        <v>6</v>
      </c>
      <c r="H38">
        <v>2</v>
      </c>
      <c r="I38">
        <v>8</v>
      </c>
      <c r="J38">
        <f t="shared" si="0"/>
        <v>0.42857142857142855</v>
      </c>
      <c r="K38">
        <f t="shared" si="1"/>
        <v>0.125</v>
      </c>
      <c r="L38">
        <f t="shared" si="2"/>
        <v>0.5</v>
      </c>
      <c r="M38" t="s">
        <v>50</v>
      </c>
      <c r="N38" t="s">
        <v>55</v>
      </c>
      <c r="O38" t="s">
        <v>84</v>
      </c>
    </row>
    <row r="39" spans="1:15" x14ac:dyDescent="0.3">
      <c r="A39">
        <v>93222</v>
      </c>
      <c r="B39" t="s">
        <v>10</v>
      </c>
      <c r="C39" t="s">
        <v>20</v>
      </c>
      <c r="D39" t="s">
        <v>119</v>
      </c>
      <c r="E39" t="s">
        <v>130</v>
      </c>
      <c r="F39">
        <v>16</v>
      </c>
      <c r="G39">
        <v>9</v>
      </c>
      <c r="H39">
        <v>1</v>
      </c>
      <c r="I39">
        <v>6</v>
      </c>
      <c r="J39">
        <f t="shared" si="0"/>
        <v>0.6</v>
      </c>
      <c r="K39">
        <f t="shared" si="1"/>
        <v>6.25E-2</v>
      </c>
      <c r="L39">
        <f t="shared" si="2"/>
        <v>0.625</v>
      </c>
      <c r="M39" t="s">
        <v>51</v>
      </c>
      <c r="N39" t="s">
        <v>57</v>
      </c>
      <c r="O39" t="s">
        <v>85</v>
      </c>
    </row>
    <row r="40" spans="1:15" x14ac:dyDescent="0.3">
      <c r="A40">
        <v>93222</v>
      </c>
      <c r="B40" t="s">
        <v>10</v>
      </c>
      <c r="C40" t="s">
        <v>21</v>
      </c>
      <c r="D40" t="s">
        <v>119</v>
      </c>
      <c r="E40" t="s">
        <v>131</v>
      </c>
      <c r="F40">
        <v>16</v>
      </c>
      <c r="G40">
        <v>9</v>
      </c>
      <c r="H40">
        <v>2</v>
      </c>
      <c r="I40">
        <v>5</v>
      </c>
      <c r="J40">
        <f t="shared" si="0"/>
        <v>0.6428571428571429</v>
      </c>
      <c r="K40">
        <f t="shared" si="1"/>
        <v>0.125</v>
      </c>
      <c r="L40">
        <f t="shared" si="2"/>
        <v>0.6875</v>
      </c>
      <c r="M40" t="s">
        <v>52</v>
      </c>
      <c r="N40" t="s">
        <v>56</v>
      </c>
      <c r="O40" t="s">
        <v>86</v>
      </c>
    </row>
    <row r="41" spans="1:15" x14ac:dyDescent="0.3">
      <c r="A41">
        <v>93222</v>
      </c>
      <c r="B41" t="s">
        <v>10</v>
      </c>
      <c r="C41" t="s">
        <v>22</v>
      </c>
      <c r="D41" t="s">
        <v>119</v>
      </c>
      <c r="E41" t="s">
        <v>132</v>
      </c>
      <c r="F41">
        <v>16</v>
      </c>
      <c r="G41">
        <v>9</v>
      </c>
      <c r="H41">
        <v>2</v>
      </c>
      <c r="I41">
        <v>5</v>
      </c>
      <c r="J41">
        <f t="shared" si="0"/>
        <v>0.6428571428571429</v>
      </c>
      <c r="K41">
        <f t="shared" si="1"/>
        <v>0.125</v>
      </c>
      <c r="L41">
        <f t="shared" si="2"/>
        <v>0.6875</v>
      </c>
      <c r="M41" t="s">
        <v>53</v>
      </c>
      <c r="N41" t="s">
        <v>55</v>
      </c>
      <c r="O41" t="s">
        <v>87</v>
      </c>
    </row>
    <row r="42" spans="1:15" x14ac:dyDescent="0.3">
      <c r="A42">
        <v>93222</v>
      </c>
      <c r="B42" t="s">
        <v>10</v>
      </c>
      <c r="C42" t="s">
        <v>23</v>
      </c>
      <c r="D42" t="s">
        <v>119</v>
      </c>
      <c r="E42" t="s">
        <v>133</v>
      </c>
      <c r="F42">
        <v>16</v>
      </c>
      <c r="G42">
        <v>10</v>
      </c>
      <c r="H42">
        <v>1</v>
      </c>
      <c r="I42">
        <v>5</v>
      </c>
      <c r="J42">
        <f t="shared" si="0"/>
        <v>0.66666666666666663</v>
      </c>
      <c r="K42">
        <f t="shared" si="1"/>
        <v>6.25E-2</v>
      </c>
      <c r="L42">
        <f t="shared" si="2"/>
        <v>0.6875</v>
      </c>
      <c r="M42" t="s">
        <v>54</v>
      </c>
      <c r="N42" t="s">
        <v>57</v>
      </c>
      <c r="O42" t="s">
        <v>88</v>
      </c>
    </row>
    <row r="43" spans="1:15" x14ac:dyDescent="0.3">
      <c r="J43">
        <f t="shared" ref="J43:K43" si="3">AVERAGE(J2:J42)</f>
        <v>0.56599883855981425</v>
      </c>
      <c r="K43">
        <f t="shared" si="3"/>
        <v>3.5060975609756101E-2</v>
      </c>
      <c r="L43">
        <f>AVERAGE(L2:L42)</f>
        <v>0.58079268292682928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Ishan Prashant Bhusari [CSE - 2018]</cp:lastModifiedBy>
  <dcterms:created xsi:type="dcterms:W3CDTF">2025-04-16T01:21:02Z</dcterms:created>
  <dcterms:modified xsi:type="dcterms:W3CDTF">2025-04-16T01:25:11Z</dcterms:modified>
</cp:coreProperties>
</file>