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pc\Desktop\Cuisine Fusion\"/>
    </mc:Choice>
  </mc:AlternateContent>
  <xr:revisionPtr revIDLastSave="0" documentId="8_{C7D60F94-13FC-4005-A13B-6BE9ABB21E73}"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3" i="1" l="1"/>
  <c r="L43" i="1"/>
  <c r="J43"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2" i="1"/>
</calcChain>
</file>

<file path=xl/sharedStrings.xml><?xml version="1.0" encoding="utf-8"?>
<sst xmlns="http://schemas.openxmlformats.org/spreadsheetml/2006/main" count="302" uniqueCount="158">
  <si>
    <t>recipe_id</t>
  </si>
  <si>
    <t>source_cuisine</t>
  </si>
  <si>
    <t>target_cuisine</t>
  </si>
  <si>
    <t>total_ingredients</t>
  </si>
  <si>
    <t>valid_substitutions</t>
  </si>
  <si>
    <t>ambiguous_substitutions</t>
  </si>
  <si>
    <t>invalid_substitutions</t>
  </si>
  <si>
    <t>valid_list</t>
  </si>
  <si>
    <t>ambiguous_list</t>
  </si>
  <si>
    <t>invalid_list</t>
  </si>
  <si>
    <t>Ecuadorean</t>
  </si>
  <si>
    <t>Argentine</t>
  </si>
  <si>
    <t>Bangladeshi</t>
  </si>
  <si>
    <t>Brazilian</t>
  </si>
  <si>
    <t>Canadian</t>
  </si>
  <si>
    <t>Chilean</t>
  </si>
  <si>
    <t>Colombian</t>
  </si>
  <si>
    <t>Indian</t>
  </si>
  <si>
    <t>Italian</t>
  </si>
  <si>
    <t>Mexican</t>
  </si>
  <si>
    <t>Nepalese</t>
  </si>
  <si>
    <t>Pakistani</t>
  </si>
  <si>
    <t>Peruvian</t>
  </si>
  <si>
    <t>Venezuelan</t>
  </si>
  <si>
    <t>['onion → white onion', 'sirloin → beef sirloin', 'garlic clove → garlic', 'vegetable oil → olive oil', 'water → cold water', 'cumin seed → cumin', 'salt → sea salt', 'tomato → tomato sauce', 'jalapeno pepper → jalapeno', 'purpose flour → flour', 'egg → egg noodle']</t>
  </si>
  <si>
    <t>['onion → red onion', 'garlic clove → garlic', 'beef broth → beef', 'peanut butter → butter', 'vegetable oil → olive oil', 'water → rose water', 'cumin seed → black cumin seed', 'salt → sea salt', 'tomato → cherry tomato', 'cilantro → cilantro leaf']</t>
  </si>
  <si>
    <t>['onion → white onion', 'garlic clove → garlic', 'peanut butter → peanut', 'vegetable oil → olive oil', 'water → hot water', 'cumin seed → cumin', 'salt → sea salt', 'tomato → cherry tomato', 'jalapeno pepper → jalapeno', 'purpose flour → flour', 'egg → egg yolk', 'cilantro → cilantro leaf']</t>
  </si>
  <si>
    <t>['onion → green onion', 'garlic clove → garlic', 'peanut butter → butter', 'vegetable oil → vegetable oil cooking spray', 'water → cold water', 'cumin seed → cumin', 'salt → sea salt', 'tomato → tomato sauce', 'jalapeno pepper → pepper', 'purpose flour → flour', 'egg → egg yolk']</t>
  </si>
  <si>
    <t>['onion → white onion', 'garlic clove → garlic', 'peanut butter → butter', 'vegetable oil → olive oil', 'water → hot water', 'cumin seed → cumin', 'salt → sea salt', 'tomato → rom tomato', 'jalapeno pepper → jalapeno', 'purpose flour → flour', 'egg → egg yolk', 'cilantro → cilantro leaf']</t>
  </si>
  <si>
    <t>['onion → white onion', 'garlic clove → garlic', 'peanut butter → creamy peanut butter', 'vegetable oil → corn oil', 'water → cold water', 'cumin seed → cumin', 'salt → sea salt', 'tomato → tomato sauce', 'jalapeno pepper → jalapeno pepper sauce', 'plantain → green plantain', 'purpose flour → flour', 'egg → hard egg', 'cilantro → cilantro leaf']</t>
  </si>
  <si>
    <t>['onion → white onion', 'garlic clove → garlic', 'raisin → golden raisin', 'vegetable oil → olive oil', 'water → hot water', 'cumin seed → cumin', 'salt → sea salt', 'tomato → tomato sauce', 'jalapeno pepper → jalapeno', 'purpose flour → flour', 'egg → eggplant', 'cilantro → cilantro leaf']</t>
  </si>
  <si>
    <t>['onion → white onion', 'garlic clove → garlic', 'peanut butter → butter', 'vegetable oil → olive oil', 'salt → sea salt', 'tomato → italian tomato', 'jalapeno pepper → pepper', 'purpose flour → flour', 'egg → egg yolk']</t>
  </si>
  <si>
    <t>['onion → white onion', 'garlic clove → garlic', 'peanut butter → butter', 'vegetable oil → olive oil', 'cumin seed → cumin', 'salt → sea salt', 'tomato → tomato sauce', 'jalapeno pepper → jalapeno', 'purpose flour → flour', 'cilantro → cilantro leaf']</t>
  </si>
  <si>
    <t>['onion → white onion', 'garlic clove → garlic', 'raisin → golden raisin', 'vegetable oil → corn oil', 'water → cold water', 'cumin seed → cumin', 'salt → salt pepper', 'tomato → cherry tomato', 'jalapeno pepper → jalapeno', 'purpose flour → flour', 'egg → eggplant']</t>
  </si>
  <si>
    <t>['onion → green onion', 'garlic clove → garlic', 'beef broth → beef', 'raisin → golden raisin', 'peanut butter → butter', 'vegetable oil → olive oil', 'water → hot water', 'cumin seed → cumin', 'salt → salt pepper', 'tomato → tomato sauce', 'jalapeno pepper → pepper', 'purpose flour → flour', 'egg → egg white', 'cilantro → cilantro leaf']</t>
  </si>
  <si>
    <t>['onion → green onion', 'green bell pepper → bell pepper', 'garlic clove → garlic', 'peanut butter → peanut', 'vegetable oil → corn oil', 'cumin seed → cumin', 'salt → sea salt', 'tomato → tomato sauce', 'jalapeno pepper → jalapeno', 'purpose flour → flour', 'egg → egg yolk', 'cilantro → cilantro leaf']</t>
  </si>
  <si>
    <t>['onion → green onion', 'sirloin → sirloin steak', 'garlic clove → garlic', 'vegetable oil → corn oil', 'water → cold water', 'cumin seed → cumin', 'salt → sea salt', 'tomato → plum tomato', 'jalapeno pepper → pepper', 'plantain → green plantain', 'purpose flour → flour', 'egg → egg yolk', 'cilantro → cilantro leaf']</t>
  </si>
  <si>
    <t>['brown sugar → sugar', 'salt → sea salt', 'egg → egg noodle', 'cream cheese → cheese']</t>
  </si>
  <si>
    <t>['milk → coconut milk', 'salt → sea salt']</t>
  </si>
  <si>
    <t>['milk → coconut milk', 'chocolate → chocolate sprinkle', 'cocoa powder → cocoa', 'brown sugar → sugar', 'salt → sea salt', 'egg → egg yolk', 'cream cheese → cheese']</t>
  </si>
  <si>
    <t>['chocolate → chocolate chip', 'cocoa powder → cocoa', 'brown sugar → dark brown sugar', 'salt → sea salt', 'egg → egg yolk', 'cream cheese → cheese']</t>
  </si>
  <si>
    <t>['milk → lukewarm milk', 'brown sugar → sugar', 'salt → sea salt', 'egg → egg yolk', 'cream cheese → cheese']</t>
  </si>
  <si>
    <t>['brown sugar → sugar', 'salt → sea salt', 'egg → hard egg', 'cream cheese → cheese']</t>
  </si>
  <si>
    <t>['milk → soymilk', 'brown sugar → dark brown sugar', 'salt → salt pepper', 'egg → egg yolk', 'cream cheese → cheese']</t>
  </si>
  <si>
    <t>['milk → coconut milk', 'brown sugar → sugar', 'salt → sea salt', 'egg → eggplant', 'cream cheese → cream']</t>
  </si>
  <si>
    <t>['brown sugar → sugar', 'salt → sea salt', 'egg → egg yolk', 'cream cheese → cheese']</t>
  </si>
  <si>
    <t>['brown sugar → sugar', 'salt → sea salt', 'cream cheese → cheese']</t>
  </si>
  <si>
    <t>['milk → coconut milk', 'brown sugar → sugar', 'salt → salt pepper', 'egg → eggplant', 'cream cheese → cheese', 'cinnamon → cinnamon bark']</t>
  </si>
  <si>
    <t>['milk → coconut milk', 'brown sugar → sugar', 'salt → salt pepper', 'egg → egg white', 'cream cheese → cream']</t>
  </si>
  <si>
    <t>['milk → soymilk', 'brown sugar → sugar', 'salt → sea salt', 'egg → egg yolk', 'cream cheese → cheese']</t>
  </si>
  <si>
    <t>['brown sugar → dark brown sugar', 'salt → sea salt', 'egg → egg yolk', 'cream cheese → cheese']</t>
  </si>
  <si>
    <t>['white bean → bean', 'rice → rice vinegar', 'garlic clove → garlic', 'white onion → onion', 'pepper → white pepper', 'broad bean → bean', 'egg → egg noodle']</t>
  </si>
  <si>
    <t>['rice → basmati rice', 'butter → ghee butter', 'garlic clove → garlic', 'white onion → onion', 'pepper → black pepper', 'cumin → cumin seed', 'half → cashew half', 'hominy → ']</t>
  </si>
  <si>
    <t>['white bean → black bean', 'rice → white rice', 'garlic clove → garlic', 'white onion → onion', 'pepper → white pepper', 'half → chicken breast half', 'natural peanut butter → peanut', 'egg → egg yolk']</t>
  </si>
  <si>
    <t>['white bean → green bean', 'butter → peanut butter', 'garlic clove → garlic', 'white onion → onion', 'pepper → white pepper', 'half → chicken breast half', 'natural peanut butter → peanut butter', 'egg → egg yolk']</t>
  </si>
  <si>
    <t>['squash → winter squash', 'white bean → black bean', 'rice → white rice', 'garlic clove → garlic', 'white onion → onion', 'pepper → black pepper', 'cumin → cumin seed', 'natural peanut butter → butter', 'pea → green pea', 'egg → egg yolk']</t>
  </si>
  <si>
    <t>['squash → butternut squash', 'white bean → pinto bean', 'rice → white rice', 'butter → creamy peanut butter', 'achiote → achiote oil', 'garlic clove → garlic', 'white onion → onion', 'pepper → black pepper', 'pea → green pea', 'green plantain → plantain', 'egg → hard egg']</t>
  </si>
  <si>
    <t>['squash → winter squash', 'cabbage → cabbage leaf', 'white bean → green bean', 'rice → white rice', 'salt cod fish → salt', 'butter → peanut butter', 'achiote → achiote powder', 'garlic clove → clove', 'white onion → onion', 'pepper → white pepper', 'cumin → cumin seed', 'natural peanut butter → peanut butter', 'pea → green pea', 'green plantain → plantain', 'egg → egg yolk']</t>
  </si>
  <si>
    <t>['white bean → green bean', 'rice → brown rice', 'garlic clove → garlic', 'white onion → onion', 'pepper → black pepper', 'cumin → cumin seed', 'half → chicken breast half', 'pea → green pea', 'egg → eggplant']</t>
  </si>
  <si>
    <t>['white bean → green bean', 'rice → arborio rice', 'garlic clove → garlic', 'white onion → onion', 'pepper → white pepper', 'half → chicken breast half', 'natural peanut butter → butter', 'egg → egg yolk']</t>
  </si>
  <si>
    <t>['white bean → bean', 'rice → white rice', 'garlic clove → garlic', 'white onion → onion', 'pepper → white pepper', 'cumin → cumin seed', 'half → chicken breast half', 'natural peanut butter → butter', 'broad bean → bean']</t>
  </si>
  <si>
    <t>['cabbage → napa cabbage', 'white bean → green bean', 'rice → brown rice', 'salt cod fish → salt', 'butter → oil butter', 'garlic clove → garlic', 'white onion → onion', 'pepper → black pepper', 'cumin → cumin seed', 'pea → green pea', 'egg → eggplant']</t>
  </si>
  <si>
    <t>['rice → white rice', 'salt cod fish → cod', 'butter → ghee butter', 'garlic clove → garlic', 'white onion → onion', 'pepper → black pepper', 'cumin → cumin seed', 'pea → green pea', 'egg → egg white']</t>
  </si>
  <si>
    <t>['squash → butternut squash', 'white bean → black bean', 'rice → white rice', 'garlic clove → garlic', 'white onion → onion', 'pepper → black pepper', 'cumin → cumin seed', 'half → chicken breast half', 'natural peanut butter → peanut', 'pea → green pea', 'egg → egg yolk']</t>
  </si>
  <si>
    <t>['cabbage → green cabbage', 'white bean → black bean', 'rice → white rice', 'butter → butter cake mix', 'achiote → sazon goya con culantro y achiote', 'garlic clove → garlic', 'white onion → onion', 'pepper → black pepper', 'green plantain → plantain', 'egg → egg yolk']</t>
  </si>
  <si>
    <t>['green bell pepper → green pepper']</t>
  </si>
  <si>
    <t>['green bell pepper → green chile pepper']</t>
  </si>
  <si>
    <t>['green bell pepper → red bell pepper']</t>
  </si>
  <si>
    <t>[]</t>
  </si>
  <si>
    <t>['natural peanut butter → creamy peanut butter']</t>
  </si>
  <si>
    <t>['beef broth → chicken broth', 'raisin → rice', 'peanut butter → peanut oil', 'plantain → pea', 'cilantro → green pepper']</t>
  </si>
  <si>
    <t>['sirloin → cumin', 'raisin → curry leaf', 'jalapeno pepper → serrano chile pepper', 'plantain → pea', 'purpose flour → wheat flour', 'egg → potato']</t>
  </si>
  <si>
    <t>['sirloin → cumin', 'beef broth → chicken broth', 'raisin → rice', 'plantain → pea']</t>
  </si>
  <si>
    <t>['sirloin → cumin', 'beef broth → chicken broth', 'raisin → almond', 'plantain → pea', 'cilantro → green pepper']</t>
  </si>
  <si>
    <t>['sirloin → cumin', 'beef broth → chicken broth', 'raisin → almond', 'plantain → green pea']</t>
  </si>
  <si>
    <t>['sirloin → cumin', 'beef broth → chicken broth', 'raisin → fruit']</t>
  </si>
  <si>
    <t>['sirloin → cumin', 'beef broth → chicken broth', 'peanut butter → peanut oil', 'plantain → green pea']</t>
  </si>
  <si>
    <t>['sirloin → honey', 'beef broth → chicken broth', 'raisin → almond', 'water → milk', 'cumin seed → fennel seed', 'plantain → pea', 'cilantro → green pepper']</t>
  </si>
  <si>
    <t>['sirloin → cumin', 'beef broth → chicken broth', 'raisin → almond', 'water → beer', 'plantain → parsley', 'egg → chicken']</t>
  </si>
  <si>
    <t>['sirloin → cumin', 'beef broth → chicken broth', 'peanut butter → peanut oil', 'plantain → green pea', 'cilantro → hot green chili pepper']</t>
  </si>
  <si>
    <t>['sirloin → cumin', 'plantain → green pea']</t>
  </si>
  <si>
    <t>['sirloin → cumin', 'beef broth → chicken broth', 'raisin → almond', 'water → beer', 'plantain → green pea']</t>
  </si>
  <si>
    <t>['beef broth → chicken broth', 'raisin → almond', 'peanut butter → peanut oil']</t>
  </si>
  <si>
    <t>['milk → cheese', 'chocolate → milk', 'cocoa powder → baking powder', 'cinnamon → rosemary']</t>
  </si>
  <si>
    <t>['chocolate → coconut milk', 'cocoa powder → chili powder', 'brown sugar → white sugar', 'egg → potato', 'cream cheese → heavy cream', 'cinnamon → ginger']</t>
  </si>
  <si>
    <t>['cinnamon → mint']</t>
  </si>
  <si>
    <t>['milk → cheese', 'cinnamon → mint']</t>
  </si>
  <si>
    <t>['chocolate → milk', 'cocoa powder → baking powder', 'cinnamon → mint']</t>
  </si>
  <si>
    <t>['milk → cheese', 'chocolate → cocoa powder', 'cocoa powder → baking powder', 'cinnamon → pepper']</t>
  </si>
  <si>
    <t>['chocolate → cocoa powder', 'cocoa powder → chocolate', 'cinnamon → white pepper']</t>
  </si>
  <si>
    <t>['chocolate → milk', 'cocoa powder → baking powder', 'cinnamon → mint leaf']</t>
  </si>
  <si>
    <t>['milk → cheese', 'chocolate → cocoa powder', 'cocoa powder → baking powder', 'cinnamon → rosemary']</t>
  </si>
  <si>
    <t>['milk → cheese', 'chocolate → cocoa powder', 'cocoa powder → baking powder', 'egg → chicken', 'cinnamon → white pepper']</t>
  </si>
  <si>
    <t>['chocolate → milk', 'cocoa powder → baking powder']</t>
  </si>
  <si>
    <t>['milk → cheese', 'chocolate → milk', 'cocoa powder → chili powder', 'cinnamon → mint leaf']</t>
  </si>
  <si>
    <t>['squash → vegetable', 'cabbage → vegetable', 'salt cod fish → sea salt', 'butter → peanut oil', 'achiote → cilantro', 'cumin → sirloin', 'half → turnip', 'natural peanut butter → peanut oil', 'pea → vegetable', 'hominy → hoisin sauce', "'chochos bean → pinto bean", 'green plantain → green bean']</t>
  </si>
  <si>
    <t>['squash → potato', 'cabbage → potato', 'white bean → white sugar', 'salt cod fish → sea salt', 'achiote → cilantro', 'natural peanut butter → ghee butter', 'broad bean → pea', 'pea → onion', "'chochos bean → black pepper", 'green plantain → cilantro leaf', 'egg → potato']</t>
  </si>
  <si>
    <t>['squash → mushroom', 'cabbage → carrot', 'salt cod fish → sea salt', 'butter → cream', 'achiote → cilantro', 'cumin → pork loin', 'broad bean → black bean', 'pea → corn', 'hominy → celery', "'chochos bean → chorizo sausage", 'green plantain → green olive']</t>
  </si>
  <si>
    <t>['squash → zucchini', 'cabbage → carrot', 'rice → corn', 'salt cod fish → sea salt', 'achiote → cilantro', 'cumin → sauce', 'broad bean → green bean', 'pea → green bean', 'hominy → celery', "'chochos bean → chive", 'green plantain → green bean']</t>
  </si>
  <si>
    <t>['cabbage → carrot', 'salt cod fish → sea salt', 'butter → cream', 'achiote → acorn squash', 'half → shortening', 'broad bean → white bean', 'hominy → celery', "'chochos bean → lima bean", 'green plantain → green pea']</t>
  </si>
  <si>
    <t>['cabbage → carrot', 'salt cod fish → sea salt', 'cumin → nutmeg', 'half → chicken leg quarter', 'broad bean → pinto bean', 'hominy → celery', "'chochos bean → pinto bean"]</t>
  </si>
  <si>
    <t>['half → turnip', 'broad bean → white bean', 'hominy → cumin', "'chochos bean → baby lima bean"]</t>
  </si>
  <si>
    <t>['squash → vegetable', 'cabbage → vegetable', 'salt cod fish → sea salt', 'butter → peanut oil', 'achiote → pistachio', 'natural peanut butter → peanut oil', 'broad bean → green bean', 'hominy → celery', "'chochos bean → garbanzo bean", 'green plantain → green pea']</t>
  </si>
  <si>
    <t>['squash → zucchini', 'cabbage → carrot', 'salt cod fish → sea salt', 'butter → cream', 'achiote → pancetta', 'cumin → nutmeg', 'broad bean → green bean', 'pea → green bean', 'hominy → celery', "'chochos bean → chive", 'green plantain → green bean']</t>
  </si>
  <si>
    <t>['squash → zucchini', 'cabbage → carrot', 'salt cod fish → sea salt', 'butter → cream', 'achiote → cilantro', 'pea → bean', 'hominy → celery', "'chochos bean → pinto bean", 'green plantain → green pepper', 'egg → chicken']</t>
  </si>
  <si>
    <t>['squash → cabbage', 'achiote → pistachio', 'half → double cream', 'natural peanut butter → peanut oil', 'broad bean → green bean', 'hominy → celery', "'chochos bean → chive", 'green plantain → green pea']</t>
  </si>
  <si>
    <t>['squash → zucchini', 'cabbage → carrot', 'white bean → white rice', 'achiote → pistachio', 'half → clove', 'natural peanut butter → ghee butter', 'broad bean → garbanzo bean', 'hominy → hing', "'chochos bean → garbanzo bean", 'green plantain → green pea']</t>
  </si>
  <si>
    <t>['cabbage → carrot', 'salt cod fish → sea salt', 'butter → milk', 'achiote → cilantro', 'broad bean → black bean', 'hominy → celery', "'chochos bean → lima bean", 'green plantain → green pea']</t>
  </si>
  <si>
    <t>['squash → pumpkin', 'salt cod fish → sea salt', 'cumin → sauce', 'half → handfulls fusilli', 'natural peanut butter → peanut oil', 'broad bean → black bean', 'pea → corn', 'hominy → celery', "'chochos bean → vanilla bean"]</t>
  </si>
  <si>
    <t>Precision</t>
  </si>
  <si>
    <t>Ambiguity Rate</t>
  </si>
  <si>
    <t>Accuracy</t>
  </si>
  <si>
    <t>original_ingredients</t>
  </si>
  <si>
    <t>transformed_ingredients</t>
  </si>
  <si>
    <t>['onion', 'green bell pepper', 'sirloin', 'garlic clove', 'beef broth', 'raisin', 'peanut butter', 'vegetable oil', 'water', 'cumin seed', 'salt', 'tomato', 'jalapeno pepper', 'plantain', 'purpose flour', 'egg', 'cilantro']</t>
  </si>
  <si>
    <t>['white onion', 'green pepper', 'beef sirloin', 'garlic', 'chicken broth', 'rice', 'peanut oil', 'olive oil', 'cold water', 'cumin', 'sea salt', 'tomato sauce', 'jalapeno', 'pea', 'flour', 'egg noodle', 'green pepper']</t>
  </si>
  <si>
    <t>['red onion', 'green chile pepper', 'cumin', 'garlic', 'beef', 'curry leaf', 'butter', 'olive oil', 'rose water', 'black cumin seed', 'sea salt', 'cherry tomato', 'serrano chile pepper', 'pea', 'wheat flour', 'potato', 'cilantro leaf']</t>
  </si>
  <si>
    <t>['white onion', 'green pepper', 'cumin', 'garlic', 'chicken broth', 'rice', 'peanut', 'olive oil', 'hot water', 'cumin', 'sea salt', 'cherry tomato', 'jalapeno', 'pea', 'flour', 'egg yolk', 'cilantro leaf']</t>
  </si>
  <si>
    <t>['green onion', 'green pepper', 'cumin', 'garlic', 'chicken broth', 'almond', 'butter', 'vegetable oil cooking spray', 'cold water', 'cumin', 'sea salt', 'tomato sauce', 'pepper', 'pea', 'flour', 'egg yolk', 'green pepper']</t>
  </si>
  <si>
    <t>['white onion', 'green pepper', 'cumin', 'garlic', 'chicken broth', 'almond', 'butter', 'olive oil', 'hot water', 'cumin', 'sea salt', 'rom tomato', 'jalapeno', 'green pea', 'flour', 'egg yolk', 'cilantro leaf']</t>
  </si>
  <si>
    <t>['white onion', 'green pepper', 'cumin', 'garlic', 'chicken broth', 'fruit', 'creamy peanut butter', 'corn oil', 'cold water', 'cumin', 'sea salt', 'tomato sauce', 'jalapeno pepper sauce', 'green plantain', 'flour', 'hard egg', 'cilantro leaf']</t>
  </si>
  <si>
    <t>['white onion', 'green pepper', 'cumin', 'garlic', 'chicken broth', 'golden raisin', 'peanut oil', 'olive oil', 'hot water', 'cumin', 'sea salt', 'tomato sauce', 'jalapeno', 'green pea', 'flour', 'eggplant', 'cilantro leaf']</t>
  </si>
  <si>
    <t>['white onion', 'green pepper', 'honey', 'garlic', 'chicken broth', 'almond', 'butter', 'olive oil', 'milk', 'fennel seed', 'sea salt', 'italian tomato', 'pepper', 'pea', 'flour', 'egg yolk', 'green pepper']</t>
  </si>
  <si>
    <t>['white onion', 'green pepper', 'cumin', 'garlic', 'chicken broth', 'almond', 'butter', 'olive oil', 'beer', 'cumin', 'sea salt', 'tomato sauce', 'jalapeno', 'parsley', 'flour', 'chicken', 'cilantro leaf']</t>
  </si>
  <si>
    <t>['white onion', 'red bell pepper', 'cumin', 'garlic', 'chicken broth', 'golden raisin', 'peanut oil', 'corn oil', 'cold water', 'cumin', 'salt pepper', 'cherry tomato', 'jalapeno', 'green pea', 'flour', 'eggplant', 'hot green chili pepper']</t>
  </si>
  <si>
    <t>['green onion', 'green pepper', 'cumin', 'garlic', 'beef', 'golden raisin', 'butter', 'olive oil', 'hot water', 'cumin', 'salt pepper', 'tomato sauce', 'pepper', 'green pea', 'flour', 'egg white', 'cilantro leaf']</t>
  </si>
  <si>
    <t>['green onion', 'bell pepper', 'cumin', 'garlic', 'chicken broth', 'almond', 'peanut', 'corn oil', 'beer', 'cumin', 'sea salt', 'tomato sauce', 'jalapeno', 'green pea', 'flour', 'egg yolk', 'cilantro leaf']</t>
  </si>
  <si>
    <t>['green onion', 'green pepper', 'sirloin steak', 'garlic', 'chicken broth', 'almond', 'peanut oil', 'corn oil', 'cold water', 'cumin', 'sea salt', 'plum tomato', 'pepper', 'green plantain', 'flour', 'egg yolk', 'cilantro leaf']</t>
  </si>
  <si>
    <t>['milk', 'chocolate', 'cocoa powder', 'brown sugar', 'salt', 'egg', 'cream cheese', 'cinnamon']</t>
  </si>
  <si>
    <t>['cheese', 'milk', 'baking powder', 'sugar', 'sea salt', 'egg noodle', 'cheese', 'rosemary']</t>
  </si>
  <si>
    <t>['coconut milk', 'coconut milk', 'chili powder', 'white sugar', 'sea salt', 'potato', 'heavy cream', 'ginger']</t>
  </si>
  <si>
    <t>['coconut milk', 'chocolate sprinkle', 'cocoa', 'sugar', 'sea salt', 'egg yolk', 'cheese', 'mint']</t>
  </si>
  <si>
    <t>['cheese', 'chocolate chip', 'cocoa', 'dark brown sugar', 'sea salt', 'egg yolk', 'cheese', 'mint']</t>
  </si>
  <si>
    <t>['lukewarm milk', 'milk', 'baking powder', 'sugar', 'sea salt', 'egg yolk', 'cheese', 'mint']</t>
  </si>
  <si>
    <t>['cheese', 'cocoa powder', 'baking powder', 'sugar', 'sea salt', 'hard egg', 'cheese', 'pepper']</t>
  </si>
  <si>
    <t>['soymilk', 'cocoa powder', 'chocolate', 'dark brown sugar', 'salt pepper', 'egg yolk', 'cheese', 'white pepper']</t>
  </si>
  <si>
    <t>['coconut milk', 'milk', 'baking powder', 'sugar', 'sea salt', 'eggplant', 'cream', 'mint leaf']</t>
  </si>
  <si>
    <t>['cheese', 'cocoa powder', 'baking powder', 'sugar', 'sea salt', 'egg yolk', 'cheese', 'rosemary']</t>
  </si>
  <si>
    <t>['cheese', 'cocoa powder', 'baking powder', 'sugar', 'sea salt', 'chicken', 'cheese', 'white pepper']</t>
  </si>
  <si>
    <t>['coconut milk', 'milk', 'baking powder', 'sugar', 'salt pepper', 'eggplant', 'cheese', 'cinnamon bark']</t>
  </si>
  <si>
    <t>['coconut milk', 'milk', 'baking powder', 'sugar', 'salt pepper', 'egg white', 'cream', 'mint leaf']</t>
  </si>
  <si>
    <t>['soymilk', 'milk', 'baking powder', 'sugar', 'sea salt', 'egg yolk', 'cheese', 'mint leaf']</t>
  </si>
  <si>
    <t>['cheese', 'milk', 'chili powder', 'dark brown sugar', 'sea salt', 'egg yolk', 'cheese', 'mint leaf']</t>
  </si>
  <si>
    <t>['squash', 'cabbage', 'white bean', 'rice', 'salt cod fish', 'butter', 'achiote', 'garlic clove', 'white onion', 'pepper', 'cumin', 'half', 'natural peanut butter', 'broad bean', 'pea', 'hominy', "'chochos bean", 'green plantain', 'egg']</t>
  </si>
  <si>
    <t>['vegetable', 'vegetable', 'bean', 'rice vinegar', 'sea salt', 'peanut oil', 'cilantro', 'garlic', 'onion', 'white pepper', 'sirloin', 'turnip', 'peanut oil', 'bean', 'vegetable', 'hoisin sauce', 'pinto bean', 'green bean', 'egg noodle']</t>
  </si>
  <si>
    <t>['potato', 'potato', 'white sugar', 'basmati rice', 'sea salt', 'ghee butter', 'cilantro', 'garlic', 'onion', 'black pepper', 'cumin seed', 'cashew half', 'ghee butter', 'pea', 'onion', '', 'black pepper', 'cilantro leaf', 'potato']</t>
  </si>
  <si>
    <t>['mushroom', 'carrot', 'black bean', 'white rice', 'sea salt', 'cream', 'cilantro', 'garlic', 'onion', 'white pepper', 'pork loin', 'chicken breast half', 'peanut', 'black bean', 'corn', 'celery', 'chorizo sausage', 'green olive', 'egg yolk']</t>
  </si>
  <si>
    <t>['zucchini', 'carrot', 'green bean', 'corn', 'sea salt', 'peanut butter', 'cilantro', 'garlic', 'onion', 'white pepper', 'sauce', 'chicken breast half', 'peanut butter', 'green bean', 'green bean', 'celery', 'chive', 'green bean', 'egg yolk']</t>
  </si>
  <si>
    <t>['winter squash', 'carrot', 'black bean', 'white rice', 'sea salt', 'cream', 'acorn squash', 'garlic', 'onion', 'black pepper', 'cumin seed', 'shortening', 'butter', 'white bean', 'green pea', 'celery', 'lima bean', 'green pea', 'egg yolk']</t>
  </si>
  <si>
    <t>['butternut squash', 'carrot', 'pinto bean', 'white rice', 'sea salt', 'creamy peanut butter', 'achiote oil', 'garlic', 'onion', 'black pepper', 'nutmeg', 'chicken leg quarter', 'creamy peanut butter', 'pinto bean', 'green pea', 'celery', 'pinto bean', 'plantain', 'hard egg']</t>
  </si>
  <si>
    <t>['winter squash', 'cabbage leaf', 'green bean', 'white rice', 'salt', 'peanut butter', 'achiote powder', 'clove', 'onion', 'white pepper', 'cumin seed', 'turnip', 'peanut butter', 'white bean', 'green pea', 'cumin', 'baby lima bean', 'plantain', 'egg yolk']</t>
  </si>
  <si>
    <t>['vegetable', 'vegetable', 'green bean', 'brown rice', 'sea salt', 'peanut oil', 'pistachio', 'garlic', 'onion', 'black pepper', 'cumin seed', 'chicken breast half', 'peanut oil', 'green bean', 'green pea', 'celery', 'garbanzo bean', 'green pea', 'eggplant']</t>
  </si>
  <si>
    <t>['zucchini', 'carrot', 'green bean', 'arborio rice', 'sea salt', 'cream', 'pancetta', 'garlic', 'onion', 'white pepper', 'nutmeg', 'chicken breast half', 'butter', 'green bean', 'green bean', 'celery', 'chive', 'green bean', 'egg yolk']</t>
  </si>
  <si>
    <t>['zucchini', 'carrot', 'bean', 'white rice', 'sea salt', 'cream', 'cilantro', 'garlic', 'onion', 'white pepper', 'cumin seed', 'chicken breast half', 'butter', 'bean', 'bean', 'celery', 'pinto bean', 'green pepper', 'chicken']</t>
  </si>
  <si>
    <t>['cabbage', 'napa cabbage', 'green bean', 'brown rice', 'salt', 'oil butter', 'pistachio', 'garlic', 'onion', 'black pepper', 'cumin seed', 'double cream', 'peanut oil', 'green bean', 'green pea', 'celery', 'chive', 'green pea', 'eggplant']</t>
  </si>
  <si>
    <t>['zucchini', 'carrot', 'white rice', 'white rice', 'cod', 'ghee butter', 'pistachio', 'garlic', 'onion', 'black pepper', 'cumin seed', 'clove', 'ghee butter', 'garbanzo bean', 'green pea', 'hing', 'garbanzo bean', 'green pea', 'egg white']</t>
  </si>
  <si>
    <t>['butternut squash', 'carrot', 'black bean', 'white rice', 'sea salt', 'milk', 'cilantro', 'garlic', 'onion', 'black pepper', 'cumin seed', 'chicken breast half', 'peanut', 'black bean', 'green pea', 'celery', 'lima bean', 'green pea', 'egg yolk']</t>
  </si>
  <si>
    <t>['pumpkin', 'green cabbage', 'black bean', 'white rice', 'sea salt', 'butter cake mix', 'sazon goya con culantro y achiote', 'garlic', 'onion', 'black pepper', 'sauce', 'handfulls fusilli', 'peanut oil', 'black bean', 'corn', 'celery', 'vanilla bean', 'plantain', 'egg yolk']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</si>
</sst>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3"/>
  <sheetViews>
    <sheetView tabSelected="1" topLeftCell="C23" workbookViewId="0">
      <selection activeCell="J48" sqref="J48"/>
    </sheetView>
  </sheetViews>
  <sheetFormatPr defaultRowHeight="14.4" x14ac:dyDescent="0.3"/>
  <cols>
    <col min="2" max="2" width="13.44140625" bestFit="1" customWidth="1"/>
    <col min="3" max="3" width="12.77734375" bestFit="1" customWidth="1"/>
    <col min="4" max="5" width="12.77734375" customWidth="1"/>
    <col min="6" max="6" width="15.33203125" bestFit="1" customWidth="1"/>
    <col min="7" max="7" width="16.88671875" bestFit="1" customWidth="1"/>
    <col min="8" max="8" width="22.44140625" bestFit="1" customWidth="1"/>
    <col min="9" max="9" width="18.5546875" bestFit="1" customWidth="1"/>
    <col min="10" max="12" width="18.5546875" customWidth="1"/>
    <col min="13" max="13" width="255.77734375" bestFit="1" customWidth="1"/>
    <col min="14" max="14" width="41.33203125" bestFit="1" customWidth="1"/>
    <col min="15" max="15" width="241.5546875" bestFit="1" customWidth="1"/>
  </cols>
  <sheetData>
    <row r="1" spans="1:15" x14ac:dyDescent="0.3">
      <c r="A1" s="1" t="s">
        <v>0</v>
      </c>
      <c r="B1" s="1" t="s">
        <v>1</v>
      </c>
      <c r="C1" s="1" t="s">
        <v>2</v>
      </c>
      <c r="D1" t="s">
        <v>112</v>
      </c>
      <c r="E1" t="s">
        <v>113</v>
      </c>
      <c r="F1" s="1" t="s">
        <v>3</v>
      </c>
      <c r="G1" s="1" t="s">
        <v>4</v>
      </c>
      <c r="H1" s="1" t="s">
        <v>5</v>
      </c>
      <c r="I1" s="1" t="s">
        <v>6</v>
      </c>
      <c r="J1" s="1" t="s">
        <v>109</v>
      </c>
      <c r="K1" s="1" t="s">
        <v>110</v>
      </c>
      <c r="L1" s="1" t="s">
        <v>111</v>
      </c>
      <c r="M1" s="1" t="s">
        <v>7</v>
      </c>
      <c r="N1" s="1" t="s">
        <v>8</v>
      </c>
      <c r="O1" s="1" t="s">
        <v>9</v>
      </c>
    </row>
    <row r="2" spans="1:15" x14ac:dyDescent="0.3">
      <c r="A2">
        <v>93191</v>
      </c>
      <c r="B2" t="s">
        <v>10</v>
      </c>
      <c r="C2" t="s">
        <v>11</v>
      </c>
      <c r="D2" t="s">
        <v>114</v>
      </c>
      <c r="E2" t="s">
        <v>115</v>
      </c>
      <c r="F2">
        <v>17</v>
      </c>
      <c r="G2">
        <v>11</v>
      </c>
      <c r="H2">
        <v>1</v>
      </c>
      <c r="I2">
        <v>5</v>
      </c>
      <c r="J2">
        <f>G2/(G2+I2)</f>
        <v>0.6875</v>
      </c>
      <c r="K2">
        <f>H2/F2</f>
        <v>5.8823529411764705E-2</v>
      </c>
      <c r="L2">
        <f>(G2+H2)/F2</f>
        <v>0.70588235294117652</v>
      </c>
      <c r="M2" t="s">
        <v>24</v>
      </c>
      <c r="N2" t="s">
        <v>65</v>
      </c>
      <c r="O2" t="s">
        <v>70</v>
      </c>
    </row>
    <row r="3" spans="1:15" x14ac:dyDescent="0.3">
      <c r="A3">
        <v>93191</v>
      </c>
      <c r="B3" t="s">
        <v>10</v>
      </c>
      <c r="C3" t="s">
        <v>12</v>
      </c>
      <c r="D3" t="s">
        <v>114</v>
      </c>
      <c r="E3" t="s">
        <v>116</v>
      </c>
      <c r="F3">
        <v>17</v>
      </c>
      <c r="G3">
        <v>10</v>
      </c>
      <c r="H3">
        <v>1</v>
      </c>
      <c r="I3">
        <v>6</v>
      </c>
      <c r="J3">
        <f t="shared" ref="J3:J42" si="0">G3/(G3+I3)</f>
        <v>0.625</v>
      </c>
      <c r="K3">
        <f t="shared" ref="K3:K42" si="1">H3/F3</f>
        <v>5.8823529411764705E-2</v>
      </c>
      <c r="L3">
        <f t="shared" ref="L3:L42" si="2">(G3+H3)/F3</f>
        <v>0.6470588235294118</v>
      </c>
      <c r="M3" t="s">
        <v>25</v>
      </c>
      <c r="N3" t="s">
        <v>66</v>
      </c>
      <c r="O3" t="s">
        <v>71</v>
      </c>
    </row>
    <row r="4" spans="1:15" x14ac:dyDescent="0.3">
      <c r="A4">
        <v>93191</v>
      </c>
      <c r="B4" t="s">
        <v>10</v>
      </c>
      <c r="C4" t="s">
        <v>13</v>
      </c>
      <c r="D4" t="s">
        <v>114</v>
      </c>
      <c r="E4" t="s">
        <v>117</v>
      </c>
      <c r="F4">
        <v>17</v>
      </c>
      <c r="G4">
        <v>12</v>
      </c>
      <c r="H4">
        <v>1</v>
      </c>
      <c r="I4">
        <v>4</v>
      </c>
      <c r="J4">
        <f t="shared" si="0"/>
        <v>0.75</v>
      </c>
      <c r="K4">
        <f t="shared" si="1"/>
        <v>5.8823529411764705E-2</v>
      </c>
      <c r="L4">
        <f t="shared" si="2"/>
        <v>0.76470588235294112</v>
      </c>
      <c r="M4" t="s">
        <v>26</v>
      </c>
      <c r="N4" t="s">
        <v>65</v>
      </c>
      <c r="O4" t="s">
        <v>72</v>
      </c>
    </row>
    <row r="5" spans="1:15" x14ac:dyDescent="0.3">
      <c r="A5">
        <v>93191</v>
      </c>
      <c r="B5" t="s">
        <v>10</v>
      </c>
      <c r="C5" t="s">
        <v>14</v>
      </c>
      <c r="D5" t="s">
        <v>114</v>
      </c>
      <c r="E5" t="s">
        <v>118</v>
      </c>
      <c r="F5">
        <v>17</v>
      </c>
      <c r="G5">
        <v>11</v>
      </c>
      <c r="H5">
        <v>1</v>
      </c>
      <c r="I5">
        <v>5</v>
      </c>
      <c r="J5">
        <f t="shared" si="0"/>
        <v>0.6875</v>
      </c>
      <c r="K5">
        <f t="shared" si="1"/>
        <v>5.8823529411764705E-2</v>
      </c>
      <c r="L5">
        <f t="shared" si="2"/>
        <v>0.70588235294117652</v>
      </c>
      <c r="M5" t="s">
        <v>27</v>
      </c>
      <c r="N5" t="s">
        <v>65</v>
      </c>
      <c r="O5" t="s">
        <v>73</v>
      </c>
    </row>
    <row r="6" spans="1:15" x14ac:dyDescent="0.3">
      <c r="A6">
        <v>93191</v>
      </c>
      <c r="B6" t="s">
        <v>10</v>
      </c>
      <c r="C6" t="s">
        <v>15</v>
      </c>
      <c r="D6" t="s">
        <v>114</v>
      </c>
      <c r="E6" t="s">
        <v>119</v>
      </c>
      <c r="F6">
        <v>17</v>
      </c>
      <c r="G6">
        <v>12</v>
      </c>
      <c r="H6">
        <v>1</v>
      </c>
      <c r="I6">
        <v>4</v>
      </c>
      <c r="J6">
        <f t="shared" si="0"/>
        <v>0.75</v>
      </c>
      <c r="K6">
        <f t="shared" si="1"/>
        <v>5.8823529411764705E-2</v>
      </c>
      <c r="L6">
        <f t="shared" si="2"/>
        <v>0.76470588235294112</v>
      </c>
      <c r="M6" t="s">
        <v>28</v>
      </c>
      <c r="N6" t="s">
        <v>65</v>
      </c>
      <c r="O6" t="s">
        <v>74</v>
      </c>
    </row>
    <row r="7" spans="1:15" x14ac:dyDescent="0.3">
      <c r="A7">
        <v>93191</v>
      </c>
      <c r="B7" t="s">
        <v>10</v>
      </c>
      <c r="C7" t="s">
        <v>16</v>
      </c>
      <c r="D7" t="s">
        <v>114</v>
      </c>
      <c r="E7" t="s">
        <v>120</v>
      </c>
      <c r="F7">
        <v>17</v>
      </c>
      <c r="G7">
        <v>13</v>
      </c>
      <c r="H7">
        <v>1</v>
      </c>
      <c r="I7">
        <v>3</v>
      </c>
      <c r="J7">
        <f t="shared" si="0"/>
        <v>0.8125</v>
      </c>
      <c r="K7">
        <f t="shared" si="1"/>
        <v>5.8823529411764705E-2</v>
      </c>
      <c r="L7">
        <f t="shared" si="2"/>
        <v>0.82352941176470584</v>
      </c>
      <c r="M7" t="s">
        <v>29</v>
      </c>
      <c r="N7" t="s">
        <v>65</v>
      </c>
      <c r="O7" t="s">
        <v>75</v>
      </c>
    </row>
    <row r="8" spans="1:15" x14ac:dyDescent="0.3">
      <c r="A8">
        <v>93191</v>
      </c>
      <c r="B8" t="s">
        <v>10</v>
      </c>
      <c r="C8" t="s">
        <v>17</v>
      </c>
      <c r="D8" t="s">
        <v>114</v>
      </c>
      <c r="E8" t="s">
        <v>121</v>
      </c>
      <c r="F8">
        <v>17</v>
      </c>
      <c r="G8">
        <v>12</v>
      </c>
      <c r="H8">
        <v>1</v>
      </c>
      <c r="I8">
        <v>4</v>
      </c>
      <c r="J8">
        <f t="shared" si="0"/>
        <v>0.75</v>
      </c>
      <c r="K8">
        <f t="shared" si="1"/>
        <v>5.8823529411764705E-2</v>
      </c>
      <c r="L8">
        <f t="shared" si="2"/>
        <v>0.76470588235294112</v>
      </c>
      <c r="M8" t="s">
        <v>30</v>
      </c>
      <c r="N8" t="s">
        <v>65</v>
      </c>
      <c r="O8" t="s">
        <v>76</v>
      </c>
    </row>
    <row r="9" spans="1:15" x14ac:dyDescent="0.3">
      <c r="A9">
        <v>93191</v>
      </c>
      <c r="B9" t="s">
        <v>10</v>
      </c>
      <c r="C9" t="s">
        <v>18</v>
      </c>
      <c r="D9" t="s">
        <v>114</v>
      </c>
      <c r="E9" t="s">
        <v>122</v>
      </c>
      <c r="F9">
        <v>17</v>
      </c>
      <c r="G9">
        <v>9</v>
      </c>
      <c r="H9">
        <v>1</v>
      </c>
      <c r="I9">
        <v>7</v>
      </c>
      <c r="J9">
        <f t="shared" si="0"/>
        <v>0.5625</v>
      </c>
      <c r="K9">
        <f t="shared" si="1"/>
        <v>5.8823529411764705E-2</v>
      </c>
      <c r="L9">
        <f t="shared" si="2"/>
        <v>0.58823529411764708</v>
      </c>
      <c r="M9" t="s">
        <v>31</v>
      </c>
      <c r="N9" t="s">
        <v>65</v>
      </c>
      <c r="O9" t="s">
        <v>77</v>
      </c>
    </row>
    <row r="10" spans="1:15" x14ac:dyDescent="0.3">
      <c r="A10">
        <v>93191</v>
      </c>
      <c r="B10" t="s">
        <v>10</v>
      </c>
      <c r="C10" t="s">
        <v>19</v>
      </c>
      <c r="D10" t="s">
        <v>114</v>
      </c>
      <c r="E10" t="s">
        <v>123</v>
      </c>
      <c r="F10">
        <v>17</v>
      </c>
      <c r="G10">
        <v>10</v>
      </c>
      <c r="H10">
        <v>1</v>
      </c>
      <c r="I10">
        <v>6</v>
      </c>
      <c r="J10">
        <f t="shared" si="0"/>
        <v>0.625</v>
      </c>
      <c r="K10">
        <f t="shared" si="1"/>
        <v>5.8823529411764705E-2</v>
      </c>
      <c r="L10">
        <f t="shared" si="2"/>
        <v>0.6470588235294118</v>
      </c>
      <c r="M10" t="s">
        <v>32</v>
      </c>
      <c r="N10" t="s">
        <v>65</v>
      </c>
      <c r="O10" t="s">
        <v>78</v>
      </c>
    </row>
    <row r="11" spans="1:15" x14ac:dyDescent="0.3">
      <c r="A11">
        <v>93191</v>
      </c>
      <c r="B11" t="s">
        <v>10</v>
      </c>
      <c r="C11" t="s">
        <v>20</v>
      </c>
      <c r="D11" t="s">
        <v>114</v>
      </c>
      <c r="E11" t="s">
        <v>124</v>
      </c>
      <c r="F11">
        <v>17</v>
      </c>
      <c r="G11">
        <v>11</v>
      </c>
      <c r="H11">
        <v>1</v>
      </c>
      <c r="I11">
        <v>5</v>
      </c>
      <c r="J11">
        <f t="shared" si="0"/>
        <v>0.6875</v>
      </c>
      <c r="K11">
        <f t="shared" si="1"/>
        <v>5.8823529411764705E-2</v>
      </c>
      <c r="L11">
        <f t="shared" si="2"/>
        <v>0.70588235294117652</v>
      </c>
      <c r="M11" t="s">
        <v>33</v>
      </c>
      <c r="N11" t="s">
        <v>67</v>
      </c>
      <c r="O11" t="s">
        <v>79</v>
      </c>
    </row>
    <row r="12" spans="1:15" x14ac:dyDescent="0.3">
      <c r="A12">
        <v>93191</v>
      </c>
      <c r="B12" t="s">
        <v>10</v>
      </c>
      <c r="C12" t="s">
        <v>21</v>
      </c>
      <c r="D12" t="s">
        <v>114</v>
      </c>
      <c r="E12" t="s">
        <v>125</v>
      </c>
      <c r="F12">
        <v>17</v>
      </c>
      <c r="G12">
        <v>14</v>
      </c>
      <c r="H12">
        <v>1</v>
      </c>
      <c r="I12">
        <v>2</v>
      </c>
      <c r="J12">
        <f t="shared" si="0"/>
        <v>0.875</v>
      </c>
      <c r="K12">
        <f t="shared" si="1"/>
        <v>5.8823529411764705E-2</v>
      </c>
      <c r="L12">
        <f t="shared" si="2"/>
        <v>0.88235294117647056</v>
      </c>
      <c r="M12" t="s">
        <v>34</v>
      </c>
      <c r="N12" t="s">
        <v>65</v>
      </c>
      <c r="O12" t="s">
        <v>80</v>
      </c>
    </row>
    <row r="13" spans="1:15" x14ac:dyDescent="0.3">
      <c r="A13">
        <v>93191</v>
      </c>
      <c r="B13" t="s">
        <v>10</v>
      </c>
      <c r="C13" t="s">
        <v>22</v>
      </c>
      <c r="D13" t="s">
        <v>114</v>
      </c>
      <c r="E13" t="s">
        <v>126</v>
      </c>
      <c r="F13">
        <v>17</v>
      </c>
      <c r="G13">
        <v>12</v>
      </c>
      <c r="H13">
        <v>0</v>
      </c>
      <c r="I13">
        <v>5</v>
      </c>
      <c r="J13">
        <f t="shared" si="0"/>
        <v>0.70588235294117652</v>
      </c>
      <c r="K13">
        <f t="shared" si="1"/>
        <v>0</v>
      </c>
      <c r="L13">
        <f t="shared" si="2"/>
        <v>0.70588235294117652</v>
      </c>
      <c r="M13" t="s">
        <v>35</v>
      </c>
      <c r="N13" t="s">
        <v>68</v>
      </c>
      <c r="O13" t="s">
        <v>81</v>
      </c>
    </row>
    <row r="14" spans="1:15" x14ac:dyDescent="0.3">
      <c r="A14">
        <v>93191</v>
      </c>
      <c r="B14" t="s">
        <v>10</v>
      </c>
      <c r="C14" t="s">
        <v>23</v>
      </c>
      <c r="D14" t="s">
        <v>114</v>
      </c>
      <c r="E14" t="s">
        <v>127</v>
      </c>
      <c r="F14">
        <v>17</v>
      </c>
      <c r="G14">
        <v>13</v>
      </c>
      <c r="H14">
        <v>1</v>
      </c>
      <c r="I14">
        <v>3</v>
      </c>
      <c r="J14">
        <f t="shared" si="0"/>
        <v>0.8125</v>
      </c>
      <c r="K14">
        <f t="shared" si="1"/>
        <v>5.8823529411764705E-2</v>
      </c>
      <c r="L14">
        <f t="shared" si="2"/>
        <v>0.82352941176470584</v>
      </c>
      <c r="M14" t="s">
        <v>36</v>
      </c>
      <c r="N14" t="s">
        <v>65</v>
      </c>
      <c r="O14" t="s">
        <v>82</v>
      </c>
    </row>
    <row r="15" spans="1:15" x14ac:dyDescent="0.3">
      <c r="A15">
        <v>93179</v>
      </c>
      <c r="B15" t="s">
        <v>10</v>
      </c>
      <c r="C15" t="s">
        <v>11</v>
      </c>
      <c r="D15" t="s">
        <v>128</v>
      </c>
      <c r="E15" t="s">
        <v>129</v>
      </c>
      <c r="F15">
        <v>8</v>
      </c>
      <c r="G15">
        <v>4</v>
      </c>
      <c r="H15">
        <v>0</v>
      </c>
      <c r="I15">
        <v>4</v>
      </c>
      <c r="J15">
        <f t="shared" si="0"/>
        <v>0.5</v>
      </c>
      <c r="K15">
        <f t="shared" si="1"/>
        <v>0</v>
      </c>
      <c r="L15">
        <f t="shared" si="2"/>
        <v>0.5</v>
      </c>
      <c r="M15" t="s">
        <v>37</v>
      </c>
      <c r="N15" t="s">
        <v>68</v>
      </c>
      <c r="O15" t="s">
        <v>83</v>
      </c>
    </row>
    <row r="16" spans="1:15" x14ac:dyDescent="0.3">
      <c r="A16">
        <v>93179</v>
      </c>
      <c r="B16" t="s">
        <v>10</v>
      </c>
      <c r="C16" t="s">
        <v>12</v>
      </c>
      <c r="D16" t="s">
        <v>128</v>
      </c>
      <c r="E16" t="s">
        <v>130</v>
      </c>
      <c r="F16">
        <v>8</v>
      </c>
      <c r="G16">
        <v>2</v>
      </c>
      <c r="H16">
        <v>0</v>
      </c>
      <c r="I16">
        <v>6</v>
      </c>
      <c r="J16">
        <f t="shared" si="0"/>
        <v>0.25</v>
      </c>
      <c r="K16">
        <f t="shared" si="1"/>
        <v>0</v>
      </c>
      <c r="L16">
        <f t="shared" si="2"/>
        <v>0.25</v>
      </c>
      <c r="M16" t="s">
        <v>38</v>
      </c>
      <c r="N16" t="s">
        <v>68</v>
      </c>
      <c r="O16" t="s">
        <v>84</v>
      </c>
    </row>
    <row r="17" spans="1:15" x14ac:dyDescent="0.3">
      <c r="A17">
        <v>93179</v>
      </c>
      <c r="B17" t="s">
        <v>10</v>
      </c>
      <c r="C17" t="s">
        <v>13</v>
      </c>
      <c r="D17" t="s">
        <v>128</v>
      </c>
      <c r="E17" t="s">
        <v>131</v>
      </c>
      <c r="F17">
        <v>8</v>
      </c>
      <c r="G17">
        <v>7</v>
      </c>
      <c r="H17">
        <v>0</v>
      </c>
      <c r="I17">
        <v>1</v>
      </c>
      <c r="J17">
        <f t="shared" si="0"/>
        <v>0.875</v>
      </c>
      <c r="K17">
        <f t="shared" si="1"/>
        <v>0</v>
      </c>
      <c r="L17">
        <f t="shared" si="2"/>
        <v>0.875</v>
      </c>
      <c r="M17" t="s">
        <v>39</v>
      </c>
      <c r="N17" t="s">
        <v>68</v>
      </c>
      <c r="O17" t="s">
        <v>85</v>
      </c>
    </row>
    <row r="18" spans="1:15" x14ac:dyDescent="0.3">
      <c r="A18">
        <v>93179</v>
      </c>
      <c r="B18" t="s">
        <v>10</v>
      </c>
      <c r="C18" t="s">
        <v>14</v>
      </c>
      <c r="D18" t="s">
        <v>128</v>
      </c>
      <c r="E18" t="s">
        <v>132</v>
      </c>
      <c r="F18">
        <v>8</v>
      </c>
      <c r="G18">
        <v>6</v>
      </c>
      <c r="H18">
        <v>0</v>
      </c>
      <c r="I18">
        <v>2</v>
      </c>
      <c r="J18">
        <f t="shared" si="0"/>
        <v>0.75</v>
      </c>
      <c r="K18">
        <f t="shared" si="1"/>
        <v>0</v>
      </c>
      <c r="L18">
        <f t="shared" si="2"/>
        <v>0.75</v>
      </c>
      <c r="M18" t="s">
        <v>40</v>
      </c>
      <c r="N18" t="s">
        <v>68</v>
      </c>
      <c r="O18" t="s">
        <v>86</v>
      </c>
    </row>
    <row r="19" spans="1:15" x14ac:dyDescent="0.3">
      <c r="A19">
        <v>93179</v>
      </c>
      <c r="B19" t="s">
        <v>10</v>
      </c>
      <c r="C19" t="s">
        <v>15</v>
      </c>
      <c r="D19" t="s">
        <v>128</v>
      </c>
      <c r="E19" t="s">
        <v>133</v>
      </c>
      <c r="F19">
        <v>8</v>
      </c>
      <c r="G19">
        <v>5</v>
      </c>
      <c r="H19">
        <v>0</v>
      </c>
      <c r="I19">
        <v>3</v>
      </c>
      <c r="J19">
        <f t="shared" si="0"/>
        <v>0.625</v>
      </c>
      <c r="K19">
        <f t="shared" si="1"/>
        <v>0</v>
      </c>
      <c r="L19">
        <f t="shared" si="2"/>
        <v>0.625</v>
      </c>
      <c r="M19" t="s">
        <v>41</v>
      </c>
      <c r="N19" t="s">
        <v>68</v>
      </c>
      <c r="O19" t="s">
        <v>87</v>
      </c>
    </row>
    <row r="20" spans="1:15" x14ac:dyDescent="0.3">
      <c r="A20">
        <v>93179</v>
      </c>
      <c r="B20" t="s">
        <v>10</v>
      </c>
      <c r="C20" t="s">
        <v>16</v>
      </c>
      <c r="D20" t="s">
        <v>128</v>
      </c>
      <c r="E20" t="s">
        <v>134</v>
      </c>
      <c r="F20">
        <v>8</v>
      </c>
      <c r="G20">
        <v>4</v>
      </c>
      <c r="H20">
        <v>0</v>
      </c>
      <c r="I20">
        <v>4</v>
      </c>
      <c r="J20">
        <f t="shared" si="0"/>
        <v>0.5</v>
      </c>
      <c r="K20">
        <f t="shared" si="1"/>
        <v>0</v>
      </c>
      <c r="L20">
        <f t="shared" si="2"/>
        <v>0.5</v>
      </c>
      <c r="M20" t="s">
        <v>42</v>
      </c>
      <c r="N20" t="s">
        <v>68</v>
      </c>
      <c r="O20" t="s">
        <v>88</v>
      </c>
    </row>
    <row r="21" spans="1:15" x14ac:dyDescent="0.3">
      <c r="A21">
        <v>93179</v>
      </c>
      <c r="B21" t="s">
        <v>10</v>
      </c>
      <c r="C21" t="s">
        <v>10</v>
      </c>
      <c r="D21" t="s">
        <v>128</v>
      </c>
      <c r="E21" t="s">
        <v>135</v>
      </c>
      <c r="F21">
        <v>8</v>
      </c>
      <c r="G21">
        <v>5</v>
      </c>
      <c r="H21">
        <v>0</v>
      </c>
      <c r="I21">
        <v>3</v>
      </c>
      <c r="J21">
        <f t="shared" si="0"/>
        <v>0.625</v>
      </c>
      <c r="K21">
        <f t="shared" si="1"/>
        <v>0</v>
      </c>
      <c r="L21">
        <f t="shared" si="2"/>
        <v>0.625</v>
      </c>
      <c r="M21" t="s">
        <v>43</v>
      </c>
      <c r="N21" t="s">
        <v>68</v>
      </c>
      <c r="O21" t="s">
        <v>89</v>
      </c>
    </row>
    <row r="22" spans="1:15" x14ac:dyDescent="0.3">
      <c r="A22">
        <v>93179</v>
      </c>
      <c r="B22" t="s">
        <v>10</v>
      </c>
      <c r="C22" t="s">
        <v>17</v>
      </c>
      <c r="D22" t="s">
        <v>128</v>
      </c>
      <c r="E22" t="s">
        <v>136</v>
      </c>
      <c r="F22">
        <v>8</v>
      </c>
      <c r="G22">
        <v>5</v>
      </c>
      <c r="H22">
        <v>0</v>
      </c>
      <c r="I22">
        <v>3</v>
      </c>
      <c r="J22">
        <f t="shared" si="0"/>
        <v>0.625</v>
      </c>
      <c r="K22">
        <f t="shared" si="1"/>
        <v>0</v>
      </c>
      <c r="L22">
        <f t="shared" si="2"/>
        <v>0.625</v>
      </c>
      <c r="M22" t="s">
        <v>44</v>
      </c>
      <c r="N22" t="s">
        <v>68</v>
      </c>
      <c r="O22" t="s">
        <v>90</v>
      </c>
    </row>
    <row r="23" spans="1:15" x14ac:dyDescent="0.3">
      <c r="A23">
        <v>93179</v>
      </c>
      <c r="B23" t="s">
        <v>10</v>
      </c>
      <c r="C23" t="s">
        <v>18</v>
      </c>
      <c r="D23" t="s">
        <v>128</v>
      </c>
      <c r="E23" t="s">
        <v>137</v>
      </c>
      <c r="F23">
        <v>8</v>
      </c>
      <c r="G23">
        <v>4</v>
      </c>
      <c r="H23">
        <v>0</v>
      </c>
      <c r="I23">
        <v>4</v>
      </c>
      <c r="J23">
        <f t="shared" si="0"/>
        <v>0.5</v>
      </c>
      <c r="K23">
        <f t="shared" si="1"/>
        <v>0</v>
      </c>
      <c r="L23">
        <f t="shared" si="2"/>
        <v>0.5</v>
      </c>
      <c r="M23" t="s">
        <v>45</v>
      </c>
      <c r="N23" t="s">
        <v>68</v>
      </c>
      <c r="O23" t="s">
        <v>91</v>
      </c>
    </row>
    <row r="24" spans="1:15" x14ac:dyDescent="0.3">
      <c r="A24">
        <v>93179</v>
      </c>
      <c r="B24" t="s">
        <v>10</v>
      </c>
      <c r="C24" t="s">
        <v>19</v>
      </c>
      <c r="D24" t="s">
        <v>128</v>
      </c>
      <c r="E24" t="s">
        <v>138</v>
      </c>
      <c r="F24">
        <v>8</v>
      </c>
      <c r="G24">
        <v>3</v>
      </c>
      <c r="H24">
        <v>0</v>
      </c>
      <c r="I24">
        <v>5</v>
      </c>
      <c r="J24">
        <f t="shared" si="0"/>
        <v>0.375</v>
      </c>
      <c r="K24">
        <f t="shared" si="1"/>
        <v>0</v>
      </c>
      <c r="L24">
        <f t="shared" si="2"/>
        <v>0.375</v>
      </c>
      <c r="M24" t="s">
        <v>46</v>
      </c>
      <c r="N24" t="s">
        <v>68</v>
      </c>
      <c r="O24" t="s">
        <v>92</v>
      </c>
    </row>
    <row r="25" spans="1:15" x14ac:dyDescent="0.3">
      <c r="A25">
        <v>93179</v>
      </c>
      <c r="B25" t="s">
        <v>10</v>
      </c>
      <c r="C25" t="s">
        <v>20</v>
      </c>
      <c r="D25" t="s">
        <v>128</v>
      </c>
      <c r="E25" t="s">
        <v>139</v>
      </c>
      <c r="F25">
        <v>8</v>
      </c>
      <c r="G25">
        <v>6</v>
      </c>
      <c r="H25">
        <v>0</v>
      </c>
      <c r="I25">
        <v>2</v>
      </c>
      <c r="J25">
        <f t="shared" si="0"/>
        <v>0.75</v>
      </c>
      <c r="K25">
        <f t="shared" si="1"/>
        <v>0</v>
      </c>
      <c r="L25">
        <f t="shared" si="2"/>
        <v>0.75</v>
      </c>
      <c r="M25" t="s">
        <v>47</v>
      </c>
      <c r="N25" t="s">
        <v>68</v>
      </c>
      <c r="O25" t="s">
        <v>93</v>
      </c>
    </row>
    <row r="26" spans="1:15" x14ac:dyDescent="0.3">
      <c r="A26">
        <v>93179</v>
      </c>
      <c r="B26" t="s">
        <v>10</v>
      </c>
      <c r="C26" t="s">
        <v>21</v>
      </c>
      <c r="D26" t="s">
        <v>128</v>
      </c>
      <c r="E26" t="s">
        <v>140</v>
      </c>
      <c r="F26">
        <v>8</v>
      </c>
      <c r="G26">
        <v>5</v>
      </c>
      <c r="H26">
        <v>0</v>
      </c>
      <c r="I26">
        <v>3</v>
      </c>
      <c r="J26">
        <f t="shared" si="0"/>
        <v>0.625</v>
      </c>
      <c r="K26">
        <f t="shared" si="1"/>
        <v>0</v>
      </c>
      <c r="L26">
        <f t="shared" si="2"/>
        <v>0.625</v>
      </c>
      <c r="M26" t="s">
        <v>48</v>
      </c>
      <c r="N26" t="s">
        <v>68</v>
      </c>
      <c r="O26" t="s">
        <v>90</v>
      </c>
    </row>
    <row r="27" spans="1:15" x14ac:dyDescent="0.3">
      <c r="A27">
        <v>93179</v>
      </c>
      <c r="B27" t="s">
        <v>10</v>
      </c>
      <c r="C27" t="s">
        <v>22</v>
      </c>
      <c r="D27" t="s">
        <v>128</v>
      </c>
      <c r="E27" t="s">
        <v>141</v>
      </c>
      <c r="F27">
        <v>8</v>
      </c>
      <c r="G27">
        <v>5</v>
      </c>
      <c r="H27">
        <v>0</v>
      </c>
      <c r="I27">
        <v>3</v>
      </c>
      <c r="J27">
        <f t="shared" si="0"/>
        <v>0.625</v>
      </c>
      <c r="K27">
        <f t="shared" si="1"/>
        <v>0</v>
      </c>
      <c r="L27">
        <f t="shared" si="2"/>
        <v>0.625</v>
      </c>
      <c r="M27" t="s">
        <v>49</v>
      </c>
      <c r="N27" t="s">
        <v>68</v>
      </c>
      <c r="O27" t="s">
        <v>90</v>
      </c>
    </row>
    <row r="28" spans="1:15" x14ac:dyDescent="0.3">
      <c r="A28">
        <v>93179</v>
      </c>
      <c r="B28" t="s">
        <v>10</v>
      </c>
      <c r="C28" t="s">
        <v>23</v>
      </c>
      <c r="D28" t="s">
        <v>128</v>
      </c>
      <c r="E28" t="s">
        <v>142</v>
      </c>
      <c r="F28">
        <v>8</v>
      </c>
      <c r="G28">
        <v>4</v>
      </c>
      <c r="H28">
        <v>0</v>
      </c>
      <c r="I28">
        <v>4</v>
      </c>
      <c r="J28">
        <f t="shared" si="0"/>
        <v>0.5</v>
      </c>
      <c r="K28">
        <f t="shared" si="1"/>
        <v>0</v>
      </c>
      <c r="L28">
        <f t="shared" si="2"/>
        <v>0.5</v>
      </c>
      <c r="M28" t="s">
        <v>50</v>
      </c>
      <c r="N28" t="s">
        <v>68</v>
      </c>
      <c r="O28" t="s">
        <v>94</v>
      </c>
    </row>
    <row r="29" spans="1:15" x14ac:dyDescent="0.3">
      <c r="A29">
        <v>93187</v>
      </c>
      <c r="B29" t="s">
        <v>10</v>
      </c>
      <c r="C29" t="s">
        <v>11</v>
      </c>
      <c r="D29" t="s">
        <v>143</v>
      </c>
      <c r="E29" t="s">
        <v>144</v>
      </c>
      <c r="F29">
        <v>19</v>
      </c>
      <c r="G29">
        <v>7</v>
      </c>
      <c r="H29">
        <v>0</v>
      </c>
      <c r="I29">
        <v>12</v>
      </c>
      <c r="J29">
        <f t="shared" si="0"/>
        <v>0.36842105263157893</v>
      </c>
      <c r="K29">
        <f t="shared" si="1"/>
        <v>0</v>
      </c>
      <c r="L29">
        <f t="shared" si="2"/>
        <v>0.36842105263157893</v>
      </c>
      <c r="M29" t="s">
        <v>51</v>
      </c>
      <c r="N29" t="s">
        <v>68</v>
      </c>
      <c r="O29" t="s">
        <v>95</v>
      </c>
    </row>
    <row r="30" spans="1:15" x14ac:dyDescent="0.3">
      <c r="A30">
        <v>93187</v>
      </c>
      <c r="B30" t="s">
        <v>10</v>
      </c>
      <c r="C30" t="s">
        <v>12</v>
      </c>
      <c r="D30" t="s">
        <v>143</v>
      </c>
      <c r="E30" t="s">
        <v>145</v>
      </c>
      <c r="F30">
        <v>19</v>
      </c>
      <c r="G30">
        <v>8</v>
      </c>
      <c r="H30">
        <v>0</v>
      </c>
      <c r="I30">
        <v>11</v>
      </c>
      <c r="J30">
        <f t="shared" si="0"/>
        <v>0.42105263157894735</v>
      </c>
      <c r="K30">
        <f t="shared" si="1"/>
        <v>0</v>
      </c>
      <c r="L30">
        <f t="shared" si="2"/>
        <v>0.42105263157894735</v>
      </c>
      <c r="M30" t="s">
        <v>52</v>
      </c>
      <c r="N30" t="s">
        <v>68</v>
      </c>
      <c r="O30" t="s">
        <v>96</v>
      </c>
    </row>
    <row r="31" spans="1:15" x14ac:dyDescent="0.3">
      <c r="A31">
        <v>93187</v>
      </c>
      <c r="B31" t="s">
        <v>10</v>
      </c>
      <c r="C31" t="s">
        <v>13</v>
      </c>
      <c r="D31" t="s">
        <v>143</v>
      </c>
      <c r="E31" t="s">
        <v>146</v>
      </c>
      <c r="F31">
        <v>19</v>
      </c>
      <c r="G31">
        <v>8</v>
      </c>
      <c r="H31">
        <v>0</v>
      </c>
      <c r="I31">
        <v>11</v>
      </c>
      <c r="J31">
        <f t="shared" si="0"/>
        <v>0.42105263157894735</v>
      </c>
      <c r="K31">
        <f t="shared" si="1"/>
        <v>0</v>
      </c>
      <c r="L31">
        <f t="shared" si="2"/>
        <v>0.42105263157894735</v>
      </c>
      <c r="M31" t="s">
        <v>53</v>
      </c>
      <c r="N31" t="s">
        <v>68</v>
      </c>
      <c r="O31" t="s">
        <v>97</v>
      </c>
    </row>
    <row r="32" spans="1:15" x14ac:dyDescent="0.3">
      <c r="A32">
        <v>93187</v>
      </c>
      <c r="B32" t="s">
        <v>10</v>
      </c>
      <c r="C32" t="s">
        <v>14</v>
      </c>
      <c r="D32" t="s">
        <v>143</v>
      </c>
      <c r="E32" t="s">
        <v>147</v>
      </c>
      <c r="F32">
        <v>19</v>
      </c>
      <c r="G32">
        <v>8</v>
      </c>
      <c r="H32">
        <v>0</v>
      </c>
      <c r="I32">
        <v>11</v>
      </c>
      <c r="J32">
        <f t="shared" si="0"/>
        <v>0.42105263157894735</v>
      </c>
      <c r="K32">
        <f t="shared" si="1"/>
        <v>0</v>
      </c>
      <c r="L32">
        <f t="shared" si="2"/>
        <v>0.42105263157894735</v>
      </c>
      <c r="M32" t="s">
        <v>54</v>
      </c>
      <c r="N32" t="s">
        <v>68</v>
      </c>
      <c r="O32" t="s">
        <v>98</v>
      </c>
    </row>
    <row r="33" spans="1:15" x14ac:dyDescent="0.3">
      <c r="A33">
        <v>93187</v>
      </c>
      <c r="B33" t="s">
        <v>10</v>
      </c>
      <c r="C33" t="s">
        <v>15</v>
      </c>
      <c r="D33" t="s">
        <v>143</v>
      </c>
      <c r="E33" t="s">
        <v>148</v>
      </c>
      <c r="F33">
        <v>19</v>
      </c>
      <c r="G33">
        <v>10</v>
      </c>
      <c r="H33">
        <v>0</v>
      </c>
      <c r="I33">
        <v>9</v>
      </c>
      <c r="J33">
        <f t="shared" si="0"/>
        <v>0.52631578947368418</v>
      </c>
      <c r="K33">
        <f t="shared" si="1"/>
        <v>0</v>
      </c>
      <c r="L33">
        <f t="shared" si="2"/>
        <v>0.52631578947368418</v>
      </c>
      <c r="M33" t="s">
        <v>55</v>
      </c>
      <c r="N33" t="s">
        <v>68</v>
      </c>
      <c r="O33" t="s">
        <v>99</v>
      </c>
    </row>
    <row r="34" spans="1:15" x14ac:dyDescent="0.3">
      <c r="A34">
        <v>93187</v>
      </c>
      <c r="B34" t="s">
        <v>10</v>
      </c>
      <c r="C34" t="s">
        <v>16</v>
      </c>
      <c r="D34" t="s">
        <v>143</v>
      </c>
      <c r="E34" t="s">
        <v>149</v>
      </c>
      <c r="F34">
        <v>19</v>
      </c>
      <c r="G34">
        <v>11</v>
      </c>
      <c r="H34">
        <v>1</v>
      </c>
      <c r="I34">
        <v>7</v>
      </c>
      <c r="J34">
        <f t="shared" si="0"/>
        <v>0.61111111111111116</v>
      </c>
      <c r="K34">
        <f t="shared" si="1"/>
        <v>5.2631578947368418E-2</v>
      </c>
      <c r="L34">
        <f t="shared" si="2"/>
        <v>0.63157894736842102</v>
      </c>
      <c r="M34" t="s">
        <v>56</v>
      </c>
      <c r="N34" t="s">
        <v>69</v>
      </c>
      <c r="O34" t="s">
        <v>100</v>
      </c>
    </row>
    <row r="35" spans="1:15" x14ac:dyDescent="0.3">
      <c r="A35">
        <v>93187</v>
      </c>
      <c r="B35" t="s">
        <v>10</v>
      </c>
      <c r="C35" t="s">
        <v>10</v>
      </c>
      <c r="D35" t="s">
        <v>143</v>
      </c>
      <c r="E35" t="s">
        <v>150</v>
      </c>
      <c r="F35">
        <v>19</v>
      </c>
      <c r="G35">
        <v>15</v>
      </c>
      <c r="H35">
        <v>0</v>
      </c>
      <c r="I35">
        <v>4</v>
      </c>
      <c r="J35">
        <f t="shared" si="0"/>
        <v>0.78947368421052633</v>
      </c>
      <c r="K35">
        <f t="shared" si="1"/>
        <v>0</v>
      </c>
      <c r="L35">
        <f t="shared" si="2"/>
        <v>0.78947368421052633</v>
      </c>
      <c r="M35" t="s">
        <v>57</v>
      </c>
      <c r="N35" t="s">
        <v>68</v>
      </c>
      <c r="O35" t="s">
        <v>101</v>
      </c>
    </row>
    <row r="36" spans="1:15" x14ac:dyDescent="0.3">
      <c r="A36">
        <v>93187</v>
      </c>
      <c r="B36" t="s">
        <v>10</v>
      </c>
      <c r="C36" t="s">
        <v>17</v>
      </c>
      <c r="D36" t="s">
        <v>143</v>
      </c>
      <c r="E36" t="s">
        <v>151</v>
      </c>
      <c r="F36">
        <v>19</v>
      </c>
      <c r="G36">
        <v>9</v>
      </c>
      <c r="H36">
        <v>0</v>
      </c>
      <c r="I36">
        <v>10</v>
      </c>
      <c r="J36">
        <f t="shared" si="0"/>
        <v>0.47368421052631576</v>
      </c>
      <c r="K36">
        <f t="shared" si="1"/>
        <v>0</v>
      </c>
      <c r="L36">
        <f t="shared" si="2"/>
        <v>0.47368421052631576</v>
      </c>
      <c r="M36" t="s">
        <v>58</v>
      </c>
      <c r="N36" t="s">
        <v>68</v>
      </c>
      <c r="O36" t="s">
        <v>102</v>
      </c>
    </row>
    <row r="37" spans="1:15" x14ac:dyDescent="0.3">
      <c r="A37">
        <v>93187</v>
      </c>
      <c r="B37" t="s">
        <v>10</v>
      </c>
      <c r="C37" t="s">
        <v>18</v>
      </c>
      <c r="D37" t="s">
        <v>143</v>
      </c>
      <c r="E37" t="s">
        <v>152</v>
      </c>
      <c r="F37">
        <v>19</v>
      </c>
      <c r="G37">
        <v>8</v>
      </c>
      <c r="H37">
        <v>0</v>
      </c>
      <c r="I37">
        <v>11</v>
      </c>
      <c r="J37">
        <f t="shared" si="0"/>
        <v>0.42105263157894735</v>
      </c>
      <c r="K37">
        <f t="shared" si="1"/>
        <v>0</v>
      </c>
      <c r="L37">
        <f t="shared" si="2"/>
        <v>0.42105263157894735</v>
      </c>
      <c r="M37" t="s">
        <v>59</v>
      </c>
      <c r="N37" t="s">
        <v>68</v>
      </c>
      <c r="O37" t="s">
        <v>103</v>
      </c>
    </row>
    <row r="38" spans="1:15" x14ac:dyDescent="0.3">
      <c r="A38">
        <v>93187</v>
      </c>
      <c r="B38" t="s">
        <v>10</v>
      </c>
      <c r="C38" t="s">
        <v>19</v>
      </c>
      <c r="D38" t="s">
        <v>143</v>
      </c>
      <c r="E38" t="s">
        <v>153</v>
      </c>
      <c r="F38">
        <v>19</v>
      </c>
      <c r="G38">
        <v>9</v>
      </c>
      <c r="H38">
        <v>0</v>
      </c>
      <c r="I38">
        <v>10</v>
      </c>
      <c r="J38">
        <f t="shared" si="0"/>
        <v>0.47368421052631576</v>
      </c>
      <c r="K38">
        <f t="shared" si="1"/>
        <v>0</v>
      </c>
      <c r="L38">
        <f t="shared" si="2"/>
        <v>0.47368421052631576</v>
      </c>
      <c r="M38" t="s">
        <v>60</v>
      </c>
      <c r="N38" t="s">
        <v>68</v>
      </c>
      <c r="O38" t="s">
        <v>104</v>
      </c>
    </row>
    <row r="39" spans="1:15" x14ac:dyDescent="0.3">
      <c r="A39">
        <v>93187</v>
      </c>
      <c r="B39" t="s">
        <v>10</v>
      </c>
      <c r="C39" t="s">
        <v>20</v>
      </c>
      <c r="D39" t="s">
        <v>143</v>
      </c>
      <c r="E39" t="s">
        <v>154</v>
      </c>
      <c r="F39">
        <v>19</v>
      </c>
      <c r="G39">
        <v>11</v>
      </c>
      <c r="H39">
        <v>0</v>
      </c>
      <c r="I39">
        <v>8</v>
      </c>
      <c r="J39">
        <f t="shared" si="0"/>
        <v>0.57894736842105265</v>
      </c>
      <c r="K39">
        <f t="shared" si="1"/>
        <v>0</v>
      </c>
      <c r="L39">
        <f t="shared" si="2"/>
        <v>0.57894736842105265</v>
      </c>
      <c r="M39" t="s">
        <v>61</v>
      </c>
      <c r="N39" t="s">
        <v>68</v>
      </c>
      <c r="O39" t="s">
        <v>105</v>
      </c>
    </row>
    <row r="40" spans="1:15" x14ac:dyDescent="0.3">
      <c r="A40">
        <v>93187</v>
      </c>
      <c r="B40" t="s">
        <v>10</v>
      </c>
      <c r="C40" t="s">
        <v>21</v>
      </c>
      <c r="D40" t="s">
        <v>143</v>
      </c>
      <c r="E40" t="s">
        <v>155</v>
      </c>
      <c r="F40">
        <v>19</v>
      </c>
      <c r="G40">
        <v>9</v>
      </c>
      <c r="H40">
        <v>0</v>
      </c>
      <c r="I40">
        <v>10</v>
      </c>
      <c r="J40">
        <f t="shared" si="0"/>
        <v>0.47368421052631576</v>
      </c>
      <c r="K40">
        <f t="shared" si="1"/>
        <v>0</v>
      </c>
      <c r="L40">
        <f t="shared" si="2"/>
        <v>0.47368421052631576</v>
      </c>
      <c r="M40" t="s">
        <v>62</v>
      </c>
      <c r="N40" t="s">
        <v>68</v>
      </c>
      <c r="O40" t="s">
        <v>106</v>
      </c>
    </row>
    <row r="41" spans="1:15" x14ac:dyDescent="0.3">
      <c r="A41">
        <v>93187</v>
      </c>
      <c r="B41" t="s">
        <v>10</v>
      </c>
      <c r="C41" t="s">
        <v>22</v>
      </c>
      <c r="D41" t="s">
        <v>143</v>
      </c>
      <c r="E41" t="s">
        <v>156</v>
      </c>
      <c r="F41">
        <v>19</v>
      </c>
      <c r="G41">
        <v>11</v>
      </c>
      <c r="H41">
        <v>0</v>
      </c>
      <c r="I41">
        <v>8</v>
      </c>
      <c r="J41">
        <f t="shared" si="0"/>
        <v>0.57894736842105265</v>
      </c>
      <c r="K41">
        <f t="shared" si="1"/>
        <v>0</v>
      </c>
      <c r="L41">
        <f t="shared" si="2"/>
        <v>0.57894736842105265</v>
      </c>
      <c r="M41" t="s">
        <v>63</v>
      </c>
      <c r="N41" t="s">
        <v>68</v>
      </c>
      <c r="O41" t="s">
        <v>107</v>
      </c>
    </row>
    <row r="42" spans="1:15" x14ac:dyDescent="0.3">
      <c r="A42">
        <v>93187</v>
      </c>
      <c r="B42" t="s">
        <v>10</v>
      </c>
      <c r="C42" t="s">
        <v>23</v>
      </c>
      <c r="D42" t="s">
        <v>143</v>
      </c>
      <c r="E42" t="s">
        <v>157</v>
      </c>
      <c r="F42">
        <v>19</v>
      </c>
      <c r="G42">
        <v>10</v>
      </c>
      <c r="H42">
        <v>0</v>
      </c>
      <c r="I42">
        <v>9</v>
      </c>
      <c r="J42">
        <f t="shared" si="0"/>
        <v>0.52631578947368418</v>
      </c>
      <c r="K42">
        <f t="shared" si="1"/>
        <v>0</v>
      </c>
      <c r="L42">
        <f t="shared" si="2"/>
        <v>0.52631578947368418</v>
      </c>
      <c r="M42" t="s">
        <v>64</v>
      </c>
      <c r="N42" t="s">
        <v>68</v>
      </c>
      <c r="O42" t="s">
        <v>108</v>
      </c>
    </row>
    <row r="43" spans="1:15" x14ac:dyDescent="0.3">
      <c r="J43">
        <f>AVERAGE(J2:J42)</f>
        <v>0.59855311401411226</v>
      </c>
      <c r="K43">
        <f t="shared" ref="K43:L43" si="3">AVERAGE(K2:K42)</f>
        <v>1.8500339802159635E-2</v>
      </c>
      <c r="L43">
        <f t="shared" si="3"/>
        <v>0.60389451030733232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Ishan Prashant Bhusari [CSE - 2018]</cp:lastModifiedBy>
  <dcterms:created xsi:type="dcterms:W3CDTF">2025-04-16T01:45:10Z</dcterms:created>
  <dcterms:modified xsi:type="dcterms:W3CDTF">2025-04-16T01:48:24Z</dcterms:modified>
</cp:coreProperties>
</file>