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aig\Documents\Work\LearnIT\Excel for Finance and Accounting\Excel for Finance and Accounting Part 2\Exercise Files\"/>
    </mc:Choice>
  </mc:AlternateContent>
  <xr:revisionPtr revIDLastSave="0" documentId="13_ncr:1_{8F1C54CF-3059-4DD1-96C8-F1641EA10742}" xr6:coauthVersionLast="47" xr6:coauthVersionMax="47" xr10:uidLastSave="{00000000-0000-0000-0000-000000000000}"/>
  <bookViews>
    <workbookView xWindow="-28920" yWindow="-120" windowWidth="29040" windowHeight="16440" activeTab="1" xr2:uid="{00000000-000D-0000-FFFF-FFFF00000000}"/>
  </bookViews>
  <sheets>
    <sheet name="Index" sheetId="1" r:id="rId1"/>
    <sheet name="Match" sheetId="3" r:id="rId2"/>
    <sheet name="Index Match Combined" sheetId="2" state="hidden" r:id="rId3"/>
    <sheet name="Index &amp; Match Combined" sheetId="4" r:id="rId4"/>
  </sheets>
  <externalReferences>
    <externalReference r:id="rId5"/>
  </externalReferences>
  <definedNames>
    <definedName name="_xlnm._FilterDatabase" localSheetId="0" hidden="1">Index!$B$4:$G$46</definedName>
    <definedName name="Lookup">[1]Assets!$A$18:$E$28</definedName>
    <definedName name="Varible">[1]Assets!$C$12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4" l="1"/>
  <c r="D2" i="3"/>
  <c r="A2" i="1"/>
  <c r="I2" i="2"/>
  <c r="F56" i="1"/>
  <c r="F13" i="1"/>
  <c r="F19" i="1"/>
  <c r="F52" i="1"/>
  <c r="F15" i="1"/>
  <c r="F6" i="1"/>
  <c r="F20" i="1"/>
  <c r="F55" i="1"/>
  <c r="F9" i="1"/>
  <c r="F11" i="1"/>
  <c r="F22" i="1"/>
  <c r="F47" i="1"/>
  <c r="F5" i="1"/>
  <c r="F8" i="1"/>
  <c r="F39" i="1"/>
  <c r="F42" i="1"/>
  <c r="F48" i="1"/>
  <c r="F40" i="1"/>
  <c r="F35" i="1"/>
  <c r="F25" i="1"/>
  <c r="F14" i="1"/>
  <c r="F18" i="1"/>
  <c r="F43" i="1"/>
  <c r="F58" i="1"/>
  <c r="F38" i="1"/>
  <c r="F28" i="1"/>
  <c r="F21" i="1"/>
  <c r="F51" i="1"/>
  <c r="F27" i="1"/>
  <c r="F49" i="1"/>
  <c r="F44" i="1"/>
  <c r="F7" i="1"/>
  <c r="F45" i="1"/>
  <c r="F30" i="1"/>
  <c r="F16" i="1"/>
  <c r="F54" i="1"/>
  <c r="F17" i="1"/>
  <c r="F33" i="1"/>
  <c r="F37" i="1"/>
  <c r="F53" i="1"/>
  <c r="F46" i="1"/>
  <c r="F41" i="1"/>
  <c r="F10" i="1"/>
  <c r="F26" i="1"/>
  <c r="F50" i="1"/>
  <c r="F12" i="1"/>
  <c r="F24" i="1"/>
  <c r="F23" i="1"/>
  <c r="F36" i="1"/>
  <c r="F32" i="1"/>
  <c r="F31" i="1"/>
  <c r="F57" i="1"/>
  <c r="F34" i="1"/>
  <c r="F29" i="1"/>
</calcChain>
</file>

<file path=xl/sharedStrings.xml><?xml version="1.0" encoding="utf-8"?>
<sst xmlns="http://schemas.openxmlformats.org/spreadsheetml/2006/main" count="275" uniqueCount="159">
  <si>
    <t>Index</t>
  </si>
  <si>
    <t>Agent ID</t>
  </si>
  <si>
    <t>First</t>
  </si>
  <si>
    <t>Last</t>
  </si>
  <si>
    <t>Company</t>
  </si>
  <si>
    <t>City</t>
  </si>
  <si>
    <t>Packages</t>
  </si>
  <si>
    <t>Sales</t>
  </si>
  <si>
    <t>Joel</t>
  </si>
  <si>
    <t>Nelson</t>
  </si>
  <si>
    <t>Nincom Soup</t>
  </si>
  <si>
    <t>Minneapolis</t>
  </si>
  <si>
    <t>Louis</t>
  </si>
  <si>
    <t>Hay</t>
  </si>
  <si>
    <t>Video Doctor</t>
  </si>
  <si>
    <t>México DF</t>
  </si>
  <si>
    <t>Anton</t>
  </si>
  <si>
    <t>Baril</t>
  </si>
  <si>
    <t>Caroline</t>
  </si>
  <si>
    <t>Jolie</t>
  </si>
  <si>
    <t>Safrasoft</t>
  </si>
  <si>
    <t>Paris</t>
  </si>
  <si>
    <t>Daniel</t>
  </si>
  <si>
    <t>Ruiz</t>
  </si>
  <si>
    <t>Idéal Base</t>
  </si>
  <si>
    <t>Gina</t>
  </si>
  <si>
    <t>Cuellar</t>
  </si>
  <si>
    <t>SocialU</t>
  </si>
  <si>
    <t>Joseph</t>
  </si>
  <si>
    <t>Voyer</t>
  </si>
  <si>
    <t>Nena</t>
  </si>
  <si>
    <t>Moran</t>
  </si>
  <si>
    <t>Hôtel Soleil</t>
  </si>
  <si>
    <t>Robin</t>
  </si>
  <si>
    <t>Banks</t>
  </si>
  <si>
    <t>Sofia</t>
  </si>
  <si>
    <t>Valles</t>
  </si>
  <si>
    <t xml:space="preserve">Luna Sea </t>
  </si>
  <si>
    <t>Kerry</t>
  </si>
  <si>
    <t>Oki</t>
  </si>
  <si>
    <t>Javier</t>
  </si>
  <si>
    <t>Solis</t>
  </si>
  <si>
    <t>Lucy</t>
  </si>
  <si>
    <t>Gramm</t>
  </si>
  <si>
    <t>Rachel</t>
  </si>
  <si>
    <t>Lyons</t>
  </si>
  <si>
    <t>Saulo</t>
  </si>
  <si>
    <t>Diaz</t>
  </si>
  <si>
    <t>Iona</t>
  </si>
  <si>
    <t>Ford</t>
  </si>
  <si>
    <t>Local Color</t>
  </si>
  <si>
    <t>Paul</t>
  </si>
  <si>
    <t>Tron</t>
  </si>
  <si>
    <t>Christian</t>
  </si>
  <si>
    <t>Ray</t>
  </si>
  <si>
    <t>Dan</t>
  </si>
  <si>
    <t>Druff</t>
  </si>
  <si>
    <t>Dario</t>
  </si>
  <si>
    <t>Manza</t>
  </si>
  <si>
    <t>Jared</t>
  </si>
  <si>
    <t>Lee</t>
  </si>
  <si>
    <t>Julie</t>
  </si>
  <si>
    <t>Roland</t>
  </si>
  <si>
    <t>Marie</t>
  </si>
  <si>
    <t>Fey</t>
  </si>
  <si>
    <t>Diana</t>
  </si>
  <si>
    <t>Chavez</t>
  </si>
  <si>
    <t>Ivon</t>
  </si>
  <si>
    <t>Cantu</t>
  </si>
  <si>
    <t>Smith</t>
  </si>
  <si>
    <t>Ryan</t>
  </si>
  <si>
    <t>Tuck</t>
  </si>
  <si>
    <t>Valentina</t>
  </si>
  <si>
    <t>Sal</t>
  </si>
  <si>
    <t>Diane</t>
  </si>
  <si>
    <t>Prim</t>
  </si>
  <si>
    <t>Jose</t>
  </si>
  <si>
    <t>Prone</t>
  </si>
  <si>
    <t>Jason</t>
  </si>
  <si>
    <t>Hilton</t>
  </si>
  <si>
    <t>Nadia</t>
  </si>
  <si>
    <t>Najera</t>
  </si>
  <si>
    <t>Aaron</t>
  </si>
  <si>
    <t>Burr</t>
  </si>
  <si>
    <t>Alicia</t>
  </si>
  <si>
    <t>Lopez</t>
  </si>
  <si>
    <t>Ana</t>
  </si>
  <si>
    <t>Hidalgo</t>
  </si>
  <si>
    <t>Erika</t>
  </si>
  <si>
    <t>Araujo</t>
  </si>
  <si>
    <t>John</t>
  </si>
  <si>
    <t>Moran Cars</t>
  </si>
  <si>
    <t>Lucas</t>
  </si>
  <si>
    <t>Bodine</t>
  </si>
  <si>
    <t>Mario</t>
  </si>
  <si>
    <t>Cruz</t>
  </si>
  <si>
    <t>Nicole</t>
  </si>
  <si>
    <t>Gosse</t>
  </si>
  <si>
    <t>Xander</t>
  </si>
  <si>
    <t>High</t>
  </si>
  <si>
    <t>Chad</t>
  </si>
  <si>
    <t>Olson</t>
  </si>
  <si>
    <t>Chantel</t>
  </si>
  <si>
    <t>Orne</t>
  </si>
  <si>
    <t>Franco</t>
  </si>
  <si>
    <t>Louise</t>
  </si>
  <si>
    <t>Simon</t>
  </si>
  <si>
    <t>Sergio</t>
  </si>
  <si>
    <t>Chris</t>
  </si>
  <si>
    <t>Brown</t>
  </si>
  <si>
    <t>Claire</t>
  </si>
  <si>
    <t>Pin</t>
  </si>
  <si>
    <t>Jean</t>
  </si>
  <si>
    <t>Bons</t>
  </si>
  <si>
    <t>Larry</t>
  </si>
  <si>
    <t>Nielsen</t>
  </si>
  <si>
    <t>Tracy</t>
  </si>
  <si>
    <t>Meyer</t>
  </si>
  <si>
    <t>Name</t>
  </si>
  <si>
    <t>Feb</t>
  </si>
  <si>
    <t>Jan</t>
  </si>
  <si>
    <t>Mar</t>
  </si>
  <si>
    <t>Jones</t>
  </si>
  <si>
    <t>Brigett</t>
  </si>
  <si>
    <t>Josea</t>
  </si>
  <si>
    <t>Kyle</t>
  </si>
  <si>
    <t>Little</t>
  </si>
  <si>
    <t>Long</t>
  </si>
  <si>
    <t>Colby</t>
  </si>
  <si>
    <t>Frantz</t>
  </si>
  <si>
    <t>Product</t>
  </si>
  <si>
    <t>Count</t>
  </si>
  <si>
    <t>Bananas</t>
  </si>
  <si>
    <t>Oranges</t>
  </si>
  <si>
    <t>Apples</t>
  </si>
  <si>
    <t>Pears</t>
  </si>
  <si>
    <t>Count Position</t>
  </si>
  <si>
    <t>Rank</t>
  </si>
  <si>
    <t>State</t>
  </si>
  <si>
    <t>New York</t>
  </si>
  <si>
    <t>NY</t>
  </si>
  <si>
    <t>LA</t>
  </si>
  <si>
    <t>CA</t>
  </si>
  <si>
    <t>Chicago</t>
  </si>
  <si>
    <t>IL</t>
  </si>
  <si>
    <t>Houston</t>
  </si>
  <si>
    <t>TX</t>
  </si>
  <si>
    <t>PA</t>
  </si>
  <si>
    <t>Phoenix</t>
  </si>
  <si>
    <t>AZ</t>
  </si>
  <si>
    <t>San Antonio</t>
  </si>
  <si>
    <t>San Diego</t>
  </si>
  <si>
    <t>Dallas</t>
  </si>
  <si>
    <t>San Jose</t>
  </si>
  <si>
    <t>Customer Numbers</t>
  </si>
  <si>
    <t>Philadelphia</t>
  </si>
  <si>
    <t>Chicago Customer Total</t>
  </si>
  <si>
    <t>Phoenix Customer Total</t>
  </si>
  <si>
    <t>Index 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</si>
</sst>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.5"/>
      <color rgb="FFFF0000"/>
      <name val="Courier New"/>
      <family val="3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2"/>
      <color rgb="FF393939"/>
      <name val="Segoe UI"/>
      <family val="2"/>
    </font>
    <font>
      <sz val="12"/>
      <color rgb="FF1E1E1E"/>
      <name val="Segoe UI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ADADA"/>
        <bgColor indexed="64"/>
      </patternFill>
    </fill>
    <fill>
      <patternFill patternType="solid">
        <fgColor rgb="FFF4F4F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44" fontId="6" fillId="0" borderId="0" applyFont="0" applyFill="0" applyBorder="0" applyAlignment="0" applyProtection="0"/>
    <xf numFmtId="0" fontId="7" fillId="0" borderId="1" applyNumberFormat="0" applyFill="0" applyAlignment="0" applyProtection="0"/>
  </cellStyleXfs>
  <cellXfs count="1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1" fontId="2" fillId="0" borderId="0" xfId="0" applyNumberFormat="1" applyFont="1"/>
    <xf numFmtId="3" fontId="2" fillId="0" borderId="0" xfId="0" applyNumberFormat="1" applyFont="1"/>
    <xf numFmtId="0" fontId="4" fillId="0" borderId="0" xfId="0" applyFont="1" applyAlignment="1">
      <alignment vertical="center"/>
    </xf>
    <xf numFmtId="0" fontId="3" fillId="0" borderId="0" xfId="0" applyFont="1"/>
    <xf numFmtId="0" fontId="8" fillId="2" borderId="2" xfId="0" applyFont="1" applyFill="1" applyBorder="1" applyAlignment="1">
      <alignment horizontal="left" vertical="center" wrapText="1" indent="1"/>
    </xf>
    <xf numFmtId="0" fontId="9" fillId="3" borderId="2" xfId="0" applyFont="1" applyFill="1" applyBorder="1" applyAlignment="1">
      <alignment horizontal="left" vertical="center" wrapText="1" indent="1"/>
    </xf>
    <xf numFmtId="0" fontId="7" fillId="0" borderId="1" xfId="2"/>
    <xf numFmtId="0" fontId="10" fillId="0" borderId="0" xfId="0" applyFont="1"/>
    <xf numFmtId="0" fontId="7" fillId="0" borderId="0" xfId="2" applyBorder="1" applyAlignment="1">
      <alignment horizontal="center"/>
    </xf>
    <xf numFmtId="44" fontId="10" fillId="0" borderId="0" xfId="1" applyFont="1"/>
    <xf numFmtId="44" fontId="0" fillId="0" borderId="0" xfId="1" applyFont="1" applyAlignment="1">
      <alignment horizontal="center"/>
    </xf>
  </cellXfs>
  <cellStyles count="3">
    <cellStyle name="Currency" xfId="1" builtinId="4"/>
    <cellStyle name="Heading 2" xfId="2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.psf\Home\Dropbox%20(CustomGuide)\dev\excel-2013\assets\Excel%202013%20Practice%20File%203-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11"/>
      <sheetName val="2010 &amp; 2013"/>
      <sheetName val="Practice 1"/>
      <sheetName val="Practice 2"/>
      <sheetName val="Practice 3"/>
      <sheetName val="Data"/>
      <sheetName val="Charts"/>
      <sheetName val="Asse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"/>
  <sheetViews>
    <sheetView zoomScale="130" zoomScaleNormal="130" workbookViewId="0">
      <selection activeCell="B2" sqref="B2"/>
    </sheetView>
  </sheetViews>
  <sheetFormatPr defaultColWidth="15.28515625" defaultRowHeight="18.600000000000001" customHeight="1" x14ac:dyDescent="0.3"/>
  <cols>
    <col min="1" max="1" width="15.28515625" style="3"/>
    <col min="2" max="2" width="17.5703125" style="3" bestFit="1" customWidth="1"/>
    <col min="3" max="6" width="15.28515625" style="3"/>
    <col min="7" max="7" width="15.28515625" style="5" customWidth="1"/>
    <col min="8" max="16384" width="15.28515625" style="3"/>
  </cols>
  <sheetData>
    <row r="1" spans="1:9" ht="18.600000000000001" customHeight="1" x14ac:dyDescent="0.3">
      <c r="A1" s="1" t="s">
        <v>0</v>
      </c>
      <c r="B1" s="1" t="s">
        <v>158</v>
      </c>
      <c r="C1" s="1"/>
      <c r="G1" s="3"/>
      <c r="I1" s="1"/>
    </row>
    <row r="2" spans="1:9" ht="18.600000000000001" customHeight="1" x14ac:dyDescent="0.3">
      <c r="A2" s="5">
        <f>INDEX(A4:G58,4,6)</f>
        <v>0.63019166666666659</v>
      </c>
      <c r="B2" s="5"/>
      <c r="C2" s="5"/>
      <c r="G2" s="4"/>
      <c r="I2" s="1"/>
    </row>
    <row r="3" spans="1:9" ht="18.600000000000001" customHeight="1" x14ac:dyDescent="0.3">
      <c r="C3" s="6"/>
    </row>
    <row r="4" spans="1:9" ht="18.600000000000001" customHeight="1" x14ac:dyDescent="0.3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2" t="s">
        <v>6</v>
      </c>
      <c r="G4" s="2" t="s">
        <v>7</v>
      </c>
    </row>
    <row r="5" spans="1:9" ht="18.600000000000001" customHeight="1" x14ac:dyDescent="0.3">
      <c r="A5" s="3">
        <v>43</v>
      </c>
      <c r="B5" s="3" t="s">
        <v>96</v>
      </c>
      <c r="C5" s="3" t="s">
        <v>97</v>
      </c>
      <c r="D5" s="3" t="s">
        <v>20</v>
      </c>
      <c r="E5" s="3" t="s">
        <v>21</v>
      </c>
      <c r="F5" s="4">
        <f>G5/1200</f>
        <v>1.5641666666666665E-2</v>
      </c>
      <c r="G5" s="5">
        <v>18.77</v>
      </c>
    </row>
    <row r="6" spans="1:9" ht="18.600000000000001" customHeight="1" x14ac:dyDescent="0.3">
      <c r="A6" s="3">
        <v>50</v>
      </c>
      <c r="B6" s="3" t="s">
        <v>108</v>
      </c>
      <c r="C6" s="3" t="s">
        <v>109</v>
      </c>
      <c r="D6" s="3" t="s">
        <v>10</v>
      </c>
      <c r="E6" s="3" t="s">
        <v>11</v>
      </c>
      <c r="F6" s="4">
        <f>G6/1200</f>
        <v>0.57359166666666661</v>
      </c>
      <c r="G6" s="5">
        <v>688.31</v>
      </c>
    </row>
    <row r="7" spans="1:9" ht="18.600000000000001" customHeight="1" x14ac:dyDescent="0.3">
      <c r="A7" s="3">
        <v>24</v>
      </c>
      <c r="B7" s="3" t="s">
        <v>63</v>
      </c>
      <c r="C7" s="3" t="s">
        <v>64</v>
      </c>
      <c r="D7" s="3" t="s">
        <v>37</v>
      </c>
      <c r="E7" s="3" t="s">
        <v>15</v>
      </c>
      <c r="F7" s="4">
        <f>G7/1200</f>
        <v>0.63019166666666659</v>
      </c>
      <c r="G7" s="5">
        <v>756.2299999999999</v>
      </c>
    </row>
    <row r="8" spans="1:9" ht="18.600000000000001" customHeight="1" x14ac:dyDescent="0.3">
      <c r="A8" s="3">
        <v>42</v>
      </c>
      <c r="B8" s="3" t="s">
        <v>94</v>
      </c>
      <c r="C8" s="3" t="s">
        <v>95</v>
      </c>
      <c r="D8" s="3" t="s">
        <v>20</v>
      </c>
      <c r="E8" s="3" t="s">
        <v>21</v>
      </c>
      <c r="F8" s="4">
        <f>G8/1200</f>
        <v>0.70398333333333329</v>
      </c>
      <c r="G8" s="5">
        <v>844.78</v>
      </c>
    </row>
    <row r="9" spans="1:9" ht="18.600000000000001" customHeight="1" x14ac:dyDescent="0.3">
      <c r="A9" s="3">
        <v>47</v>
      </c>
      <c r="B9" s="3" t="s">
        <v>104</v>
      </c>
      <c r="C9" s="3" t="s">
        <v>85</v>
      </c>
      <c r="D9" s="3" t="s">
        <v>50</v>
      </c>
      <c r="E9" s="3" t="s">
        <v>11</v>
      </c>
      <c r="F9" s="4">
        <f>G9/1200</f>
        <v>0.89977499999999999</v>
      </c>
      <c r="G9" s="5">
        <v>1079.73</v>
      </c>
    </row>
    <row r="10" spans="1:9" ht="18.600000000000001" customHeight="1" x14ac:dyDescent="0.3">
      <c r="A10" s="3">
        <v>13</v>
      </c>
      <c r="B10" s="3" t="s">
        <v>42</v>
      </c>
      <c r="C10" s="3" t="s">
        <v>43</v>
      </c>
      <c r="D10" s="3" t="s">
        <v>27</v>
      </c>
      <c r="E10" s="3" t="s">
        <v>11</v>
      </c>
      <c r="F10" s="4">
        <f>G10/1200</f>
        <v>1.0000083333333334</v>
      </c>
      <c r="G10" s="5">
        <v>1200.01</v>
      </c>
    </row>
    <row r="11" spans="1:9" ht="18.600000000000001" customHeight="1" x14ac:dyDescent="0.3">
      <c r="A11" s="3">
        <v>46</v>
      </c>
      <c r="B11" s="3" t="s">
        <v>102</v>
      </c>
      <c r="C11" s="3" t="s">
        <v>103</v>
      </c>
      <c r="D11" s="3" t="s">
        <v>37</v>
      </c>
      <c r="E11" s="3" t="s">
        <v>15</v>
      </c>
      <c r="F11" s="4">
        <f>G11/1200</f>
        <v>1.0049083333333333</v>
      </c>
      <c r="G11" s="5">
        <v>1205.8899999999999</v>
      </c>
    </row>
    <row r="12" spans="1:9" ht="18.600000000000001" customHeight="1" x14ac:dyDescent="0.3">
      <c r="A12" s="3">
        <v>10</v>
      </c>
      <c r="B12" s="3" t="s">
        <v>35</v>
      </c>
      <c r="C12" s="3" t="s">
        <v>36</v>
      </c>
      <c r="D12" s="3" t="s">
        <v>37</v>
      </c>
      <c r="E12" s="3" t="s">
        <v>15</v>
      </c>
      <c r="F12" s="4">
        <f>G12/1200</f>
        <v>1.0094250000000002</v>
      </c>
      <c r="G12" s="5">
        <v>1211.3100000000002</v>
      </c>
    </row>
    <row r="13" spans="1:9" ht="18.600000000000001" customHeight="1" x14ac:dyDescent="0.3">
      <c r="A13" s="3">
        <v>54</v>
      </c>
      <c r="B13" s="3" t="s">
        <v>116</v>
      </c>
      <c r="C13" s="3" t="s">
        <v>117</v>
      </c>
      <c r="D13" s="3" t="s">
        <v>10</v>
      </c>
      <c r="E13" s="3" t="s">
        <v>11</v>
      </c>
      <c r="F13" s="4">
        <f>G13/1200</f>
        <v>1.8872583333333333</v>
      </c>
      <c r="G13" s="5">
        <v>2264.71</v>
      </c>
    </row>
    <row r="14" spans="1:9" ht="18.600000000000001" customHeight="1" x14ac:dyDescent="0.3">
      <c r="A14" s="3">
        <v>35</v>
      </c>
      <c r="B14" s="3" t="s">
        <v>80</v>
      </c>
      <c r="C14" s="3" t="s">
        <v>81</v>
      </c>
      <c r="D14" s="3" t="s">
        <v>24</v>
      </c>
      <c r="E14" s="3" t="s">
        <v>21</v>
      </c>
      <c r="F14" s="4">
        <f>G14/1200</f>
        <v>1.9663499999999998</v>
      </c>
      <c r="G14" s="5">
        <v>2359.62</v>
      </c>
    </row>
    <row r="15" spans="1:9" ht="18.600000000000001" customHeight="1" x14ac:dyDescent="0.3">
      <c r="A15" s="3">
        <v>51</v>
      </c>
      <c r="B15" s="3" t="s">
        <v>110</v>
      </c>
      <c r="C15" s="3" t="s">
        <v>111</v>
      </c>
      <c r="D15" s="3" t="s">
        <v>24</v>
      </c>
      <c r="E15" s="3" t="s">
        <v>21</v>
      </c>
      <c r="F15" s="4">
        <f>G15/1200</f>
        <v>2.3669666666666669</v>
      </c>
      <c r="G15" s="5">
        <v>2840.36</v>
      </c>
    </row>
    <row r="16" spans="1:9" ht="18.600000000000001" customHeight="1" x14ac:dyDescent="0.3">
      <c r="A16" s="3">
        <v>21</v>
      </c>
      <c r="B16" s="3" t="s">
        <v>57</v>
      </c>
      <c r="C16" s="3" t="s">
        <v>58</v>
      </c>
      <c r="D16" s="3" t="s">
        <v>37</v>
      </c>
      <c r="E16" s="3" t="s">
        <v>15</v>
      </c>
      <c r="F16" s="4">
        <f>G16/1200</f>
        <v>2.524316666666667</v>
      </c>
      <c r="G16" s="5">
        <v>3029.1800000000003</v>
      </c>
    </row>
    <row r="17" spans="1:7" ht="18.600000000000001" customHeight="1" x14ac:dyDescent="0.3">
      <c r="A17" s="3">
        <v>19</v>
      </c>
      <c r="B17" s="3" t="s">
        <v>53</v>
      </c>
      <c r="C17" s="3" t="s">
        <v>54</v>
      </c>
      <c r="D17" s="3" t="s">
        <v>50</v>
      </c>
      <c r="E17" s="3" t="s">
        <v>11</v>
      </c>
      <c r="F17" s="4">
        <f>G17/1200</f>
        <v>3.0694249999999998</v>
      </c>
      <c r="G17" s="5">
        <v>3683.31</v>
      </c>
    </row>
    <row r="18" spans="1:7" ht="18.600000000000001" customHeight="1" x14ac:dyDescent="0.3">
      <c r="A18" s="3">
        <v>34</v>
      </c>
      <c r="B18" s="3" t="s">
        <v>78</v>
      </c>
      <c r="C18" s="3" t="s">
        <v>79</v>
      </c>
      <c r="D18" s="3" t="s">
        <v>37</v>
      </c>
      <c r="E18" s="3" t="s">
        <v>15</v>
      </c>
      <c r="F18" s="4">
        <f>G18/1200</f>
        <v>3.0789249999999999</v>
      </c>
      <c r="G18" s="5">
        <v>3694.71</v>
      </c>
    </row>
    <row r="19" spans="1:7" ht="18.600000000000001" customHeight="1" x14ac:dyDescent="0.3">
      <c r="A19" s="3">
        <v>53</v>
      </c>
      <c r="B19" s="3" t="s">
        <v>114</v>
      </c>
      <c r="C19" s="3" t="s">
        <v>115</v>
      </c>
      <c r="D19" s="3" t="s">
        <v>20</v>
      </c>
      <c r="E19" s="3" t="s">
        <v>21</v>
      </c>
      <c r="F19" s="4">
        <f>G19/1200</f>
        <v>3.4072749999999998</v>
      </c>
      <c r="G19" s="5">
        <v>4088.73</v>
      </c>
    </row>
    <row r="20" spans="1:7" ht="18.600000000000001" customHeight="1" x14ac:dyDescent="0.3">
      <c r="A20" s="3">
        <v>49</v>
      </c>
      <c r="B20" s="3" t="s">
        <v>107</v>
      </c>
      <c r="C20" s="3" t="s">
        <v>31</v>
      </c>
      <c r="D20" s="3" t="s">
        <v>20</v>
      </c>
      <c r="E20" s="3" t="s">
        <v>21</v>
      </c>
      <c r="F20" s="4">
        <f>G20/1200</f>
        <v>3.4699083333333336</v>
      </c>
      <c r="G20" s="5">
        <v>4163.8900000000003</v>
      </c>
    </row>
    <row r="21" spans="1:7" ht="18.600000000000001" customHeight="1" x14ac:dyDescent="0.3">
      <c r="A21" s="3">
        <v>29</v>
      </c>
      <c r="B21" s="3" t="s">
        <v>70</v>
      </c>
      <c r="C21" s="3" t="s">
        <v>71</v>
      </c>
      <c r="D21" s="3" t="s">
        <v>50</v>
      </c>
      <c r="E21" s="3" t="s">
        <v>11</v>
      </c>
      <c r="F21" s="4">
        <f>G21/1200</f>
        <v>3.5182000000000002</v>
      </c>
      <c r="G21" s="5">
        <v>4221.84</v>
      </c>
    </row>
    <row r="22" spans="1:7" ht="18.600000000000001" customHeight="1" x14ac:dyDescent="0.3">
      <c r="A22" s="3">
        <v>45</v>
      </c>
      <c r="B22" s="3" t="s">
        <v>100</v>
      </c>
      <c r="C22" s="3" t="s">
        <v>101</v>
      </c>
      <c r="D22" s="3" t="s">
        <v>37</v>
      </c>
      <c r="E22" s="3" t="s">
        <v>15</v>
      </c>
      <c r="F22" s="4">
        <f>G22/1200</f>
        <v>3.5800333333333332</v>
      </c>
      <c r="G22" s="5">
        <v>4296.04</v>
      </c>
    </row>
    <row r="23" spans="1:7" ht="18.600000000000001" customHeight="1" x14ac:dyDescent="0.3">
      <c r="A23" s="3">
        <v>8</v>
      </c>
      <c r="B23" s="3" t="s">
        <v>30</v>
      </c>
      <c r="C23" s="3" t="s">
        <v>31</v>
      </c>
      <c r="D23" s="3" t="s">
        <v>32</v>
      </c>
      <c r="E23" s="3" t="s">
        <v>21</v>
      </c>
      <c r="F23" s="4">
        <f>G23/1200</f>
        <v>3.6406583333333331</v>
      </c>
      <c r="G23" s="5">
        <v>4368.79</v>
      </c>
    </row>
    <row r="24" spans="1:7" ht="18.600000000000001" customHeight="1" x14ac:dyDescent="0.3">
      <c r="A24" s="3">
        <v>9</v>
      </c>
      <c r="B24" s="3" t="s">
        <v>33</v>
      </c>
      <c r="C24" s="3" t="s">
        <v>34</v>
      </c>
      <c r="D24" s="3" t="s">
        <v>10</v>
      </c>
      <c r="E24" s="3" t="s">
        <v>11</v>
      </c>
      <c r="F24" s="4">
        <f>G24/1200</f>
        <v>3.7473750000000003</v>
      </c>
      <c r="G24" s="5">
        <v>4496.8500000000004</v>
      </c>
    </row>
    <row r="25" spans="1:7" ht="18.600000000000001" customHeight="1" x14ac:dyDescent="0.3">
      <c r="A25" s="3">
        <v>36</v>
      </c>
      <c r="B25" s="3" t="s">
        <v>82</v>
      </c>
      <c r="C25" s="3" t="s">
        <v>83</v>
      </c>
      <c r="D25" s="3" t="s">
        <v>37</v>
      </c>
      <c r="E25" s="3" t="s">
        <v>15</v>
      </c>
      <c r="F25" s="4">
        <f>G25/1200</f>
        <v>3.7920666666666669</v>
      </c>
      <c r="G25" s="5">
        <v>4550.4800000000005</v>
      </c>
    </row>
    <row r="26" spans="1:7" ht="18.600000000000001" customHeight="1" x14ac:dyDescent="0.3">
      <c r="A26" s="3">
        <v>12</v>
      </c>
      <c r="B26" s="3" t="s">
        <v>40</v>
      </c>
      <c r="C26" s="3" t="s">
        <v>41</v>
      </c>
      <c r="D26" s="3" t="s">
        <v>32</v>
      </c>
      <c r="E26" s="3" t="s">
        <v>21</v>
      </c>
      <c r="F26" s="4">
        <f>G26/1200</f>
        <v>4.9589499999999997</v>
      </c>
      <c r="G26" s="5">
        <v>5950.74</v>
      </c>
    </row>
    <row r="27" spans="1:7" ht="18.600000000000001" customHeight="1" x14ac:dyDescent="0.3">
      <c r="A27" s="3">
        <v>27</v>
      </c>
      <c r="B27" s="3" t="s">
        <v>61</v>
      </c>
      <c r="C27" s="3" t="s">
        <v>69</v>
      </c>
      <c r="D27" s="3" t="s">
        <v>20</v>
      </c>
      <c r="E27" s="3" t="s">
        <v>21</v>
      </c>
      <c r="F27" s="4">
        <f>G27/1200</f>
        <v>5.0613999999999999</v>
      </c>
      <c r="G27" s="5">
        <v>6073.68</v>
      </c>
    </row>
    <row r="28" spans="1:7" ht="18.600000000000001" customHeight="1" x14ac:dyDescent="0.3">
      <c r="A28" s="3">
        <v>30</v>
      </c>
      <c r="B28" s="3" t="s">
        <v>72</v>
      </c>
      <c r="C28" s="3" t="s">
        <v>73</v>
      </c>
      <c r="D28" s="3" t="s">
        <v>37</v>
      </c>
      <c r="E28" s="3" t="s">
        <v>15</v>
      </c>
      <c r="F28" s="4">
        <f>G28/1200</f>
        <v>5.2784083333333331</v>
      </c>
      <c r="G28" s="5">
        <v>6334.09</v>
      </c>
    </row>
    <row r="29" spans="1:7" ht="18.600000000000001" customHeight="1" x14ac:dyDescent="0.3">
      <c r="A29" s="3">
        <v>1</v>
      </c>
      <c r="B29" s="3" t="s">
        <v>8</v>
      </c>
      <c r="C29" s="3" t="s">
        <v>9</v>
      </c>
      <c r="D29" s="3" t="s">
        <v>10</v>
      </c>
      <c r="E29" s="3" t="s">
        <v>11</v>
      </c>
      <c r="F29" s="4">
        <f>G29/1200</f>
        <v>5.5008333333333335</v>
      </c>
      <c r="G29" s="5">
        <v>6601</v>
      </c>
    </row>
    <row r="30" spans="1:7" ht="18.600000000000001" customHeight="1" x14ac:dyDescent="0.3">
      <c r="A30" s="3">
        <v>22</v>
      </c>
      <c r="B30" s="3" t="s">
        <v>59</v>
      </c>
      <c r="C30" s="3" t="s">
        <v>60</v>
      </c>
      <c r="D30" s="3" t="s">
        <v>37</v>
      </c>
      <c r="E30" s="3" t="s">
        <v>15</v>
      </c>
      <c r="F30" s="4">
        <f>G30/1200</f>
        <v>5.7273166666666668</v>
      </c>
      <c r="G30" s="5">
        <v>6872.78</v>
      </c>
    </row>
    <row r="31" spans="1:7" ht="18.600000000000001" customHeight="1" x14ac:dyDescent="0.3">
      <c r="A31" s="3">
        <v>5</v>
      </c>
      <c r="B31" s="3" t="s">
        <v>22</v>
      </c>
      <c r="C31" s="3" t="s">
        <v>23</v>
      </c>
      <c r="D31" s="3" t="s">
        <v>24</v>
      </c>
      <c r="E31" s="3" t="s">
        <v>21</v>
      </c>
      <c r="F31" s="4">
        <f>G31/1200</f>
        <v>6.1393750000000002</v>
      </c>
      <c r="G31" s="5">
        <v>7367.25</v>
      </c>
    </row>
    <row r="32" spans="1:7" ht="18.600000000000001" customHeight="1" x14ac:dyDescent="0.3">
      <c r="A32" s="3">
        <v>6</v>
      </c>
      <c r="B32" s="3" t="s">
        <v>25</v>
      </c>
      <c r="C32" s="3" t="s">
        <v>26</v>
      </c>
      <c r="D32" s="3" t="s">
        <v>27</v>
      </c>
      <c r="E32" s="3" t="s">
        <v>11</v>
      </c>
      <c r="F32" s="4">
        <f>G32/1200</f>
        <v>6.2129416666666675</v>
      </c>
      <c r="G32" s="5">
        <v>7455.5300000000007</v>
      </c>
    </row>
    <row r="33" spans="1:7" ht="18.600000000000001" customHeight="1" x14ac:dyDescent="0.3">
      <c r="A33" s="3">
        <v>18</v>
      </c>
      <c r="B33" s="3" t="s">
        <v>25</v>
      </c>
      <c r="C33" s="3" t="s">
        <v>26</v>
      </c>
      <c r="D33" s="3" t="s">
        <v>27</v>
      </c>
      <c r="E33" s="3" t="s">
        <v>11</v>
      </c>
      <c r="F33" s="4">
        <f>G33/1200</f>
        <v>6.2129416666666675</v>
      </c>
      <c r="G33" s="5">
        <v>7455.5300000000007</v>
      </c>
    </row>
    <row r="34" spans="1:7" ht="18.600000000000001" customHeight="1" x14ac:dyDescent="0.3">
      <c r="A34" s="3">
        <v>2</v>
      </c>
      <c r="B34" s="3" t="s">
        <v>12</v>
      </c>
      <c r="C34" s="3" t="s">
        <v>13</v>
      </c>
      <c r="D34" s="3" t="s">
        <v>14</v>
      </c>
      <c r="E34" s="3" t="s">
        <v>15</v>
      </c>
      <c r="F34" s="4">
        <f>G34/1200</f>
        <v>6.8708333333333336</v>
      </c>
      <c r="G34" s="5">
        <v>8245</v>
      </c>
    </row>
    <row r="35" spans="1:7" ht="18.600000000000001" customHeight="1" x14ac:dyDescent="0.3">
      <c r="A35" s="3">
        <v>37</v>
      </c>
      <c r="B35" s="3" t="s">
        <v>84</v>
      </c>
      <c r="C35" s="3" t="s">
        <v>85</v>
      </c>
      <c r="D35" s="3" t="s">
        <v>50</v>
      </c>
      <c r="E35" s="3" t="s">
        <v>11</v>
      </c>
      <c r="F35" s="4">
        <f>G35/1200</f>
        <v>6.9171416666666667</v>
      </c>
      <c r="G35" s="5">
        <v>8300.57</v>
      </c>
    </row>
    <row r="36" spans="1:7" ht="18.600000000000001" customHeight="1" x14ac:dyDescent="0.3">
      <c r="A36" s="3">
        <v>7</v>
      </c>
      <c r="B36" s="3" t="s">
        <v>28</v>
      </c>
      <c r="C36" s="3" t="s">
        <v>29</v>
      </c>
      <c r="D36" s="3" t="s">
        <v>14</v>
      </c>
      <c r="E36" s="3" t="s">
        <v>15</v>
      </c>
      <c r="F36" s="4">
        <f>G36/1200</f>
        <v>6.9332083333333339</v>
      </c>
      <c r="G36" s="5">
        <v>8319.85</v>
      </c>
    </row>
    <row r="37" spans="1:7" ht="18.600000000000001" customHeight="1" x14ac:dyDescent="0.3">
      <c r="A37" s="3">
        <v>17</v>
      </c>
      <c r="B37" s="3" t="s">
        <v>51</v>
      </c>
      <c r="C37" s="3" t="s">
        <v>52</v>
      </c>
      <c r="D37" s="3" t="s">
        <v>32</v>
      </c>
      <c r="E37" s="3" t="s">
        <v>21</v>
      </c>
      <c r="F37" s="4">
        <f>G37/1200</f>
        <v>6.9458583333333328</v>
      </c>
      <c r="G37" s="5">
        <v>8335.0299999999988</v>
      </c>
    </row>
    <row r="38" spans="1:7" ht="18.600000000000001" customHeight="1" x14ac:dyDescent="0.3">
      <c r="A38" s="3">
        <v>31</v>
      </c>
      <c r="B38" s="3" t="s">
        <v>51</v>
      </c>
      <c r="C38" s="3" t="s">
        <v>52</v>
      </c>
      <c r="D38" s="3" t="s">
        <v>32</v>
      </c>
      <c r="E38" s="3" t="s">
        <v>21</v>
      </c>
      <c r="F38" s="4">
        <f>G38/1200</f>
        <v>6.9458583333333328</v>
      </c>
      <c r="G38" s="5">
        <v>8335.0299999999988</v>
      </c>
    </row>
    <row r="39" spans="1:7" ht="18.600000000000001" customHeight="1" x14ac:dyDescent="0.3">
      <c r="A39" s="3">
        <v>41</v>
      </c>
      <c r="B39" s="3" t="s">
        <v>92</v>
      </c>
      <c r="C39" s="3" t="s">
        <v>93</v>
      </c>
      <c r="D39" s="3" t="s">
        <v>14</v>
      </c>
      <c r="E39" s="3" t="s">
        <v>15</v>
      </c>
      <c r="F39" s="4">
        <f>G39/1200</f>
        <v>7.1879583333333343</v>
      </c>
      <c r="G39" s="5">
        <v>8625.5500000000011</v>
      </c>
    </row>
    <row r="40" spans="1:7" ht="18.600000000000001" customHeight="1" x14ac:dyDescent="0.3">
      <c r="A40" s="3">
        <v>38</v>
      </c>
      <c r="B40" s="3" t="s">
        <v>86</v>
      </c>
      <c r="C40" s="3" t="s">
        <v>87</v>
      </c>
      <c r="D40" s="3" t="s">
        <v>37</v>
      </c>
      <c r="E40" s="3" t="s">
        <v>15</v>
      </c>
      <c r="F40" s="4">
        <f>G40/1200</f>
        <v>7.4868500000000013</v>
      </c>
      <c r="G40" s="5">
        <v>8984.2200000000012</v>
      </c>
    </row>
    <row r="41" spans="1:7" ht="18.600000000000001" customHeight="1" x14ac:dyDescent="0.3">
      <c r="A41" s="3">
        <v>14</v>
      </c>
      <c r="B41" s="3" t="s">
        <v>44</v>
      </c>
      <c r="C41" s="3" t="s">
        <v>45</v>
      </c>
      <c r="D41" s="3" t="s">
        <v>32</v>
      </c>
      <c r="E41" s="3" t="s">
        <v>21</v>
      </c>
      <c r="F41" s="4">
        <f>G41/1200</f>
        <v>7.5430083333333338</v>
      </c>
      <c r="G41" s="5">
        <v>9051.61</v>
      </c>
    </row>
    <row r="42" spans="1:7" ht="18.600000000000001" customHeight="1" x14ac:dyDescent="0.3">
      <c r="A42" s="3">
        <v>40</v>
      </c>
      <c r="B42" s="3" t="s">
        <v>90</v>
      </c>
      <c r="C42" s="3" t="s">
        <v>69</v>
      </c>
      <c r="D42" s="3" t="s">
        <v>91</v>
      </c>
      <c r="E42" s="3" t="s">
        <v>15</v>
      </c>
      <c r="F42" s="4">
        <f>G42/1200</f>
        <v>8.2440916666666659</v>
      </c>
      <c r="G42" s="5">
        <v>9892.91</v>
      </c>
    </row>
    <row r="43" spans="1:7" ht="18.600000000000001" customHeight="1" x14ac:dyDescent="0.3">
      <c r="A43" s="3">
        <v>33</v>
      </c>
      <c r="B43" s="3" t="s">
        <v>76</v>
      </c>
      <c r="C43" s="3" t="s">
        <v>77</v>
      </c>
      <c r="D43" s="3" t="s">
        <v>24</v>
      </c>
      <c r="E43" s="3" t="s">
        <v>21</v>
      </c>
      <c r="F43" s="4">
        <f>G43/1200</f>
        <v>8.372208333333333</v>
      </c>
      <c r="G43" s="5">
        <v>10046.65</v>
      </c>
    </row>
    <row r="44" spans="1:7" ht="18.600000000000001" customHeight="1" x14ac:dyDescent="0.3">
      <c r="A44" s="3">
        <v>25</v>
      </c>
      <c r="B44" s="3" t="s">
        <v>65</v>
      </c>
      <c r="C44" s="3" t="s">
        <v>66</v>
      </c>
      <c r="D44" s="3" t="s">
        <v>24</v>
      </c>
      <c r="E44" s="3" t="s">
        <v>21</v>
      </c>
      <c r="F44" s="4">
        <f>G44/1200</f>
        <v>8.4353999999999996</v>
      </c>
      <c r="G44" s="5">
        <v>10122.48</v>
      </c>
    </row>
    <row r="45" spans="1:7" ht="18.600000000000001" customHeight="1" x14ac:dyDescent="0.3">
      <c r="A45" s="3">
        <v>23</v>
      </c>
      <c r="B45" s="3" t="s">
        <v>61</v>
      </c>
      <c r="C45" s="3" t="s">
        <v>62</v>
      </c>
      <c r="D45" s="3" t="s">
        <v>50</v>
      </c>
      <c r="E45" s="3" t="s">
        <v>11</v>
      </c>
      <c r="F45" s="4">
        <f>G45/1200</f>
        <v>8.7640166666666666</v>
      </c>
      <c r="G45" s="5">
        <v>10516.82</v>
      </c>
    </row>
    <row r="46" spans="1:7" ht="18.600000000000001" customHeight="1" x14ac:dyDescent="0.3">
      <c r="A46" s="3">
        <v>15</v>
      </c>
      <c r="B46" s="3" t="s">
        <v>46</v>
      </c>
      <c r="C46" s="3" t="s">
        <v>47</v>
      </c>
      <c r="D46" s="3" t="s">
        <v>27</v>
      </c>
      <c r="E46" s="3" t="s">
        <v>11</v>
      </c>
      <c r="F46" s="4">
        <f>G46/1200</f>
        <v>9.0174583333333338</v>
      </c>
      <c r="G46" s="5">
        <v>10820.95</v>
      </c>
    </row>
    <row r="47" spans="1:7" ht="18.600000000000001" customHeight="1" x14ac:dyDescent="0.3">
      <c r="A47" s="3">
        <v>44</v>
      </c>
      <c r="B47" s="3" t="s">
        <v>98</v>
      </c>
      <c r="C47" s="3" t="s">
        <v>99</v>
      </c>
      <c r="D47" s="3" t="s">
        <v>14</v>
      </c>
      <c r="E47" s="3" t="s">
        <v>15</v>
      </c>
      <c r="F47" s="4">
        <f>G47/1200</f>
        <v>9.0656083333333335</v>
      </c>
      <c r="G47" s="5">
        <v>10878.73</v>
      </c>
    </row>
    <row r="48" spans="1:7" ht="18.600000000000001" customHeight="1" x14ac:dyDescent="0.3">
      <c r="A48" s="3">
        <v>39</v>
      </c>
      <c r="B48" s="3" t="s">
        <v>88</v>
      </c>
      <c r="C48" s="3" t="s">
        <v>89</v>
      </c>
      <c r="D48" s="3" t="s">
        <v>37</v>
      </c>
      <c r="E48" s="3" t="s">
        <v>15</v>
      </c>
      <c r="F48" s="4">
        <f>G48/1200</f>
        <v>9.1058749999999993</v>
      </c>
      <c r="G48" s="5">
        <v>10927.05</v>
      </c>
    </row>
    <row r="49" spans="1:7" ht="18.600000000000001" customHeight="1" x14ac:dyDescent="0.3">
      <c r="A49" s="3">
        <v>26</v>
      </c>
      <c r="B49" s="3" t="s">
        <v>67</v>
      </c>
      <c r="C49" s="3" t="s">
        <v>68</v>
      </c>
      <c r="D49" s="3" t="s">
        <v>37</v>
      </c>
      <c r="E49" s="3" t="s">
        <v>15</v>
      </c>
      <c r="F49" s="4">
        <f>G49/1200</f>
        <v>9.9158416666666671</v>
      </c>
      <c r="G49" s="5">
        <v>11899.01</v>
      </c>
    </row>
    <row r="50" spans="1:7" ht="18.600000000000001" customHeight="1" x14ac:dyDescent="0.3">
      <c r="A50" s="3">
        <v>11</v>
      </c>
      <c r="B50" s="3" t="s">
        <v>38</v>
      </c>
      <c r="C50" s="3" t="s">
        <v>39</v>
      </c>
      <c r="D50" s="3" t="s">
        <v>37</v>
      </c>
      <c r="E50" s="3" t="s">
        <v>15</v>
      </c>
      <c r="F50" s="4">
        <f>G50/1200</f>
        <v>10.037466666666665</v>
      </c>
      <c r="G50" s="5">
        <v>12044.96</v>
      </c>
    </row>
    <row r="51" spans="1:7" ht="18.600000000000001" customHeight="1" x14ac:dyDescent="0.3">
      <c r="A51" s="3">
        <v>28</v>
      </c>
      <c r="B51" s="3" t="s">
        <v>38</v>
      </c>
      <c r="C51" s="3" t="s">
        <v>39</v>
      </c>
      <c r="D51" s="3" t="s">
        <v>37</v>
      </c>
      <c r="E51" s="3" t="s">
        <v>15</v>
      </c>
      <c r="F51" s="4">
        <f>G51/1200</f>
        <v>10.037466666666665</v>
      </c>
      <c r="G51" s="5">
        <v>12044.96</v>
      </c>
    </row>
    <row r="52" spans="1:7" ht="18.600000000000001" customHeight="1" x14ac:dyDescent="0.3">
      <c r="A52" s="3">
        <v>52</v>
      </c>
      <c r="B52" s="3" t="s">
        <v>112</v>
      </c>
      <c r="C52" s="3" t="s">
        <v>113</v>
      </c>
      <c r="D52" s="3" t="s">
        <v>27</v>
      </c>
      <c r="E52" s="3" t="s">
        <v>11</v>
      </c>
      <c r="F52" s="4">
        <f>G52/1200</f>
        <v>10.056875</v>
      </c>
      <c r="G52" s="5">
        <v>12068.25</v>
      </c>
    </row>
    <row r="53" spans="1:7" ht="18.600000000000001" customHeight="1" x14ac:dyDescent="0.3">
      <c r="A53" s="3">
        <v>16</v>
      </c>
      <c r="B53" s="3" t="s">
        <v>48</v>
      </c>
      <c r="C53" s="3" t="s">
        <v>49</v>
      </c>
      <c r="D53" s="3" t="s">
        <v>50</v>
      </c>
      <c r="E53" s="3" t="s">
        <v>11</v>
      </c>
      <c r="F53" s="4">
        <f>G53/1200</f>
        <v>10.522233333333334</v>
      </c>
      <c r="G53" s="5">
        <v>12626.68</v>
      </c>
    </row>
    <row r="54" spans="1:7" ht="18.600000000000001" customHeight="1" x14ac:dyDescent="0.3">
      <c r="A54" s="3">
        <v>20</v>
      </c>
      <c r="B54" s="3" t="s">
        <v>55</v>
      </c>
      <c r="C54" s="3" t="s">
        <v>56</v>
      </c>
      <c r="D54" s="3" t="s">
        <v>24</v>
      </c>
      <c r="E54" s="3" t="s">
        <v>21</v>
      </c>
      <c r="F54" s="4">
        <f>G54/1200</f>
        <v>11.206275</v>
      </c>
      <c r="G54" s="5">
        <v>13447.53</v>
      </c>
    </row>
    <row r="55" spans="1:7" ht="18.600000000000001" customHeight="1" x14ac:dyDescent="0.3">
      <c r="A55" s="3">
        <v>48</v>
      </c>
      <c r="B55" s="3" t="s">
        <v>105</v>
      </c>
      <c r="C55" s="3" t="s">
        <v>106</v>
      </c>
      <c r="D55" s="3" t="s">
        <v>32</v>
      </c>
      <c r="E55" s="3" t="s">
        <v>21</v>
      </c>
      <c r="F55" s="4">
        <f>G55/1200</f>
        <v>11.258633333333334</v>
      </c>
      <c r="G55" s="5">
        <v>13510.36</v>
      </c>
    </row>
    <row r="56" spans="1:7" ht="18.600000000000001" customHeight="1" x14ac:dyDescent="0.3">
      <c r="A56" s="3">
        <v>3</v>
      </c>
      <c r="B56" s="3" t="s">
        <v>16</v>
      </c>
      <c r="C56" s="3" t="s">
        <v>17</v>
      </c>
      <c r="D56" s="3" t="s">
        <v>10</v>
      </c>
      <c r="E56" s="3" t="s">
        <v>11</v>
      </c>
      <c r="F56" s="4">
        <f>G56/1200</f>
        <v>11.4025</v>
      </c>
      <c r="G56" s="5">
        <v>13683</v>
      </c>
    </row>
    <row r="57" spans="1:7" ht="18.600000000000001" customHeight="1" x14ac:dyDescent="0.3">
      <c r="A57" s="3">
        <v>4</v>
      </c>
      <c r="B57" s="3" t="s">
        <v>18</v>
      </c>
      <c r="C57" s="3" t="s">
        <v>19</v>
      </c>
      <c r="D57" s="3" t="s">
        <v>20</v>
      </c>
      <c r="E57" s="3" t="s">
        <v>21</v>
      </c>
      <c r="F57" s="4">
        <f>G57/1200</f>
        <v>11.757066666666667</v>
      </c>
      <c r="G57" s="5">
        <v>14108.48</v>
      </c>
    </row>
    <row r="58" spans="1:7" ht="18.600000000000001" customHeight="1" x14ac:dyDescent="0.3">
      <c r="A58" s="3">
        <v>32</v>
      </c>
      <c r="B58" s="3" t="s">
        <v>74</v>
      </c>
      <c r="C58" s="3" t="s">
        <v>75</v>
      </c>
      <c r="D58" s="3" t="s">
        <v>27</v>
      </c>
      <c r="E58" s="3" t="s">
        <v>11</v>
      </c>
      <c r="F58" s="4">
        <f>G58/1200</f>
        <v>12.209041666666668</v>
      </c>
      <c r="G58" s="5">
        <v>14650.85</v>
      </c>
    </row>
  </sheetData>
  <sortState xmlns:xlrd2="http://schemas.microsoft.com/office/spreadsheetml/2017/richdata2" ref="A5:G58">
    <sortCondition ref="G5:G58"/>
  </sortState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159A4-28E0-472E-B512-61BA5EC25F7A}">
  <dimension ref="A1:D5"/>
  <sheetViews>
    <sheetView tabSelected="1" zoomScale="136" zoomScaleNormal="136" workbookViewId="0">
      <selection activeCell="B2" sqref="B2"/>
    </sheetView>
  </sheetViews>
  <sheetFormatPr defaultRowHeight="15" x14ac:dyDescent="0.25"/>
  <cols>
    <col min="1" max="1" width="22.140625" customWidth="1"/>
    <col min="2" max="2" width="18.7109375" customWidth="1"/>
    <col min="4" max="4" width="26.5703125" customWidth="1"/>
  </cols>
  <sheetData>
    <row r="1" spans="1:4" ht="52.5" thickBot="1" x14ac:dyDescent="0.3">
      <c r="A1" s="8" t="s">
        <v>130</v>
      </c>
      <c r="B1" s="8" t="s">
        <v>131</v>
      </c>
      <c r="D1" s="8" t="s">
        <v>136</v>
      </c>
    </row>
    <row r="2" spans="1:4" ht="18" thickBot="1" x14ac:dyDescent="0.3">
      <c r="A2" s="9" t="s">
        <v>132</v>
      </c>
      <c r="B2" s="9">
        <v>25</v>
      </c>
      <c r="D2">
        <f>MATCH(25,B2:B5,0)</f>
        <v>1</v>
      </c>
    </row>
    <row r="3" spans="1:4" ht="18" thickBot="1" x14ac:dyDescent="0.3">
      <c r="A3" s="9" t="s">
        <v>133</v>
      </c>
      <c r="B3" s="9">
        <v>38</v>
      </c>
    </row>
    <row r="4" spans="1:4" ht="18" thickBot="1" x14ac:dyDescent="0.3">
      <c r="A4" s="9" t="s">
        <v>134</v>
      </c>
      <c r="B4" s="9">
        <v>40</v>
      </c>
    </row>
    <row r="5" spans="1:4" ht="18" thickBot="1" x14ac:dyDescent="0.3">
      <c r="A5" s="9" t="s">
        <v>135</v>
      </c>
      <c r="B5" s="9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F1E5A-1573-4154-ADD3-2C997B30B98F}">
  <dimension ref="B1:I10"/>
  <sheetViews>
    <sheetView zoomScale="160" zoomScaleNormal="160" workbookViewId="0">
      <selection activeCell="I2" sqref="I2"/>
    </sheetView>
  </sheetViews>
  <sheetFormatPr defaultRowHeight="15" x14ac:dyDescent="0.25"/>
  <sheetData>
    <row r="1" spans="2:9" ht="18.75" x14ac:dyDescent="0.3">
      <c r="B1" s="1" t="s">
        <v>118</v>
      </c>
      <c r="C1" s="1" t="s">
        <v>120</v>
      </c>
      <c r="D1" s="1" t="s">
        <v>119</v>
      </c>
      <c r="E1" s="1" t="s">
        <v>121</v>
      </c>
      <c r="H1" s="7" t="s">
        <v>118</v>
      </c>
      <c r="I1" t="s">
        <v>122</v>
      </c>
    </row>
    <row r="2" spans="2:9" x14ac:dyDescent="0.25">
      <c r="B2" t="s">
        <v>69</v>
      </c>
      <c r="C2">
        <v>11223</v>
      </c>
      <c r="D2">
        <v>1255</v>
      </c>
      <c r="E2">
        <v>7895</v>
      </c>
      <c r="H2" s="7" t="s">
        <v>121</v>
      </c>
      <c r="I2">
        <f>INDEX(C2:E10,MATCH(I1,B2:B10,0),3)</f>
        <v>2335</v>
      </c>
    </row>
    <row r="3" spans="2:9" x14ac:dyDescent="0.25">
      <c r="B3" t="s">
        <v>122</v>
      </c>
      <c r="C3">
        <v>8975</v>
      </c>
      <c r="D3">
        <v>2356</v>
      </c>
      <c r="E3">
        <v>2335</v>
      </c>
      <c r="H3" s="7" t="s">
        <v>119</v>
      </c>
    </row>
    <row r="4" spans="2:9" x14ac:dyDescent="0.25">
      <c r="B4" t="s">
        <v>123</v>
      </c>
      <c r="C4">
        <v>7895</v>
      </c>
      <c r="D4">
        <v>7895</v>
      </c>
      <c r="E4">
        <v>4688</v>
      </c>
      <c r="H4" s="7"/>
    </row>
    <row r="5" spans="2:9" x14ac:dyDescent="0.25">
      <c r="B5" t="s">
        <v>124</v>
      </c>
      <c r="C5">
        <v>5986</v>
      </c>
      <c r="D5">
        <v>4561</v>
      </c>
      <c r="E5">
        <v>4556</v>
      </c>
    </row>
    <row r="6" spans="2:9" x14ac:dyDescent="0.25">
      <c r="B6" t="s">
        <v>125</v>
      </c>
      <c r="C6">
        <v>1565</v>
      </c>
      <c r="D6">
        <v>1256</v>
      </c>
      <c r="E6">
        <v>3656</v>
      </c>
    </row>
    <row r="7" spans="2:9" x14ac:dyDescent="0.25">
      <c r="B7" t="s">
        <v>126</v>
      </c>
      <c r="C7">
        <v>1233</v>
      </c>
      <c r="D7">
        <v>5623</v>
      </c>
      <c r="E7">
        <v>5321</v>
      </c>
    </row>
    <row r="8" spans="2:9" x14ac:dyDescent="0.25">
      <c r="B8" t="s">
        <v>127</v>
      </c>
      <c r="C8">
        <v>5123</v>
      </c>
      <c r="D8">
        <v>8953</v>
      </c>
      <c r="E8">
        <v>5443</v>
      </c>
    </row>
    <row r="9" spans="2:9" x14ac:dyDescent="0.25">
      <c r="B9" t="s">
        <v>128</v>
      </c>
      <c r="C9">
        <v>2333</v>
      </c>
      <c r="D9">
        <v>2665</v>
      </c>
      <c r="E9">
        <v>2333</v>
      </c>
    </row>
    <row r="10" spans="2:9" x14ac:dyDescent="0.25">
      <c r="B10" t="s">
        <v>129</v>
      </c>
      <c r="C10">
        <v>4568</v>
      </c>
      <c r="D10">
        <v>4562</v>
      </c>
      <c r="E10">
        <v>2223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3D7B2-CA82-4F3B-A742-B20B0F394F0F}">
  <dimension ref="A1:N12"/>
  <sheetViews>
    <sheetView workbookViewId="0">
      <selection activeCell="L2" sqref="L2:N2"/>
    </sheetView>
  </sheetViews>
  <sheetFormatPr defaultRowHeight="15" x14ac:dyDescent="0.25"/>
  <cols>
    <col min="4" max="4" width="14" bestFit="1" customWidth="1"/>
    <col min="8" max="8" width="12.5703125" bestFit="1" customWidth="1"/>
  </cols>
  <sheetData>
    <row r="1" spans="1:14" ht="18" thickBot="1" x14ac:dyDescent="0.35">
      <c r="A1" s="10" t="s">
        <v>137</v>
      </c>
      <c r="B1" s="10" t="s">
        <v>5</v>
      </c>
      <c r="C1" s="10" t="s">
        <v>138</v>
      </c>
      <c r="D1" s="10" t="s">
        <v>154</v>
      </c>
      <c r="E1" s="10"/>
      <c r="F1" s="10"/>
      <c r="H1" s="12" t="s">
        <v>156</v>
      </c>
      <c r="I1" s="12"/>
      <c r="J1" s="12"/>
      <c r="L1" s="12" t="s">
        <v>157</v>
      </c>
      <c r="M1" s="12"/>
      <c r="N1" s="12"/>
    </row>
    <row r="2" spans="1:14" ht="16.5" thickTop="1" x14ac:dyDescent="0.25">
      <c r="A2" s="11">
        <v>1</v>
      </c>
      <c r="B2" s="11" t="s">
        <v>139</v>
      </c>
      <c r="C2" s="11" t="s">
        <v>140</v>
      </c>
      <c r="D2" s="13">
        <v>556923</v>
      </c>
      <c r="E2" s="11"/>
      <c r="H2" s="14">
        <f>INDEX(A1:D11,MATCH("Chicago",B1:B11,0),4)</f>
        <v>432234</v>
      </c>
      <c r="I2" s="14"/>
      <c r="J2" s="14"/>
      <c r="L2" s="14"/>
      <c r="M2" s="14"/>
      <c r="N2" s="14"/>
    </row>
    <row r="3" spans="1:14" ht="15.75" x14ac:dyDescent="0.25">
      <c r="A3" s="11">
        <v>2</v>
      </c>
      <c r="B3" s="11" t="s">
        <v>141</v>
      </c>
      <c r="C3" s="11" t="s">
        <v>142</v>
      </c>
      <c r="D3" s="13">
        <v>235233</v>
      </c>
      <c r="E3" s="11"/>
    </row>
    <row r="4" spans="1:14" ht="15.75" x14ac:dyDescent="0.25">
      <c r="A4" s="11">
        <v>3</v>
      </c>
      <c r="B4" s="11" t="s">
        <v>143</v>
      </c>
      <c r="C4" s="11" t="s">
        <v>144</v>
      </c>
      <c r="D4" s="13">
        <v>432234</v>
      </c>
      <c r="E4" s="11"/>
    </row>
    <row r="5" spans="1:14" ht="15.75" x14ac:dyDescent="0.25">
      <c r="A5" s="11">
        <v>4</v>
      </c>
      <c r="B5" s="11" t="s">
        <v>145</v>
      </c>
      <c r="C5" s="11" t="s">
        <v>146</v>
      </c>
      <c r="D5" s="13">
        <v>123452</v>
      </c>
      <c r="E5" s="11"/>
    </row>
    <row r="6" spans="1:14" ht="15.75" x14ac:dyDescent="0.25">
      <c r="A6" s="11">
        <v>5</v>
      </c>
      <c r="B6" s="11" t="s">
        <v>155</v>
      </c>
      <c r="C6" s="11" t="s">
        <v>147</v>
      </c>
      <c r="D6" s="13">
        <v>123233</v>
      </c>
      <c r="E6" s="11"/>
    </row>
    <row r="7" spans="1:14" ht="15.75" x14ac:dyDescent="0.25">
      <c r="A7" s="11">
        <v>6</v>
      </c>
      <c r="B7" s="11" t="s">
        <v>148</v>
      </c>
      <c r="C7" s="11" t="s">
        <v>149</v>
      </c>
      <c r="D7" s="13">
        <v>123266</v>
      </c>
      <c r="E7" s="11"/>
    </row>
    <row r="8" spans="1:14" ht="15.75" x14ac:dyDescent="0.25">
      <c r="A8" s="11">
        <v>7</v>
      </c>
      <c r="B8" s="11" t="s">
        <v>150</v>
      </c>
      <c r="C8" s="11" t="s">
        <v>146</v>
      </c>
      <c r="D8" s="13">
        <v>67890</v>
      </c>
      <c r="E8" s="11"/>
    </row>
    <row r="9" spans="1:14" ht="15.75" x14ac:dyDescent="0.25">
      <c r="A9" s="11">
        <v>8</v>
      </c>
      <c r="B9" s="11" t="s">
        <v>151</v>
      </c>
      <c r="C9" s="11" t="s">
        <v>142</v>
      </c>
      <c r="D9" s="13">
        <v>25675</v>
      </c>
      <c r="E9" s="11"/>
    </row>
    <row r="10" spans="1:14" ht="15.75" x14ac:dyDescent="0.25">
      <c r="A10" s="11">
        <v>9</v>
      </c>
      <c r="B10" s="11" t="s">
        <v>152</v>
      </c>
      <c r="C10" s="11" t="s">
        <v>146</v>
      </c>
      <c r="D10" s="13">
        <v>123247</v>
      </c>
      <c r="E10" s="11"/>
    </row>
    <row r="11" spans="1:14" ht="15.75" x14ac:dyDescent="0.25">
      <c r="A11" s="11">
        <v>10</v>
      </c>
      <c r="B11" s="11" t="s">
        <v>153</v>
      </c>
      <c r="C11" s="11" t="s">
        <v>142</v>
      </c>
      <c r="D11" s="13">
        <v>45234</v>
      </c>
      <c r="E11" s="11"/>
    </row>
    <row r="12" spans="1:14" ht="15.75" x14ac:dyDescent="0.25">
      <c r="A12" s="11"/>
      <c r="B12" s="11"/>
      <c r="C12" s="11"/>
      <c r="D12" s="11"/>
      <c r="E12" s="11"/>
    </row>
  </sheetData>
  <mergeCells count="4">
    <mergeCell ref="H1:J1"/>
    <mergeCell ref="L1:N1"/>
    <mergeCell ref="H2:J2"/>
    <mergeCell ref="L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Index</vt:lpstr>
      <vt:lpstr>Match</vt:lpstr>
      <vt:lpstr>Index Match Combined</vt:lpstr>
      <vt:lpstr>Index &amp; Match Combined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Instructor Guide</dc:creator>
  <cp:keywords/>
  <dc:description/>
  <cp:lastModifiedBy>Craig</cp:lastModifiedBy>
  <cp:revision/>
  <dcterms:created xsi:type="dcterms:W3CDTF">2018-01-02T14:40:35Z</dcterms:created>
  <dcterms:modified xsi:type="dcterms:W3CDTF">2023-06-22T16:56:42Z</dcterms:modified>
  <cp:category/>
  <cp:contentStatus/>
</cp:coreProperties>
</file>