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5.xml" ContentType="application/vnd.openxmlformats-officedocument.spreadsheetml.table+xml"/>
  <Override PartName="/xl/drawings/drawing5.xml" ContentType="application/vnd.openxmlformats-officedocument.drawing+xml"/>
  <Override PartName="/xl/tables/table6.xml" ContentType="application/vnd.openxmlformats-officedocument.spreadsheetml.table+xml"/>
  <Override PartName="/xl/drawings/drawing6.xml" ContentType="application/vnd.openxmlformats-officedocument.drawing+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105" yWindow="-105" windowWidth="23250" windowHeight="12450" activeTab="7"/>
  </bookViews>
  <sheets>
    <sheet name="Mini Dashboard" sheetId="10" r:id="rId1"/>
    <sheet name="1. Total Orders By Zipcode" sheetId="1" r:id="rId2"/>
    <sheet name="2. Returning Customers by %" sheetId="2" r:id="rId3"/>
    <sheet name="3. First Orders by Customers" sheetId="3" r:id="rId4"/>
    <sheet name="4a. Order Speed by Zipcode" sheetId="4" r:id="rId5"/>
    <sheet name="4b Order speed by Zipcode&amp;Month" sheetId="5" r:id="rId6"/>
    <sheet name="5. Most Orders by Zip&amp;Warehouse" sheetId="6" r:id="rId7"/>
    <sheet name="6 Rate of Order Increase by Zip" sheetId="7" r:id="rId8"/>
    <sheet name="7. Delivery by Season" sheetId="8" r:id="rId9"/>
    <sheet name="8. Delivery Speed by Warehouse" sheetId="9" r:id="rId10"/>
  </sheets>
  <definedNames>
    <definedName name="_xlnm._FilterDatabase" localSheetId="7" hidden="1">'6 Rate of Order Increase by Zip'!#REF!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Y100" i="7"/>
  <c r="X100" i="7"/>
  <c r="W100" i="7"/>
  <c r="V100" i="7"/>
  <c r="U100" i="7"/>
  <c r="T100" i="7"/>
  <c r="S100" i="7"/>
  <c r="R100" i="7"/>
  <c r="Q100" i="7"/>
  <c r="P100" i="7"/>
  <c r="O100" i="7"/>
  <c r="N100" i="7"/>
  <c r="M100" i="7"/>
  <c r="L100" i="7"/>
  <c r="K100" i="7"/>
  <c r="J100" i="7"/>
  <c r="I100" i="7"/>
  <c r="H100" i="7"/>
  <c r="G100" i="7"/>
  <c r="F100" i="7"/>
  <c r="E100" i="7"/>
  <c r="D100" i="7"/>
  <c r="Z99" i="7"/>
  <c r="Z98" i="7"/>
  <c r="Z97" i="7"/>
  <c r="Z96" i="7"/>
  <c r="Z95" i="7"/>
  <c r="Z94" i="7"/>
  <c r="Z93" i="7"/>
  <c r="Z92" i="7"/>
  <c r="Z91" i="7"/>
  <c r="Z90" i="7"/>
  <c r="Z89" i="7"/>
  <c r="Z88" i="7"/>
  <c r="Z87" i="7"/>
  <c r="Z86" i="7"/>
  <c r="Z85" i="7"/>
  <c r="Z84" i="7"/>
  <c r="Z83" i="7"/>
  <c r="Z82" i="7"/>
  <c r="Z81" i="7"/>
  <c r="Z80" i="7"/>
  <c r="Z79" i="7"/>
  <c r="Z78" i="7"/>
  <c r="Z77" i="7"/>
  <c r="Z76" i="7"/>
  <c r="Z75" i="7"/>
  <c r="Z74" i="7"/>
  <c r="Z73" i="7"/>
  <c r="Z72" i="7"/>
  <c r="Z71" i="7"/>
  <c r="Z70" i="7"/>
  <c r="Z69" i="7"/>
  <c r="Z68" i="7"/>
  <c r="Z67" i="7"/>
  <c r="Z66" i="7"/>
  <c r="Z65" i="7"/>
  <c r="Z64" i="7"/>
  <c r="Z63" i="7"/>
  <c r="Z62" i="7"/>
  <c r="Z61" i="7"/>
  <c r="Z60" i="7"/>
  <c r="Z59" i="7"/>
  <c r="Z58" i="7"/>
  <c r="Z57" i="7"/>
  <c r="Z56" i="7"/>
  <c r="Z55" i="7"/>
  <c r="Z54" i="7"/>
  <c r="Z53" i="7"/>
  <c r="Z52" i="7"/>
  <c r="Z51" i="7"/>
  <c r="Z50" i="7"/>
  <c r="Z49" i="7"/>
  <c r="Z48" i="7"/>
  <c r="Z47" i="7"/>
  <c r="Z46" i="7"/>
  <c r="Z45" i="7"/>
  <c r="Z44" i="7"/>
  <c r="Z43" i="7"/>
  <c r="Z42" i="7"/>
  <c r="Z41" i="7"/>
  <c r="Z40" i="7"/>
  <c r="Z39" i="7"/>
  <c r="Z38" i="7"/>
  <c r="Z37" i="7"/>
  <c r="Z36" i="7"/>
  <c r="Z35" i="7"/>
  <c r="Z34" i="7"/>
  <c r="Z33" i="7"/>
  <c r="Z32" i="7"/>
  <c r="Z31" i="7"/>
  <c r="Z30" i="7"/>
  <c r="Z29" i="7"/>
  <c r="Z28" i="7"/>
  <c r="Z27" i="7"/>
  <c r="Z26" i="7"/>
  <c r="Z25" i="7"/>
  <c r="Z24" i="7"/>
  <c r="Z23" i="7"/>
  <c r="Z22" i="7"/>
  <c r="Z21" i="7"/>
  <c r="Z20" i="7"/>
  <c r="Z19" i="7"/>
  <c r="Z18" i="7"/>
  <c r="Z17" i="7"/>
  <c r="Z16" i="7"/>
  <c r="Z15" i="7"/>
  <c r="Z14" i="7"/>
  <c r="Z13" i="7"/>
  <c r="Z12" i="7"/>
  <c r="Z11" i="7"/>
  <c r="Z10" i="7"/>
  <c r="Z9" i="7"/>
  <c r="Z8" i="7"/>
  <c r="Z7" i="7"/>
  <c r="Z6" i="7"/>
  <c r="Z5" i="7"/>
  <c r="Z4" i="7"/>
  <c r="Z3" i="7"/>
  <c r="Z100" i="7" l="1"/>
  <c r="D100" i="4"/>
  <c r="N100" i="5"/>
  <c r="M100" i="5"/>
  <c r="L100" i="5"/>
  <c r="K100" i="5"/>
  <c r="J100" i="5"/>
  <c r="I100" i="5"/>
  <c r="H100" i="5"/>
  <c r="G100" i="5"/>
  <c r="F100" i="5"/>
  <c r="E100" i="5"/>
  <c r="D100" i="5"/>
  <c r="C100" i="5"/>
  <c r="O99" i="5"/>
  <c r="O98" i="5"/>
  <c r="O97" i="5"/>
  <c r="O96" i="5"/>
  <c r="O95" i="5"/>
  <c r="O94"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K4" i="3"/>
  <c r="K3" i="3"/>
  <c r="C10" i="2"/>
  <c r="N100" i="1" l="1"/>
  <c r="M100" i="1"/>
  <c r="L100" i="1"/>
  <c r="K100" i="1"/>
  <c r="J100" i="1"/>
  <c r="I100" i="1"/>
  <c r="H100" i="1"/>
  <c r="G100" i="1"/>
  <c r="F100" i="1"/>
  <c r="E100" i="1"/>
  <c r="D100" i="1"/>
  <c r="C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100" i="1" l="1"/>
</calcChain>
</file>

<file path=xl/sharedStrings.xml><?xml version="1.0" encoding="utf-8"?>
<sst xmlns="http://schemas.openxmlformats.org/spreadsheetml/2006/main" count="2494" uniqueCount="64">
  <si>
    <t>Zipcode</t>
  </si>
  <si>
    <t>Jan</t>
  </si>
  <si>
    <t>Feb</t>
  </si>
  <si>
    <t>Mar</t>
  </si>
  <si>
    <t>Apr</t>
  </si>
  <si>
    <t>May</t>
  </si>
  <si>
    <t>Jun</t>
  </si>
  <si>
    <t>Jul</t>
  </si>
  <si>
    <t>Aug</t>
  </si>
  <si>
    <t>Sep</t>
  </si>
  <si>
    <t>Oct</t>
  </si>
  <si>
    <t>Nov</t>
  </si>
  <si>
    <t>Dec</t>
  </si>
  <si>
    <t>TOTAL</t>
  </si>
  <si>
    <t>Chart</t>
  </si>
  <si>
    <t>Interval Categories</t>
  </si>
  <si>
    <t>Total</t>
  </si>
  <si>
    <t>Customer didn't reorder</t>
  </si>
  <si>
    <t>Customer reordered within 1 week</t>
  </si>
  <si>
    <t>Customer reordered within 1 month</t>
  </si>
  <si>
    <t>Customer reordered within 3 months</t>
  </si>
  <si>
    <t>Customer reordered within 6 months</t>
  </si>
  <si>
    <t>Customer reordered within 1 year</t>
  </si>
  <si>
    <t>Customer reordered after 1 year</t>
  </si>
  <si>
    <t>S/N</t>
  </si>
  <si>
    <t>Customer</t>
  </si>
  <si>
    <t>Order date</t>
  </si>
  <si>
    <t>Delivery date</t>
  </si>
  <si>
    <t>Number of Orders</t>
  </si>
  <si>
    <t>Butler</t>
  </si>
  <si>
    <t>RETURNING CUSTOMERS</t>
  </si>
  <si>
    <t>Washington</t>
  </si>
  <si>
    <t>Boardman</t>
  </si>
  <si>
    <t>McKees Rocks</t>
  </si>
  <si>
    <t>Beaver</t>
  </si>
  <si>
    <t>Pittsburgh Mills</t>
  </si>
  <si>
    <t>Warren</t>
  </si>
  <si>
    <t>Mckees Rocks</t>
  </si>
  <si>
    <t>Washington Big Box</t>
  </si>
  <si>
    <t>Beaver Falls</t>
  </si>
  <si>
    <t>Akron</t>
  </si>
  <si>
    <t>Robinson</t>
  </si>
  <si>
    <t>(App admin)</t>
  </si>
  <si>
    <t>Delivery Time (Days)</t>
  </si>
  <si>
    <t>Warehouse</t>
  </si>
  <si>
    <t>CATEGORY</t>
  </si>
  <si>
    <t>ONE-TIME CUSTOMERS</t>
  </si>
  <si>
    <t>AVG DELIVERY TIME</t>
  </si>
  <si>
    <t>Proportion</t>
  </si>
  <si>
    <t>Number of Deliveries</t>
  </si>
  <si>
    <t>Average Delivery Time (Days)</t>
  </si>
  <si>
    <t>--</t>
  </si>
  <si>
    <t>Average Speed by Zipcode</t>
  </si>
  <si>
    <t>Average Speed by Month</t>
  </si>
  <si>
    <t>Average Delivery Speed: 3.19</t>
  </si>
  <si>
    <t>Season</t>
  </si>
  <si>
    <t>Spring</t>
  </si>
  <si>
    <t>Autumn</t>
  </si>
  <si>
    <t>Summer</t>
  </si>
  <si>
    <t>Winter</t>
  </si>
  <si>
    <t>Trend</t>
  </si>
  <si>
    <t>BD to MR</t>
  </si>
  <si>
    <t>Current Ura</t>
  </si>
  <si>
    <t>Current Katya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</si>
</sst>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entury Gothic"/>
      <family val="2"/>
    </font>
    <font>
      <sz val="14"/>
      <color theme="1"/>
      <name val="Century Gothic"/>
      <family val="2"/>
    </font>
    <font>
      <b/>
      <sz val="12"/>
      <color theme="1"/>
      <name val="Century Gothic"/>
      <family val="2"/>
    </font>
    <font>
      <sz val="12"/>
      <color theme="1"/>
      <name val="Century Gothic"/>
      <family val="2"/>
    </font>
  </fonts>
  <fills count="4">
    <fill>
      <patternFill patternType="none"/>
    </fill>
    <fill>
      <patternFill patternType="gray125"/>
    </fill>
    <fill>
      <patternFill patternType="solid">
        <fgColor theme="8"/>
        <bgColor indexed="64"/>
      </patternFill>
    </fill>
    <fill>
      <patternFill patternType="solid">
        <fgColor theme="8" tint="0.7999816888943144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theme="4" tint="0.59999389629810485"/>
      </left>
      <right/>
      <top style="thin">
        <color theme="4" tint="0.59999389629810485"/>
      </top>
      <bottom/>
      <diagonal/>
    </border>
    <border>
      <left/>
      <right/>
      <top style="thin">
        <color theme="4" tint="0.59999389629810485"/>
      </top>
      <bottom/>
      <diagonal/>
    </border>
    <border>
      <left/>
      <right style="thin">
        <color theme="4" tint="0.59999389629810485"/>
      </right>
      <top style="thin">
        <color theme="4" tint="0.59999389629810485"/>
      </top>
      <bottom/>
      <diagonal/>
    </border>
    <border>
      <left style="thin">
        <color theme="4" tint="0.59999389629810485"/>
      </left>
      <right/>
      <top/>
      <bottom/>
      <diagonal/>
    </border>
    <border>
      <left/>
      <right style="thin">
        <color theme="4" tint="0.59999389629810485"/>
      </right>
      <top/>
      <bottom/>
      <diagonal/>
    </border>
    <border>
      <left style="thin">
        <color theme="4" tint="0.59999389629810485"/>
      </left>
      <right/>
      <top/>
      <bottom style="thin">
        <color theme="4" tint="0.59999389629810485"/>
      </bottom>
      <diagonal/>
    </border>
    <border>
      <left/>
      <right/>
      <top/>
      <bottom style="thin">
        <color theme="4" tint="0.59999389629810485"/>
      </bottom>
      <diagonal/>
    </border>
    <border>
      <left/>
      <right style="thin">
        <color theme="4" tint="0.59999389629810485"/>
      </right>
      <top/>
      <bottom style="thin">
        <color theme="4" tint="0.59999389629810485"/>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3" fillId="0" borderId="0" xfId="0" applyFont="1"/>
    <xf numFmtId="0" fontId="4" fillId="0" borderId="0" xfId="0" applyFont="1"/>
    <xf numFmtId="0" fontId="3" fillId="0" borderId="3" xfId="0" applyFont="1" applyBorder="1"/>
    <xf numFmtId="0" fontId="3" fillId="0" borderId="4" xfId="0" applyFont="1" applyBorder="1"/>
    <xf numFmtId="0" fontId="3" fillId="0" borderId="1" xfId="0" applyFont="1" applyBorder="1"/>
    <xf numFmtId="0" fontId="3" fillId="0" borderId="5" xfId="0" applyFont="1" applyBorder="1"/>
    <xf numFmtId="0" fontId="3" fillId="0" borderId="2" xfId="0" applyFont="1" applyBorder="1"/>
    <xf numFmtId="10" fontId="4" fillId="0" borderId="0" xfId="1" applyNumberFormat="1" applyFont="1"/>
    <xf numFmtId="10" fontId="4" fillId="0" borderId="0" xfId="0" applyNumberFormat="1" applyFont="1"/>
    <xf numFmtId="0" fontId="2" fillId="0" borderId="0" xfId="0" applyFont="1"/>
    <xf numFmtId="0" fontId="5" fillId="0" borderId="0" xfId="0" applyFont="1"/>
    <xf numFmtId="0" fontId="6" fillId="0" borderId="0" xfId="0" applyFont="1"/>
    <xf numFmtId="22" fontId="6" fillId="0" borderId="0" xfId="0" applyNumberFormat="1" applyFont="1"/>
    <xf numFmtId="1" fontId="6" fillId="0" borderId="0" xfId="0" applyNumberFormat="1" applyFont="1"/>
    <xf numFmtId="49" fontId="6" fillId="0" borderId="0" xfId="0" applyNumberFormat="1" applyFont="1"/>
    <xf numFmtId="2" fontId="6" fillId="0" borderId="0" xfId="0" applyNumberFormat="1" applyFont="1"/>
    <xf numFmtId="2" fontId="5" fillId="0" borderId="0" xfId="0" applyNumberFormat="1" applyFont="1" applyAlignment="1">
      <alignment horizontal="center" vertical="center"/>
    </xf>
    <xf numFmtId="2" fontId="5" fillId="0" borderId="0" xfId="0" applyNumberFormat="1" applyFont="1" applyAlignment="1">
      <alignment horizontal="center" vertical="center" wrapText="1"/>
    </xf>
    <xf numFmtId="49" fontId="5" fillId="0" borderId="0" xfId="0" applyNumberFormat="1" applyFont="1" applyAlignment="1">
      <alignment horizontal="center"/>
    </xf>
    <xf numFmtId="2" fontId="6" fillId="0" borderId="0" xfId="0" applyNumberFormat="1" applyFont="1" applyAlignment="1">
      <alignment horizontal="center"/>
    </xf>
    <xf numFmtId="2" fontId="5" fillId="0" borderId="0" xfId="0" applyNumberFormat="1" applyFont="1" applyAlignment="1">
      <alignment horizontal="center"/>
    </xf>
    <xf numFmtId="2" fontId="5" fillId="0" borderId="0" xfId="0" applyNumberFormat="1" applyFont="1"/>
    <xf numFmtId="0" fontId="6" fillId="0" borderId="0" xfId="0" applyFont="1" applyAlignment="1">
      <alignment wrapText="1"/>
    </xf>
    <xf numFmtId="0" fontId="6" fillId="0" borderId="0" xfId="0" applyFont="1" applyAlignment="1">
      <alignment vertical="center" wrapText="1"/>
    </xf>
    <xf numFmtId="0" fontId="5" fillId="2" borderId="6" xfId="0" applyFont="1" applyFill="1" applyBorder="1"/>
    <xf numFmtId="0" fontId="5" fillId="2" borderId="7" xfId="0" applyFont="1" applyFill="1" applyBorder="1"/>
    <xf numFmtId="17" fontId="5" fillId="2" borderId="7" xfId="0" applyNumberFormat="1" applyFont="1" applyFill="1" applyBorder="1"/>
    <xf numFmtId="0" fontId="5" fillId="2" borderId="8" xfId="0" applyFont="1" applyFill="1" applyBorder="1"/>
    <xf numFmtId="0" fontId="6" fillId="3" borderId="9" xfId="0" applyFont="1" applyFill="1" applyBorder="1"/>
    <xf numFmtId="0" fontId="6" fillId="3" borderId="0" xfId="0" applyFont="1" applyFill="1"/>
    <xf numFmtId="0" fontId="5" fillId="3" borderId="10" xfId="0" applyFont="1" applyFill="1" applyBorder="1"/>
    <xf numFmtId="0" fontId="6" fillId="0" borderId="9" xfId="0" applyFont="1" applyBorder="1"/>
    <xf numFmtId="0" fontId="5" fillId="0" borderId="10" xfId="0" applyFont="1" applyBorder="1"/>
    <xf numFmtId="0" fontId="5" fillId="0" borderId="11" xfId="0" applyFont="1" applyBorder="1"/>
    <xf numFmtId="0" fontId="6" fillId="0" borderId="12" xfId="0" applyFont="1" applyBorder="1"/>
    <xf numFmtId="0" fontId="5" fillId="0" borderId="12" xfId="0" applyFont="1" applyBorder="1"/>
    <xf numFmtId="0" fontId="4" fillId="0" borderId="5" xfId="0" applyFont="1" applyBorder="1"/>
    <xf numFmtId="0" fontId="4" fillId="0" borderId="0" xfId="0" applyFont="1" applyBorder="1"/>
    <xf numFmtId="0" fontId="3" fillId="0" borderId="13" xfId="0" applyFont="1" applyBorder="1"/>
  </cellXfs>
  <cellStyles count="2">
    <cellStyle name="Normal" xfId="0" builtinId="0"/>
    <cellStyle name="Percent" xfId="1" builtinId="5"/>
  </cellStyles>
  <dxfs count="92">
    <dxf>
      <font>
        <b val="0"/>
        <i val="0"/>
        <strike val="0"/>
        <condense val="0"/>
        <extend val="0"/>
        <outline val="0"/>
        <shadow val="0"/>
        <u val="none"/>
        <vertAlign val="baseline"/>
        <sz val="12"/>
        <color theme="1"/>
        <name val="Century Gothic"/>
        <scheme val="none"/>
      </font>
      <numFmt numFmtId="2" formatCode="0.00"/>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numFmt numFmtId="2" formatCode="0.00"/>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dxf>
    <dxf>
      <font>
        <b/>
        <i val="0"/>
        <strike val="0"/>
        <condense val="0"/>
        <extend val="0"/>
        <outline val="0"/>
        <shadow val="0"/>
        <u val="none"/>
        <vertAlign val="baseline"/>
        <sz val="12"/>
        <color theme="1"/>
        <name val="Century Gothic"/>
        <scheme val="none"/>
      </font>
    </dxf>
    <dxf>
      <font>
        <b/>
        <i val="0"/>
        <strike val="0"/>
        <condense val="0"/>
        <extend val="0"/>
        <outline val="0"/>
        <shadow val="0"/>
        <u val="none"/>
        <vertAlign val="baseline"/>
        <sz val="12"/>
        <color theme="1"/>
        <name val="Century Gothic"/>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scheme val="none"/>
      </font>
      <numFmt numFmtId="2" formatCode="0.00"/>
      <alignment horizontal="center" vertical="bottom" textRotation="0" wrapText="0" indent="0" justifyLastLine="0" shrinkToFit="0" readingOrder="0"/>
    </dxf>
    <dxf>
      <font>
        <b/>
        <i val="0"/>
        <strike val="0"/>
        <condense val="0"/>
        <extend val="0"/>
        <outline val="0"/>
        <shadow val="0"/>
        <u val="none"/>
        <vertAlign val="baseline"/>
        <sz val="12"/>
        <color theme="1"/>
        <name val="Century Gothic"/>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2"/>
        <color theme="1"/>
        <name val="Century Gothic"/>
        <scheme val="none"/>
      </font>
      <alignment horizontal="center" vertical="bottom" textRotation="0" wrapText="0" indent="0" justifyLastLine="0" shrinkToFit="0" readingOrder="0"/>
    </dxf>
    <dxf>
      <font>
        <b/>
        <i val="0"/>
        <strike val="0"/>
        <condense val="0"/>
        <extend val="0"/>
        <outline val="0"/>
        <shadow val="0"/>
        <u val="none"/>
        <vertAlign val="baseline"/>
        <sz val="12"/>
        <color theme="1"/>
        <name val="Century Gothic"/>
        <scheme val="none"/>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entury Gothic"/>
        <scheme val="none"/>
      </font>
      <numFmt numFmtId="2" formatCode="0.00"/>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dxf>
    <dxf>
      <font>
        <b/>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numFmt numFmtId="2" formatCode="0.00"/>
    </dxf>
    <dxf>
      <font>
        <b/>
        <i val="0"/>
        <strike val="0"/>
        <condense val="0"/>
        <extend val="0"/>
        <outline val="0"/>
        <shadow val="0"/>
        <u val="none"/>
        <vertAlign val="baseline"/>
        <sz val="12"/>
        <color theme="1"/>
        <name val="Century Gothic"/>
        <scheme val="none"/>
      </font>
    </dxf>
    <dxf>
      <font>
        <b/>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2"/>
        <color theme="1"/>
        <name val="Century Gothic"/>
        <scheme val="none"/>
      </font>
      <numFmt numFmtId="1" formatCode="0"/>
    </dxf>
    <dxf>
      <font>
        <b val="0"/>
        <i val="0"/>
        <strike val="0"/>
        <condense val="0"/>
        <extend val="0"/>
        <outline val="0"/>
        <shadow val="0"/>
        <u val="none"/>
        <vertAlign val="baseline"/>
        <sz val="12"/>
        <color theme="1"/>
        <name val="Century Gothic"/>
        <scheme val="none"/>
      </font>
      <numFmt numFmtId="27" formatCode="m/d/yyyy\ h:mm"/>
    </dxf>
    <dxf>
      <font>
        <b val="0"/>
        <i val="0"/>
        <strike val="0"/>
        <condense val="0"/>
        <extend val="0"/>
        <outline val="0"/>
        <shadow val="0"/>
        <u val="none"/>
        <vertAlign val="baseline"/>
        <sz val="12"/>
        <color theme="1"/>
        <name val="Century Gothic"/>
        <scheme val="none"/>
      </font>
      <numFmt numFmtId="27" formatCode="m/d/yyyy\ h:mm"/>
    </dxf>
    <dxf>
      <font>
        <b val="0"/>
        <i val="0"/>
        <strike val="0"/>
        <condense val="0"/>
        <extend val="0"/>
        <outline val="0"/>
        <shadow val="0"/>
        <u val="none"/>
        <vertAlign val="baseline"/>
        <sz val="12"/>
        <color theme="1"/>
        <name val="Century Gothic"/>
        <scheme val="none"/>
      </font>
      <numFmt numFmtId="30" formatCode="@"/>
    </dxf>
    <dxf>
      <font>
        <b val="0"/>
        <i val="0"/>
        <strike val="0"/>
        <condense val="0"/>
        <extend val="0"/>
        <outline val="0"/>
        <shadow val="0"/>
        <u val="none"/>
        <vertAlign val="baseline"/>
        <sz val="12"/>
        <color theme="1"/>
        <name val="Century Gothic"/>
        <scheme val="none"/>
      </font>
      <numFmt numFmtId="30" formatCode="@"/>
    </dxf>
    <dxf>
      <font>
        <b val="0"/>
        <i val="0"/>
        <strike val="0"/>
        <condense val="0"/>
        <extend val="0"/>
        <outline val="0"/>
        <shadow val="0"/>
        <u val="none"/>
        <vertAlign val="baseline"/>
        <sz val="12"/>
        <color theme="1"/>
        <name val="Century Gothic"/>
        <scheme val="none"/>
      </font>
    </dxf>
    <dxf>
      <font>
        <b/>
        <i val="0"/>
        <strike val="0"/>
        <condense val="0"/>
        <extend val="0"/>
        <outline val="0"/>
        <shadow val="0"/>
        <u val="none"/>
        <vertAlign val="baseline"/>
        <sz val="12"/>
        <color theme="1"/>
        <name val="Century Gothic"/>
        <scheme val="none"/>
      </font>
    </dxf>
    <dxf>
      <font>
        <b val="0"/>
        <i val="0"/>
        <strike val="0"/>
        <condense val="0"/>
        <extend val="0"/>
        <outline val="0"/>
        <shadow val="0"/>
        <u val="none"/>
        <vertAlign val="baseline"/>
        <sz val="14"/>
        <color theme="1"/>
        <name val="Century Gothic"/>
        <scheme val="none"/>
      </font>
      <numFmt numFmtId="14" formatCode="0.00%"/>
    </dxf>
    <dxf>
      <font>
        <b val="0"/>
        <i val="0"/>
        <strike val="0"/>
        <condense val="0"/>
        <extend val="0"/>
        <outline val="0"/>
        <shadow val="0"/>
        <u val="none"/>
        <vertAlign val="baseline"/>
        <sz val="14"/>
        <color theme="1"/>
        <name val="Century Gothic"/>
        <scheme val="none"/>
      </font>
      <numFmt numFmtId="14" formatCode="0.00%"/>
    </dxf>
    <dxf>
      <font>
        <b val="0"/>
        <i val="0"/>
        <strike val="0"/>
        <condense val="0"/>
        <extend val="0"/>
        <outline val="0"/>
        <shadow val="0"/>
        <u val="none"/>
        <vertAlign val="baseline"/>
        <sz val="14"/>
        <color theme="1"/>
        <name val="Century Gothic"/>
        <scheme val="none"/>
      </font>
    </dxf>
    <dxf>
      <font>
        <b/>
        <strike val="0"/>
        <outline val="0"/>
        <shadow val="0"/>
        <u val="none"/>
        <vertAlign val="baseline"/>
        <sz val="14"/>
        <color theme="1"/>
        <name val="Century Gothic"/>
        <scheme val="none"/>
      </font>
    </dxf>
    <dxf>
      <font>
        <strike val="0"/>
        <outline val="0"/>
        <shadow val="0"/>
        <u val="none"/>
        <vertAlign val="baseline"/>
        <sz val="14"/>
        <color theme="1"/>
        <name val="Century Gothic"/>
        <scheme val="none"/>
      </font>
    </dxf>
    <dxf>
      <font>
        <strike val="0"/>
        <outline val="0"/>
        <shadow val="0"/>
        <u val="none"/>
        <vertAlign val="baseline"/>
        <sz val="14"/>
        <color theme="1"/>
        <name val="Century Gothic"/>
        <scheme val="none"/>
      </font>
    </dxf>
    <dxf>
      <font>
        <b/>
        <i val="0"/>
        <strike val="0"/>
        <condense val="0"/>
        <extend val="0"/>
        <outline val="0"/>
        <shadow val="0"/>
        <u val="none"/>
        <vertAlign val="baseline"/>
        <sz val="14"/>
        <color theme="1"/>
        <name val="Century Gothic"/>
        <scheme val="none"/>
      </font>
    </dxf>
    <dxf>
      <font>
        <b val="0"/>
        <i val="0"/>
        <strike val="0"/>
        <condense val="0"/>
        <extend val="0"/>
        <outline val="0"/>
        <shadow val="0"/>
        <u val="none"/>
        <vertAlign val="baseline"/>
        <sz val="14"/>
        <color theme="1"/>
        <name val="Century Gothic"/>
        <scheme val="none"/>
      </font>
    </dxf>
    <dxf>
      <font>
        <b/>
        <strike val="0"/>
        <outline val="0"/>
        <shadow val="0"/>
        <u val="none"/>
        <vertAlign val="baseline"/>
        <sz val="14"/>
        <color theme="1"/>
        <name val="Century Gothic"/>
        <scheme val="none"/>
      </font>
      <numFmt numFmtId="0" formatCode="General"/>
      <border diagonalUp="0" diagonalDown="0">
        <left/>
        <right style="medium">
          <color indexed="64"/>
        </right>
        <vertical/>
      </border>
    </dxf>
    <dxf>
      <font>
        <b val="0"/>
        <i val="0"/>
        <strike val="0"/>
        <condense val="0"/>
        <extend val="0"/>
        <outline val="0"/>
        <shadow val="0"/>
        <u val="none"/>
        <vertAlign val="baseline"/>
        <sz val="14"/>
        <color theme="1"/>
        <name val="Century Gothic"/>
        <scheme val="none"/>
      </font>
    </dxf>
    <dxf>
      <font>
        <b/>
        <i val="0"/>
        <strike val="0"/>
        <condense val="0"/>
        <extend val="0"/>
        <outline val="0"/>
        <shadow val="0"/>
        <u val="none"/>
        <vertAlign val="baseline"/>
        <sz val="14"/>
        <color theme="1"/>
        <name val="Century Gothic"/>
        <scheme val="none"/>
      </font>
      <border diagonalUp="0" diagonalDown="0">
        <left style="medium">
          <color indexed="64"/>
        </left>
        <right style="medium">
          <color indexed="64"/>
        </right>
        <vertical/>
      </border>
    </dxf>
    <dxf>
      <font>
        <b val="0"/>
        <i val="0"/>
        <strike val="0"/>
        <condense val="0"/>
        <extend val="0"/>
        <outline val="0"/>
        <shadow val="0"/>
        <u val="none"/>
        <vertAlign val="baseline"/>
        <sz val="14"/>
        <color theme="1"/>
        <name val="Century Gothic"/>
        <scheme val="none"/>
      </font>
    </dxf>
    <dxf>
      <font>
        <strike val="0"/>
        <outline val="0"/>
        <shadow val="0"/>
        <u val="none"/>
        <vertAlign val="baseline"/>
        <sz val="14"/>
        <color theme="1"/>
        <name val="Century Gothic"/>
        <scheme val="none"/>
      </font>
    </dxf>
    <dxf>
      <font>
        <b val="0"/>
        <i val="0"/>
        <strike val="0"/>
        <condense val="0"/>
        <extend val="0"/>
        <outline val="0"/>
        <shadow val="0"/>
        <u val="none"/>
        <vertAlign val="baseline"/>
        <sz val="14"/>
        <color theme="1"/>
        <name val="Century Gothic"/>
        <scheme val="none"/>
      </font>
    </dxf>
    <dxf>
      <font>
        <strike val="0"/>
        <outline val="0"/>
        <shadow val="0"/>
        <u val="none"/>
        <vertAlign val="baseline"/>
        <sz val="14"/>
        <color theme="1"/>
        <name val="Century Gothic"/>
        <scheme val="none"/>
      </font>
    </dxf>
    <dxf>
      <font>
        <b val="0"/>
        <i val="0"/>
        <strike val="0"/>
        <condense val="0"/>
        <extend val="0"/>
        <outline val="0"/>
        <shadow val="0"/>
        <u val="none"/>
        <vertAlign val="baseline"/>
        <sz val="14"/>
        <color theme="1"/>
        <name val="Century Gothic"/>
        <scheme val="none"/>
      </font>
    </dxf>
    <dxf>
      <font>
        <strike val="0"/>
        <outline val="0"/>
        <shadow val="0"/>
        <u val="none"/>
        <vertAlign val="baseline"/>
        <sz val="14"/>
        <color theme="1"/>
        <name val="Century Gothic"/>
        <scheme val="none"/>
      </font>
    </dxf>
    <dxf>
      <font>
        <b val="0"/>
        <i val="0"/>
        <strike val="0"/>
        <condense val="0"/>
        <extend val="0"/>
        <outline val="0"/>
        <shadow val="0"/>
        <u val="none"/>
        <vertAlign val="baseline"/>
        <sz val="14"/>
        <color theme="1"/>
        <name val="Century Gothic"/>
        <scheme val="none"/>
      </font>
    </dxf>
    <dxf>
      <font>
        <strike val="0"/>
        <outline val="0"/>
        <shadow val="0"/>
        <u val="none"/>
        <vertAlign val="baseline"/>
        <sz val="14"/>
        <color theme="1"/>
        <name val="Century Gothic"/>
        <scheme val="none"/>
      </font>
    </dxf>
    <dxf>
      <font>
        <b val="0"/>
        <i val="0"/>
        <strike val="0"/>
        <condense val="0"/>
        <extend val="0"/>
        <outline val="0"/>
        <shadow val="0"/>
        <u val="none"/>
        <vertAlign val="baseline"/>
        <sz val="14"/>
        <color theme="1"/>
        <name val="Century Gothic"/>
        <scheme val="none"/>
      </font>
    </dxf>
    <dxf>
      <font>
        <strike val="0"/>
        <outline val="0"/>
        <shadow val="0"/>
        <u val="none"/>
        <vertAlign val="baseline"/>
        <sz val="14"/>
        <color theme="1"/>
        <name val="Century Gothic"/>
        <scheme val="none"/>
      </font>
    </dxf>
    <dxf>
      <font>
        <b val="0"/>
        <i val="0"/>
        <strike val="0"/>
        <condense val="0"/>
        <extend val="0"/>
        <outline val="0"/>
        <shadow val="0"/>
        <u val="none"/>
        <vertAlign val="baseline"/>
        <sz val="14"/>
        <color theme="1"/>
        <name val="Century Gothic"/>
        <scheme val="none"/>
      </font>
    </dxf>
    <dxf>
      <font>
        <strike val="0"/>
        <outline val="0"/>
        <shadow val="0"/>
        <u val="none"/>
        <vertAlign val="baseline"/>
        <sz val="14"/>
        <color theme="1"/>
        <name val="Century Gothic"/>
        <scheme val="none"/>
      </font>
    </dxf>
    <dxf>
      <font>
        <b val="0"/>
        <i val="0"/>
        <strike val="0"/>
        <condense val="0"/>
        <extend val="0"/>
        <outline val="0"/>
        <shadow val="0"/>
        <u val="none"/>
        <vertAlign val="baseline"/>
        <sz val="14"/>
        <color theme="1"/>
        <name val="Century Gothic"/>
        <scheme val="none"/>
      </font>
    </dxf>
    <dxf>
      <font>
        <strike val="0"/>
        <outline val="0"/>
        <shadow val="0"/>
        <u val="none"/>
        <vertAlign val="baseline"/>
        <sz val="14"/>
        <color theme="1"/>
        <name val="Century Gothic"/>
        <scheme val="none"/>
      </font>
    </dxf>
    <dxf>
      <font>
        <b val="0"/>
        <i val="0"/>
        <strike val="0"/>
        <condense val="0"/>
        <extend val="0"/>
        <outline val="0"/>
        <shadow val="0"/>
        <u val="none"/>
        <vertAlign val="baseline"/>
        <sz val="14"/>
        <color theme="1"/>
        <name val="Century Gothic"/>
        <scheme val="none"/>
      </font>
    </dxf>
    <dxf>
      <font>
        <strike val="0"/>
        <outline val="0"/>
        <shadow val="0"/>
        <u val="none"/>
        <vertAlign val="baseline"/>
        <sz val="14"/>
        <color theme="1"/>
        <name val="Century Gothic"/>
        <scheme val="none"/>
      </font>
    </dxf>
    <dxf>
      <font>
        <b val="0"/>
        <i val="0"/>
        <strike val="0"/>
        <condense val="0"/>
        <extend val="0"/>
        <outline val="0"/>
        <shadow val="0"/>
        <u val="none"/>
        <vertAlign val="baseline"/>
        <sz val="14"/>
        <color theme="1"/>
        <name val="Century Gothic"/>
        <scheme val="none"/>
      </font>
    </dxf>
    <dxf>
      <font>
        <strike val="0"/>
        <outline val="0"/>
        <shadow val="0"/>
        <u val="none"/>
        <vertAlign val="baseline"/>
        <sz val="14"/>
        <color theme="1"/>
        <name val="Century Gothic"/>
        <scheme val="none"/>
      </font>
    </dxf>
    <dxf>
      <font>
        <b val="0"/>
        <i val="0"/>
        <strike val="0"/>
        <condense val="0"/>
        <extend val="0"/>
        <outline val="0"/>
        <shadow val="0"/>
        <u val="none"/>
        <vertAlign val="baseline"/>
        <sz val="14"/>
        <color theme="1"/>
        <name val="Century Gothic"/>
        <scheme val="none"/>
      </font>
    </dxf>
    <dxf>
      <font>
        <strike val="0"/>
        <outline val="0"/>
        <shadow val="0"/>
        <u val="none"/>
        <vertAlign val="baseline"/>
        <sz val="14"/>
        <color theme="1"/>
        <name val="Century Gothic"/>
        <scheme val="none"/>
      </font>
    </dxf>
    <dxf>
      <font>
        <b val="0"/>
        <i val="0"/>
        <strike val="0"/>
        <condense val="0"/>
        <extend val="0"/>
        <outline val="0"/>
        <shadow val="0"/>
        <u val="none"/>
        <vertAlign val="baseline"/>
        <sz val="14"/>
        <color theme="1"/>
        <name val="Century Gothic"/>
        <scheme val="none"/>
      </font>
    </dxf>
    <dxf>
      <font>
        <strike val="0"/>
        <outline val="0"/>
        <shadow val="0"/>
        <u val="none"/>
        <vertAlign val="baseline"/>
        <sz val="14"/>
        <color theme="1"/>
        <name val="Century Gothic"/>
        <scheme val="none"/>
      </font>
    </dxf>
    <dxf>
      <font>
        <b val="0"/>
        <i val="0"/>
        <strike val="0"/>
        <condense val="0"/>
        <extend val="0"/>
        <outline val="0"/>
        <shadow val="0"/>
        <u val="none"/>
        <vertAlign val="baseline"/>
        <sz val="14"/>
        <color theme="1"/>
        <name val="Century Gothic"/>
        <scheme val="none"/>
      </font>
    </dxf>
    <dxf>
      <font>
        <strike val="0"/>
        <outline val="0"/>
        <shadow val="0"/>
        <u val="none"/>
        <vertAlign val="baseline"/>
        <sz val="14"/>
        <color theme="1"/>
        <name val="Century Gothic"/>
        <scheme val="none"/>
      </font>
    </dxf>
    <dxf>
      <font>
        <b val="0"/>
        <i val="0"/>
        <strike val="0"/>
        <condense val="0"/>
        <extend val="0"/>
        <outline val="0"/>
        <shadow val="0"/>
        <u val="none"/>
        <vertAlign val="baseline"/>
        <sz val="14"/>
        <color theme="1"/>
        <name val="Century Gothic"/>
        <scheme val="none"/>
      </font>
    </dxf>
    <dxf>
      <font>
        <b val="0"/>
        <strike val="0"/>
        <outline val="0"/>
        <shadow val="0"/>
        <u val="none"/>
        <vertAlign val="baseline"/>
        <sz val="14"/>
        <color theme="1"/>
        <name val="Century Gothic"/>
        <scheme val="none"/>
      </font>
      <border diagonalUp="0" diagonalDown="0" outline="0">
        <left style="medium">
          <color indexed="64"/>
        </left>
        <right style="medium">
          <color indexed="64"/>
        </right>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4"/>
        <color theme="1"/>
        <name val="Century Gothic"/>
        <scheme val="none"/>
      </font>
    </dxf>
    <dxf>
      <border>
        <bottom style="medium">
          <color indexed="64"/>
        </bottom>
      </border>
    </dxf>
    <dxf>
      <font>
        <b/>
        <i val="0"/>
        <strike val="0"/>
        <condense val="0"/>
        <extend val="0"/>
        <outline val="0"/>
        <shadow val="0"/>
        <u val="none"/>
        <vertAlign val="baseline"/>
        <sz val="14"/>
        <color theme="1"/>
        <name val="Century Gothic"/>
        <scheme val="none"/>
      </font>
      <border diagonalUp="0" diagonalDown="0">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b="1">
                <a:latin typeface="Century Gothic" panose="020B0502020202020204" pitchFamily="34" charset="0"/>
              </a:rPr>
              <a:t>Returning</a:t>
            </a:r>
            <a:r>
              <a:rPr lang="en-US" b="1" baseline="0">
                <a:latin typeface="Century Gothic" panose="020B0502020202020204" pitchFamily="34" charset="0"/>
              </a:rPr>
              <a:t> Customers by </a:t>
            </a:r>
          </a:p>
          <a:p>
            <a:pPr>
              <a:defRPr/>
            </a:pPr>
            <a:r>
              <a:rPr lang="en-US" b="1">
                <a:latin typeface="Century Gothic" panose="020B0502020202020204" pitchFamily="34" charset="0"/>
              </a:rPr>
              <a:t>Proportion</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'2. Returning Customers by %'!$C$2</c:f>
              <c:strCache>
                <c:ptCount val="1"/>
                <c:pt idx="0">
                  <c:v>Proportion</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xmlns:c16r2="http://schemas.microsoft.com/office/drawing/2015/06/chart">
              <c:ext xmlns:c16="http://schemas.microsoft.com/office/drawing/2014/chart" uri="{C3380CC4-5D6E-409C-BE32-E72D297353CC}">
                <c16:uniqueId val="{00000001-FC1C-4BA2-9569-11A4F3482BE7}"/>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xmlns:c16r2="http://schemas.microsoft.com/office/drawing/2015/06/chart">
              <c:ext xmlns:c16="http://schemas.microsoft.com/office/drawing/2014/chart" uri="{C3380CC4-5D6E-409C-BE32-E72D297353CC}">
                <c16:uniqueId val="{00000003-FC1C-4BA2-9569-11A4F3482BE7}"/>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xmlns:c16r2="http://schemas.microsoft.com/office/drawing/2015/06/chart">
              <c:ext xmlns:c16="http://schemas.microsoft.com/office/drawing/2014/chart" uri="{C3380CC4-5D6E-409C-BE32-E72D297353CC}">
                <c16:uniqueId val="{00000005-FC1C-4BA2-9569-11A4F3482BE7}"/>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xmlns:c16r2="http://schemas.microsoft.com/office/drawing/2015/06/chart">
              <c:ext xmlns:c16="http://schemas.microsoft.com/office/drawing/2014/chart" uri="{C3380CC4-5D6E-409C-BE32-E72D297353CC}">
                <c16:uniqueId val="{00000007-FC1C-4BA2-9569-11A4F3482BE7}"/>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xmlns:c16r2="http://schemas.microsoft.com/office/drawing/2015/06/chart">
              <c:ext xmlns:c16="http://schemas.microsoft.com/office/drawing/2014/chart" uri="{C3380CC4-5D6E-409C-BE32-E72D297353CC}">
                <c16:uniqueId val="{00000009-FC1C-4BA2-9569-11A4F3482BE7}"/>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xmlns:c16r2="http://schemas.microsoft.com/office/drawing/2015/06/chart">
              <c:ext xmlns:c16="http://schemas.microsoft.com/office/drawing/2014/chart" uri="{C3380CC4-5D6E-409C-BE32-E72D297353CC}">
                <c16:uniqueId val="{0000000B-FC1C-4BA2-9569-11A4F3482BE7}"/>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xmlns:c16r2="http://schemas.microsoft.com/office/drawing/2015/06/chart">
              <c:ext xmlns:c16="http://schemas.microsoft.com/office/drawing/2014/chart" uri="{C3380CC4-5D6E-409C-BE32-E72D297353CC}">
                <c16:uniqueId val="{0000000D-FC1C-4BA2-9569-11A4F3482B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'2. Returning Customers by %'!$B$3:$B$9</c:f>
              <c:strCache>
                <c:ptCount val="7"/>
                <c:pt idx="0">
                  <c:v>Customer didn't reorder</c:v>
                </c:pt>
                <c:pt idx="1">
                  <c:v>Customer reordered within 1 week</c:v>
                </c:pt>
                <c:pt idx="2">
                  <c:v>Customer reordered within 1 month</c:v>
                </c:pt>
                <c:pt idx="3">
                  <c:v>Customer reordered within 3 months</c:v>
                </c:pt>
                <c:pt idx="4">
                  <c:v>Customer reordered within 6 months</c:v>
                </c:pt>
                <c:pt idx="5">
                  <c:v>Customer reordered within 1 year</c:v>
                </c:pt>
                <c:pt idx="6">
                  <c:v>Customer reordered after 1 year</c:v>
                </c:pt>
              </c:strCache>
            </c:strRef>
          </c:cat>
          <c:val>
            <c:numRef>
              <c:f>'2. Returning Customers by %'!$C$3:$C$9</c:f>
              <c:numCache>
                <c:formatCode>0.00%</c:formatCode>
                <c:ptCount val="7"/>
                <c:pt idx="0">
                  <c:v>0.45231296402055898</c:v>
                </c:pt>
                <c:pt idx="1">
                  <c:v>0.31067961165048502</c:v>
                </c:pt>
                <c:pt idx="2">
                  <c:v>0.11479154768703501</c:v>
                </c:pt>
                <c:pt idx="3">
                  <c:v>7.8812107367218706E-2</c:v>
                </c:pt>
                <c:pt idx="4">
                  <c:v>2.51284980011422E-2</c:v>
                </c:pt>
                <c:pt idx="5">
                  <c:v>1.54197601370645E-2</c:v>
                </c:pt>
                <c:pt idx="6">
                  <c:v>2.8555111364934301E-3</c:v>
                </c:pt>
              </c:numCache>
            </c:numRef>
          </c:val>
          <c:extLst xmlns:c16r2="http://schemas.microsoft.com/office/drawing/2015/06/chart">
            <c:ext xmlns:c16="http://schemas.microsoft.com/office/drawing/2014/chart" uri="{C3380CC4-5D6E-409C-BE32-E72D297353CC}">
              <c16:uniqueId val="{0000000E-FC1C-4BA2-9569-11A4F3482B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a:t>
            </a:r>
            <a:r>
              <a:rPr lang="en-US" sz="1400">
                <a:latin typeface="Century Gothic" panose="020B0502020202020204" pitchFamily="34" charset="0"/>
              </a:rPr>
              <a:t>Delivery</a:t>
            </a:r>
            <a:r>
              <a:rPr lang="en-US"/>
              <a:t> Time by Warehouse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'8. Delivery Speed by Warehouse'!$E$2</c:f>
              <c:strCache>
                <c:ptCount val="1"/>
                <c:pt idx="0">
                  <c:v>Average Delivery Time (Days)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'8. Delivery Speed by Warehouse'!$C$3:$C$15</c:f>
              <c:strCache>
                <c:ptCount val="13"/>
                <c:pt idx="0">
                  <c:v>McKees Rocks</c:v>
                </c:pt>
                <c:pt idx="1">
                  <c:v>Washington Big Box</c:v>
                </c:pt>
                <c:pt idx="2">
                  <c:v>Washington</c:v>
                </c:pt>
                <c:pt idx="3">
                  <c:v>BD to MR</c:v>
                </c:pt>
                <c:pt idx="4">
                  <c:v>Mckees Rocks</c:v>
                </c:pt>
                <c:pt idx="5">
                  <c:v>Pittsburgh Mills</c:v>
                </c:pt>
                <c:pt idx="6">
                  <c:v>Butler</c:v>
                </c:pt>
                <c:pt idx="7">
                  <c:v>Robinson</c:v>
                </c:pt>
                <c:pt idx="8">
                  <c:v>Beaver Falls</c:v>
                </c:pt>
                <c:pt idx="9">
                  <c:v>Boardman</c:v>
                </c:pt>
                <c:pt idx="10">
                  <c:v>Beaver</c:v>
                </c:pt>
                <c:pt idx="11">
                  <c:v>Warren</c:v>
                </c:pt>
                <c:pt idx="12">
                  <c:v>Akron</c:v>
                </c:pt>
              </c:strCache>
            </c:strRef>
          </c:cat>
          <c:val>
            <c:numRef>
              <c:f>'8. Delivery Speed by Warehouse'!$E$3:$E$15</c:f>
              <c:numCache>
                <c:formatCode>0.00</c:formatCode>
                <c:ptCount val="13"/>
                <c:pt idx="0">
                  <c:v>2.57313943541488</c:v>
                </c:pt>
                <c:pt idx="1">
                  <c:v>2.63095238095238</c:v>
                </c:pt>
                <c:pt idx="2">
                  <c:v>2.8273464658169098</c:v>
                </c:pt>
                <c:pt idx="3">
                  <c:v>3</c:v>
                </c:pt>
                <c:pt idx="4">
                  <c:v>3.0347826086956502</c:v>
                </c:pt>
                <c:pt idx="5">
                  <c:v>3.1412872841444202</c:v>
                </c:pt>
                <c:pt idx="6">
                  <c:v>3.34642032332563</c:v>
                </c:pt>
                <c:pt idx="7">
                  <c:v>3.5384615384615299</c:v>
                </c:pt>
                <c:pt idx="8">
                  <c:v>3.67441860465116</c:v>
                </c:pt>
                <c:pt idx="9">
                  <c:v>3.8220338983050799</c:v>
                </c:pt>
                <c:pt idx="10">
                  <c:v>4.1778697001034102</c:v>
                </c:pt>
                <c:pt idx="11">
                  <c:v>4.8571428571428497</c:v>
                </c:pt>
                <c:pt idx="12">
                  <c:v>6.2745098039215597</c:v>
                </c:pt>
              </c:numCache>
            </c:numRef>
          </c:val>
          <c:extLst xmlns:c16r2="http://schemas.microsoft.com/office/drawing/2015/06/chart">
            <c:ext xmlns:c16="http://schemas.microsoft.com/office/drawing/2014/chart" uri="{C3380CC4-5D6E-409C-BE32-E72D297353CC}">
              <c16:uniqueId val="{00000000-FE1B-40A1-9F9F-752120DFAD3E}"/>
            </c:ext>
          </c:extLst>
        </c:ser>
        <c:dLbls>
          <c:dLblPos val="inEnd"/>
          <c:showLegendKey val="0"/>
          <c:showVal val="1"/>
          <c:showCatName val="0"/>
          <c:showSerName val="0"/>
          <c:showPercent val="0"/>
          <c:showBubbleSize val="0"/>
        </c:dLbls>
        <c:gapWidth val="65"/>
        <c:axId val="252122592"/>
        <c:axId val="252124944"/>
      </c:barChart>
      <c:catAx>
        <c:axId val="25212259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latin typeface="Century Gothic" panose="020B0502020202020204" pitchFamily="34" charset="0"/>
                  </a:rPr>
                  <a:t>Warehouse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2124944"/>
        <c:crosses val="autoZero"/>
        <c:auto val="1"/>
        <c:lblAlgn val="ctr"/>
        <c:lblOffset val="100"/>
        <c:noMultiLvlLbl val="0"/>
      </c:catAx>
      <c:valAx>
        <c:axId val="2521249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latin typeface="Century Gothic" panose="020B0502020202020204" pitchFamily="34" charset="0"/>
                  </a:rPr>
                  <a:t>Average Delivery Time (Days)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521225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entury Gothic" panose="020B0502020202020204" pitchFamily="34" charset="0"/>
              </a:rPr>
              <a:t>AVERAGE</a:t>
            </a:r>
            <a:r>
              <a:rPr lang="en-US" b="1" baseline="0">
                <a:latin typeface="Century Gothic" panose="020B0502020202020204" pitchFamily="34" charset="0"/>
              </a:rPr>
              <a:t> DELIVERY TIME BY </a:t>
            </a:r>
          </a:p>
          <a:p>
            <a:pPr>
              <a:defRPr/>
            </a:pPr>
            <a:r>
              <a:rPr lang="en-US" b="1" baseline="0">
                <a:latin typeface="Century Gothic" panose="020B0502020202020204" pitchFamily="34" charset="0"/>
              </a:rPr>
              <a:t>CUSTOMER CATEGORY</a:t>
            </a:r>
            <a:endParaRPr lang="en-US" b="1">
              <a:latin typeface="Century Gothic" panose="020B0502020202020204" pitchFamily="34" charset="0"/>
            </a:endParaRPr>
          </a:p>
        </c:rich>
      </c:tx>
      <c:layout>
        <c:manualLayout>
          <c:xMode val="edge"/>
          <c:yMode val="edge"/>
          <c:x val="0.2776041119860017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 First Orders by Customers'!$K$2</c:f>
              <c:strCache>
                <c:ptCount val="1"/>
                <c:pt idx="0">
                  <c:v>AVG DELIVERY TIME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First Orders by Customers'!$J$3:$J$4</c:f>
              <c:strCache>
                <c:ptCount val="2"/>
                <c:pt idx="0">
                  <c:v>ONE-TIME CUSTOMERS</c:v>
                </c:pt>
                <c:pt idx="1">
                  <c:v>RETURNING CUSTOMERS</c:v>
                </c:pt>
              </c:strCache>
            </c:strRef>
          </c:cat>
          <c:val>
            <c:numRef>
              <c:f>'3. First Orders by Customers'!$K$3:$K$4</c:f>
              <c:numCache>
                <c:formatCode>0.00</c:formatCode>
                <c:ptCount val="2"/>
                <c:pt idx="0">
                  <c:v>3.1161616161616164</c:v>
                </c:pt>
                <c:pt idx="1">
                  <c:v>2.8102189781021898</c:v>
                </c:pt>
              </c:numCache>
            </c:numRef>
          </c:val>
          <c:extLst xmlns:c16r2="http://schemas.microsoft.com/office/drawing/2015/06/chart">
            <c:ext xmlns:c16="http://schemas.microsoft.com/office/drawing/2014/chart" uri="{C3380CC4-5D6E-409C-BE32-E72D297353CC}">
              <c16:uniqueId val="{00000000-4A24-450E-883F-A88FC8852B2E}"/>
            </c:ext>
          </c:extLst>
        </c:ser>
        <c:dLbls>
          <c:dLblPos val="outEnd"/>
          <c:showLegendKey val="0"/>
          <c:showVal val="1"/>
          <c:showCatName val="0"/>
          <c:showSerName val="0"/>
          <c:showPercent val="0"/>
          <c:showBubbleSize val="0"/>
        </c:dLbls>
        <c:gapWidth val="150"/>
        <c:axId val="253627584"/>
        <c:axId val="253648640"/>
      </c:barChart>
      <c:catAx>
        <c:axId val="25362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r>
                  <a:rPr lang="en-US" b="1">
                    <a:latin typeface="Century Gothic" panose="020B0502020202020204" pitchFamily="34" charset="0"/>
                  </a:rPr>
                  <a:t>CUSTOMER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3648640"/>
        <c:crosses val="autoZero"/>
        <c:auto val="1"/>
        <c:lblAlgn val="ctr"/>
        <c:lblOffset val="100"/>
        <c:noMultiLvlLbl val="0"/>
      </c:catAx>
      <c:valAx>
        <c:axId val="25364864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Century Gothic" panose="020B0502020202020204" pitchFamily="34" charset="0"/>
                  </a:rPr>
                  <a:t>AVERAGE</a:t>
                </a:r>
                <a:r>
                  <a:rPr lang="en-US" b="1" baseline="0">
                    <a:latin typeface="Century Gothic" panose="020B0502020202020204" pitchFamily="34" charset="0"/>
                  </a:rPr>
                  <a:t> DELIVERY TIMEE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6275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accent6">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US" b="1">
                <a:latin typeface="Century Gothic" panose="020B0502020202020204" pitchFamily="34" charset="0"/>
              </a:rPr>
              <a:t>Proportion of Deliveries by Season</a:t>
            </a:r>
          </a:p>
        </c:rich>
      </c:tx>
      <c:layout>
        <c:manualLayout>
          <c:xMode val="edge"/>
          <c:yMode val="edge"/>
          <c:x val="0.21070822397200351"/>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17171296296296298"/>
          <c:w val="0.93888888888888888"/>
          <c:h val="0.6714577865266842"/>
        </c:manualLayout>
      </c:layout>
      <c:pie3DChart>
        <c:varyColors val="1"/>
        <c:ser>
          <c:idx val="0"/>
          <c:order val="0"/>
          <c:tx>
            <c:strRef>
              <c:f>'7. Delivery by Season'!$D$2</c:f>
              <c:strCache>
                <c:ptCount val="1"/>
                <c:pt idx="0">
                  <c:v>Number of Deliveries</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extLst xmlns:c16r2="http://schemas.microsoft.com/office/drawing/2015/06/chart">
              <c:ext xmlns:c16="http://schemas.microsoft.com/office/drawing/2014/chart" uri="{C3380CC4-5D6E-409C-BE32-E72D297353CC}">
                <c16:uniqueId val="{00000001-5283-49BF-A878-500C6AC2585F}"/>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a:noFill/>
              </a:ln>
              <a:effectLst/>
              <a:sp3d/>
            </c:spPr>
            <c:extLst xmlns:c16r2="http://schemas.microsoft.com/office/drawing/2015/06/chart">
              <c:ext xmlns:c16="http://schemas.microsoft.com/office/drawing/2014/chart" uri="{C3380CC4-5D6E-409C-BE32-E72D297353CC}">
                <c16:uniqueId val="{00000003-5283-49BF-A878-500C6AC2585F}"/>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a:sp3d/>
            </c:spPr>
            <c:extLst xmlns:c16r2="http://schemas.microsoft.com/office/drawing/2015/06/chart">
              <c:ext xmlns:c16="http://schemas.microsoft.com/office/drawing/2014/chart" uri="{C3380CC4-5D6E-409C-BE32-E72D297353CC}">
                <c16:uniqueId val="{00000005-5283-49BF-A878-500C6AC2585F}"/>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extLst xmlns:c16r2="http://schemas.microsoft.com/office/drawing/2015/06/chart">
              <c:ext xmlns:c16="http://schemas.microsoft.com/office/drawing/2014/chart" uri="{C3380CC4-5D6E-409C-BE32-E72D297353CC}">
                <c16:uniqueId val="{00000007-5283-49BF-A878-500C6AC2585F}"/>
              </c:ext>
            </c:extLst>
          </c:dPt>
          <c:dLbls>
            <c:dLbl>
              <c:idx val="0"/>
              <c:layout>
                <c:manualLayout>
                  <c:x val="-0.14149037620297464"/>
                  <c:y val="8.8647200349956254E-2"/>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1-5283-49BF-A878-500C6AC2585F}"/>
                </c:ext>
                <c:ext xmlns:c15="http://schemas.microsoft.com/office/drawing/2012/chart" uri="{CE6537A1-D6FC-4f65-9D91-7224C49458BB}"/>
              </c:extLst>
            </c:dLbl>
            <c:dLbl>
              <c:idx val="1"/>
              <c:layout>
                <c:manualLayout>
                  <c:x val="-0.20637160979877514"/>
                  <c:y val="-0.27283245844269477"/>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3-5283-49BF-A878-500C6AC2585F}"/>
                </c:ext>
                <c:ext xmlns:c15="http://schemas.microsoft.com/office/drawing/2012/chart" uri="{CE6537A1-D6FC-4f65-9D91-7224C49458BB}"/>
              </c:extLst>
            </c:dLbl>
            <c:dLbl>
              <c:idx val="2"/>
              <c:layout>
                <c:manualLayout>
                  <c:x val="0.23147462817147857"/>
                  <c:y val="-0.12294327792359289"/>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5-5283-49BF-A878-500C6AC2585F}"/>
                </c:ext>
                <c:ext xmlns:c15="http://schemas.microsoft.com/office/drawing/2012/chart" uri="{CE6537A1-D6FC-4f65-9D91-7224C49458BB}"/>
              </c:extLst>
            </c:dLbl>
            <c:dLbl>
              <c:idx val="3"/>
              <c:layout>
                <c:manualLayout>
                  <c:x val="9.5553149606299209E-2"/>
                  <c:y val="0.13066528142315545"/>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7-5283-49BF-A878-500C6AC2585F}"/>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xmlns:c16r2="http://schemas.microsoft.com/office/drawing/2015/06/chart">
              <c:ext xmlns:c15="http://schemas.microsoft.com/office/drawing/2012/chart" uri="{CE6537A1-D6FC-4f65-9D91-7224C49458BB}"/>
            </c:extLst>
          </c:dLbls>
          <c:cat>
            <c:strRef>
              <c:f>'7. Delivery by Season'!$C$3:$C$6</c:f>
              <c:strCache>
                <c:ptCount val="4"/>
                <c:pt idx="0">
                  <c:v>Spring</c:v>
                </c:pt>
                <c:pt idx="1">
                  <c:v>Autumn</c:v>
                </c:pt>
                <c:pt idx="2">
                  <c:v>Summer</c:v>
                </c:pt>
                <c:pt idx="3">
                  <c:v>Winter</c:v>
                </c:pt>
              </c:strCache>
            </c:strRef>
          </c:cat>
          <c:val>
            <c:numRef>
              <c:f>'7. Delivery by Season'!$D$3:$D$6</c:f>
              <c:numCache>
                <c:formatCode>General</c:formatCode>
                <c:ptCount val="4"/>
                <c:pt idx="0">
                  <c:v>2113</c:v>
                </c:pt>
                <c:pt idx="1">
                  <c:v>3015</c:v>
                </c:pt>
                <c:pt idx="2">
                  <c:v>3297</c:v>
                </c:pt>
                <c:pt idx="3">
                  <c:v>1055</c:v>
                </c:pt>
              </c:numCache>
            </c:numRef>
          </c:val>
          <c:extLst xmlns:c16r2="http://schemas.microsoft.com/office/drawing/2015/06/chart">
            <c:ext xmlns:c16="http://schemas.microsoft.com/office/drawing/2014/chart" uri="{C3380CC4-5D6E-409C-BE32-E72D297353CC}">
              <c16:uniqueId val="{00000008-5283-49BF-A878-500C6AC2585F}"/>
            </c:ext>
          </c:extLst>
        </c:ser>
        <c:dLbls>
          <c:dLblPos val="ctr"/>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effectLst/>
                <a:latin typeface="Century Gothic" panose="020B0502020202020204" pitchFamily="34" charset="0"/>
              </a:rPr>
              <a:t>Average Delivery Time by Season</a:t>
            </a:r>
            <a:endParaRPr lang="en-US" sz="1500" b="1">
              <a:effectLst/>
              <a:latin typeface="Century Gothic" panose="020B0502020202020204" pitchFamily="34" charset="0"/>
            </a:endParaRPr>
          </a:p>
        </c:rich>
      </c:tx>
      <c:layout>
        <c:manualLayout>
          <c:xMode val="edge"/>
          <c:yMode val="edge"/>
          <c:x val="0.1589512248468941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'7. Delivery by Season'!$E$2</c:f>
              <c:strCache>
                <c:ptCount val="1"/>
                <c:pt idx="0">
                  <c:v>Average Delivery Time (Days)</c:v>
                </c:pt>
              </c:strCache>
            </c:strRef>
          </c:tx>
          <c:spPr>
            <a:solidFill>
              <a:schemeClr val="bg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Delivery by Season'!$C$3,'7. Delivery by Season'!$C$4,'7. Delivery by Season'!$C$5,'7. Delivery by Season'!$C$6)</c:f>
              <c:strCache>
                <c:ptCount val="4"/>
                <c:pt idx="0">
                  <c:v>Spring</c:v>
                </c:pt>
                <c:pt idx="1">
                  <c:v>Autumn</c:v>
                </c:pt>
                <c:pt idx="2">
                  <c:v>Summer</c:v>
                </c:pt>
                <c:pt idx="3">
                  <c:v>Winter</c:v>
                </c:pt>
              </c:strCache>
            </c:strRef>
          </c:cat>
          <c:val>
            <c:numRef>
              <c:f>('7. Delivery by Season'!$E$3,'7. Delivery by Season'!$E$4,'7. Delivery by Season'!$E$5,'7. Delivery by Season'!$E$6)</c:f>
              <c:numCache>
                <c:formatCode>0.00</c:formatCode>
                <c:ptCount val="4"/>
                <c:pt idx="0">
                  <c:v>2.8504495977283399</c:v>
                </c:pt>
                <c:pt idx="1">
                  <c:v>3.2344941956882201</c:v>
                </c:pt>
                <c:pt idx="2">
                  <c:v>3.2835911434637501</c:v>
                </c:pt>
                <c:pt idx="3">
                  <c:v>3.48436018957345</c:v>
                </c:pt>
              </c:numCache>
            </c:numRef>
          </c:val>
          <c:extLst xmlns:c16r2="http://schemas.microsoft.com/office/drawing/2015/06/chart">
            <c:ext xmlns:c16="http://schemas.microsoft.com/office/drawing/2014/chart" uri="{C3380CC4-5D6E-409C-BE32-E72D297353CC}">
              <c16:uniqueId val="{00000000-8287-4A02-AFDF-5B282491E0CD}"/>
            </c:ext>
          </c:extLst>
        </c:ser>
        <c:dLbls>
          <c:showLegendKey val="0"/>
          <c:showVal val="1"/>
          <c:showCatName val="0"/>
          <c:showSerName val="0"/>
          <c:showPercent val="0"/>
          <c:showBubbleSize val="0"/>
        </c:dLbls>
        <c:gapWidth val="150"/>
        <c:shape val="box"/>
        <c:axId val="254278224"/>
        <c:axId val="253743632"/>
        <c:axId val="0"/>
      </c:bar3DChart>
      <c:catAx>
        <c:axId val="254278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Century Gothic" panose="020B0502020202020204" pitchFamily="34" charset="0"/>
                  </a:rPr>
                  <a:t>Season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3743632"/>
        <c:crosses val="autoZero"/>
        <c:auto val="1"/>
        <c:lblAlgn val="ctr"/>
        <c:lblOffset val="100"/>
        <c:noMultiLvlLbl val="0"/>
      </c:catAx>
      <c:valAx>
        <c:axId val="253743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effectLst/>
                    <a:latin typeface="Century Gothic" panose="020B0502020202020204" pitchFamily="34" charset="0"/>
                  </a:rPr>
                  <a:t>Average Delivery Time (Days)</a:t>
                </a:r>
                <a:endParaRPr lang="en-US" sz="1200" b="1">
                  <a:effectLst/>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42782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a:gsLst>
        <a:gs pos="0">
          <a:schemeClr val="bg2">
            <a:lumMod val="90000"/>
          </a:schemeClr>
        </a:gs>
        <a:gs pos="34000">
          <a:schemeClr val="accent1">
            <a:lumMod val="45000"/>
            <a:lumOff val="55000"/>
          </a:schemeClr>
        </a:gs>
        <a:gs pos="100000">
          <a:schemeClr val="accent1">
            <a:lumMod val="20000"/>
            <a:lumOff val="80000"/>
          </a:schemeClr>
        </a:gs>
        <a:gs pos="61000">
          <a:schemeClr val="tx2">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500">
                <a:latin typeface="Century Gothic" panose="020B0502020202020204" pitchFamily="34" charset="0"/>
              </a:rPr>
              <a:t>Average Delivery Time by Warehouse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'8. Delivery Speed by Warehouse'!$E$2</c:f>
              <c:strCache>
                <c:ptCount val="1"/>
                <c:pt idx="0">
                  <c:v>Average Delivery Time (Days)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'8. Delivery Speed by Warehouse'!$C$3:$C$15</c:f>
              <c:strCache>
                <c:ptCount val="13"/>
                <c:pt idx="0">
                  <c:v>McKees Rocks</c:v>
                </c:pt>
                <c:pt idx="1">
                  <c:v>Washington Big Box</c:v>
                </c:pt>
                <c:pt idx="2">
                  <c:v>Washington</c:v>
                </c:pt>
                <c:pt idx="3">
                  <c:v>BD to MR</c:v>
                </c:pt>
                <c:pt idx="4">
                  <c:v>Mckees Rocks</c:v>
                </c:pt>
                <c:pt idx="5">
                  <c:v>Pittsburgh Mills</c:v>
                </c:pt>
                <c:pt idx="6">
                  <c:v>Butler</c:v>
                </c:pt>
                <c:pt idx="7">
                  <c:v>Robinson</c:v>
                </c:pt>
                <c:pt idx="8">
                  <c:v>Beaver Falls</c:v>
                </c:pt>
                <c:pt idx="9">
                  <c:v>Boardman</c:v>
                </c:pt>
                <c:pt idx="10">
                  <c:v>Beaver</c:v>
                </c:pt>
                <c:pt idx="11">
                  <c:v>Warren</c:v>
                </c:pt>
                <c:pt idx="12">
                  <c:v>Akron</c:v>
                </c:pt>
              </c:strCache>
            </c:strRef>
          </c:cat>
          <c:val>
            <c:numRef>
              <c:f>'8. Delivery Speed by Warehouse'!$E$3:$E$15</c:f>
              <c:numCache>
                <c:formatCode>0.00</c:formatCode>
                <c:ptCount val="13"/>
                <c:pt idx="0">
                  <c:v>2.57313943541488</c:v>
                </c:pt>
                <c:pt idx="1">
                  <c:v>2.63095238095238</c:v>
                </c:pt>
                <c:pt idx="2">
                  <c:v>2.8273464658169098</c:v>
                </c:pt>
                <c:pt idx="3">
                  <c:v>3</c:v>
                </c:pt>
                <c:pt idx="4">
                  <c:v>3.0347826086956502</c:v>
                </c:pt>
                <c:pt idx="5">
                  <c:v>3.1412872841444202</c:v>
                </c:pt>
                <c:pt idx="6">
                  <c:v>3.34642032332563</c:v>
                </c:pt>
                <c:pt idx="7">
                  <c:v>3.5384615384615299</c:v>
                </c:pt>
                <c:pt idx="8">
                  <c:v>3.67441860465116</c:v>
                </c:pt>
                <c:pt idx="9">
                  <c:v>3.8220338983050799</c:v>
                </c:pt>
                <c:pt idx="10">
                  <c:v>4.1778697001034102</c:v>
                </c:pt>
                <c:pt idx="11">
                  <c:v>4.8571428571428497</c:v>
                </c:pt>
                <c:pt idx="12">
                  <c:v>6.2745098039215597</c:v>
                </c:pt>
              </c:numCache>
            </c:numRef>
          </c:val>
          <c:extLst xmlns:c16r2="http://schemas.microsoft.com/office/drawing/2015/06/chart">
            <c:ext xmlns:c16="http://schemas.microsoft.com/office/drawing/2014/chart" uri="{C3380CC4-5D6E-409C-BE32-E72D297353CC}">
              <c16:uniqueId val="{00000000-99DF-406C-AF4C-FB1251389FA5}"/>
            </c:ext>
          </c:extLst>
        </c:ser>
        <c:dLbls>
          <c:dLblPos val="inEnd"/>
          <c:showLegendKey val="0"/>
          <c:showVal val="1"/>
          <c:showCatName val="0"/>
          <c:showSerName val="0"/>
          <c:showPercent val="0"/>
          <c:showBubbleSize val="0"/>
        </c:dLbls>
        <c:gapWidth val="65"/>
        <c:axId val="253750312"/>
        <c:axId val="253836352"/>
      </c:barChart>
      <c:catAx>
        <c:axId val="25375031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latin typeface="Century Gothic" panose="020B0502020202020204" pitchFamily="34" charset="0"/>
                  </a:rPr>
                  <a:t>Warehouse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253836352"/>
        <c:crosses val="autoZero"/>
        <c:auto val="1"/>
        <c:lblAlgn val="ctr"/>
        <c:lblOffset val="100"/>
        <c:noMultiLvlLbl val="0"/>
      </c:catAx>
      <c:valAx>
        <c:axId val="2538363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latin typeface="Century Gothic" panose="020B0502020202020204" pitchFamily="34" charset="0"/>
                  </a:rPr>
                  <a:t>Average Delivery Time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2537503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b="1">
                <a:latin typeface="Century Gothic" panose="020B0502020202020204" pitchFamily="34" charset="0"/>
              </a:rPr>
              <a:t>Returning</a:t>
            </a:r>
            <a:r>
              <a:rPr lang="en-US" b="1" baseline="0">
                <a:latin typeface="Century Gothic" panose="020B0502020202020204" pitchFamily="34" charset="0"/>
              </a:rPr>
              <a:t> Customers by </a:t>
            </a:r>
          </a:p>
          <a:p>
            <a:pPr>
              <a:defRPr/>
            </a:pPr>
            <a:r>
              <a:rPr lang="en-US" b="1">
                <a:latin typeface="Century Gothic" panose="020B0502020202020204" pitchFamily="34" charset="0"/>
              </a:rPr>
              <a:t>Proportion</a:t>
            </a:r>
          </a:p>
        </c:rich>
      </c:tx>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0"/>
          <c:order val="0"/>
          <c:tx>
            <c:strRef>
              <c:f>'2. Returning Customers by %'!$C$2</c:f>
              <c:strCache>
                <c:ptCount val="1"/>
                <c:pt idx="0">
                  <c:v>Proportion</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xmlns:c16r2="http://schemas.microsoft.com/office/drawing/2015/06/chart">
              <c:ext xmlns:c16="http://schemas.microsoft.com/office/drawing/2014/chart" uri="{C3380CC4-5D6E-409C-BE32-E72D297353CC}">
                <c16:uniqueId val="{00000001-151C-4FFE-803D-805133825680}"/>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xmlns:c16r2="http://schemas.microsoft.com/office/drawing/2015/06/chart">
              <c:ext xmlns:c16="http://schemas.microsoft.com/office/drawing/2014/chart" uri="{C3380CC4-5D6E-409C-BE32-E72D297353CC}">
                <c16:uniqueId val="{00000003-0873-4670-9A90-36D78EE0FC5E}"/>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xmlns:c16r2="http://schemas.microsoft.com/office/drawing/2015/06/chart">
              <c:ext xmlns:c16="http://schemas.microsoft.com/office/drawing/2014/chart" uri="{C3380CC4-5D6E-409C-BE32-E72D297353CC}">
                <c16:uniqueId val="{00000005-0873-4670-9A90-36D78EE0FC5E}"/>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xmlns:c16r2="http://schemas.microsoft.com/office/drawing/2015/06/chart">
              <c:ext xmlns:c16="http://schemas.microsoft.com/office/drawing/2014/chart" uri="{C3380CC4-5D6E-409C-BE32-E72D297353CC}">
                <c16:uniqueId val="{00000007-0873-4670-9A90-36D78EE0FC5E}"/>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xmlns:c16r2="http://schemas.microsoft.com/office/drawing/2015/06/chart">
              <c:ext xmlns:c16="http://schemas.microsoft.com/office/drawing/2014/chart" uri="{C3380CC4-5D6E-409C-BE32-E72D297353CC}">
                <c16:uniqueId val="{00000009-0873-4670-9A90-36D78EE0FC5E}"/>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xmlns:c16r2="http://schemas.microsoft.com/office/drawing/2015/06/chart">
              <c:ext xmlns:c16="http://schemas.microsoft.com/office/drawing/2014/chart" uri="{C3380CC4-5D6E-409C-BE32-E72D297353CC}">
                <c16:uniqueId val="{0000000B-0873-4670-9A90-36D78EE0FC5E}"/>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xmlns:c16r2="http://schemas.microsoft.com/office/drawing/2015/06/chart">
              <c:ext xmlns:c16="http://schemas.microsoft.com/office/drawing/2014/chart" uri="{C3380CC4-5D6E-409C-BE32-E72D297353CC}">
                <c16:uniqueId val="{0000000D-0873-4670-9A90-36D78EE0FC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'2. Returning Customers by %'!$B$3:$B$9</c:f>
              <c:strCache>
                <c:ptCount val="7"/>
                <c:pt idx="0">
                  <c:v>Customer didn't reorder</c:v>
                </c:pt>
                <c:pt idx="1">
                  <c:v>Customer reordered within 1 week</c:v>
                </c:pt>
                <c:pt idx="2">
                  <c:v>Customer reordered within 1 month</c:v>
                </c:pt>
                <c:pt idx="3">
                  <c:v>Customer reordered within 3 months</c:v>
                </c:pt>
                <c:pt idx="4">
                  <c:v>Customer reordered within 6 months</c:v>
                </c:pt>
                <c:pt idx="5">
                  <c:v>Customer reordered within 1 year</c:v>
                </c:pt>
                <c:pt idx="6">
                  <c:v>Customer reordered after 1 year</c:v>
                </c:pt>
              </c:strCache>
            </c:strRef>
          </c:cat>
          <c:val>
            <c:numRef>
              <c:f>'2. Returning Customers by %'!$C$3:$C$9</c:f>
              <c:numCache>
                <c:formatCode>0.00%</c:formatCode>
                <c:ptCount val="7"/>
                <c:pt idx="0">
                  <c:v>0.45231296402055898</c:v>
                </c:pt>
                <c:pt idx="1">
                  <c:v>0.31067961165048502</c:v>
                </c:pt>
                <c:pt idx="2">
                  <c:v>0.11479154768703501</c:v>
                </c:pt>
                <c:pt idx="3">
                  <c:v>7.8812107367218706E-2</c:v>
                </c:pt>
                <c:pt idx="4">
                  <c:v>2.51284980011422E-2</c:v>
                </c:pt>
                <c:pt idx="5">
                  <c:v>1.54197601370645E-2</c:v>
                </c:pt>
                <c:pt idx="6">
                  <c:v>2.8555111364934301E-3</c:v>
                </c:pt>
              </c:numCache>
            </c:numRef>
          </c:val>
          <c:extLst xmlns:c16r2="http://schemas.microsoft.com/office/drawing/2015/06/chart">
            <c:ext xmlns:c16="http://schemas.microsoft.com/office/drawing/2014/chart" uri="{C3380CC4-5D6E-409C-BE32-E72D297353CC}">
              <c16:uniqueId val="{00000000-151C-4FFE-803D-80513382568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solidFill>
          <a:schemeClr val="lt1">
            <a:alpha val="50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DELIVERY TIME BY </a:t>
            </a:r>
          </a:p>
          <a:p>
            <a:pPr>
              <a:defRPr/>
            </a:pPr>
            <a:r>
              <a:rPr lang="en-US" baseline="0"/>
              <a:t>CUSTOMER CATEGORY</a:t>
            </a:r>
            <a:endParaRPr lang="en-US"/>
          </a:p>
        </c:rich>
      </c:tx>
      <c:layout>
        <c:manualLayout>
          <c:xMode val="edge"/>
          <c:yMode val="edge"/>
          <c:x val="0.2776041119860017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 First Orders by Customers'!$K$2</c:f>
              <c:strCache>
                <c:ptCount val="1"/>
                <c:pt idx="0">
                  <c:v>AVG DELIVERY TIME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 First Orders by Customers'!$J$3:$J$4</c:f>
              <c:strCache>
                <c:ptCount val="2"/>
                <c:pt idx="0">
                  <c:v>ONE-TIME CUSTOMERS</c:v>
                </c:pt>
                <c:pt idx="1">
                  <c:v>RETURNING CUSTOMERS</c:v>
                </c:pt>
              </c:strCache>
            </c:strRef>
          </c:cat>
          <c:val>
            <c:numRef>
              <c:f>'3. First Orders by Customers'!$K$3:$K$4</c:f>
              <c:numCache>
                <c:formatCode>0.00</c:formatCode>
                <c:ptCount val="2"/>
                <c:pt idx="0">
                  <c:v>3.1161616161616164</c:v>
                </c:pt>
                <c:pt idx="1">
                  <c:v>2.8102189781021898</c:v>
                </c:pt>
              </c:numCache>
            </c:numRef>
          </c:val>
          <c:extLst xmlns:c16r2="http://schemas.microsoft.com/office/drawing/2015/06/chart">
            <c:ext xmlns:c16="http://schemas.microsoft.com/office/drawing/2014/chart" uri="{C3380CC4-5D6E-409C-BE32-E72D297353CC}">
              <c16:uniqueId val="{00000000-591B-4906-B81E-00D0B4FCBEE6}"/>
            </c:ext>
          </c:extLst>
        </c:ser>
        <c:dLbls>
          <c:dLblPos val="outEnd"/>
          <c:showLegendKey val="0"/>
          <c:showVal val="1"/>
          <c:showCatName val="0"/>
          <c:showSerName val="0"/>
          <c:showPercent val="0"/>
          <c:showBubbleSize val="0"/>
        </c:dLbls>
        <c:gapWidth val="150"/>
        <c:axId val="209505064"/>
        <c:axId val="252121808"/>
      </c:barChart>
      <c:catAx>
        <c:axId val="209505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CUSTOMER CATEGORY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121808"/>
        <c:crosses val="autoZero"/>
        <c:auto val="1"/>
        <c:lblAlgn val="ctr"/>
        <c:lblOffset val="100"/>
        <c:noMultiLvlLbl val="0"/>
      </c:catAx>
      <c:valAx>
        <c:axId val="25212180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a:t>
                </a:r>
                <a:r>
                  <a:rPr lang="en-US" b="1" baseline="0"/>
                  <a:t> DELIVERY TIMEE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50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Proportion of Deliveries by Season</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0.17171296296296298"/>
          <c:w val="0.93888888888888888"/>
          <c:h val="0.6714577865266842"/>
        </c:manualLayout>
      </c:layout>
      <c:pie3DChart>
        <c:varyColors val="1"/>
        <c:ser>
          <c:idx val="0"/>
          <c:order val="0"/>
          <c:tx>
            <c:strRef>
              <c:f>'7. Delivery by Season'!$D$2</c:f>
              <c:strCache>
                <c:ptCount val="1"/>
                <c:pt idx="0">
                  <c:v>Number of Deliveries</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extLst xmlns:c16r2="http://schemas.microsoft.com/office/drawing/2015/06/chart">
              <c:ext xmlns:c16="http://schemas.microsoft.com/office/drawing/2014/chart" uri="{C3380CC4-5D6E-409C-BE32-E72D297353CC}">
                <c16:uniqueId val="{00000002-6832-4E97-B3DB-EBF8010FC823}"/>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a:noFill/>
              </a:ln>
              <a:effectLst/>
              <a:sp3d/>
            </c:spPr>
            <c:extLst xmlns:c16r2="http://schemas.microsoft.com/office/drawing/2015/06/chart">
              <c:ext xmlns:c16="http://schemas.microsoft.com/office/drawing/2014/chart" uri="{C3380CC4-5D6E-409C-BE32-E72D297353CC}">
                <c16:uniqueId val="{00000003-6832-4E97-B3DB-EBF8010FC823}"/>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a:sp3d/>
            </c:spPr>
            <c:extLst xmlns:c16r2="http://schemas.microsoft.com/office/drawing/2015/06/chart">
              <c:ext xmlns:c16="http://schemas.microsoft.com/office/drawing/2014/chart" uri="{C3380CC4-5D6E-409C-BE32-E72D297353CC}">
                <c16:uniqueId val="{00000004-6832-4E97-B3DB-EBF8010FC823}"/>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a:noFill/>
              </a:ln>
              <a:effectLst/>
              <a:sp3d/>
            </c:spPr>
            <c:extLst xmlns:c16r2="http://schemas.microsoft.com/office/drawing/2015/06/chart">
              <c:ext xmlns:c16="http://schemas.microsoft.com/office/drawing/2014/chart" uri="{C3380CC4-5D6E-409C-BE32-E72D297353CC}">
                <c16:uniqueId val="{00000001-6832-4E97-B3DB-EBF8010FC823}"/>
              </c:ext>
            </c:extLst>
          </c:dPt>
          <c:dLbls>
            <c:dLbl>
              <c:idx val="0"/>
              <c:layout>
                <c:manualLayout>
                  <c:x val="-0.14149037620297464"/>
                  <c:y val="8.8647200349956254E-2"/>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2-6832-4E97-B3DB-EBF8010FC823}"/>
                </c:ext>
                <c:ext xmlns:c15="http://schemas.microsoft.com/office/drawing/2012/chart" uri="{CE6537A1-D6FC-4f65-9D91-7224C49458BB}">
                  <c15:layout/>
                </c:ext>
              </c:extLst>
            </c:dLbl>
            <c:dLbl>
              <c:idx val="1"/>
              <c:layout>
                <c:manualLayout>
                  <c:x val="-0.20637160979877514"/>
                  <c:y val="-0.27283245844269477"/>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3-6832-4E97-B3DB-EBF8010FC823}"/>
                </c:ext>
                <c:ext xmlns:c15="http://schemas.microsoft.com/office/drawing/2012/chart" uri="{CE6537A1-D6FC-4f65-9D91-7224C49458BB}">
                  <c15:layout/>
                </c:ext>
              </c:extLst>
            </c:dLbl>
            <c:dLbl>
              <c:idx val="2"/>
              <c:layout>
                <c:manualLayout>
                  <c:x val="0.23147462817147857"/>
                  <c:y val="-0.12294327792359289"/>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4-6832-4E97-B3DB-EBF8010FC823}"/>
                </c:ext>
                <c:ext xmlns:c15="http://schemas.microsoft.com/office/drawing/2012/chart" uri="{CE6537A1-D6FC-4f65-9D91-7224C49458BB}">
                  <c15:layout/>
                </c:ext>
              </c:extLst>
            </c:dLbl>
            <c:dLbl>
              <c:idx val="3"/>
              <c:layout>
                <c:manualLayout>
                  <c:x val="9.5553149606299209E-2"/>
                  <c:y val="0.13066528142315545"/>
                </c:manualLayout>
              </c:layout>
              <c:dLblPos val="bestFit"/>
              <c:showLegendKey val="0"/>
              <c:showVal val="0"/>
              <c:showCatName val="1"/>
              <c:showSerName val="0"/>
              <c:showPercent val="1"/>
              <c:showBubbleSize val="0"/>
              <c:extLst xmlns:c16r2="http://schemas.microsoft.com/office/drawing/2015/06/chart">
                <c:ext xmlns:c16="http://schemas.microsoft.com/office/drawing/2014/chart" uri="{C3380CC4-5D6E-409C-BE32-E72D297353CC}">
                  <c16:uniqueId val="{00000001-6832-4E97-B3DB-EBF8010FC823}"/>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xmlns:c16r2="http://schemas.microsoft.com/office/drawing/2015/06/chart">
              <c:ext xmlns:c15="http://schemas.microsoft.com/office/drawing/2012/chart" uri="{CE6537A1-D6FC-4f65-9D91-7224C49458BB}"/>
            </c:extLst>
          </c:dLbls>
          <c:cat>
            <c:strRef>
              <c:f>'7. Delivery by Season'!$C$3:$C$6</c:f>
              <c:strCache>
                <c:ptCount val="4"/>
                <c:pt idx="0">
                  <c:v>Spring</c:v>
                </c:pt>
                <c:pt idx="1">
                  <c:v>Autumn</c:v>
                </c:pt>
                <c:pt idx="2">
                  <c:v>Summer</c:v>
                </c:pt>
                <c:pt idx="3">
                  <c:v>Winter</c:v>
                </c:pt>
              </c:strCache>
            </c:strRef>
          </c:cat>
          <c:val>
            <c:numRef>
              <c:f>'7. Delivery by Season'!$D$3:$D$6</c:f>
              <c:numCache>
                <c:formatCode>General</c:formatCode>
                <c:ptCount val="4"/>
                <c:pt idx="0">
                  <c:v>2113</c:v>
                </c:pt>
                <c:pt idx="1">
                  <c:v>3015</c:v>
                </c:pt>
                <c:pt idx="2">
                  <c:v>3297</c:v>
                </c:pt>
                <c:pt idx="3">
                  <c:v>1055</c:v>
                </c:pt>
              </c:numCache>
            </c:numRef>
          </c:val>
          <c:extLst xmlns:c16r2="http://schemas.microsoft.com/office/drawing/2015/06/chart">
            <c:ext xmlns:c16="http://schemas.microsoft.com/office/drawing/2014/chart" uri="{C3380CC4-5D6E-409C-BE32-E72D297353CC}">
              <c16:uniqueId val="{00000000-6832-4E97-B3DB-EBF8010FC823}"/>
            </c:ext>
          </c:extLst>
        </c:ser>
        <c:dLbls>
          <c:dLblPos val="ctr"/>
          <c:showLegendKey val="0"/>
          <c:showVal val="0"/>
          <c:showCatName val="1"/>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effectLst/>
                <a:latin typeface="Century Gothic" panose="020B0502020202020204" pitchFamily="34" charset="0"/>
              </a:rPr>
              <a:t>Average Delivery Time by Season</a:t>
            </a:r>
            <a:endParaRPr lang="en-US" sz="1500" b="1">
              <a:effectLst/>
              <a:latin typeface="Century Gothic" panose="020B0502020202020204" pitchFamily="34" charset="0"/>
            </a:endParaRPr>
          </a:p>
        </c:rich>
      </c:tx>
      <c:layout>
        <c:manualLayout>
          <c:xMode val="edge"/>
          <c:yMode val="edge"/>
          <c:x val="0.15895122484689414"/>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'7. Delivery by Season'!$E$2</c:f>
              <c:strCache>
                <c:ptCount val="1"/>
                <c:pt idx="0">
                  <c:v>Average Delivery Time (Days)</c:v>
                </c:pt>
              </c:strCache>
            </c:strRef>
          </c:tx>
          <c:spPr>
            <a:solidFill>
              <a:schemeClr val="bg2">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('7. Delivery by Season'!$C$3,'7. Delivery by Season'!$C$4,'7. Delivery by Season'!$C$5,'7. Delivery by Season'!$C$6)</c:f>
              <c:strCache>
                <c:ptCount val="4"/>
                <c:pt idx="0">
                  <c:v>Spring</c:v>
                </c:pt>
                <c:pt idx="1">
                  <c:v>Autumn</c:v>
                </c:pt>
                <c:pt idx="2">
                  <c:v>Summer</c:v>
                </c:pt>
                <c:pt idx="3">
                  <c:v>Winter</c:v>
                </c:pt>
              </c:strCache>
            </c:strRef>
          </c:cat>
          <c:val>
            <c:numRef>
              <c:f>('7. Delivery by Season'!$E$3,'7. Delivery by Season'!$E$4,'7. Delivery by Season'!$E$5,'7. Delivery by Season'!$E$6)</c:f>
              <c:numCache>
                <c:formatCode>0.00</c:formatCode>
                <c:ptCount val="4"/>
                <c:pt idx="0">
                  <c:v>2.8504495977283399</c:v>
                </c:pt>
                <c:pt idx="1">
                  <c:v>3.2344941956882201</c:v>
                </c:pt>
                <c:pt idx="2">
                  <c:v>3.2835911434637501</c:v>
                </c:pt>
                <c:pt idx="3">
                  <c:v>3.48436018957345</c:v>
                </c:pt>
              </c:numCache>
            </c:numRef>
          </c:val>
          <c:extLst xmlns:c16r2="http://schemas.microsoft.com/office/drawing/2015/06/chart">
            <c:ext xmlns:c16="http://schemas.microsoft.com/office/drawing/2014/chart" uri="{C3380CC4-5D6E-409C-BE32-E72D297353CC}">
              <c16:uniqueId val="{00000000-2517-4F28-B6C9-2B314B1797BA}"/>
            </c:ext>
          </c:extLst>
        </c:ser>
        <c:dLbls>
          <c:showLegendKey val="0"/>
          <c:showVal val="1"/>
          <c:showCatName val="0"/>
          <c:showSerName val="0"/>
          <c:showPercent val="0"/>
          <c:showBubbleSize val="0"/>
        </c:dLbls>
        <c:gapWidth val="150"/>
        <c:shape val="box"/>
        <c:axId val="252121024"/>
        <c:axId val="252119456"/>
        <c:axId val="0"/>
      </c:bar3DChart>
      <c:catAx>
        <c:axId val="252121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Century Gothic" panose="020B0502020202020204" pitchFamily="34" charset="0"/>
                  </a:rPr>
                  <a:t>Season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2119456"/>
        <c:crosses val="autoZero"/>
        <c:auto val="1"/>
        <c:lblAlgn val="ctr"/>
        <c:lblOffset val="100"/>
        <c:noMultiLvlLbl val="0"/>
      </c:catAx>
      <c:valAx>
        <c:axId val="252119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effectLst/>
                    <a:latin typeface="Century Gothic" panose="020B0502020202020204" pitchFamily="34" charset="0"/>
                  </a:rPr>
                  <a:t>Average Delivery Time (Days)</a:t>
                </a:r>
                <a:endParaRPr lang="en-US" sz="1200" b="1">
                  <a:effectLst/>
                  <a:latin typeface="Century Gothic" panose="020B0502020202020204" pitchFamily="34" charset="0"/>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21210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a:gsLst>
        <a:gs pos="0">
          <a:schemeClr val="bg2">
            <a:lumMod val="90000"/>
          </a:schemeClr>
        </a:gs>
        <a:gs pos="34000">
          <a:schemeClr val="accent1">
            <a:lumMod val="45000"/>
            <a:lumOff val="55000"/>
          </a:schemeClr>
        </a:gs>
        <a:gs pos="100000">
          <a:schemeClr val="accent1">
            <a:lumMod val="20000"/>
            <a:lumOff val="80000"/>
          </a:schemeClr>
        </a:gs>
        <a:gs pos="61000">
          <a:schemeClr val="tx2">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175260</xdr:rowOff>
    </xdr:from>
    <xdr:to>
      <xdr:col>8</xdr:col>
      <xdr:colOff>312420</xdr:colOff>
      <xdr:row>16</xdr:row>
      <xdr:rowOff>175260</xdr:rowOff>
    </xdr:to>
    <xdr:graphicFrame macro="">
      <xdr:nvGraphicFramePr>
        <xdr:cNvPr id="2" name="Chart 1">
          <a:extLst>
            <a:ext uri="{FF2B5EF4-FFF2-40B4-BE49-F238E27FC236}">
              <a16:creationId xmlns:a16="http://schemas.microsoft.com/office/drawing/2014/main" xmlns="" id="{4E618D1E-98BA-4B10-8367-55156AD88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7620</xdr:colOff>
      <xdr:row>30</xdr:row>
      <xdr:rowOff>154940</xdr:rowOff>
    </xdr:from>
    <xdr:to>
      <xdr:col>24</xdr:col>
      <xdr:colOff>297180</xdr:colOff>
      <xdr:row>45</xdr:row>
      <xdr:rowOff>154940</xdr:rowOff>
    </xdr:to>
    <xdr:graphicFrame macro="">
      <xdr:nvGraphicFramePr>
        <xdr:cNvPr id="3" name="Chart 2">
          <a:extLst>
            <a:ext uri="{FF2B5EF4-FFF2-40B4-BE49-F238E27FC236}">
              <a16:creationId xmlns:a16="http://schemas.microsoft.com/office/drawing/2014/main" xmlns="" id="{157BFC10-4671-4B31-949B-4FE1A6007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31</xdr:row>
      <xdr:rowOff>12700</xdr:rowOff>
    </xdr:from>
    <xdr:to>
      <xdr:col>8</xdr:col>
      <xdr:colOff>317500</xdr:colOff>
      <xdr:row>46</xdr:row>
      <xdr:rowOff>12700</xdr:rowOff>
    </xdr:to>
    <xdr:graphicFrame macro="">
      <xdr:nvGraphicFramePr>
        <xdr:cNvPr id="4" name="Chart 3">
          <a:extLst>
            <a:ext uri="{FF2B5EF4-FFF2-40B4-BE49-F238E27FC236}">
              <a16:creationId xmlns:a16="http://schemas.microsoft.com/office/drawing/2014/main" xmlns="" id="{5EA2744F-6F15-45DC-AF45-FF32C6341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xdr:colOff>
      <xdr:row>14</xdr:row>
      <xdr:rowOff>121920</xdr:rowOff>
    </xdr:from>
    <xdr:to>
      <xdr:col>16</xdr:col>
      <xdr:colOff>342900</xdr:colOff>
      <xdr:row>29</xdr:row>
      <xdr:rowOff>121920</xdr:rowOff>
    </xdr:to>
    <xdr:graphicFrame macro="">
      <xdr:nvGraphicFramePr>
        <xdr:cNvPr id="5" name="Chart 4">
          <a:extLst>
            <a:ext uri="{FF2B5EF4-FFF2-40B4-BE49-F238E27FC236}">
              <a16:creationId xmlns:a16="http://schemas.microsoft.com/office/drawing/2014/main" xmlns="" id="{6A21C42D-75BC-4FED-8E8D-4FF4CCA3F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2</xdr:row>
      <xdr:rowOff>7620</xdr:rowOff>
    </xdr:from>
    <xdr:to>
      <xdr:col>23</xdr:col>
      <xdr:colOff>601980</xdr:colOff>
      <xdr:row>16</xdr:row>
      <xdr:rowOff>175260</xdr:rowOff>
    </xdr:to>
    <xdr:graphicFrame macro="">
      <xdr:nvGraphicFramePr>
        <xdr:cNvPr id="6" name="Chart 5">
          <a:extLst>
            <a:ext uri="{FF2B5EF4-FFF2-40B4-BE49-F238E27FC236}">
              <a16:creationId xmlns:a16="http://schemas.microsoft.com/office/drawing/2014/main" xmlns="" id="{E482B4FB-D770-44CA-9741-373D37DD9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18</xdr:row>
      <xdr:rowOff>22860</xdr:rowOff>
    </xdr:from>
    <xdr:to>
      <xdr:col>22</xdr:col>
      <xdr:colOff>571500</xdr:colOff>
      <xdr:row>30</xdr:row>
      <xdr:rowOff>12700</xdr:rowOff>
    </xdr:to>
    <xdr:sp macro="" textlink="">
      <xdr:nvSpPr>
        <xdr:cNvPr id="7" name="Rectangle 6">
          <a:extLst>
            <a:ext uri="{FF2B5EF4-FFF2-40B4-BE49-F238E27FC236}">
              <a16:creationId xmlns:a16="http://schemas.microsoft.com/office/drawing/2014/main" xmlns="" id="{3619157B-9373-A712-DA37-B6BFC10437ED}"/>
            </a:ext>
          </a:extLst>
        </xdr:cNvPr>
        <xdr:cNvSpPr/>
      </xdr:nvSpPr>
      <xdr:spPr>
        <a:xfrm>
          <a:off x="10972800" y="3223260"/>
          <a:ext cx="3009900" cy="2123440"/>
        </a:xfrm>
        <a:prstGeom prst="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000" b="1">
              <a:solidFill>
                <a:schemeClr val="accent1">
                  <a:lumMod val="50000"/>
                </a:schemeClr>
              </a:solidFill>
              <a:latin typeface="Century Gothic" panose="020B0502020202020204" pitchFamily="34" charset="0"/>
            </a:rPr>
            <a:t>3</a:t>
          </a:r>
          <a:r>
            <a:rPr lang="en-US" sz="3000" b="1" baseline="0">
              <a:solidFill>
                <a:schemeClr val="accent1">
                  <a:lumMod val="50000"/>
                </a:schemeClr>
              </a:solidFill>
              <a:latin typeface="Century Gothic" panose="020B0502020202020204" pitchFamily="34" charset="0"/>
            </a:rPr>
            <a:t> days, 5 hours</a:t>
          </a:r>
        </a:p>
        <a:p>
          <a:pPr algn="ctr"/>
          <a:endParaRPr lang="en-US" sz="1100" b="1" baseline="0">
            <a:solidFill>
              <a:schemeClr val="accent1">
                <a:lumMod val="50000"/>
              </a:schemeClr>
            </a:solidFill>
          </a:endParaRPr>
        </a:p>
        <a:p>
          <a:pPr algn="ctr"/>
          <a:r>
            <a:rPr lang="en-US" sz="1500" b="1" baseline="0">
              <a:solidFill>
                <a:schemeClr val="accent1">
                  <a:lumMod val="50000"/>
                </a:schemeClr>
              </a:solidFill>
            </a:rPr>
            <a:t>Average Delivery Time</a:t>
          </a:r>
          <a:endParaRPr lang="en-US" sz="1500" b="1">
            <a:solidFill>
              <a:schemeClr val="accent1">
                <a:lumMod val="50000"/>
              </a:schemeClr>
            </a:solidFill>
          </a:endParaRPr>
        </a:p>
      </xdr:txBody>
    </xdr:sp>
    <xdr:clientData/>
  </xdr:twoCellAnchor>
  <xdr:twoCellAnchor>
    <xdr:from>
      <xdr:col>10</xdr:col>
      <xdr:colOff>0</xdr:colOff>
      <xdr:row>2</xdr:row>
      <xdr:rowOff>0</xdr:rowOff>
    </xdr:from>
    <xdr:to>
      <xdr:col>15</xdr:col>
      <xdr:colOff>596900</xdr:colOff>
      <xdr:row>12</xdr:row>
      <xdr:rowOff>139700</xdr:rowOff>
    </xdr:to>
    <xdr:sp macro="" textlink="">
      <xdr:nvSpPr>
        <xdr:cNvPr id="8" name="Rectangle 7">
          <a:extLst>
            <a:ext uri="{FF2B5EF4-FFF2-40B4-BE49-F238E27FC236}">
              <a16:creationId xmlns:a16="http://schemas.microsoft.com/office/drawing/2014/main" xmlns="" id="{5C09CCE4-DDE4-45C0-B43C-0DD63343F231}"/>
            </a:ext>
          </a:extLst>
        </xdr:cNvPr>
        <xdr:cNvSpPr/>
      </xdr:nvSpPr>
      <xdr:spPr>
        <a:xfrm>
          <a:off x="6096000" y="355600"/>
          <a:ext cx="3644900" cy="19177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a:solidFill>
                <a:schemeClr val="accent1">
                  <a:lumMod val="50000"/>
                </a:schemeClr>
              </a:solidFill>
              <a:latin typeface="Century Gothic" panose="020B0502020202020204" pitchFamily="34" charset="0"/>
            </a:rPr>
            <a:t>1751</a:t>
          </a:r>
          <a:endParaRPr lang="en-US" sz="6000" b="1" baseline="0">
            <a:solidFill>
              <a:schemeClr val="accent1">
                <a:lumMod val="50000"/>
              </a:schemeClr>
            </a:solidFill>
            <a:latin typeface="Century Gothic" panose="020B0502020202020204" pitchFamily="34" charset="0"/>
          </a:endParaRPr>
        </a:p>
        <a:p>
          <a:pPr algn="ctr"/>
          <a:endParaRPr lang="en-US" sz="1100" b="1" baseline="0">
            <a:solidFill>
              <a:schemeClr val="accent1">
                <a:lumMod val="50000"/>
              </a:schemeClr>
            </a:solidFill>
          </a:endParaRPr>
        </a:p>
        <a:p>
          <a:pPr algn="ctr"/>
          <a:r>
            <a:rPr lang="en-US" sz="1300" b="1" baseline="0">
              <a:solidFill>
                <a:schemeClr val="accent1">
                  <a:lumMod val="50000"/>
                </a:schemeClr>
              </a:solidFill>
            </a:rPr>
            <a:t>Total Number of Customers</a:t>
          </a:r>
          <a:endParaRPr lang="en-US" sz="1300" b="1">
            <a:solidFill>
              <a:schemeClr val="accent1">
                <a:lumMod val="50000"/>
              </a:schemeClr>
            </a:solidFill>
          </a:endParaRPr>
        </a:p>
      </xdr:txBody>
    </xdr:sp>
    <xdr:clientData/>
  </xdr:twoCellAnchor>
  <xdr:twoCellAnchor>
    <xdr:from>
      <xdr:col>1</xdr:col>
      <xdr:colOff>596900</xdr:colOff>
      <xdr:row>19</xdr:row>
      <xdr:rowOff>12700</xdr:rowOff>
    </xdr:from>
    <xdr:to>
      <xdr:col>7</xdr:col>
      <xdr:colOff>165100</xdr:colOff>
      <xdr:row>30</xdr:row>
      <xdr:rowOff>12700</xdr:rowOff>
    </xdr:to>
    <xdr:sp macro="" textlink="">
      <xdr:nvSpPr>
        <xdr:cNvPr id="9" name="Rectangle 8">
          <a:extLst>
            <a:ext uri="{FF2B5EF4-FFF2-40B4-BE49-F238E27FC236}">
              <a16:creationId xmlns:a16="http://schemas.microsoft.com/office/drawing/2014/main" xmlns="" id="{86715B55-B284-405F-A76C-03D13ACBEF3E}"/>
            </a:ext>
          </a:extLst>
        </xdr:cNvPr>
        <xdr:cNvSpPr/>
      </xdr:nvSpPr>
      <xdr:spPr>
        <a:xfrm>
          <a:off x="1206500" y="3390900"/>
          <a:ext cx="3225800" cy="195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200" b="1">
              <a:latin typeface="Century Gothic" panose="020B0502020202020204" pitchFamily="34" charset="0"/>
            </a:rPr>
            <a:t>2589</a:t>
          </a:r>
          <a:endParaRPr lang="en-US" sz="4200" b="1" baseline="0">
            <a:latin typeface="Century Gothic" panose="020B0502020202020204" pitchFamily="34" charset="0"/>
          </a:endParaRPr>
        </a:p>
        <a:p>
          <a:pPr algn="l"/>
          <a:endParaRPr lang="en-US" sz="1100" baseline="0"/>
        </a:p>
        <a:p>
          <a:pPr algn="ctr"/>
          <a:r>
            <a:rPr lang="en-US" sz="1200" b="1" baseline="0">
              <a:latin typeface="Century Gothic" panose="020B0502020202020204" pitchFamily="34" charset="0"/>
            </a:rPr>
            <a:t>Washington Warehouse had the most deliveries.</a:t>
          </a:r>
          <a:endParaRPr lang="en-US" sz="1200" b="1">
            <a:latin typeface="Century Gothic" panose="020B0502020202020204" pitchFamily="34" charset="0"/>
          </a:endParaRPr>
        </a:p>
      </xdr:txBody>
    </xdr:sp>
    <xdr:clientData/>
  </xdr:twoCellAnchor>
  <xdr:twoCellAnchor>
    <xdr:from>
      <xdr:col>9</xdr:col>
      <xdr:colOff>482600</xdr:colOff>
      <xdr:row>31</xdr:row>
      <xdr:rowOff>162560</xdr:rowOff>
    </xdr:from>
    <xdr:to>
      <xdr:col>16</xdr:col>
      <xdr:colOff>0</xdr:colOff>
      <xdr:row>44</xdr:row>
      <xdr:rowOff>0</xdr:rowOff>
    </xdr:to>
    <xdr:sp macro="" textlink="">
      <xdr:nvSpPr>
        <xdr:cNvPr id="10" name="Rectangle 9">
          <a:extLst>
            <a:ext uri="{FF2B5EF4-FFF2-40B4-BE49-F238E27FC236}">
              <a16:creationId xmlns:a16="http://schemas.microsoft.com/office/drawing/2014/main" xmlns="" id="{91A91D46-137B-4492-B121-F00EEB606230}"/>
            </a:ext>
          </a:extLst>
        </xdr:cNvPr>
        <xdr:cNvSpPr/>
      </xdr:nvSpPr>
      <xdr:spPr>
        <a:xfrm>
          <a:off x="5969000" y="5674360"/>
          <a:ext cx="3784600" cy="214884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a:solidFill>
                <a:schemeClr val="tx1"/>
              </a:solidFill>
              <a:latin typeface="Century Gothic" panose="020B0502020202020204" pitchFamily="34" charset="0"/>
            </a:rPr>
            <a:t>1047</a:t>
          </a:r>
          <a:endParaRPr lang="en-US" sz="6000" b="1" baseline="0">
            <a:solidFill>
              <a:schemeClr val="tx1"/>
            </a:solidFill>
            <a:latin typeface="Century Gothic" panose="020B0502020202020204" pitchFamily="34" charset="0"/>
          </a:endParaRPr>
        </a:p>
        <a:p>
          <a:pPr algn="ctr"/>
          <a:endParaRPr lang="en-US" sz="1100" b="1" baseline="0">
            <a:solidFill>
              <a:schemeClr val="tx1"/>
            </a:solidFill>
          </a:endParaRPr>
        </a:p>
        <a:p>
          <a:pPr algn="ctr"/>
          <a:r>
            <a:rPr lang="en-US" sz="1300" b="1" baseline="0">
              <a:solidFill>
                <a:schemeClr val="tx1"/>
              </a:solidFill>
            </a:rPr>
            <a:t>Most orders in a month (August 2022)</a:t>
          </a:r>
          <a:endParaRPr lang="en-US" sz="13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19</xdr:col>
      <xdr:colOff>373380</xdr:colOff>
      <xdr:row>7</xdr:row>
      <xdr:rowOff>160020</xdr:rowOff>
    </xdr:to>
    <xdr:sp macro="" textlink="">
      <xdr:nvSpPr>
        <xdr:cNvPr id="2" name="Rectangle 1">
          <a:extLst>
            <a:ext uri="{FF2B5EF4-FFF2-40B4-BE49-F238E27FC236}">
              <a16:creationId xmlns:a16="http://schemas.microsoft.com/office/drawing/2014/main" xmlns="" id="{B3E0FFC3-026A-9043-BD85-287A8D85B4A5}"/>
            </a:ext>
          </a:extLst>
        </xdr:cNvPr>
        <xdr:cNvSpPr/>
      </xdr:nvSpPr>
      <xdr:spPr>
        <a:xfrm>
          <a:off x="10248900" y="228600"/>
          <a:ext cx="1592580" cy="149352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500" b="1">
              <a:latin typeface="Century Gothic" panose="020B0502020202020204" pitchFamily="34" charset="0"/>
            </a:rPr>
            <a:t>919</a:t>
          </a:r>
          <a:endParaRPr lang="en-US" sz="1100" b="1">
            <a:latin typeface="Century Gothic" panose="020B0502020202020204" pitchFamily="34" charset="0"/>
          </a:endParaRPr>
        </a:p>
        <a:p>
          <a:pPr algn="ctr"/>
          <a:endParaRPr lang="en-US" sz="1200" b="0">
            <a:latin typeface="Century Gothic" panose="020B0502020202020204" pitchFamily="34" charset="0"/>
          </a:endParaRPr>
        </a:p>
        <a:p>
          <a:pPr algn="ctr"/>
          <a:r>
            <a:rPr lang="en-US" sz="1200" b="0">
              <a:latin typeface="Century Gothic" panose="020B0502020202020204" pitchFamily="34" charset="0"/>
            </a:rPr>
            <a:t>Zipcode 15241 had the most</a:t>
          </a:r>
          <a:r>
            <a:rPr lang="en-US" sz="1200" b="0" baseline="0">
              <a:latin typeface="Century Gothic" panose="020B0502020202020204" pitchFamily="34" charset="0"/>
            </a:rPr>
            <a:t> orders</a:t>
          </a:r>
          <a:r>
            <a:rPr lang="en-US" sz="1200" b="0">
              <a:latin typeface="Century Gothic" panose="020B0502020202020204" pitchFamily="34" charset="0"/>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xdr:colOff>
      <xdr:row>1</xdr:row>
      <xdr:rowOff>0</xdr:rowOff>
    </xdr:from>
    <xdr:to>
      <xdr:col>12</xdr:col>
      <xdr:colOff>312420</xdr:colOff>
      <xdr:row>13</xdr:row>
      <xdr:rowOff>121920</xdr:rowOff>
    </xdr:to>
    <xdr:graphicFrame macro="">
      <xdr:nvGraphicFramePr>
        <xdr:cNvPr id="2" name="Chart 1">
          <a:extLst>
            <a:ext uri="{FF2B5EF4-FFF2-40B4-BE49-F238E27FC236}">
              <a16:creationId xmlns:a16="http://schemas.microsoft.com/office/drawing/2014/main" xmlns="" id="{189310ED-6554-5C4E-AE13-D12122BC1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12</xdr:row>
      <xdr:rowOff>7620</xdr:rowOff>
    </xdr:from>
    <xdr:to>
      <xdr:col>11</xdr:col>
      <xdr:colOff>22860</xdr:colOff>
      <xdr:row>25</xdr:row>
      <xdr:rowOff>30480</xdr:rowOff>
    </xdr:to>
    <xdr:graphicFrame macro="">
      <xdr:nvGraphicFramePr>
        <xdr:cNvPr id="2" name="Chart 1">
          <a:extLst>
            <a:ext uri="{FF2B5EF4-FFF2-40B4-BE49-F238E27FC236}">
              <a16:creationId xmlns:a16="http://schemas.microsoft.com/office/drawing/2014/main" xmlns="" id="{847FB6EC-53A2-FB1A-3112-0747B70A9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480060</xdr:colOff>
      <xdr:row>5</xdr:row>
      <xdr:rowOff>7620</xdr:rowOff>
    </xdr:from>
    <xdr:to>
      <xdr:col>10</xdr:col>
      <xdr:colOff>1150620</xdr:colOff>
      <xdr:row>10</xdr:row>
      <xdr:rowOff>182880</xdr:rowOff>
    </xdr:to>
    <xdr:sp macro="" textlink="">
      <xdr:nvSpPr>
        <xdr:cNvPr id="3" name="Rectangle 2">
          <a:extLst>
            <a:ext uri="{FF2B5EF4-FFF2-40B4-BE49-F238E27FC236}">
              <a16:creationId xmlns:a16="http://schemas.microsoft.com/office/drawing/2014/main" xmlns="" id="{5021A0DD-1892-F50E-36FD-F3180B872156}"/>
            </a:ext>
          </a:extLst>
        </xdr:cNvPr>
        <xdr:cNvSpPr/>
      </xdr:nvSpPr>
      <xdr:spPr>
        <a:xfrm>
          <a:off x="10454640" y="960120"/>
          <a:ext cx="2506980" cy="112776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Century Gothic" panose="020B0502020202020204" pitchFamily="34" charset="0"/>
            </a:rPr>
            <a:t>Customers that didn't reorder</a:t>
          </a:r>
          <a:r>
            <a:rPr lang="en-US" sz="1200" b="1" baseline="0">
              <a:solidFill>
                <a:sysClr val="windowText" lastClr="000000"/>
              </a:solidFill>
              <a:latin typeface="Century Gothic" panose="020B0502020202020204" pitchFamily="34" charset="0"/>
            </a:rPr>
            <a:t> had slower deliveries (3 days, 3 hours) on average than customers that reordered (2 days, 19 hours). </a:t>
          </a:r>
          <a:endParaRPr lang="en-US" sz="1200" b="1">
            <a:solidFill>
              <a:sysClr val="windowText" lastClr="000000"/>
            </a:solidFill>
            <a:latin typeface="Century Gothic" panose="020B0502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15240</xdr:colOff>
      <xdr:row>1</xdr:row>
      <xdr:rowOff>15240</xdr:rowOff>
    </xdr:from>
    <xdr:to>
      <xdr:col>21</xdr:col>
      <xdr:colOff>7620</xdr:colOff>
      <xdr:row>11</xdr:row>
      <xdr:rowOff>7620</xdr:rowOff>
    </xdr:to>
    <xdr:sp macro="" textlink="">
      <xdr:nvSpPr>
        <xdr:cNvPr id="2" name="Rectangle 1">
          <a:extLst>
            <a:ext uri="{FF2B5EF4-FFF2-40B4-BE49-F238E27FC236}">
              <a16:creationId xmlns:a16="http://schemas.microsoft.com/office/drawing/2014/main" xmlns="" id="{63198BA9-FDA7-BB35-9B55-4E01E14CDD10}"/>
            </a:ext>
          </a:extLst>
        </xdr:cNvPr>
        <xdr:cNvSpPr/>
      </xdr:nvSpPr>
      <xdr:spPr>
        <a:xfrm>
          <a:off x="8580120" y="205740"/>
          <a:ext cx="3040380" cy="20878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Century Gothic" panose="020B0502020202020204" pitchFamily="34" charset="0"/>
            </a:rPr>
            <a:t>Orders were delivered fastest</a:t>
          </a:r>
          <a:r>
            <a:rPr lang="en-US" sz="1400" b="1" baseline="0">
              <a:latin typeface="Century Gothic" panose="020B0502020202020204" pitchFamily="34" charset="0"/>
            </a:rPr>
            <a:t> in</a:t>
          </a:r>
        </a:p>
        <a:p>
          <a:pPr algn="ctr"/>
          <a:r>
            <a:rPr lang="en-US" sz="1400" b="1" baseline="0">
              <a:latin typeface="Century Gothic" panose="020B0502020202020204" pitchFamily="34" charset="0"/>
            </a:rPr>
            <a:t>November (2 days, 2 hours)</a:t>
          </a:r>
        </a:p>
        <a:p>
          <a:pPr algn="ctr"/>
          <a:endParaRPr lang="en-US" sz="1400" b="1" baseline="0">
            <a:latin typeface="Century Gothic" panose="020B0502020202020204" pitchFamily="34" charset="0"/>
          </a:endParaRPr>
        </a:p>
        <a:p>
          <a:pPr algn="ctr"/>
          <a:r>
            <a:rPr lang="en-US" sz="1400" b="1" baseline="0">
              <a:latin typeface="Century Gothic" panose="020B0502020202020204" pitchFamily="34" charset="0"/>
            </a:rPr>
            <a:t>Conversely, orders were delivered slowest in May (6 days, 7 hours)</a:t>
          </a:r>
          <a:endParaRPr lang="en-US" sz="1400" b="1">
            <a:latin typeface="Century Gothic" panose="020B0502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22860</xdr:colOff>
      <xdr:row>1</xdr:row>
      <xdr:rowOff>0</xdr:rowOff>
    </xdr:from>
    <xdr:to>
      <xdr:col>9</xdr:col>
      <xdr:colOff>601980</xdr:colOff>
      <xdr:row>14</xdr:row>
      <xdr:rowOff>83820</xdr:rowOff>
    </xdr:to>
    <xdr:sp macro="" textlink="">
      <xdr:nvSpPr>
        <xdr:cNvPr id="2" name="Rectangle 1">
          <a:extLst>
            <a:ext uri="{FF2B5EF4-FFF2-40B4-BE49-F238E27FC236}">
              <a16:creationId xmlns:a16="http://schemas.microsoft.com/office/drawing/2014/main" xmlns="" id="{D11388D0-8130-A7A6-C00E-EB68EF007DBA}"/>
            </a:ext>
          </a:extLst>
        </xdr:cNvPr>
        <xdr:cNvSpPr/>
      </xdr:nvSpPr>
      <xdr:spPr>
        <a:xfrm>
          <a:off x="5052060" y="190500"/>
          <a:ext cx="3017520" cy="256032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7000" b="1"/>
            <a:t>302</a:t>
          </a:r>
        </a:p>
        <a:p>
          <a:pPr algn="l"/>
          <a:endParaRPr lang="en-US" sz="1100"/>
        </a:p>
        <a:p>
          <a:pPr algn="ctr"/>
          <a:r>
            <a:rPr lang="en-US" sz="1400" b="1"/>
            <a:t>Washington</a:t>
          </a:r>
          <a:r>
            <a:rPr lang="en-US" sz="1400" b="1" baseline="0"/>
            <a:t> warehouse has the most deliveries for Zipcode 15241</a:t>
          </a:r>
        </a:p>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6</xdr:row>
      <xdr:rowOff>167640</xdr:rowOff>
    </xdr:from>
    <xdr:to>
      <xdr:col>5</xdr:col>
      <xdr:colOff>586740</xdr:colOff>
      <xdr:row>21</xdr:row>
      <xdr:rowOff>53340</xdr:rowOff>
    </xdr:to>
    <xdr:graphicFrame macro="">
      <xdr:nvGraphicFramePr>
        <xdr:cNvPr id="2" name="Chart 1">
          <a:extLst>
            <a:ext uri="{FF2B5EF4-FFF2-40B4-BE49-F238E27FC236}">
              <a16:creationId xmlns:a16="http://schemas.microsoft.com/office/drawing/2014/main" xmlns="" id="{C00B7B06-1BCE-5649-D7EE-42DA71B19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xdr:colOff>
      <xdr:row>1</xdr:row>
      <xdr:rowOff>0</xdr:rowOff>
    </xdr:from>
    <xdr:to>
      <xdr:col>20</xdr:col>
      <xdr:colOff>320040</xdr:colOff>
      <xdr:row>13</xdr:row>
      <xdr:rowOff>76200</xdr:rowOff>
    </xdr:to>
    <xdr:graphicFrame macro="">
      <xdr:nvGraphicFramePr>
        <xdr:cNvPr id="4" name="Chart 3">
          <a:extLst>
            <a:ext uri="{FF2B5EF4-FFF2-40B4-BE49-F238E27FC236}">
              <a16:creationId xmlns:a16="http://schemas.microsoft.com/office/drawing/2014/main" xmlns="" id="{AADB36A2-CB5D-F91A-1CA8-1FD547219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xdr:colOff>
      <xdr:row>1</xdr:row>
      <xdr:rowOff>0</xdr:rowOff>
    </xdr:from>
    <xdr:to>
      <xdr:col>12</xdr:col>
      <xdr:colOff>114300</xdr:colOff>
      <xdr:row>10</xdr:row>
      <xdr:rowOff>0</xdr:rowOff>
    </xdr:to>
    <xdr:sp macro="" textlink="">
      <xdr:nvSpPr>
        <xdr:cNvPr id="3" name="Rectangle 2">
          <a:extLst>
            <a:ext uri="{FF2B5EF4-FFF2-40B4-BE49-F238E27FC236}">
              <a16:creationId xmlns:a16="http://schemas.microsoft.com/office/drawing/2014/main" xmlns="" id="{97D0C4D2-D9BB-B510-75B7-BCE35152C12A}"/>
            </a:ext>
          </a:extLst>
        </xdr:cNvPr>
        <xdr:cNvSpPr/>
      </xdr:nvSpPr>
      <xdr:spPr>
        <a:xfrm>
          <a:off x="4648200" y="190500"/>
          <a:ext cx="3741420" cy="20955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There were considerably</a:t>
          </a:r>
          <a:r>
            <a:rPr lang="en-US" sz="1100" b="1" baseline="0">
              <a:solidFill>
                <a:sysClr val="windowText" lastClr="000000"/>
              </a:solidFill>
            </a:rPr>
            <a:t> less orders in the Winter and Spring than in the Autumn and Summer.</a:t>
          </a:r>
        </a:p>
        <a:p>
          <a:pPr algn="l"/>
          <a:endParaRPr lang="en-US" sz="1100" b="1" baseline="0">
            <a:solidFill>
              <a:sysClr val="windowText" lastClr="000000"/>
            </a:solidFill>
          </a:endParaRPr>
        </a:p>
        <a:p>
          <a:pPr algn="l"/>
          <a:r>
            <a:rPr lang="en-US" sz="1100" b="1" baseline="0">
              <a:solidFill>
                <a:sysClr val="windowText" lastClr="000000"/>
              </a:solidFill>
            </a:rPr>
            <a:t>However, the average delivery speed was fairly constant across seasons, although the delivery speed in the Spring was slightly more efficient than other seasons, and the delivery speed in the Winter was slightly less efficient than other seasons.</a:t>
          </a:r>
        </a:p>
        <a:p>
          <a:pPr algn="l"/>
          <a:endParaRPr lang="en-US" sz="1100" b="1" baseline="0">
            <a:solidFill>
              <a:sysClr val="windowText" lastClr="000000"/>
            </a:solidFill>
          </a:endParaRPr>
        </a:p>
        <a:p>
          <a:pPr algn="l"/>
          <a:r>
            <a:rPr lang="en-US" sz="1100" b="1" baseline="0">
              <a:solidFill>
                <a:sysClr val="windowText" lastClr="000000"/>
              </a:solidFill>
            </a:rPr>
            <a:t>Also, across Autumn and Summer, the number of deliveries and delivery speed were similar.</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601980</xdr:colOff>
      <xdr:row>9</xdr:row>
      <xdr:rowOff>114300</xdr:rowOff>
    </xdr:from>
    <xdr:to>
      <xdr:col>14</xdr:col>
      <xdr:colOff>22860</xdr:colOff>
      <xdr:row>25</xdr:row>
      <xdr:rowOff>121920</xdr:rowOff>
    </xdr:to>
    <xdr:graphicFrame macro="">
      <xdr:nvGraphicFramePr>
        <xdr:cNvPr id="2" name="Chart 1">
          <a:extLst>
            <a:ext uri="{FF2B5EF4-FFF2-40B4-BE49-F238E27FC236}">
              <a16:creationId xmlns:a16="http://schemas.microsoft.com/office/drawing/2014/main" xmlns="" id="{67FF2EC7-9DB1-0689-61F4-5E3D71207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xdr:row>
      <xdr:rowOff>7620</xdr:rowOff>
    </xdr:from>
    <xdr:to>
      <xdr:col>10</xdr:col>
      <xdr:colOff>15240</xdr:colOff>
      <xdr:row>9</xdr:row>
      <xdr:rowOff>7620</xdr:rowOff>
    </xdr:to>
    <xdr:sp macro="" textlink="">
      <xdr:nvSpPr>
        <xdr:cNvPr id="3" name="Rectangle 2">
          <a:extLst>
            <a:ext uri="{FF2B5EF4-FFF2-40B4-BE49-F238E27FC236}">
              <a16:creationId xmlns:a16="http://schemas.microsoft.com/office/drawing/2014/main" xmlns="" id="{4FB3FEA6-ADD9-AE7D-522E-3E966720A537}"/>
            </a:ext>
          </a:extLst>
        </xdr:cNvPr>
        <xdr:cNvSpPr/>
      </xdr:nvSpPr>
      <xdr:spPr>
        <a:xfrm>
          <a:off x="7315200" y="198120"/>
          <a:ext cx="2446020" cy="152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b="1">
              <a:latin typeface="Century Gothic" panose="020B0502020202020204" pitchFamily="34" charset="0"/>
            </a:rPr>
            <a:t>2 days, 14</a:t>
          </a:r>
          <a:r>
            <a:rPr lang="en-US" sz="2200" b="1" baseline="0">
              <a:latin typeface="Century Gothic" panose="020B0502020202020204" pitchFamily="34" charset="0"/>
            </a:rPr>
            <a:t> hours</a:t>
          </a:r>
        </a:p>
        <a:p>
          <a:pPr algn="l"/>
          <a:endParaRPr lang="en-US" sz="1100" baseline="0"/>
        </a:p>
        <a:p>
          <a:pPr algn="ctr"/>
          <a:r>
            <a:rPr lang="en-US" sz="1200" b="1" baseline="0">
              <a:latin typeface="Century Gothic" panose="020B0502020202020204" pitchFamily="34" charset="0"/>
            </a:rPr>
            <a:t>On average, McKees Rocks had the fastest delivery time.</a:t>
          </a:r>
          <a:endParaRPr lang="en-US" sz="1200" b="1">
            <a:latin typeface="Century Gothic" panose="020B0502020202020204" pitchFamily="34" charset="0"/>
          </a:endParaRPr>
        </a:p>
      </xdr:txBody>
    </xdr:sp>
    <xdr:clientData/>
  </xdr:twoCellAnchor>
  <xdr:twoCellAnchor>
    <xdr:from>
      <xdr:col>2</xdr:col>
      <xdr:colOff>53340</xdr:colOff>
      <xdr:row>18</xdr:row>
      <xdr:rowOff>7620</xdr:rowOff>
    </xdr:from>
    <xdr:to>
      <xdr:col>3</xdr:col>
      <xdr:colOff>967740</xdr:colOff>
      <xdr:row>25</xdr:row>
      <xdr:rowOff>0</xdr:rowOff>
    </xdr:to>
    <xdr:sp macro="" textlink="">
      <xdr:nvSpPr>
        <xdr:cNvPr id="4" name="Rectangle 3">
          <a:extLst>
            <a:ext uri="{FF2B5EF4-FFF2-40B4-BE49-F238E27FC236}">
              <a16:creationId xmlns:a16="http://schemas.microsoft.com/office/drawing/2014/main" xmlns="" id="{F623B281-FA79-4309-85E2-65C8F20F7F16}"/>
            </a:ext>
          </a:extLst>
        </xdr:cNvPr>
        <xdr:cNvSpPr/>
      </xdr:nvSpPr>
      <xdr:spPr>
        <a:xfrm>
          <a:off x="1120140" y="3436620"/>
          <a:ext cx="2407920" cy="13258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500" b="1">
              <a:latin typeface="Century Gothic" panose="020B0502020202020204" pitchFamily="34" charset="0"/>
            </a:rPr>
            <a:t>2589</a:t>
          </a:r>
          <a:endParaRPr lang="en-US" sz="3500" b="1" baseline="0">
            <a:latin typeface="Century Gothic" panose="020B0502020202020204" pitchFamily="34" charset="0"/>
          </a:endParaRPr>
        </a:p>
        <a:p>
          <a:pPr algn="l"/>
          <a:endParaRPr lang="en-US" sz="1100" baseline="0"/>
        </a:p>
        <a:p>
          <a:pPr algn="ctr"/>
          <a:r>
            <a:rPr lang="en-US" sz="1200" b="1" baseline="0">
              <a:latin typeface="Century Gothic" panose="020B0502020202020204" pitchFamily="34" charset="0"/>
            </a:rPr>
            <a:t>Washington Warehouse had the most deliveries.</a:t>
          </a:r>
          <a:endParaRPr lang="en-US" sz="1200" b="1">
            <a:latin typeface="Century Gothic" panose="020B0502020202020204" pitchFamily="34" charset="0"/>
          </a:endParaRPr>
        </a:p>
      </xdr:txBody>
    </xdr:sp>
    <xdr:clientData/>
  </xdr:twoCellAnchor>
</xdr:wsDr>
</file>

<file path=xl/tables/table1.xml><?xml version="1.0" encoding="utf-8"?>
<table xmlns="http://schemas.openxmlformats.org/spreadsheetml/2006/main" id="1" name="Table1" displayName="Table1" ref="B2:P100" headerRowDxfId="91" dataDxfId="89" headerRowBorderDxfId="90" tableBorderDxfId="88">
  <tableColumns count="15">
    <tableColumn id="1" name="Zipcode" totalsRowLabel="Total" dataDxfId="87" totalsRowDxfId="86"/>
    <tableColumn id="2" name="Jan" dataDxfId="85" totalsRowDxfId="84"/>
    <tableColumn id="3" name="Feb" dataDxfId="83" totalsRowDxfId="82"/>
    <tableColumn id="4" name="Mar" dataDxfId="81" totalsRowDxfId="80"/>
    <tableColumn id="5" name="Apr" dataDxfId="79" totalsRowDxfId="78"/>
    <tableColumn id="6" name="May" dataDxfId="77" totalsRowDxfId="76"/>
    <tableColumn id="7" name="Jun" dataDxfId="75" totalsRowDxfId="74"/>
    <tableColumn id="8" name="Jul" dataDxfId="73" totalsRowDxfId="72"/>
    <tableColumn id="9" name="Aug" dataDxfId="71" totalsRowDxfId="70"/>
    <tableColumn id="10" name="Sep" dataDxfId="69" totalsRowDxfId="68"/>
    <tableColumn id="11" name="Oct" dataDxfId="67" totalsRowDxfId="66"/>
    <tableColumn id="12" name="Nov" dataDxfId="65" totalsRowDxfId="64"/>
    <tableColumn id="13" name="Dec" totalsRowFunction="sum" dataDxfId="63" totalsRowDxfId="62"/>
    <tableColumn id="15" name="Chart" dataDxfId="61" totalsRowDxfId="60"/>
    <tableColumn id="14" name="TOTAL" dataDxfId="59" totalsRowDxfId="58">
      <calculatedColumnFormula>SUM(Table1[[#This Row],[Jan]:[Dec]])</calculatedColumnFormula>
    </tableColumn>
  </tableColumns>
  <tableStyleInfo name="TableStyleMedium3" showFirstColumn="0" showLastColumn="0" showRowStripes="1" showColumnStripes="0"/>
</table>
</file>

<file path=xl/tables/table2.xml><?xml version="1.0" encoding="utf-8"?>
<table xmlns="http://schemas.openxmlformats.org/spreadsheetml/2006/main" id="3" name="Table14" displayName="Table14" ref="B2:C10" totalsRowCount="1" headerRowDxfId="57" dataDxfId="56" totalsRowDxfId="55">
  <autoFilter ref="B2:C9"/>
  <tableColumns count="2">
    <tableColumn id="1" name="Interval Categories" totalsRowLabel="Total" dataDxfId="54" totalsRowDxfId="53"/>
    <tableColumn id="2" name="Proportion" totalsRowFunction="sum" dataDxfId="52" totalsRowDxfId="51"/>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B2:H1753" totalsRowShown="0" headerRowDxfId="50" dataDxfId="49">
  <tableColumns count="7">
    <tableColumn id="1" name="S/N" dataDxfId="48"/>
    <tableColumn id="2" name="Customer" dataDxfId="47"/>
    <tableColumn id="3" name="Order date" dataDxfId="46"/>
    <tableColumn id="4" name="Delivery date" dataDxfId="45"/>
    <tableColumn id="5" name="Delivery Time (Days)" dataDxfId="44"/>
    <tableColumn id="6" name="Warehouse" dataDxfId="43"/>
    <tableColumn id="7" name="Number of Orders" dataDxfId="42"/>
  </tableColumns>
  <tableStyleInfo name="TableStyleMedium10" showFirstColumn="0" showLastColumn="0" showRowStripes="1" showColumnStripes="0"/>
</table>
</file>

<file path=xl/tables/table4.xml><?xml version="1.0" encoding="utf-8"?>
<table xmlns="http://schemas.openxmlformats.org/spreadsheetml/2006/main" id="5" name="Table5" displayName="Table5" ref="J2:K4" totalsRowShown="0" headerRowDxfId="41">
  <autoFilter ref="J2:K4"/>
  <tableColumns count="2">
    <tableColumn id="1" name="CATEGORY" dataDxfId="40"/>
    <tableColumn id="2" name="AVG DELIVERY TIME" dataDxfId="39">
      <calculatedColumnFormula>AVERAGEIF($H$3:$H$1753, "&gt;1",  $F$3:$F$1753)</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6" name="Table6" displayName="Table6" ref="B2:E100" totalsRowShown="0" headerRowDxfId="38" dataDxfId="37">
  <tableColumns count="4">
    <tableColumn id="1" name="S/N" dataDxfId="36"/>
    <tableColumn id="2" name="Zipcode" dataDxfId="35"/>
    <tableColumn id="3" name="Number of Deliveries" dataDxfId="34"/>
    <tableColumn id="4" name="Average Delivery Time (Days)" dataDxfId="33"/>
  </tableColumns>
  <tableStyleInfo name="TableStyleMedium3" showFirstColumn="0" showLastColumn="0" showRowStripes="1" showColumnStripes="0"/>
</table>
</file>

<file path=xl/tables/table6.xml><?xml version="1.0" encoding="utf-8"?>
<table xmlns="http://schemas.openxmlformats.org/spreadsheetml/2006/main" id="7" name="Table7" displayName="Table7" ref="B2:O100" totalsRowShown="0" headerRowDxfId="32" dataDxfId="31">
  <tableColumns count="14">
    <tableColumn id="1" name="Zipcode" dataDxfId="30"/>
    <tableColumn id="2" name="Jan" dataDxfId="29"/>
    <tableColumn id="3" name="Feb" dataDxfId="28"/>
    <tableColumn id="4" name="Mar" dataDxfId="27"/>
    <tableColumn id="5" name="Apr" dataDxfId="26"/>
    <tableColumn id="6" name="May" dataDxfId="25"/>
    <tableColumn id="7" name="Jun" dataDxfId="24"/>
    <tableColumn id="8" name="Jul" dataDxfId="23"/>
    <tableColumn id="9" name="Aug" dataDxfId="22"/>
    <tableColumn id="10" name="Sep" dataDxfId="21"/>
    <tableColumn id="11" name="Oct" dataDxfId="20"/>
    <tableColumn id="12" name="Nov" dataDxfId="19"/>
    <tableColumn id="13" name="Dec" dataDxfId="18"/>
    <tableColumn id="14" name="Average Speed by Zipcode" dataDxfId="17"/>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B2:D119" totalsRowShown="0" headerRowDxfId="16" dataDxfId="15">
  <tableColumns count="3">
    <tableColumn id="1" name="Zipcode" dataDxfId="14"/>
    <tableColumn id="2" name="Warehouse" dataDxfId="13"/>
    <tableColumn id="3" name="Number of Deliveries" dataDxfId="12"/>
  </tableColumns>
  <tableStyleInfo name="TableStyleMedium3" showFirstColumn="0" showLastColumn="0" showRowStripes="1" showColumnStripes="0"/>
</table>
</file>

<file path=xl/tables/table8.xml><?xml version="1.0" encoding="utf-8"?>
<table xmlns="http://schemas.openxmlformats.org/spreadsheetml/2006/main" id="11" name="Table11" displayName="Table11" ref="B2:E6" totalsRowShown="0" headerRowDxfId="11" dataDxfId="10">
  <autoFilter ref="B2:E6">
    <filterColumn colId="0" hiddenButton="1"/>
    <filterColumn colId="1" hiddenButton="1"/>
    <filterColumn colId="2" hiddenButton="1"/>
    <filterColumn colId="3" hiddenButton="1"/>
  </autoFilter>
  <tableColumns count="4">
    <tableColumn id="1" name="S/N" dataDxfId="9"/>
    <tableColumn id="2" name="Season" dataDxfId="8"/>
    <tableColumn id="3" name="Number of Deliveries" dataDxfId="7"/>
    <tableColumn id="4" name="Average Delivery Time (Days)" dataDxfId="6"/>
  </tableColumns>
  <tableStyleInfo name="TableStyleMedium3" showFirstColumn="0" showLastColumn="0" showRowStripes="1" showColumnStripes="0"/>
</table>
</file>

<file path=xl/tables/table9.xml><?xml version="1.0" encoding="utf-8"?>
<table xmlns="http://schemas.openxmlformats.org/spreadsheetml/2006/main" id="12" name="Table12" displayName="Table12" ref="B2:E17" totalsRowShown="0" headerRowDxfId="5" dataDxfId="4">
  <autoFilter ref="B2:E17">
    <filterColumn colId="0" hiddenButton="1"/>
    <filterColumn colId="1" hiddenButton="1"/>
    <filterColumn colId="2" hiddenButton="1"/>
    <filterColumn colId="3" hiddenButton="1"/>
  </autoFilter>
  <tableColumns count="4">
    <tableColumn id="1" name="S/N" dataDxfId="3">
      <calculatedColumnFormula>B2+1</calculatedColumnFormula>
    </tableColumn>
    <tableColumn id="2" name="Warehouse" dataDxfId="2"/>
    <tableColumn id="3" name="Number of Deliveries" dataDxfId="1"/>
    <tableColumn id="4" name="Average Delivery Time (Day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60" zoomScaleNormal="60" workbookViewId="0">
      <selection activeCell="AC14" sqref="AC14"/>
    </sheetView>
  </sheetViews>
  <sheetFormatPr defaultRowHeight="15"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
  <sheetViews>
    <sheetView workbookViewId="0">
      <selection activeCell="E21" sqref="E21"/>
    </sheetView>
  </sheetViews>
  <sheetFormatPr defaultColWidth="8.85546875" defaultRowHeight="17.25" x14ac:dyDescent="0.3"/>
  <cols>
    <col min="1" max="1" width="8.85546875" style="12"/>
    <col min="2" max="2" width="6.7109375" style="12" customWidth="1"/>
    <col min="3" max="3" width="21.7109375" style="12" bestFit="1" customWidth="1"/>
    <col min="4" max="4" width="25.28515625" style="12" customWidth="1"/>
    <col min="5" max="5" width="35" style="12" customWidth="1"/>
    <col min="6" max="16384" width="8.85546875" style="12"/>
  </cols>
  <sheetData>
    <row r="2" spans="2:5" x14ac:dyDescent="0.3">
      <c r="B2" s="12" t="s">
        <v>24</v>
      </c>
      <c r="C2" s="12" t="s">
        <v>44</v>
      </c>
      <c r="D2" s="12" t="s">
        <v>49</v>
      </c>
      <c r="E2" s="12" t="s">
        <v>50</v>
      </c>
    </row>
    <row r="3" spans="2:5" x14ac:dyDescent="0.3">
      <c r="B3" s="12">
        <v>1</v>
      </c>
      <c r="C3" s="12" t="s">
        <v>33</v>
      </c>
      <c r="D3" s="12">
        <v>1169</v>
      </c>
      <c r="E3" s="16">
        <v>2.57313943541488</v>
      </c>
    </row>
    <row r="4" spans="2:5" x14ac:dyDescent="0.3">
      <c r="B4" s="12">
        <f>B3+1</f>
        <v>2</v>
      </c>
      <c r="C4" s="12" t="s">
        <v>38</v>
      </c>
      <c r="D4" s="12">
        <v>168</v>
      </c>
      <c r="E4" s="16">
        <v>2.63095238095238</v>
      </c>
    </row>
    <row r="5" spans="2:5" x14ac:dyDescent="0.3">
      <c r="B5" s="12">
        <f t="shared" ref="B5:B17" si="0">B4+1</f>
        <v>3</v>
      </c>
      <c r="C5" s="12" t="s">
        <v>31</v>
      </c>
      <c r="D5" s="12">
        <v>2589</v>
      </c>
      <c r="E5" s="16">
        <v>2.8273464658169098</v>
      </c>
    </row>
    <row r="6" spans="2:5" x14ac:dyDescent="0.3">
      <c r="B6" s="12">
        <f t="shared" si="0"/>
        <v>4</v>
      </c>
      <c r="C6" s="12" t="s">
        <v>61</v>
      </c>
      <c r="D6" s="12">
        <v>1</v>
      </c>
      <c r="E6" s="16">
        <v>3</v>
      </c>
    </row>
    <row r="7" spans="2:5" x14ac:dyDescent="0.3">
      <c r="B7" s="12">
        <f t="shared" si="0"/>
        <v>5</v>
      </c>
      <c r="C7" s="12" t="s">
        <v>37</v>
      </c>
      <c r="D7" s="12">
        <v>115</v>
      </c>
      <c r="E7" s="16">
        <v>3.0347826086956502</v>
      </c>
    </row>
    <row r="8" spans="2:5" x14ac:dyDescent="0.3">
      <c r="B8" s="12">
        <f t="shared" si="0"/>
        <v>6</v>
      </c>
      <c r="C8" s="12" t="s">
        <v>35</v>
      </c>
      <c r="D8" s="12">
        <v>1911</v>
      </c>
      <c r="E8" s="16">
        <v>3.1412872841444202</v>
      </c>
    </row>
    <row r="9" spans="2:5" x14ac:dyDescent="0.3">
      <c r="B9" s="12">
        <f t="shared" si="0"/>
        <v>7</v>
      </c>
      <c r="C9" s="12" t="s">
        <v>29</v>
      </c>
      <c r="D9" s="12">
        <v>2165</v>
      </c>
      <c r="E9" s="16">
        <v>3.34642032332563</v>
      </c>
    </row>
    <row r="10" spans="2:5" x14ac:dyDescent="0.3">
      <c r="B10" s="12">
        <f t="shared" si="0"/>
        <v>8</v>
      </c>
      <c r="C10" s="12" t="s">
        <v>41</v>
      </c>
      <c r="D10" s="12">
        <v>39</v>
      </c>
      <c r="E10" s="16">
        <v>3.5384615384615299</v>
      </c>
    </row>
    <row r="11" spans="2:5" x14ac:dyDescent="0.3">
      <c r="B11" s="12">
        <f t="shared" si="0"/>
        <v>9</v>
      </c>
      <c r="C11" s="12" t="s">
        <v>39</v>
      </c>
      <c r="D11" s="12">
        <v>129</v>
      </c>
      <c r="E11" s="16">
        <v>3.67441860465116</v>
      </c>
    </row>
    <row r="12" spans="2:5" x14ac:dyDescent="0.3">
      <c r="B12" s="12">
        <f t="shared" si="0"/>
        <v>10</v>
      </c>
      <c r="C12" s="12" t="s">
        <v>32</v>
      </c>
      <c r="D12" s="12">
        <v>118</v>
      </c>
      <c r="E12" s="16">
        <v>3.8220338983050799</v>
      </c>
    </row>
    <row r="13" spans="2:5" x14ac:dyDescent="0.3">
      <c r="B13" s="12">
        <f t="shared" si="0"/>
        <v>11</v>
      </c>
      <c r="C13" s="12" t="s">
        <v>34</v>
      </c>
      <c r="D13" s="12">
        <v>967</v>
      </c>
      <c r="E13" s="16">
        <v>4.1778697001034102</v>
      </c>
    </row>
    <row r="14" spans="2:5" x14ac:dyDescent="0.3">
      <c r="B14" s="12">
        <f t="shared" si="0"/>
        <v>12</v>
      </c>
      <c r="C14" s="12" t="s">
        <v>36</v>
      </c>
      <c r="D14" s="12">
        <v>56</v>
      </c>
      <c r="E14" s="16">
        <v>4.8571428571428497</v>
      </c>
    </row>
    <row r="15" spans="2:5" x14ac:dyDescent="0.3">
      <c r="B15" s="12">
        <f t="shared" si="0"/>
        <v>13</v>
      </c>
      <c r="C15" s="12" t="s">
        <v>40</v>
      </c>
      <c r="D15" s="12">
        <v>51</v>
      </c>
      <c r="E15" s="16">
        <v>6.2745098039215597</v>
      </c>
    </row>
    <row r="16" spans="2:5" x14ac:dyDescent="0.3">
      <c r="B16" s="12">
        <f t="shared" si="0"/>
        <v>14</v>
      </c>
      <c r="C16" s="12" t="s">
        <v>62</v>
      </c>
      <c r="D16" s="12">
        <v>1</v>
      </c>
      <c r="E16" s="16">
        <v>41</v>
      </c>
    </row>
    <row r="17" spans="2:5" x14ac:dyDescent="0.3">
      <c r="B17" s="12">
        <f t="shared" si="0"/>
        <v>15</v>
      </c>
      <c r="C17" s="12" t="s">
        <v>63</v>
      </c>
      <c r="D17" s="12">
        <v>1</v>
      </c>
      <c r="E17" s="16">
        <v>171</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0"/>
  <sheetViews>
    <sheetView topLeftCell="A78" workbookViewId="0">
      <selection activeCell="T10" sqref="T10"/>
    </sheetView>
  </sheetViews>
  <sheetFormatPr defaultColWidth="8.85546875" defaultRowHeight="18" x14ac:dyDescent="0.25"/>
  <cols>
    <col min="1" max="1" width="8.85546875" style="2"/>
    <col min="2" max="2" width="13.7109375" style="1" bestFit="1" customWidth="1"/>
    <col min="3" max="3" width="7.85546875" style="2" bestFit="1" customWidth="1"/>
    <col min="4" max="4" width="8" style="2" bestFit="1" customWidth="1"/>
    <col min="5" max="5" width="8.28515625" style="2" bestFit="1" customWidth="1"/>
    <col min="6" max="6" width="7.7109375" style="2" bestFit="1" customWidth="1"/>
    <col min="7" max="7" width="8.85546875" style="2" bestFit="1" customWidth="1"/>
    <col min="8" max="8" width="7.7109375" style="2" bestFit="1" customWidth="1"/>
    <col min="9" max="9" width="6.85546875" style="2" bestFit="1" customWidth="1"/>
    <col min="10" max="10" width="8.5703125" style="2" bestFit="1" customWidth="1"/>
    <col min="11" max="11" width="8.140625" style="2" bestFit="1" customWidth="1"/>
    <col min="12" max="12" width="8" style="2" bestFit="1" customWidth="1"/>
    <col min="13" max="13" width="8.42578125" style="2" bestFit="1" customWidth="1"/>
    <col min="14" max="14" width="8.5703125" style="2" bestFit="1" customWidth="1"/>
    <col min="15" max="15" width="10" style="1" bestFit="1" customWidth="1"/>
    <col min="16" max="16" width="10.7109375" style="2" bestFit="1" customWidth="1"/>
    <col min="17" max="16384" width="8.85546875" style="2"/>
  </cols>
  <sheetData>
    <row r="1" spans="2:16" ht="18.75" thickBot="1" x14ac:dyDescent="0.3"/>
    <row r="2" spans="2:16" s="1" customFormat="1" ht="18.75" thickBot="1" x14ac:dyDescent="0.3">
      <c r="B2" s="5" t="s">
        <v>0</v>
      </c>
      <c r="C2" s="3" t="s">
        <v>1</v>
      </c>
      <c r="D2" s="3" t="s">
        <v>2</v>
      </c>
      <c r="E2" s="3" t="s">
        <v>3</v>
      </c>
      <c r="F2" s="3" t="s">
        <v>4</v>
      </c>
      <c r="G2" s="3" t="s">
        <v>5</v>
      </c>
      <c r="H2" s="3" t="s">
        <v>6</v>
      </c>
      <c r="I2" s="3" t="s">
        <v>7</v>
      </c>
      <c r="J2" s="3" t="s">
        <v>8</v>
      </c>
      <c r="K2" s="3" t="s">
        <v>9</v>
      </c>
      <c r="L2" s="3" t="s">
        <v>10</v>
      </c>
      <c r="M2" s="3" t="s">
        <v>11</v>
      </c>
      <c r="N2" s="3" t="s">
        <v>12</v>
      </c>
      <c r="O2" s="5" t="s">
        <v>14</v>
      </c>
      <c r="P2" s="4" t="s">
        <v>13</v>
      </c>
    </row>
    <row r="3" spans="2:16" x14ac:dyDescent="0.25">
      <c r="B3" s="37">
        <v>15007</v>
      </c>
      <c r="C3" s="2">
        <v>0</v>
      </c>
      <c r="D3" s="2">
        <v>0</v>
      </c>
      <c r="E3" s="2">
        <v>0</v>
      </c>
      <c r="F3" s="2">
        <v>0</v>
      </c>
      <c r="G3" s="2">
        <v>0</v>
      </c>
      <c r="H3" s="2">
        <v>0</v>
      </c>
      <c r="I3" s="2">
        <v>0</v>
      </c>
      <c r="J3" s="2">
        <v>0</v>
      </c>
      <c r="K3" s="2">
        <v>0</v>
      </c>
      <c r="L3" s="2">
        <v>0</v>
      </c>
      <c r="M3" s="2">
        <v>1</v>
      </c>
      <c r="N3" s="2">
        <v>0</v>
      </c>
      <c r="O3" s="6"/>
      <c r="P3" s="7">
        <f>SUM(Table1[[#This Row],[Jan]:[Dec]])</f>
        <v>1</v>
      </c>
    </row>
    <row r="4" spans="2:16" x14ac:dyDescent="0.25">
      <c r="B4" s="37">
        <v>15010</v>
      </c>
      <c r="C4" s="2">
        <v>0</v>
      </c>
      <c r="D4" s="2">
        <v>0</v>
      </c>
      <c r="E4" s="2">
        <v>0</v>
      </c>
      <c r="F4" s="2">
        <v>0</v>
      </c>
      <c r="G4" s="2">
        <v>0</v>
      </c>
      <c r="H4" s="2">
        <v>0</v>
      </c>
      <c r="I4" s="2">
        <v>0</v>
      </c>
      <c r="J4" s="2">
        <v>0</v>
      </c>
      <c r="K4" s="2">
        <v>0</v>
      </c>
      <c r="L4" s="2">
        <v>1</v>
      </c>
      <c r="M4" s="2">
        <v>0</v>
      </c>
      <c r="N4" s="2">
        <v>0</v>
      </c>
      <c r="O4" s="6"/>
      <c r="P4" s="7">
        <f>SUM(Table1[[#This Row],[Jan]:[Dec]])</f>
        <v>1</v>
      </c>
    </row>
    <row r="5" spans="2:16" x14ac:dyDescent="0.25">
      <c r="B5" s="37">
        <v>15017</v>
      </c>
      <c r="C5" s="2">
        <v>21</v>
      </c>
      <c r="D5" s="2">
        <v>26</v>
      </c>
      <c r="E5" s="2">
        <v>21</v>
      </c>
      <c r="F5" s="2">
        <v>23</v>
      </c>
      <c r="G5" s="2">
        <v>21</v>
      </c>
      <c r="H5" s="2">
        <v>33</v>
      </c>
      <c r="I5" s="2">
        <v>21</v>
      </c>
      <c r="J5" s="2">
        <v>18</v>
      </c>
      <c r="K5" s="2">
        <v>10</v>
      </c>
      <c r="L5" s="2">
        <v>12</v>
      </c>
      <c r="M5" s="2">
        <v>2</v>
      </c>
      <c r="N5" s="2">
        <v>4</v>
      </c>
      <c r="O5" s="6"/>
      <c r="P5" s="7">
        <f>SUM(Table1[[#This Row],[Jan]:[Dec]])</f>
        <v>212</v>
      </c>
    </row>
    <row r="6" spans="2:16" x14ac:dyDescent="0.25">
      <c r="B6" s="37">
        <v>15031</v>
      </c>
      <c r="C6" s="2">
        <v>0</v>
      </c>
      <c r="D6" s="2">
        <v>0</v>
      </c>
      <c r="E6" s="2">
        <v>0</v>
      </c>
      <c r="F6" s="2">
        <v>0</v>
      </c>
      <c r="G6" s="2">
        <v>0</v>
      </c>
      <c r="H6" s="2">
        <v>0</v>
      </c>
      <c r="I6" s="2">
        <v>1</v>
      </c>
      <c r="J6" s="2">
        <v>0</v>
      </c>
      <c r="K6" s="2">
        <v>0</v>
      </c>
      <c r="L6" s="2">
        <v>0</v>
      </c>
      <c r="M6" s="2">
        <v>0</v>
      </c>
      <c r="N6" s="2">
        <v>0</v>
      </c>
      <c r="O6" s="6"/>
      <c r="P6" s="7">
        <f>SUM(Table1[[#This Row],[Jan]:[Dec]])</f>
        <v>1</v>
      </c>
    </row>
    <row r="7" spans="2:16" x14ac:dyDescent="0.25">
      <c r="B7" s="37">
        <v>15035</v>
      </c>
      <c r="C7" s="2">
        <v>0</v>
      </c>
      <c r="D7" s="2">
        <v>0</v>
      </c>
      <c r="E7" s="2">
        <v>0</v>
      </c>
      <c r="F7" s="2">
        <v>0</v>
      </c>
      <c r="G7" s="2">
        <v>0</v>
      </c>
      <c r="H7" s="2">
        <v>0</v>
      </c>
      <c r="I7" s="2">
        <v>0</v>
      </c>
      <c r="J7" s="2">
        <v>0</v>
      </c>
      <c r="K7" s="2">
        <v>1</v>
      </c>
      <c r="L7" s="2">
        <v>0</v>
      </c>
      <c r="M7" s="2">
        <v>0</v>
      </c>
      <c r="N7" s="2">
        <v>0</v>
      </c>
      <c r="O7" s="6"/>
      <c r="P7" s="7">
        <f>SUM(Table1[[#This Row],[Jan]:[Dec]])</f>
        <v>1</v>
      </c>
    </row>
    <row r="8" spans="2:16" x14ac:dyDescent="0.25">
      <c r="B8" s="37">
        <v>15044</v>
      </c>
      <c r="C8" s="2">
        <v>13</v>
      </c>
      <c r="D8" s="2">
        <v>11</v>
      </c>
      <c r="E8" s="2">
        <v>13</v>
      </c>
      <c r="F8" s="2">
        <v>25</v>
      </c>
      <c r="G8" s="2">
        <v>31</v>
      </c>
      <c r="H8" s="2">
        <v>35</v>
      </c>
      <c r="I8" s="2">
        <v>24</v>
      </c>
      <c r="J8" s="2">
        <v>35</v>
      </c>
      <c r="K8" s="2">
        <v>32</v>
      </c>
      <c r="L8" s="2">
        <v>37</v>
      </c>
      <c r="M8" s="2">
        <v>42</v>
      </c>
      <c r="N8" s="2">
        <v>19</v>
      </c>
      <c r="O8" s="6"/>
      <c r="P8" s="7">
        <f>SUM(Table1[[#This Row],[Jan]:[Dec]])</f>
        <v>317</v>
      </c>
    </row>
    <row r="9" spans="2:16" x14ac:dyDescent="0.25">
      <c r="B9" s="37">
        <v>15055</v>
      </c>
      <c r="C9" s="2">
        <v>0</v>
      </c>
      <c r="D9" s="2">
        <v>1</v>
      </c>
      <c r="E9" s="2">
        <v>0</v>
      </c>
      <c r="F9" s="2">
        <v>1</v>
      </c>
      <c r="G9" s="2">
        <v>0</v>
      </c>
      <c r="H9" s="2">
        <v>1</v>
      </c>
      <c r="I9" s="2">
        <v>2</v>
      </c>
      <c r="J9" s="2">
        <v>6</v>
      </c>
      <c r="K9" s="2">
        <v>4</v>
      </c>
      <c r="L9" s="2">
        <v>2</v>
      </c>
      <c r="M9" s="2">
        <v>3</v>
      </c>
      <c r="N9" s="2">
        <v>1</v>
      </c>
      <c r="O9" s="6"/>
      <c r="P9" s="7">
        <f>SUM(Table1[[#This Row],[Jan]:[Dec]])</f>
        <v>21</v>
      </c>
    </row>
    <row r="10" spans="2:16" x14ac:dyDescent="0.25">
      <c r="B10" s="37">
        <v>15057</v>
      </c>
      <c r="C10" s="2">
        <v>1</v>
      </c>
      <c r="D10" s="2">
        <v>0</v>
      </c>
      <c r="E10" s="2">
        <v>0</v>
      </c>
      <c r="F10" s="2">
        <v>1</v>
      </c>
      <c r="G10" s="2">
        <v>2</v>
      </c>
      <c r="H10" s="2">
        <v>21</v>
      </c>
      <c r="I10" s="2">
        <v>6</v>
      </c>
      <c r="J10" s="2">
        <v>14</v>
      </c>
      <c r="K10" s="2">
        <v>12</v>
      </c>
      <c r="L10" s="2">
        <v>8</v>
      </c>
      <c r="M10" s="2">
        <v>4</v>
      </c>
      <c r="N10" s="2">
        <v>0</v>
      </c>
      <c r="O10" s="6"/>
      <c r="P10" s="7">
        <f>SUM(Table1[[#This Row],[Jan]:[Dec]])</f>
        <v>69</v>
      </c>
    </row>
    <row r="11" spans="2:16" x14ac:dyDescent="0.25">
      <c r="B11" s="37">
        <v>15063</v>
      </c>
      <c r="C11" s="2">
        <v>0</v>
      </c>
      <c r="D11" s="2">
        <v>0</v>
      </c>
      <c r="E11" s="2">
        <v>0</v>
      </c>
      <c r="F11" s="2">
        <v>0</v>
      </c>
      <c r="G11" s="2">
        <v>0</v>
      </c>
      <c r="H11" s="2">
        <v>1</v>
      </c>
      <c r="I11" s="2">
        <v>0</v>
      </c>
      <c r="J11" s="2">
        <v>0</v>
      </c>
      <c r="K11" s="2">
        <v>0</v>
      </c>
      <c r="L11" s="2">
        <v>0</v>
      </c>
      <c r="M11" s="2">
        <v>0</v>
      </c>
      <c r="N11" s="2">
        <v>0</v>
      </c>
      <c r="O11" s="6"/>
      <c r="P11" s="7">
        <f>SUM(Table1[[#This Row],[Jan]:[Dec]])</f>
        <v>1</v>
      </c>
    </row>
    <row r="12" spans="2:16" x14ac:dyDescent="0.25">
      <c r="B12" s="37">
        <v>15068</v>
      </c>
      <c r="C12" s="2">
        <v>0</v>
      </c>
      <c r="D12" s="2">
        <v>0</v>
      </c>
      <c r="E12" s="2">
        <v>0</v>
      </c>
      <c r="F12" s="2">
        <v>0</v>
      </c>
      <c r="G12" s="2">
        <v>0</v>
      </c>
      <c r="H12" s="2">
        <v>0</v>
      </c>
      <c r="I12" s="2">
        <v>0</v>
      </c>
      <c r="J12" s="2">
        <v>0</v>
      </c>
      <c r="K12" s="2">
        <v>0</v>
      </c>
      <c r="L12" s="2">
        <v>1</v>
      </c>
      <c r="M12" s="2">
        <v>0</v>
      </c>
      <c r="N12" s="2">
        <v>0</v>
      </c>
      <c r="O12" s="6"/>
      <c r="P12" s="7">
        <f>SUM(Table1[[#This Row],[Jan]:[Dec]])</f>
        <v>1</v>
      </c>
    </row>
    <row r="13" spans="2:16" x14ac:dyDescent="0.25">
      <c r="B13" s="37">
        <v>15071</v>
      </c>
      <c r="C13" s="2">
        <v>0</v>
      </c>
      <c r="D13" s="2">
        <v>0</v>
      </c>
      <c r="E13" s="2">
        <v>0</v>
      </c>
      <c r="F13" s="2">
        <v>0</v>
      </c>
      <c r="G13" s="2">
        <v>0</v>
      </c>
      <c r="H13" s="2">
        <v>7</v>
      </c>
      <c r="I13" s="2">
        <v>4</v>
      </c>
      <c r="J13" s="2">
        <v>0</v>
      </c>
      <c r="K13" s="2">
        <v>0</v>
      </c>
      <c r="L13" s="2">
        <v>0</v>
      </c>
      <c r="M13" s="2">
        <v>1</v>
      </c>
      <c r="N13" s="2">
        <v>0</v>
      </c>
      <c r="O13" s="6"/>
      <c r="P13" s="7">
        <f>SUM(Table1[[#This Row],[Jan]:[Dec]])</f>
        <v>12</v>
      </c>
    </row>
    <row r="14" spans="2:16" x14ac:dyDescent="0.25">
      <c r="B14" s="37">
        <v>15084</v>
      </c>
      <c r="C14" s="2">
        <v>0</v>
      </c>
      <c r="D14" s="2">
        <v>0</v>
      </c>
      <c r="E14" s="2">
        <v>0</v>
      </c>
      <c r="F14" s="2">
        <v>0</v>
      </c>
      <c r="G14" s="2">
        <v>0</v>
      </c>
      <c r="H14" s="2">
        <v>0</v>
      </c>
      <c r="I14" s="2">
        <v>1</v>
      </c>
      <c r="J14" s="2">
        <v>0</v>
      </c>
      <c r="K14" s="2">
        <v>0</v>
      </c>
      <c r="L14" s="2">
        <v>1</v>
      </c>
      <c r="M14" s="2">
        <v>0</v>
      </c>
      <c r="N14" s="2">
        <v>0</v>
      </c>
      <c r="O14" s="6"/>
      <c r="P14" s="7">
        <f>SUM(Table1[[#This Row],[Jan]:[Dec]])</f>
        <v>2</v>
      </c>
    </row>
    <row r="15" spans="2:16" x14ac:dyDescent="0.25">
      <c r="B15" s="37">
        <v>15090</v>
      </c>
      <c r="C15" s="2">
        <v>3</v>
      </c>
      <c r="D15" s="2">
        <v>9</v>
      </c>
      <c r="E15" s="2">
        <v>13</v>
      </c>
      <c r="F15" s="2">
        <v>12</v>
      </c>
      <c r="G15" s="2">
        <v>8</v>
      </c>
      <c r="H15" s="2">
        <v>15</v>
      </c>
      <c r="I15" s="2">
        <v>9</v>
      </c>
      <c r="J15" s="2">
        <v>18</v>
      </c>
      <c r="K15" s="2">
        <v>23</v>
      </c>
      <c r="L15" s="2">
        <v>14</v>
      </c>
      <c r="M15" s="2">
        <v>17</v>
      </c>
      <c r="N15" s="2">
        <v>1</v>
      </c>
      <c r="O15" s="6"/>
      <c r="P15" s="7">
        <f>SUM(Table1[[#This Row],[Jan]:[Dec]])</f>
        <v>142</v>
      </c>
    </row>
    <row r="16" spans="2:16" x14ac:dyDescent="0.25">
      <c r="B16" s="37">
        <v>15101</v>
      </c>
      <c r="C16" s="2">
        <v>0</v>
      </c>
      <c r="D16" s="2">
        <v>0</v>
      </c>
      <c r="E16" s="2">
        <v>0</v>
      </c>
      <c r="F16" s="2">
        <v>3</v>
      </c>
      <c r="G16" s="2">
        <v>2</v>
      </c>
      <c r="H16" s="2">
        <v>3</v>
      </c>
      <c r="I16" s="2">
        <v>1</v>
      </c>
      <c r="J16" s="2">
        <v>7</v>
      </c>
      <c r="K16" s="2">
        <v>7</v>
      </c>
      <c r="L16" s="2">
        <v>8</v>
      </c>
      <c r="M16" s="2">
        <v>6</v>
      </c>
      <c r="N16" s="2">
        <v>0</v>
      </c>
      <c r="O16" s="6"/>
      <c r="P16" s="7">
        <f>SUM(Table1[[#This Row],[Jan]:[Dec]])</f>
        <v>37</v>
      </c>
    </row>
    <row r="17" spans="2:16" x14ac:dyDescent="0.25">
      <c r="B17" s="37">
        <v>15102</v>
      </c>
      <c r="C17" s="2">
        <v>6</v>
      </c>
      <c r="D17" s="2">
        <v>21</v>
      </c>
      <c r="E17" s="2">
        <v>43</v>
      </c>
      <c r="F17" s="2">
        <v>35</v>
      </c>
      <c r="G17" s="2">
        <v>22</v>
      </c>
      <c r="H17" s="2">
        <v>55</v>
      </c>
      <c r="I17" s="2">
        <v>44</v>
      </c>
      <c r="J17" s="2">
        <v>46</v>
      </c>
      <c r="K17" s="2">
        <v>57</v>
      </c>
      <c r="L17" s="2">
        <v>71</v>
      </c>
      <c r="M17" s="2">
        <v>25</v>
      </c>
      <c r="N17" s="2">
        <v>2</v>
      </c>
      <c r="O17" s="6"/>
      <c r="P17" s="7">
        <f>SUM(Table1[[#This Row],[Jan]:[Dec]])</f>
        <v>427</v>
      </c>
    </row>
    <row r="18" spans="2:16" x14ac:dyDescent="0.25">
      <c r="B18" s="37">
        <v>15106</v>
      </c>
      <c r="C18" s="2">
        <v>14</v>
      </c>
      <c r="D18" s="2">
        <v>6</v>
      </c>
      <c r="E18" s="2">
        <v>30</v>
      </c>
      <c r="F18" s="2">
        <v>45</v>
      </c>
      <c r="G18" s="2">
        <v>43</v>
      </c>
      <c r="H18" s="2">
        <v>24</v>
      </c>
      <c r="I18" s="2">
        <v>31</v>
      </c>
      <c r="J18" s="2">
        <v>35</v>
      </c>
      <c r="K18" s="2">
        <v>65</v>
      </c>
      <c r="L18" s="2">
        <v>28</v>
      </c>
      <c r="M18" s="2">
        <v>12</v>
      </c>
      <c r="N18" s="2">
        <v>16</v>
      </c>
      <c r="O18" s="6"/>
      <c r="P18" s="7">
        <f>SUM(Table1[[#This Row],[Jan]:[Dec]])</f>
        <v>349</v>
      </c>
    </row>
    <row r="19" spans="2:16" x14ac:dyDescent="0.25">
      <c r="B19" s="37">
        <v>15108</v>
      </c>
      <c r="C19" s="2">
        <v>0</v>
      </c>
      <c r="D19" s="2">
        <v>0</v>
      </c>
      <c r="E19" s="2">
        <v>0</v>
      </c>
      <c r="F19" s="2">
        <v>0</v>
      </c>
      <c r="G19" s="2">
        <v>0</v>
      </c>
      <c r="H19" s="2">
        <v>3</v>
      </c>
      <c r="I19" s="2">
        <v>1</v>
      </c>
      <c r="J19" s="2">
        <v>0</v>
      </c>
      <c r="K19" s="2">
        <v>0</v>
      </c>
      <c r="L19" s="2">
        <v>0</v>
      </c>
      <c r="M19" s="2">
        <v>0</v>
      </c>
      <c r="N19" s="2">
        <v>0</v>
      </c>
      <c r="O19" s="6"/>
      <c r="P19" s="7">
        <f>SUM(Table1[[#This Row],[Jan]:[Dec]])</f>
        <v>4</v>
      </c>
    </row>
    <row r="20" spans="2:16" x14ac:dyDescent="0.25">
      <c r="B20" s="37">
        <v>15112</v>
      </c>
      <c r="C20" s="2">
        <v>0</v>
      </c>
      <c r="D20" s="2">
        <v>0</v>
      </c>
      <c r="E20" s="2">
        <v>0</v>
      </c>
      <c r="F20" s="2">
        <v>0</v>
      </c>
      <c r="G20" s="2">
        <v>1</v>
      </c>
      <c r="H20" s="2">
        <v>0</v>
      </c>
      <c r="I20" s="2">
        <v>2</v>
      </c>
      <c r="J20" s="2">
        <v>1</v>
      </c>
      <c r="K20" s="2">
        <v>0</v>
      </c>
      <c r="L20" s="2">
        <v>4</v>
      </c>
      <c r="M20" s="2">
        <v>5</v>
      </c>
      <c r="N20" s="2">
        <v>0</v>
      </c>
      <c r="O20" s="6"/>
      <c r="P20" s="7">
        <f>SUM(Table1[[#This Row],[Jan]:[Dec]])</f>
        <v>13</v>
      </c>
    </row>
    <row r="21" spans="2:16" x14ac:dyDescent="0.25">
      <c r="B21" s="37">
        <v>15116</v>
      </c>
      <c r="C21" s="2">
        <v>0</v>
      </c>
      <c r="D21" s="2">
        <v>0</v>
      </c>
      <c r="E21" s="2">
        <v>0</v>
      </c>
      <c r="F21" s="2">
        <v>0</v>
      </c>
      <c r="G21" s="2">
        <v>0</v>
      </c>
      <c r="H21" s="2">
        <v>0</v>
      </c>
      <c r="I21" s="2">
        <v>1</v>
      </c>
      <c r="J21" s="2">
        <v>2</v>
      </c>
      <c r="K21" s="2">
        <v>2</v>
      </c>
      <c r="L21" s="2">
        <v>0</v>
      </c>
      <c r="M21" s="2">
        <v>0</v>
      </c>
      <c r="N21" s="2">
        <v>0</v>
      </c>
      <c r="O21" s="6"/>
      <c r="P21" s="7">
        <f>SUM(Table1[[#This Row],[Jan]:[Dec]])</f>
        <v>5</v>
      </c>
    </row>
    <row r="22" spans="2:16" x14ac:dyDescent="0.25">
      <c r="B22" s="37">
        <v>15120</v>
      </c>
      <c r="C22" s="2">
        <v>3</v>
      </c>
      <c r="D22" s="2">
        <v>16</v>
      </c>
      <c r="E22" s="2">
        <v>25</v>
      </c>
      <c r="F22" s="2">
        <v>31</v>
      </c>
      <c r="G22" s="2">
        <v>15</v>
      </c>
      <c r="H22" s="2">
        <v>10</v>
      </c>
      <c r="I22" s="2">
        <v>12</v>
      </c>
      <c r="J22" s="2">
        <v>16</v>
      </c>
      <c r="K22" s="2">
        <v>5</v>
      </c>
      <c r="L22" s="2">
        <v>4</v>
      </c>
      <c r="M22" s="2">
        <v>7</v>
      </c>
      <c r="N22" s="2">
        <v>3</v>
      </c>
      <c r="O22" s="6"/>
      <c r="P22" s="7">
        <f>SUM(Table1[[#This Row],[Jan]:[Dec]])</f>
        <v>147</v>
      </c>
    </row>
    <row r="23" spans="2:16" x14ac:dyDescent="0.25">
      <c r="B23" s="37">
        <v>15122</v>
      </c>
      <c r="C23" s="2">
        <v>0</v>
      </c>
      <c r="D23" s="2">
        <v>1</v>
      </c>
      <c r="E23" s="2">
        <v>4</v>
      </c>
      <c r="F23" s="2">
        <v>3</v>
      </c>
      <c r="G23" s="2">
        <v>1</v>
      </c>
      <c r="H23" s="2">
        <v>0</v>
      </c>
      <c r="I23" s="2">
        <v>0</v>
      </c>
      <c r="J23" s="2">
        <v>1</v>
      </c>
      <c r="K23" s="2">
        <v>0</v>
      </c>
      <c r="L23" s="2">
        <v>4</v>
      </c>
      <c r="M23" s="2">
        <v>0</v>
      </c>
      <c r="N23" s="2">
        <v>0</v>
      </c>
      <c r="O23" s="6"/>
      <c r="P23" s="7">
        <f>SUM(Table1[[#This Row],[Jan]:[Dec]])</f>
        <v>14</v>
      </c>
    </row>
    <row r="24" spans="2:16" x14ac:dyDescent="0.25">
      <c r="B24" s="37">
        <v>15129</v>
      </c>
      <c r="C24" s="2">
        <v>5</v>
      </c>
      <c r="D24" s="2">
        <v>10</v>
      </c>
      <c r="E24" s="2">
        <v>11</v>
      </c>
      <c r="F24" s="2">
        <v>5</v>
      </c>
      <c r="G24" s="2">
        <v>13</v>
      </c>
      <c r="H24" s="2">
        <v>13</v>
      </c>
      <c r="I24" s="2">
        <v>23</v>
      </c>
      <c r="J24" s="2">
        <v>25</v>
      </c>
      <c r="K24" s="2">
        <v>16</v>
      </c>
      <c r="L24" s="2">
        <v>9</v>
      </c>
      <c r="M24" s="2">
        <v>30</v>
      </c>
      <c r="N24" s="2">
        <v>12</v>
      </c>
      <c r="O24" s="6"/>
      <c r="P24" s="7">
        <f>SUM(Table1[[#This Row],[Jan]:[Dec]])</f>
        <v>172</v>
      </c>
    </row>
    <row r="25" spans="2:16" x14ac:dyDescent="0.25">
      <c r="B25" s="37">
        <v>15136</v>
      </c>
      <c r="C25" s="2">
        <v>0</v>
      </c>
      <c r="D25" s="2">
        <v>2</v>
      </c>
      <c r="E25" s="2">
        <v>1</v>
      </c>
      <c r="F25" s="2">
        <v>0</v>
      </c>
      <c r="G25" s="2">
        <v>0</v>
      </c>
      <c r="H25" s="2">
        <v>0</v>
      </c>
      <c r="I25" s="2">
        <v>0</v>
      </c>
      <c r="J25" s="2">
        <v>0</v>
      </c>
      <c r="K25" s="2">
        <v>0</v>
      </c>
      <c r="L25" s="2">
        <v>3</v>
      </c>
      <c r="M25" s="2">
        <v>2</v>
      </c>
      <c r="N25" s="2">
        <v>0</v>
      </c>
      <c r="O25" s="6"/>
      <c r="P25" s="7">
        <f>SUM(Table1[[#This Row],[Jan]:[Dec]])</f>
        <v>8</v>
      </c>
    </row>
    <row r="26" spans="2:16" x14ac:dyDescent="0.25">
      <c r="B26" s="37">
        <v>15143</v>
      </c>
      <c r="C26" s="2">
        <v>0</v>
      </c>
      <c r="D26" s="2">
        <v>2</v>
      </c>
      <c r="E26" s="2">
        <v>3</v>
      </c>
      <c r="F26" s="2">
        <v>0</v>
      </c>
      <c r="G26" s="2">
        <v>4</v>
      </c>
      <c r="H26" s="2">
        <v>14</v>
      </c>
      <c r="I26" s="2">
        <v>33</v>
      </c>
      <c r="J26" s="2">
        <v>47</v>
      </c>
      <c r="K26" s="2">
        <v>33</v>
      </c>
      <c r="L26" s="2">
        <v>28</v>
      </c>
      <c r="M26" s="2">
        <v>12</v>
      </c>
      <c r="N26" s="2">
        <v>0</v>
      </c>
      <c r="O26" s="6"/>
      <c r="P26" s="7">
        <f>SUM(Table1[[#This Row],[Jan]:[Dec]])</f>
        <v>176</v>
      </c>
    </row>
    <row r="27" spans="2:16" x14ac:dyDescent="0.25">
      <c r="B27" s="37">
        <v>15144</v>
      </c>
      <c r="C27" s="2">
        <v>0</v>
      </c>
      <c r="D27" s="2">
        <v>0</v>
      </c>
      <c r="E27" s="2">
        <v>0</v>
      </c>
      <c r="F27" s="2">
        <v>0</v>
      </c>
      <c r="G27" s="2">
        <v>0</v>
      </c>
      <c r="H27" s="2">
        <v>0</v>
      </c>
      <c r="I27" s="2">
        <v>0</v>
      </c>
      <c r="J27" s="2">
        <v>0</v>
      </c>
      <c r="K27" s="2">
        <v>1</v>
      </c>
      <c r="L27" s="2">
        <v>0</v>
      </c>
      <c r="M27" s="2">
        <v>1</v>
      </c>
      <c r="N27" s="2">
        <v>0</v>
      </c>
      <c r="O27" s="6"/>
      <c r="P27" s="7">
        <f>SUM(Table1[[#This Row],[Jan]:[Dec]])</f>
        <v>2</v>
      </c>
    </row>
    <row r="28" spans="2:16" x14ac:dyDescent="0.25">
      <c r="B28" s="37">
        <v>15145</v>
      </c>
      <c r="C28" s="2">
        <v>0</v>
      </c>
      <c r="D28" s="2">
        <v>0</v>
      </c>
      <c r="E28" s="2">
        <v>0</v>
      </c>
      <c r="F28" s="2">
        <v>1</v>
      </c>
      <c r="G28" s="2">
        <v>0</v>
      </c>
      <c r="H28" s="2">
        <v>0</v>
      </c>
      <c r="I28" s="2">
        <v>0</v>
      </c>
      <c r="J28" s="2">
        <v>0</v>
      </c>
      <c r="K28" s="2">
        <v>0</v>
      </c>
      <c r="L28" s="2">
        <v>0</v>
      </c>
      <c r="M28" s="2">
        <v>0</v>
      </c>
      <c r="N28" s="2">
        <v>0</v>
      </c>
      <c r="O28" s="6"/>
      <c r="P28" s="7">
        <f>SUM(Table1[[#This Row],[Jan]:[Dec]])</f>
        <v>1</v>
      </c>
    </row>
    <row r="29" spans="2:16" x14ac:dyDescent="0.25">
      <c r="B29" s="37">
        <v>15146</v>
      </c>
      <c r="C29" s="2">
        <v>0</v>
      </c>
      <c r="D29" s="2">
        <v>0</v>
      </c>
      <c r="E29" s="2">
        <v>0</v>
      </c>
      <c r="F29" s="2">
        <v>0</v>
      </c>
      <c r="G29" s="2">
        <v>0</v>
      </c>
      <c r="H29" s="2">
        <v>0</v>
      </c>
      <c r="I29" s="2">
        <v>0</v>
      </c>
      <c r="J29" s="2">
        <v>0</v>
      </c>
      <c r="K29" s="2">
        <v>2</v>
      </c>
      <c r="L29" s="2">
        <v>0</v>
      </c>
      <c r="M29" s="2">
        <v>1</v>
      </c>
      <c r="N29" s="2">
        <v>0</v>
      </c>
      <c r="O29" s="6"/>
      <c r="P29" s="7">
        <f>SUM(Table1[[#This Row],[Jan]:[Dec]])</f>
        <v>3</v>
      </c>
    </row>
    <row r="30" spans="2:16" x14ac:dyDescent="0.25">
      <c r="B30" s="37">
        <v>15147</v>
      </c>
      <c r="C30" s="2">
        <v>0</v>
      </c>
      <c r="D30" s="2">
        <v>0</v>
      </c>
      <c r="E30" s="2">
        <v>0</v>
      </c>
      <c r="F30" s="2">
        <v>1</v>
      </c>
      <c r="G30" s="2">
        <v>0</v>
      </c>
      <c r="H30" s="2">
        <v>0</v>
      </c>
      <c r="I30" s="2">
        <v>0</v>
      </c>
      <c r="J30" s="2">
        <v>0</v>
      </c>
      <c r="K30" s="2">
        <v>0</v>
      </c>
      <c r="L30" s="2">
        <v>2</v>
      </c>
      <c r="M30" s="2">
        <v>0</v>
      </c>
      <c r="N30" s="2">
        <v>0</v>
      </c>
      <c r="O30" s="6"/>
      <c r="P30" s="7">
        <f>SUM(Table1[[#This Row],[Jan]:[Dec]])</f>
        <v>3</v>
      </c>
    </row>
    <row r="31" spans="2:16" x14ac:dyDescent="0.25">
      <c r="B31" s="37">
        <v>15201</v>
      </c>
      <c r="C31" s="2">
        <v>0</v>
      </c>
      <c r="D31" s="2">
        <v>9</v>
      </c>
      <c r="E31" s="2">
        <v>5</v>
      </c>
      <c r="F31" s="2">
        <v>2</v>
      </c>
      <c r="G31" s="2">
        <v>10</v>
      </c>
      <c r="H31" s="2">
        <v>12</v>
      </c>
      <c r="I31" s="2">
        <v>11</v>
      </c>
      <c r="J31" s="2">
        <v>10</v>
      </c>
      <c r="K31" s="2">
        <v>9</v>
      </c>
      <c r="L31" s="2">
        <v>5</v>
      </c>
      <c r="M31" s="2">
        <v>2</v>
      </c>
      <c r="N31" s="2">
        <v>0</v>
      </c>
      <c r="O31" s="6"/>
      <c r="P31" s="7">
        <f>SUM(Table1[[#This Row],[Jan]:[Dec]])</f>
        <v>75</v>
      </c>
    </row>
    <row r="32" spans="2:16" x14ac:dyDescent="0.25">
      <c r="B32" s="37">
        <v>15202</v>
      </c>
      <c r="C32" s="2">
        <v>3</v>
      </c>
      <c r="D32" s="2">
        <v>1</v>
      </c>
      <c r="E32" s="2">
        <v>0</v>
      </c>
      <c r="F32" s="2">
        <v>2</v>
      </c>
      <c r="G32" s="2">
        <v>0</v>
      </c>
      <c r="H32" s="2">
        <v>0</v>
      </c>
      <c r="I32" s="2">
        <v>3</v>
      </c>
      <c r="J32" s="2">
        <v>4</v>
      </c>
      <c r="K32" s="2">
        <v>2</v>
      </c>
      <c r="L32" s="2">
        <v>3</v>
      </c>
      <c r="M32" s="2">
        <v>2</v>
      </c>
      <c r="N32" s="2">
        <v>0</v>
      </c>
      <c r="O32" s="6"/>
      <c r="P32" s="7">
        <f>SUM(Table1[[#This Row],[Jan]:[Dec]])</f>
        <v>20</v>
      </c>
    </row>
    <row r="33" spans="2:16" x14ac:dyDescent="0.25">
      <c r="B33" s="37">
        <v>15203</v>
      </c>
      <c r="C33" s="2">
        <v>0</v>
      </c>
      <c r="D33" s="2">
        <v>3</v>
      </c>
      <c r="E33" s="2">
        <v>2</v>
      </c>
      <c r="F33" s="2">
        <v>5</v>
      </c>
      <c r="G33" s="2">
        <v>1</v>
      </c>
      <c r="H33" s="2">
        <v>1</v>
      </c>
      <c r="I33" s="2">
        <v>6</v>
      </c>
      <c r="J33" s="2">
        <v>12</v>
      </c>
      <c r="K33" s="2">
        <v>4</v>
      </c>
      <c r="L33" s="2">
        <v>2</v>
      </c>
      <c r="M33" s="2">
        <v>2</v>
      </c>
      <c r="N33" s="2">
        <v>0</v>
      </c>
      <c r="O33" s="6"/>
      <c r="P33" s="7">
        <f>SUM(Table1[[#This Row],[Jan]:[Dec]])</f>
        <v>38</v>
      </c>
    </row>
    <row r="34" spans="2:16" x14ac:dyDescent="0.25">
      <c r="B34" s="37">
        <v>15204</v>
      </c>
      <c r="C34" s="2">
        <v>0</v>
      </c>
      <c r="D34" s="2">
        <v>0</v>
      </c>
      <c r="E34" s="2">
        <v>0</v>
      </c>
      <c r="F34" s="2">
        <v>0</v>
      </c>
      <c r="G34" s="2">
        <v>0</v>
      </c>
      <c r="H34" s="2">
        <v>0</v>
      </c>
      <c r="I34" s="2">
        <v>0</v>
      </c>
      <c r="J34" s="2">
        <v>0</v>
      </c>
      <c r="K34" s="2">
        <v>1</v>
      </c>
      <c r="L34" s="2">
        <v>1</v>
      </c>
      <c r="M34" s="2">
        <v>2</v>
      </c>
      <c r="N34" s="2">
        <v>0</v>
      </c>
      <c r="O34" s="6"/>
      <c r="P34" s="7">
        <f>SUM(Table1[[#This Row],[Jan]:[Dec]])</f>
        <v>4</v>
      </c>
    </row>
    <row r="35" spans="2:16" x14ac:dyDescent="0.25">
      <c r="B35" s="37">
        <v>15205</v>
      </c>
      <c r="C35" s="2">
        <v>12</v>
      </c>
      <c r="D35" s="2">
        <v>12</v>
      </c>
      <c r="E35" s="2">
        <v>13</v>
      </c>
      <c r="F35" s="2">
        <v>20</v>
      </c>
      <c r="G35" s="2">
        <v>23</v>
      </c>
      <c r="H35" s="2">
        <v>27</v>
      </c>
      <c r="I35" s="2">
        <v>38</v>
      </c>
      <c r="J35" s="2">
        <v>25</v>
      </c>
      <c r="K35" s="2">
        <v>33</v>
      </c>
      <c r="L35" s="2">
        <v>65</v>
      </c>
      <c r="M35" s="2">
        <v>16</v>
      </c>
      <c r="N35" s="2">
        <v>9</v>
      </c>
      <c r="O35" s="6"/>
      <c r="P35" s="7">
        <f>SUM(Table1[[#This Row],[Jan]:[Dec]])</f>
        <v>293</v>
      </c>
    </row>
    <row r="36" spans="2:16" x14ac:dyDescent="0.25">
      <c r="B36" s="37">
        <v>15206</v>
      </c>
      <c r="C36" s="2">
        <v>1</v>
      </c>
      <c r="D36" s="2">
        <v>2</v>
      </c>
      <c r="E36" s="2">
        <v>1</v>
      </c>
      <c r="F36" s="2">
        <v>5</v>
      </c>
      <c r="G36" s="2">
        <v>6</v>
      </c>
      <c r="H36" s="2">
        <v>20</v>
      </c>
      <c r="I36" s="2">
        <v>8</v>
      </c>
      <c r="J36" s="2">
        <v>13</v>
      </c>
      <c r="K36" s="2">
        <v>34</v>
      </c>
      <c r="L36" s="2">
        <v>46</v>
      </c>
      <c r="M36" s="2">
        <v>28</v>
      </c>
      <c r="N36" s="2">
        <v>3</v>
      </c>
      <c r="O36" s="6"/>
      <c r="P36" s="7">
        <f>SUM(Table1[[#This Row],[Jan]:[Dec]])</f>
        <v>167</v>
      </c>
    </row>
    <row r="37" spans="2:16" x14ac:dyDescent="0.25">
      <c r="B37" s="37">
        <v>15207</v>
      </c>
      <c r="C37" s="2">
        <v>4</v>
      </c>
      <c r="D37" s="2">
        <v>5</v>
      </c>
      <c r="E37" s="2">
        <v>8</v>
      </c>
      <c r="F37" s="2">
        <v>3</v>
      </c>
      <c r="G37" s="2">
        <v>8</v>
      </c>
      <c r="H37" s="2">
        <v>2</v>
      </c>
      <c r="I37" s="2">
        <v>2</v>
      </c>
      <c r="J37" s="2">
        <v>6</v>
      </c>
      <c r="K37" s="2">
        <v>12</v>
      </c>
      <c r="L37" s="2">
        <v>21</v>
      </c>
      <c r="M37" s="2">
        <v>14</v>
      </c>
      <c r="N37" s="2">
        <v>1</v>
      </c>
      <c r="O37" s="6"/>
      <c r="P37" s="7">
        <f>SUM(Table1[[#This Row],[Jan]:[Dec]])</f>
        <v>86</v>
      </c>
    </row>
    <row r="38" spans="2:16" x14ac:dyDescent="0.25">
      <c r="B38" s="37">
        <v>15208</v>
      </c>
      <c r="C38" s="2">
        <v>4</v>
      </c>
      <c r="D38" s="2">
        <v>2</v>
      </c>
      <c r="E38" s="2">
        <v>1</v>
      </c>
      <c r="F38" s="2">
        <v>8</v>
      </c>
      <c r="G38" s="2">
        <v>1</v>
      </c>
      <c r="H38" s="2">
        <v>2</v>
      </c>
      <c r="I38" s="2">
        <v>1</v>
      </c>
      <c r="J38" s="2">
        <v>3</v>
      </c>
      <c r="K38" s="2">
        <v>4</v>
      </c>
      <c r="L38" s="2">
        <v>6</v>
      </c>
      <c r="M38" s="2">
        <v>7</v>
      </c>
      <c r="N38" s="2">
        <v>1</v>
      </c>
      <c r="O38" s="6"/>
      <c r="P38" s="7">
        <f>SUM(Table1[[#This Row],[Jan]:[Dec]])</f>
        <v>40</v>
      </c>
    </row>
    <row r="39" spans="2:16" x14ac:dyDescent="0.25">
      <c r="B39" s="37">
        <v>15209</v>
      </c>
      <c r="C39" s="2">
        <v>0</v>
      </c>
      <c r="D39" s="2">
        <v>0</v>
      </c>
      <c r="E39" s="2">
        <v>0</v>
      </c>
      <c r="F39" s="2">
        <v>0</v>
      </c>
      <c r="G39" s="2">
        <v>0</v>
      </c>
      <c r="H39" s="2">
        <v>0</v>
      </c>
      <c r="I39" s="2">
        <v>0</v>
      </c>
      <c r="J39" s="2">
        <v>6</v>
      </c>
      <c r="K39" s="2">
        <v>18</v>
      </c>
      <c r="L39" s="2">
        <v>13</v>
      </c>
      <c r="M39" s="2">
        <v>7</v>
      </c>
      <c r="N39" s="2">
        <v>0</v>
      </c>
      <c r="O39" s="6"/>
      <c r="P39" s="7">
        <f>SUM(Table1[[#This Row],[Jan]:[Dec]])</f>
        <v>44</v>
      </c>
    </row>
    <row r="40" spans="2:16" x14ac:dyDescent="0.25">
      <c r="B40" s="37">
        <v>15210</v>
      </c>
      <c r="C40" s="2">
        <v>2</v>
      </c>
      <c r="D40" s="2">
        <v>13</v>
      </c>
      <c r="E40" s="2">
        <v>4</v>
      </c>
      <c r="F40" s="2">
        <v>4</v>
      </c>
      <c r="G40" s="2">
        <v>4</v>
      </c>
      <c r="H40" s="2">
        <v>18</v>
      </c>
      <c r="I40" s="2">
        <v>5</v>
      </c>
      <c r="J40" s="2">
        <v>16</v>
      </c>
      <c r="K40" s="2">
        <v>12</v>
      </c>
      <c r="L40" s="2">
        <v>11</v>
      </c>
      <c r="M40" s="2">
        <v>4</v>
      </c>
      <c r="N40" s="2">
        <v>3</v>
      </c>
      <c r="O40" s="6"/>
      <c r="P40" s="7">
        <f>SUM(Table1[[#This Row],[Jan]:[Dec]])</f>
        <v>96</v>
      </c>
    </row>
    <row r="41" spans="2:16" x14ac:dyDescent="0.25">
      <c r="B41" s="37">
        <v>15211</v>
      </c>
      <c r="C41" s="2">
        <v>0</v>
      </c>
      <c r="D41" s="2">
        <v>3</v>
      </c>
      <c r="E41" s="2">
        <v>3</v>
      </c>
      <c r="F41" s="2">
        <v>1</v>
      </c>
      <c r="G41" s="2">
        <v>2</v>
      </c>
      <c r="H41" s="2">
        <v>4</v>
      </c>
      <c r="I41" s="2">
        <v>7</v>
      </c>
      <c r="J41" s="2">
        <v>20</v>
      </c>
      <c r="K41" s="2">
        <v>2</v>
      </c>
      <c r="L41" s="2">
        <v>2</v>
      </c>
      <c r="M41" s="2">
        <v>1</v>
      </c>
      <c r="N41" s="2">
        <v>0</v>
      </c>
      <c r="O41" s="6"/>
      <c r="P41" s="7">
        <f>SUM(Table1[[#This Row],[Jan]:[Dec]])</f>
        <v>45</v>
      </c>
    </row>
    <row r="42" spans="2:16" x14ac:dyDescent="0.25">
      <c r="B42" s="37">
        <v>15212</v>
      </c>
      <c r="C42" s="2">
        <v>10</v>
      </c>
      <c r="D42" s="2">
        <v>3</v>
      </c>
      <c r="E42" s="2">
        <v>13</v>
      </c>
      <c r="F42" s="2">
        <v>1</v>
      </c>
      <c r="G42" s="2">
        <v>11</v>
      </c>
      <c r="H42" s="2">
        <v>19</v>
      </c>
      <c r="I42" s="2">
        <v>23</v>
      </c>
      <c r="J42" s="2">
        <v>21</v>
      </c>
      <c r="K42" s="2">
        <v>19</v>
      </c>
      <c r="L42" s="2">
        <v>29</v>
      </c>
      <c r="M42" s="2">
        <v>17</v>
      </c>
      <c r="N42" s="2">
        <v>8</v>
      </c>
      <c r="O42" s="6"/>
      <c r="P42" s="7">
        <f>SUM(Table1[[#This Row],[Jan]:[Dec]])</f>
        <v>174</v>
      </c>
    </row>
    <row r="43" spans="2:16" x14ac:dyDescent="0.25">
      <c r="B43" s="37">
        <v>15213</v>
      </c>
      <c r="C43" s="2">
        <v>13</v>
      </c>
      <c r="D43" s="2">
        <v>5</v>
      </c>
      <c r="E43" s="2">
        <v>8</v>
      </c>
      <c r="F43" s="2">
        <v>8</v>
      </c>
      <c r="G43" s="2">
        <v>4</v>
      </c>
      <c r="H43" s="2">
        <v>23</v>
      </c>
      <c r="I43" s="2">
        <v>10</v>
      </c>
      <c r="J43" s="2">
        <v>16</v>
      </c>
      <c r="K43" s="2">
        <v>13</v>
      </c>
      <c r="L43" s="2">
        <v>6</v>
      </c>
      <c r="M43" s="2">
        <v>0</v>
      </c>
      <c r="N43" s="2">
        <v>2</v>
      </c>
      <c r="O43" s="6"/>
      <c r="P43" s="7">
        <f>SUM(Table1[[#This Row],[Jan]:[Dec]])</f>
        <v>108</v>
      </c>
    </row>
    <row r="44" spans="2:16" x14ac:dyDescent="0.25">
      <c r="B44" s="37">
        <v>15214</v>
      </c>
      <c r="C44" s="2">
        <v>0</v>
      </c>
      <c r="D44" s="2">
        <v>1</v>
      </c>
      <c r="E44" s="2">
        <v>2</v>
      </c>
      <c r="F44" s="2">
        <v>6</v>
      </c>
      <c r="G44" s="2">
        <v>5</v>
      </c>
      <c r="H44" s="2">
        <v>8</v>
      </c>
      <c r="I44" s="2">
        <v>1</v>
      </c>
      <c r="J44" s="2">
        <v>3</v>
      </c>
      <c r="K44" s="2">
        <v>2</v>
      </c>
      <c r="L44" s="2">
        <v>1</v>
      </c>
      <c r="M44" s="2">
        <v>2</v>
      </c>
      <c r="N44" s="2">
        <v>0</v>
      </c>
      <c r="O44" s="6"/>
      <c r="P44" s="7">
        <f>SUM(Table1[[#This Row],[Jan]:[Dec]])</f>
        <v>31</v>
      </c>
    </row>
    <row r="45" spans="2:16" x14ac:dyDescent="0.25">
      <c r="B45" s="37">
        <v>15215</v>
      </c>
      <c r="C45" s="2">
        <v>0</v>
      </c>
      <c r="D45" s="2">
        <v>0</v>
      </c>
      <c r="E45" s="2">
        <v>0</v>
      </c>
      <c r="F45" s="2">
        <v>0</v>
      </c>
      <c r="G45" s="2">
        <v>0</v>
      </c>
      <c r="H45" s="2">
        <v>0</v>
      </c>
      <c r="I45" s="2">
        <v>0</v>
      </c>
      <c r="J45" s="2">
        <v>1</v>
      </c>
      <c r="K45" s="2">
        <v>0</v>
      </c>
      <c r="L45" s="2">
        <v>0</v>
      </c>
      <c r="M45" s="2">
        <v>2</v>
      </c>
      <c r="N45" s="2">
        <v>0</v>
      </c>
      <c r="O45" s="6"/>
      <c r="P45" s="7">
        <f>SUM(Table1[[#This Row],[Jan]:[Dec]])</f>
        <v>3</v>
      </c>
    </row>
    <row r="46" spans="2:16" x14ac:dyDescent="0.25">
      <c r="B46" s="37">
        <v>15216</v>
      </c>
      <c r="C46" s="2">
        <v>7</v>
      </c>
      <c r="D46" s="2">
        <v>8</v>
      </c>
      <c r="E46" s="2">
        <v>19</v>
      </c>
      <c r="F46" s="2">
        <v>12</v>
      </c>
      <c r="G46" s="2">
        <v>18</v>
      </c>
      <c r="H46" s="2">
        <v>34</v>
      </c>
      <c r="I46" s="2">
        <v>35</v>
      </c>
      <c r="J46" s="2">
        <v>46</v>
      </c>
      <c r="K46" s="2">
        <v>28</v>
      </c>
      <c r="L46" s="2">
        <v>60</v>
      </c>
      <c r="M46" s="2">
        <v>26</v>
      </c>
      <c r="N46" s="2">
        <v>1</v>
      </c>
      <c r="O46" s="6"/>
      <c r="P46" s="7">
        <f>SUM(Table1[[#This Row],[Jan]:[Dec]])</f>
        <v>294</v>
      </c>
    </row>
    <row r="47" spans="2:16" x14ac:dyDescent="0.25">
      <c r="B47" s="37">
        <v>15217</v>
      </c>
      <c r="C47" s="2">
        <v>1</v>
      </c>
      <c r="D47" s="2">
        <v>3</v>
      </c>
      <c r="E47" s="2">
        <v>8</v>
      </c>
      <c r="F47" s="2">
        <v>21</v>
      </c>
      <c r="G47" s="2">
        <v>12</v>
      </c>
      <c r="H47" s="2">
        <v>8</v>
      </c>
      <c r="I47" s="2">
        <v>8</v>
      </c>
      <c r="J47" s="2">
        <v>26</v>
      </c>
      <c r="K47" s="2">
        <v>29</v>
      </c>
      <c r="L47" s="2">
        <v>25</v>
      </c>
      <c r="M47" s="2">
        <v>8</v>
      </c>
      <c r="N47" s="2">
        <v>0</v>
      </c>
      <c r="O47" s="6"/>
      <c r="P47" s="7">
        <f>SUM(Table1[[#This Row],[Jan]:[Dec]])</f>
        <v>149</v>
      </c>
    </row>
    <row r="48" spans="2:16" x14ac:dyDescent="0.25">
      <c r="B48" s="37">
        <v>15218</v>
      </c>
      <c r="C48" s="2">
        <v>4</v>
      </c>
      <c r="D48" s="2">
        <v>2</v>
      </c>
      <c r="E48" s="2">
        <v>4</v>
      </c>
      <c r="F48" s="2">
        <v>6</v>
      </c>
      <c r="G48" s="2">
        <v>22</v>
      </c>
      <c r="H48" s="2">
        <v>8</v>
      </c>
      <c r="I48" s="2">
        <v>7</v>
      </c>
      <c r="J48" s="2">
        <v>13</v>
      </c>
      <c r="K48" s="2">
        <v>27</v>
      </c>
      <c r="L48" s="2">
        <v>39</v>
      </c>
      <c r="M48" s="2">
        <v>5</v>
      </c>
      <c r="N48" s="2">
        <v>0</v>
      </c>
      <c r="O48" s="6"/>
      <c r="P48" s="7">
        <f>SUM(Table1[[#This Row],[Jan]:[Dec]])</f>
        <v>137</v>
      </c>
    </row>
    <row r="49" spans="2:16" x14ac:dyDescent="0.25">
      <c r="B49" s="37">
        <v>15219</v>
      </c>
      <c r="C49" s="2">
        <v>0</v>
      </c>
      <c r="D49" s="2">
        <v>2</v>
      </c>
      <c r="E49" s="2">
        <v>2</v>
      </c>
      <c r="F49" s="2">
        <v>1</v>
      </c>
      <c r="G49" s="2">
        <v>0</v>
      </c>
      <c r="H49" s="2">
        <v>0</v>
      </c>
      <c r="I49" s="2">
        <v>0</v>
      </c>
      <c r="J49" s="2">
        <v>1</v>
      </c>
      <c r="K49" s="2">
        <v>5</v>
      </c>
      <c r="L49" s="2">
        <v>1</v>
      </c>
      <c r="M49" s="2">
        <v>5</v>
      </c>
      <c r="N49" s="2">
        <v>0</v>
      </c>
      <c r="O49" s="6"/>
      <c r="P49" s="7">
        <f>SUM(Table1[[#This Row],[Jan]:[Dec]])</f>
        <v>17</v>
      </c>
    </row>
    <row r="50" spans="2:16" x14ac:dyDescent="0.25">
      <c r="B50" s="37">
        <v>15220</v>
      </c>
      <c r="C50" s="2">
        <v>20</v>
      </c>
      <c r="D50" s="2">
        <v>33</v>
      </c>
      <c r="E50" s="2">
        <v>47</v>
      </c>
      <c r="F50" s="2">
        <v>42</v>
      </c>
      <c r="G50" s="2">
        <v>36</v>
      </c>
      <c r="H50" s="2">
        <v>38</v>
      </c>
      <c r="I50" s="2">
        <v>37</v>
      </c>
      <c r="J50" s="2">
        <v>60</v>
      </c>
      <c r="K50" s="2">
        <v>53</v>
      </c>
      <c r="L50" s="2">
        <v>73</v>
      </c>
      <c r="M50" s="2">
        <v>39</v>
      </c>
      <c r="N50" s="2">
        <v>36</v>
      </c>
      <c r="O50" s="6"/>
      <c r="P50" s="7">
        <f>SUM(Table1[[#This Row],[Jan]:[Dec]])</f>
        <v>514</v>
      </c>
    </row>
    <row r="51" spans="2:16" x14ac:dyDescent="0.25">
      <c r="B51" s="37">
        <v>15221</v>
      </c>
      <c r="C51" s="2">
        <v>0</v>
      </c>
      <c r="D51" s="2">
        <v>8</v>
      </c>
      <c r="E51" s="2">
        <v>10</v>
      </c>
      <c r="F51" s="2">
        <v>13</v>
      </c>
      <c r="G51" s="2">
        <v>9</v>
      </c>
      <c r="H51" s="2">
        <v>12</v>
      </c>
      <c r="I51" s="2">
        <v>17</v>
      </c>
      <c r="J51" s="2">
        <v>30</v>
      </c>
      <c r="K51" s="2">
        <v>20</v>
      </c>
      <c r="L51" s="2">
        <v>15</v>
      </c>
      <c r="M51" s="2">
        <v>6</v>
      </c>
      <c r="N51" s="2">
        <v>3</v>
      </c>
      <c r="O51" s="6"/>
      <c r="P51" s="7">
        <f>SUM(Table1[[#This Row],[Jan]:[Dec]])</f>
        <v>143</v>
      </c>
    </row>
    <row r="52" spans="2:16" x14ac:dyDescent="0.25">
      <c r="B52" s="37">
        <v>15222</v>
      </c>
      <c r="C52" s="2">
        <v>2</v>
      </c>
      <c r="D52" s="2">
        <v>2</v>
      </c>
      <c r="E52" s="2">
        <v>0</v>
      </c>
      <c r="F52" s="2">
        <v>1</v>
      </c>
      <c r="G52" s="2">
        <v>0</v>
      </c>
      <c r="H52" s="2">
        <v>5</v>
      </c>
      <c r="I52" s="2">
        <v>7</v>
      </c>
      <c r="J52" s="2">
        <v>7</v>
      </c>
      <c r="K52" s="2">
        <v>4</v>
      </c>
      <c r="L52" s="2">
        <v>0</v>
      </c>
      <c r="M52" s="2">
        <v>3</v>
      </c>
      <c r="N52" s="2">
        <v>0</v>
      </c>
      <c r="O52" s="6"/>
      <c r="P52" s="7">
        <f>SUM(Table1[[#This Row],[Jan]:[Dec]])</f>
        <v>31</v>
      </c>
    </row>
    <row r="53" spans="2:16" x14ac:dyDescent="0.25">
      <c r="B53" s="37">
        <v>15223</v>
      </c>
      <c r="C53" s="2">
        <v>0</v>
      </c>
      <c r="D53" s="2">
        <v>0</v>
      </c>
      <c r="E53" s="2">
        <v>2</v>
      </c>
      <c r="F53" s="2">
        <v>1</v>
      </c>
      <c r="G53" s="2">
        <v>1</v>
      </c>
      <c r="H53" s="2">
        <v>0</v>
      </c>
      <c r="I53" s="2">
        <v>0</v>
      </c>
      <c r="J53" s="2">
        <v>2</v>
      </c>
      <c r="K53" s="2">
        <v>4</v>
      </c>
      <c r="L53" s="2">
        <v>3</v>
      </c>
      <c r="M53" s="2">
        <v>1</v>
      </c>
      <c r="N53" s="2">
        <v>0</v>
      </c>
      <c r="O53" s="6"/>
      <c r="P53" s="7">
        <f>SUM(Table1[[#This Row],[Jan]:[Dec]])</f>
        <v>14</v>
      </c>
    </row>
    <row r="54" spans="2:16" x14ac:dyDescent="0.25">
      <c r="B54" s="37">
        <v>15224</v>
      </c>
      <c r="C54" s="2">
        <v>1</v>
      </c>
      <c r="D54" s="2">
        <v>12</v>
      </c>
      <c r="E54" s="2">
        <v>2</v>
      </c>
      <c r="F54" s="2">
        <v>3</v>
      </c>
      <c r="G54" s="2">
        <v>6</v>
      </c>
      <c r="H54" s="2">
        <v>3</v>
      </c>
      <c r="I54" s="2">
        <v>8</v>
      </c>
      <c r="J54" s="2">
        <v>11</v>
      </c>
      <c r="K54" s="2">
        <v>2</v>
      </c>
      <c r="L54" s="2">
        <v>1</v>
      </c>
      <c r="M54" s="2">
        <v>1</v>
      </c>
      <c r="N54" s="2">
        <v>0</v>
      </c>
      <c r="O54" s="6"/>
      <c r="P54" s="7">
        <f>SUM(Table1[[#This Row],[Jan]:[Dec]])</f>
        <v>50</v>
      </c>
    </row>
    <row r="55" spans="2:16" x14ac:dyDescent="0.25">
      <c r="B55" s="37">
        <v>15226</v>
      </c>
      <c r="C55" s="2">
        <v>6</v>
      </c>
      <c r="D55" s="2">
        <v>6</v>
      </c>
      <c r="E55" s="2">
        <v>9</v>
      </c>
      <c r="F55" s="2">
        <v>16</v>
      </c>
      <c r="G55" s="2">
        <v>18</v>
      </c>
      <c r="H55" s="2">
        <v>13</v>
      </c>
      <c r="I55" s="2">
        <v>28</v>
      </c>
      <c r="J55" s="2">
        <v>30</v>
      </c>
      <c r="K55" s="2">
        <v>37</v>
      </c>
      <c r="L55" s="2">
        <v>28</v>
      </c>
      <c r="M55" s="2">
        <v>13</v>
      </c>
      <c r="N55" s="2">
        <v>2</v>
      </c>
      <c r="O55" s="6"/>
      <c r="P55" s="7">
        <f>SUM(Table1[[#This Row],[Jan]:[Dec]])</f>
        <v>206</v>
      </c>
    </row>
    <row r="56" spans="2:16" x14ac:dyDescent="0.25">
      <c r="B56" s="37">
        <v>15227</v>
      </c>
      <c r="C56" s="2">
        <v>1</v>
      </c>
      <c r="D56" s="2">
        <v>5</v>
      </c>
      <c r="E56" s="2">
        <v>17</v>
      </c>
      <c r="F56" s="2">
        <v>10</v>
      </c>
      <c r="G56" s="2">
        <v>29</v>
      </c>
      <c r="H56" s="2">
        <v>39</v>
      </c>
      <c r="I56" s="2">
        <v>40</v>
      </c>
      <c r="J56" s="2">
        <v>58</v>
      </c>
      <c r="K56" s="2">
        <v>45</v>
      </c>
      <c r="L56" s="2">
        <v>45</v>
      </c>
      <c r="M56" s="2">
        <v>6</v>
      </c>
      <c r="N56" s="2">
        <v>4</v>
      </c>
      <c r="O56" s="6"/>
      <c r="P56" s="7">
        <f>SUM(Table1[[#This Row],[Jan]:[Dec]])</f>
        <v>299</v>
      </c>
    </row>
    <row r="57" spans="2:16" x14ac:dyDescent="0.25">
      <c r="B57" s="37">
        <v>15228</v>
      </c>
      <c r="C57" s="2">
        <v>20</v>
      </c>
      <c r="D57" s="2">
        <v>3</v>
      </c>
      <c r="E57" s="2">
        <v>15</v>
      </c>
      <c r="F57" s="2">
        <v>19</v>
      </c>
      <c r="G57" s="2">
        <v>17</v>
      </c>
      <c r="H57" s="2">
        <v>32</v>
      </c>
      <c r="I57" s="2">
        <v>26</v>
      </c>
      <c r="J57" s="2">
        <v>27</v>
      </c>
      <c r="K57" s="2">
        <v>19</v>
      </c>
      <c r="L57" s="2">
        <v>22</v>
      </c>
      <c r="M57" s="2">
        <v>16</v>
      </c>
      <c r="N57" s="2">
        <v>12</v>
      </c>
      <c r="O57" s="6"/>
      <c r="P57" s="7">
        <f>SUM(Table1[[#This Row],[Jan]:[Dec]])</f>
        <v>228</v>
      </c>
    </row>
    <row r="58" spans="2:16" x14ac:dyDescent="0.25">
      <c r="B58" s="37">
        <v>15229</v>
      </c>
      <c r="C58" s="2">
        <v>0</v>
      </c>
      <c r="D58" s="2">
        <v>0</v>
      </c>
      <c r="E58" s="2">
        <v>0</v>
      </c>
      <c r="F58" s="2">
        <v>0</v>
      </c>
      <c r="G58" s="2">
        <v>0</v>
      </c>
      <c r="H58" s="2">
        <v>0</v>
      </c>
      <c r="I58" s="2">
        <v>0</v>
      </c>
      <c r="J58" s="2">
        <v>2</v>
      </c>
      <c r="K58" s="2">
        <v>2</v>
      </c>
      <c r="L58" s="2">
        <v>0</v>
      </c>
      <c r="M58" s="2">
        <v>0</v>
      </c>
      <c r="N58" s="2">
        <v>0</v>
      </c>
      <c r="O58" s="6"/>
      <c r="P58" s="7">
        <f>SUM(Table1[[#This Row],[Jan]:[Dec]])</f>
        <v>4</v>
      </c>
    </row>
    <row r="59" spans="2:16" x14ac:dyDescent="0.25">
      <c r="B59" s="37">
        <v>15232</v>
      </c>
      <c r="C59" s="2">
        <v>0</v>
      </c>
      <c r="D59" s="2">
        <v>0</v>
      </c>
      <c r="E59" s="2">
        <v>1</v>
      </c>
      <c r="F59" s="2">
        <v>1</v>
      </c>
      <c r="G59" s="2">
        <v>10</v>
      </c>
      <c r="H59" s="2">
        <v>10</v>
      </c>
      <c r="I59" s="2">
        <v>7</v>
      </c>
      <c r="J59" s="2">
        <v>16</v>
      </c>
      <c r="K59" s="2">
        <v>9</v>
      </c>
      <c r="L59" s="2">
        <v>2</v>
      </c>
      <c r="M59" s="2">
        <v>7</v>
      </c>
      <c r="N59" s="2">
        <v>0</v>
      </c>
      <c r="O59" s="6"/>
      <c r="P59" s="7">
        <f>SUM(Table1[[#This Row],[Jan]:[Dec]])</f>
        <v>63</v>
      </c>
    </row>
    <row r="60" spans="2:16" x14ac:dyDescent="0.25">
      <c r="B60" s="37">
        <v>15233</v>
      </c>
      <c r="C60" s="2">
        <v>1</v>
      </c>
      <c r="D60" s="2">
        <v>0</v>
      </c>
      <c r="E60" s="2">
        <v>1</v>
      </c>
      <c r="F60" s="2">
        <v>8</v>
      </c>
      <c r="G60" s="2">
        <v>3</v>
      </c>
      <c r="H60" s="2">
        <v>3</v>
      </c>
      <c r="I60" s="2">
        <v>6</v>
      </c>
      <c r="J60" s="2">
        <v>8</v>
      </c>
      <c r="K60" s="2">
        <v>7</v>
      </c>
      <c r="L60" s="2">
        <v>7</v>
      </c>
      <c r="M60" s="2">
        <v>1</v>
      </c>
      <c r="N60" s="2">
        <v>1</v>
      </c>
      <c r="O60" s="6"/>
      <c r="P60" s="7">
        <f>SUM(Table1[[#This Row],[Jan]:[Dec]])</f>
        <v>46</v>
      </c>
    </row>
    <row r="61" spans="2:16" x14ac:dyDescent="0.25">
      <c r="B61" s="37">
        <v>15234</v>
      </c>
      <c r="C61" s="2">
        <v>10</v>
      </c>
      <c r="D61" s="2">
        <v>2</v>
      </c>
      <c r="E61" s="2">
        <v>6</v>
      </c>
      <c r="F61" s="2">
        <v>9</v>
      </c>
      <c r="G61" s="2">
        <v>19</v>
      </c>
      <c r="H61" s="2">
        <v>19</v>
      </c>
      <c r="I61" s="2">
        <v>11</v>
      </c>
      <c r="J61" s="2">
        <v>23</v>
      </c>
      <c r="K61" s="2">
        <v>18</v>
      </c>
      <c r="L61" s="2">
        <v>16</v>
      </c>
      <c r="M61" s="2">
        <v>12</v>
      </c>
      <c r="N61" s="2">
        <v>8</v>
      </c>
      <c r="O61" s="6"/>
      <c r="P61" s="7">
        <f>SUM(Table1[[#This Row],[Jan]:[Dec]])</f>
        <v>153</v>
      </c>
    </row>
    <row r="62" spans="2:16" x14ac:dyDescent="0.25">
      <c r="B62" s="37">
        <v>15235</v>
      </c>
      <c r="C62" s="2">
        <v>6</v>
      </c>
      <c r="D62" s="2">
        <v>41</v>
      </c>
      <c r="E62" s="2">
        <v>21</v>
      </c>
      <c r="F62" s="2">
        <v>4</v>
      </c>
      <c r="G62" s="2">
        <v>17</v>
      </c>
      <c r="H62" s="2">
        <v>6</v>
      </c>
      <c r="I62" s="2">
        <v>14</v>
      </c>
      <c r="J62" s="2">
        <v>30</v>
      </c>
      <c r="K62" s="2">
        <v>37</v>
      </c>
      <c r="L62" s="2">
        <v>22</v>
      </c>
      <c r="M62" s="2">
        <v>11</v>
      </c>
      <c r="N62" s="2">
        <v>3</v>
      </c>
      <c r="O62" s="6"/>
      <c r="P62" s="7">
        <f>SUM(Table1[[#This Row],[Jan]:[Dec]])</f>
        <v>212</v>
      </c>
    </row>
    <row r="63" spans="2:16" x14ac:dyDescent="0.25">
      <c r="B63" s="37">
        <v>15236</v>
      </c>
      <c r="C63" s="2">
        <v>5</v>
      </c>
      <c r="D63" s="2">
        <v>8</v>
      </c>
      <c r="E63" s="2">
        <v>9</v>
      </c>
      <c r="F63" s="2">
        <v>15</v>
      </c>
      <c r="G63" s="2">
        <v>40</v>
      </c>
      <c r="H63" s="2">
        <v>63</v>
      </c>
      <c r="I63" s="2">
        <v>59</v>
      </c>
      <c r="J63" s="2">
        <v>50</v>
      </c>
      <c r="K63" s="2">
        <v>62</v>
      </c>
      <c r="L63" s="2">
        <v>72</v>
      </c>
      <c r="M63" s="2">
        <v>29</v>
      </c>
      <c r="N63" s="2">
        <v>4</v>
      </c>
      <c r="O63" s="6"/>
      <c r="P63" s="7">
        <f>SUM(Table1[[#This Row],[Jan]:[Dec]])</f>
        <v>416</v>
      </c>
    </row>
    <row r="64" spans="2:16" x14ac:dyDescent="0.25">
      <c r="B64" s="37">
        <v>15237</v>
      </c>
      <c r="C64" s="2">
        <v>10</v>
      </c>
      <c r="D64" s="2">
        <v>21</v>
      </c>
      <c r="E64" s="2">
        <v>53</v>
      </c>
      <c r="F64" s="2">
        <v>37</v>
      </c>
      <c r="G64" s="2">
        <v>37</v>
      </c>
      <c r="H64" s="2">
        <v>64</v>
      </c>
      <c r="I64" s="2">
        <v>51</v>
      </c>
      <c r="J64" s="2">
        <v>70</v>
      </c>
      <c r="K64" s="2">
        <v>87</v>
      </c>
      <c r="L64" s="2">
        <v>86</v>
      </c>
      <c r="M64" s="2">
        <v>21</v>
      </c>
      <c r="N64" s="2">
        <v>18</v>
      </c>
      <c r="O64" s="6"/>
      <c r="P64" s="7">
        <f>SUM(Table1[[#This Row],[Jan]:[Dec]])</f>
        <v>555</v>
      </c>
    </row>
    <row r="65" spans="2:16" x14ac:dyDescent="0.25">
      <c r="B65" s="37">
        <v>15238</v>
      </c>
      <c r="C65" s="2">
        <v>0</v>
      </c>
      <c r="D65" s="2">
        <v>0</v>
      </c>
      <c r="E65" s="2">
        <v>0</v>
      </c>
      <c r="F65" s="2">
        <v>0</v>
      </c>
      <c r="G65" s="2">
        <v>0</v>
      </c>
      <c r="H65" s="2">
        <v>0</v>
      </c>
      <c r="I65" s="2">
        <v>0</v>
      </c>
      <c r="J65" s="2">
        <v>1</v>
      </c>
      <c r="K65" s="2">
        <v>7</v>
      </c>
      <c r="L65" s="2">
        <v>16</v>
      </c>
      <c r="M65" s="2">
        <v>1</v>
      </c>
      <c r="N65" s="2">
        <v>0</v>
      </c>
      <c r="O65" s="6"/>
      <c r="P65" s="7">
        <f>SUM(Table1[[#This Row],[Jan]:[Dec]])</f>
        <v>25</v>
      </c>
    </row>
    <row r="66" spans="2:16" x14ac:dyDescent="0.25">
      <c r="B66" s="37">
        <v>15239</v>
      </c>
      <c r="C66" s="2">
        <v>0</v>
      </c>
      <c r="D66" s="2">
        <v>0</v>
      </c>
      <c r="E66" s="2">
        <v>1</v>
      </c>
      <c r="F66" s="2">
        <v>0</v>
      </c>
      <c r="G66" s="2">
        <v>1</v>
      </c>
      <c r="H66" s="2">
        <v>0</v>
      </c>
      <c r="I66" s="2">
        <v>1</v>
      </c>
      <c r="J66" s="2">
        <v>2</v>
      </c>
      <c r="K66" s="2">
        <v>1</v>
      </c>
      <c r="L66" s="2">
        <v>1</v>
      </c>
      <c r="M66" s="2">
        <v>0</v>
      </c>
      <c r="N66" s="2">
        <v>0</v>
      </c>
      <c r="O66" s="6"/>
      <c r="P66" s="7">
        <f>SUM(Table1[[#This Row],[Jan]:[Dec]])</f>
        <v>7</v>
      </c>
    </row>
    <row r="67" spans="2:16" x14ac:dyDescent="0.25">
      <c r="B67" s="37">
        <v>15241</v>
      </c>
      <c r="C67" s="2">
        <v>38</v>
      </c>
      <c r="D67" s="2">
        <v>52</v>
      </c>
      <c r="E67" s="2">
        <v>54</v>
      </c>
      <c r="F67" s="2">
        <v>64</v>
      </c>
      <c r="G67" s="2">
        <v>84</v>
      </c>
      <c r="H67" s="2">
        <v>114</v>
      </c>
      <c r="I67" s="2">
        <v>137</v>
      </c>
      <c r="J67" s="2">
        <v>150</v>
      </c>
      <c r="K67" s="2">
        <v>71</v>
      </c>
      <c r="L67" s="2">
        <v>72</v>
      </c>
      <c r="M67" s="2">
        <v>43</v>
      </c>
      <c r="N67" s="2">
        <v>40</v>
      </c>
      <c r="O67" s="6"/>
      <c r="P67" s="7">
        <f>SUM(Table1[[#This Row],[Jan]:[Dec]])</f>
        <v>919</v>
      </c>
    </row>
    <row r="68" spans="2:16" x14ac:dyDescent="0.25">
      <c r="B68" s="37">
        <v>15243</v>
      </c>
      <c r="C68" s="2">
        <v>4</v>
      </c>
      <c r="D68" s="2">
        <v>14</v>
      </c>
      <c r="E68" s="2">
        <v>9</v>
      </c>
      <c r="F68" s="2">
        <v>8</v>
      </c>
      <c r="G68" s="2">
        <v>8</v>
      </c>
      <c r="H68" s="2">
        <v>12</v>
      </c>
      <c r="I68" s="2">
        <v>10</v>
      </c>
      <c r="J68" s="2">
        <v>10</v>
      </c>
      <c r="K68" s="2">
        <v>16</v>
      </c>
      <c r="L68" s="2">
        <v>10</v>
      </c>
      <c r="M68" s="2">
        <v>5</v>
      </c>
      <c r="N68" s="2">
        <v>1</v>
      </c>
      <c r="O68" s="6"/>
      <c r="P68" s="7">
        <f>SUM(Table1[[#This Row],[Jan]:[Dec]])</f>
        <v>107</v>
      </c>
    </row>
    <row r="69" spans="2:16" x14ac:dyDescent="0.25">
      <c r="B69" s="37">
        <v>15301</v>
      </c>
      <c r="C69" s="2">
        <v>15</v>
      </c>
      <c r="D69" s="2">
        <v>36</v>
      </c>
      <c r="E69" s="2">
        <v>61</v>
      </c>
      <c r="F69" s="2">
        <v>28</v>
      </c>
      <c r="G69" s="2">
        <v>24</v>
      </c>
      <c r="H69" s="2">
        <v>30</v>
      </c>
      <c r="I69" s="2">
        <v>37</v>
      </c>
      <c r="J69" s="2">
        <v>34</v>
      </c>
      <c r="K69" s="2">
        <v>25</v>
      </c>
      <c r="L69" s="2">
        <v>33</v>
      </c>
      <c r="M69" s="2">
        <v>34</v>
      </c>
      <c r="N69" s="2">
        <v>17</v>
      </c>
      <c r="O69" s="6"/>
      <c r="P69" s="7">
        <f>SUM(Table1[[#This Row],[Jan]:[Dec]])</f>
        <v>374</v>
      </c>
    </row>
    <row r="70" spans="2:16" x14ac:dyDescent="0.25">
      <c r="B70" s="37">
        <v>15317</v>
      </c>
      <c r="C70" s="2">
        <v>37</v>
      </c>
      <c r="D70" s="2">
        <v>47</v>
      </c>
      <c r="E70" s="2">
        <v>74</v>
      </c>
      <c r="F70" s="2">
        <v>83</v>
      </c>
      <c r="G70" s="2">
        <v>74</v>
      </c>
      <c r="H70" s="2">
        <v>86</v>
      </c>
      <c r="I70" s="2">
        <v>79</v>
      </c>
      <c r="J70" s="2">
        <v>129</v>
      </c>
      <c r="K70" s="2">
        <v>91</v>
      </c>
      <c r="L70" s="2">
        <v>48</v>
      </c>
      <c r="M70" s="2">
        <v>43</v>
      </c>
      <c r="N70" s="2">
        <v>22</v>
      </c>
      <c r="O70" s="6"/>
      <c r="P70" s="7">
        <f>SUM(Table1[[#This Row],[Jan]:[Dec]])</f>
        <v>813</v>
      </c>
    </row>
    <row r="71" spans="2:16" x14ac:dyDescent="0.25">
      <c r="B71" s="37">
        <v>15321</v>
      </c>
      <c r="C71" s="2">
        <v>1</v>
      </c>
      <c r="D71" s="2">
        <v>0</v>
      </c>
      <c r="E71" s="2">
        <v>3</v>
      </c>
      <c r="F71" s="2">
        <v>5</v>
      </c>
      <c r="G71" s="2">
        <v>9</v>
      </c>
      <c r="H71" s="2">
        <v>3</v>
      </c>
      <c r="I71" s="2">
        <v>4</v>
      </c>
      <c r="J71" s="2">
        <v>0</v>
      </c>
      <c r="K71" s="2">
        <v>0</v>
      </c>
      <c r="L71" s="2">
        <v>0</v>
      </c>
      <c r="M71" s="2">
        <v>0</v>
      </c>
      <c r="N71" s="2">
        <v>0</v>
      </c>
      <c r="O71" s="6"/>
      <c r="P71" s="7">
        <f>SUM(Table1[[#This Row],[Jan]:[Dec]])</f>
        <v>25</v>
      </c>
    </row>
    <row r="72" spans="2:16" x14ac:dyDescent="0.25">
      <c r="B72" s="37">
        <v>15330</v>
      </c>
      <c r="C72" s="2">
        <v>1</v>
      </c>
      <c r="D72" s="2">
        <v>0</v>
      </c>
      <c r="E72" s="2">
        <v>1</v>
      </c>
      <c r="F72" s="2">
        <v>1</v>
      </c>
      <c r="G72" s="2">
        <v>0</v>
      </c>
      <c r="H72" s="2">
        <v>0</v>
      </c>
      <c r="I72" s="2">
        <v>0</v>
      </c>
      <c r="J72" s="2">
        <v>0</v>
      </c>
      <c r="K72" s="2">
        <v>1</v>
      </c>
      <c r="L72" s="2">
        <v>0</v>
      </c>
      <c r="M72" s="2">
        <v>0</v>
      </c>
      <c r="N72" s="2">
        <v>1</v>
      </c>
      <c r="O72" s="6"/>
      <c r="P72" s="7">
        <f>SUM(Table1[[#This Row],[Jan]:[Dec]])</f>
        <v>5</v>
      </c>
    </row>
    <row r="73" spans="2:16" x14ac:dyDescent="0.25">
      <c r="B73" s="37">
        <v>15332</v>
      </c>
      <c r="C73" s="2">
        <v>0</v>
      </c>
      <c r="D73" s="2">
        <v>8</v>
      </c>
      <c r="E73" s="2">
        <v>20</v>
      </c>
      <c r="F73" s="2">
        <v>12</v>
      </c>
      <c r="G73" s="2">
        <v>8</v>
      </c>
      <c r="H73" s="2">
        <v>1</v>
      </c>
      <c r="I73" s="2">
        <v>0</v>
      </c>
      <c r="J73" s="2">
        <v>0</v>
      </c>
      <c r="K73" s="2">
        <v>0</v>
      </c>
      <c r="L73" s="2">
        <v>0</v>
      </c>
      <c r="M73" s="2">
        <v>0</v>
      </c>
      <c r="N73" s="2">
        <v>0</v>
      </c>
      <c r="O73" s="6"/>
      <c r="P73" s="7">
        <f>SUM(Table1[[#This Row],[Jan]:[Dec]])</f>
        <v>49</v>
      </c>
    </row>
    <row r="74" spans="2:16" x14ac:dyDescent="0.25">
      <c r="B74" s="37">
        <v>15342</v>
      </c>
      <c r="C74" s="2">
        <v>0</v>
      </c>
      <c r="D74" s="2">
        <v>2</v>
      </c>
      <c r="E74" s="2">
        <v>6</v>
      </c>
      <c r="F74" s="2">
        <v>2</v>
      </c>
      <c r="G74" s="2">
        <v>0</v>
      </c>
      <c r="H74" s="2">
        <v>5</v>
      </c>
      <c r="I74" s="2">
        <v>18</v>
      </c>
      <c r="J74" s="2">
        <v>17</v>
      </c>
      <c r="K74" s="2">
        <v>9</v>
      </c>
      <c r="L74" s="2">
        <v>7</v>
      </c>
      <c r="M74" s="2">
        <v>1</v>
      </c>
      <c r="N74" s="2">
        <v>0</v>
      </c>
      <c r="O74" s="6"/>
      <c r="P74" s="7">
        <f>SUM(Table1[[#This Row],[Jan]:[Dec]])</f>
        <v>67</v>
      </c>
    </row>
    <row r="75" spans="2:16" x14ac:dyDescent="0.25">
      <c r="B75" s="37">
        <v>15367</v>
      </c>
      <c r="C75" s="2">
        <v>5</v>
      </c>
      <c r="D75" s="2">
        <v>3</v>
      </c>
      <c r="E75" s="2">
        <v>1</v>
      </c>
      <c r="F75" s="2">
        <v>4</v>
      </c>
      <c r="G75" s="2">
        <v>15</v>
      </c>
      <c r="H75" s="2">
        <v>15</v>
      </c>
      <c r="I75" s="2">
        <v>10</v>
      </c>
      <c r="J75" s="2">
        <v>25</v>
      </c>
      <c r="K75" s="2">
        <v>15</v>
      </c>
      <c r="L75" s="2">
        <v>11</v>
      </c>
      <c r="M75" s="2">
        <v>6</v>
      </c>
      <c r="N75" s="2">
        <v>5</v>
      </c>
      <c r="O75" s="6"/>
      <c r="P75" s="7">
        <f>SUM(Table1[[#This Row],[Jan]:[Dec]])</f>
        <v>115</v>
      </c>
    </row>
    <row r="76" spans="2:16" x14ac:dyDescent="0.25">
      <c r="B76" s="37">
        <v>16001</v>
      </c>
      <c r="C76" s="2">
        <v>0</v>
      </c>
      <c r="D76" s="2">
        <v>0</v>
      </c>
      <c r="E76" s="2">
        <v>0</v>
      </c>
      <c r="F76" s="2">
        <v>0</v>
      </c>
      <c r="G76" s="2">
        <v>0</v>
      </c>
      <c r="H76" s="2">
        <v>0</v>
      </c>
      <c r="I76" s="2">
        <v>0</v>
      </c>
      <c r="J76" s="2">
        <v>0</v>
      </c>
      <c r="K76" s="2">
        <v>0</v>
      </c>
      <c r="L76" s="2">
        <v>3</v>
      </c>
      <c r="M76" s="2">
        <v>0</v>
      </c>
      <c r="N76" s="2">
        <v>0</v>
      </c>
      <c r="O76" s="6"/>
      <c r="P76" s="7">
        <f>SUM(Table1[[#This Row],[Jan]:[Dec]])</f>
        <v>3</v>
      </c>
    </row>
    <row r="77" spans="2:16" x14ac:dyDescent="0.25">
      <c r="B77" s="37">
        <v>16002</v>
      </c>
      <c r="C77" s="2">
        <v>0</v>
      </c>
      <c r="D77" s="2">
        <v>0</v>
      </c>
      <c r="E77" s="2">
        <v>0</v>
      </c>
      <c r="F77" s="2">
        <v>0</v>
      </c>
      <c r="G77" s="2">
        <v>0</v>
      </c>
      <c r="H77" s="2">
        <v>2</v>
      </c>
      <c r="I77" s="2">
        <v>0</v>
      </c>
      <c r="J77" s="2">
        <v>1</v>
      </c>
      <c r="K77" s="2">
        <v>1</v>
      </c>
      <c r="L77" s="2">
        <v>2</v>
      </c>
      <c r="M77" s="2">
        <v>0</v>
      </c>
      <c r="N77" s="2">
        <v>0</v>
      </c>
      <c r="O77" s="6"/>
      <c r="P77" s="7">
        <f>SUM(Table1[[#This Row],[Jan]:[Dec]])</f>
        <v>6</v>
      </c>
    </row>
    <row r="78" spans="2:16" x14ac:dyDescent="0.25">
      <c r="B78" s="37">
        <v>16046</v>
      </c>
      <c r="C78" s="2">
        <v>0</v>
      </c>
      <c r="D78" s="2">
        <v>0</v>
      </c>
      <c r="E78" s="2">
        <v>0</v>
      </c>
      <c r="F78" s="2">
        <v>0</v>
      </c>
      <c r="G78" s="2">
        <v>0</v>
      </c>
      <c r="H78" s="2">
        <v>2</v>
      </c>
      <c r="I78" s="2">
        <v>1</v>
      </c>
      <c r="J78" s="2">
        <v>0</v>
      </c>
      <c r="K78" s="2">
        <v>0</v>
      </c>
      <c r="L78" s="2">
        <v>2</v>
      </c>
      <c r="M78" s="2">
        <v>0</v>
      </c>
      <c r="N78" s="2">
        <v>0</v>
      </c>
      <c r="O78" s="6"/>
      <c r="P78" s="7">
        <f>SUM(Table1[[#This Row],[Jan]:[Dec]])</f>
        <v>5</v>
      </c>
    </row>
    <row r="79" spans="2:16" x14ac:dyDescent="0.25">
      <c r="B79" s="37">
        <v>16066</v>
      </c>
      <c r="C79" s="2">
        <v>0</v>
      </c>
      <c r="D79" s="2">
        <v>0</v>
      </c>
      <c r="E79" s="2">
        <v>0</v>
      </c>
      <c r="F79" s="2">
        <v>0</v>
      </c>
      <c r="G79" s="2">
        <v>0</v>
      </c>
      <c r="H79" s="2">
        <v>0</v>
      </c>
      <c r="I79" s="2">
        <v>0</v>
      </c>
      <c r="J79" s="2">
        <v>3</v>
      </c>
      <c r="K79" s="2">
        <v>1</v>
      </c>
      <c r="L79" s="2">
        <v>1</v>
      </c>
      <c r="M79" s="2">
        <v>1</v>
      </c>
      <c r="N79" s="2">
        <v>0</v>
      </c>
      <c r="O79" s="6"/>
      <c r="P79" s="7">
        <f>SUM(Table1[[#This Row],[Jan]:[Dec]])</f>
        <v>6</v>
      </c>
    </row>
    <row r="80" spans="2:16" x14ac:dyDescent="0.25">
      <c r="B80" s="37">
        <v>16101</v>
      </c>
      <c r="C80" s="2">
        <v>0</v>
      </c>
      <c r="D80" s="2">
        <v>0</v>
      </c>
      <c r="E80" s="2">
        <v>1</v>
      </c>
      <c r="F80" s="2">
        <v>0</v>
      </c>
      <c r="G80" s="2">
        <v>0</v>
      </c>
      <c r="H80" s="2">
        <v>0</v>
      </c>
      <c r="I80" s="2">
        <v>0</v>
      </c>
      <c r="J80" s="2">
        <v>0</v>
      </c>
      <c r="K80" s="2">
        <v>0</v>
      </c>
      <c r="L80" s="2">
        <v>0</v>
      </c>
      <c r="M80" s="2">
        <v>0</v>
      </c>
      <c r="N80" s="2">
        <v>0</v>
      </c>
      <c r="O80" s="6"/>
      <c r="P80" s="7">
        <f>SUM(Table1[[#This Row],[Jan]:[Dec]])</f>
        <v>1</v>
      </c>
    </row>
    <row r="81" spans="2:16" x14ac:dyDescent="0.25">
      <c r="B81" s="37">
        <v>26501</v>
      </c>
      <c r="C81" s="2">
        <v>0</v>
      </c>
      <c r="D81" s="2">
        <v>0</v>
      </c>
      <c r="E81" s="2">
        <v>0</v>
      </c>
      <c r="F81" s="2">
        <v>0</v>
      </c>
      <c r="G81" s="2">
        <v>0</v>
      </c>
      <c r="H81" s="2">
        <v>0</v>
      </c>
      <c r="I81" s="2">
        <v>1</v>
      </c>
      <c r="J81" s="2">
        <v>0</v>
      </c>
      <c r="K81" s="2">
        <v>0</v>
      </c>
      <c r="L81" s="2">
        <v>0</v>
      </c>
      <c r="M81" s="2">
        <v>0</v>
      </c>
      <c r="N81" s="2">
        <v>0</v>
      </c>
      <c r="O81" s="6"/>
      <c r="P81" s="7">
        <f>SUM(Table1[[#This Row],[Jan]:[Dec]])</f>
        <v>1</v>
      </c>
    </row>
    <row r="82" spans="2:16" x14ac:dyDescent="0.25">
      <c r="B82" s="37">
        <v>29680</v>
      </c>
      <c r="C82" s="2">
        <v>0</v>
      </c>
      <c r="D82" s="2">
        <v>0</v>
      </c>
      <c r="E82" s="2">
        <v>0</v>
      </c>
      <c r="F82" s="2">
        <v>0</v>
      </c>
      <c r="G82" s="2">
        <v>0</v>
      </c>
      <c r="H82" s="2">
        <v>0</v>
      </c>
      <c r="I82" s="2">
        <v>0</v>
      </c>
      <c r="J82" s="2">
        <v>0</v>
      </c>
      <c r="K82" s="2">
        <v>0</v>
      </c>
      <c r="L82" s="2">
        <v>0</v>
      </c>
      <c r="M82" s="2">
        <v>1</v>
      </c>
      <c r="N82" s="2">
        <v>0</v>
      </c>
      <c r="O82" s="6"/>
      <c r="P82" s="7">
        <f>SUM(Table1[[#This Row],[Jan]:[Dec]])</f>
        <v>1</v>
      </c>
    </row>
    <row r="83" spans="2:16" x14ac:dyDescent="0.25">
      <c r="B83" s="37">
        <v>44223</v>
      </c>
      <c r="C83" s="2">
        <v>0</v>
      </c>
      <c r="D83" s="2">
        <v>0</v>
      </c>
      <c r="E83" s="2">
        <v>0</v>
      </c>
      <c r="F83" s="2">
        <v>0</v>
      </c>
      <c r="G83" s="2">
        <v>0</v>
      </c>
      <c r="H83" s="2">
        <v>0</v>
      </c>
      <c r="I83" s="2">
        <v>0</v>
      </c>
      <c r="J83" s="2">
        <v>0</v>
      </c>
      <c r="K83" s="2">
        <v>0</v>
      </c>
      <c r="L83" s="2">
        <v>0</v>
      </c>
      <c r="M83" s="2">
        <v>2</v>
      </c>
      <c r="N83" s="2">
        <v>0</v>
      </c>
      <c r="O83" s="6"/>
      <c r="P83" s="7">
        <f>SUM(Table1[[#This Row],[Jan]:[Dec]])</f>
        <v>2</v>
      </c>
    </row>
    <row r="84" spans="2:16" x14ac:dyDescent="0.25">
      <c r="B84" s="37">
        <v>44266</v>
      </c>
      <c r="C84" s="2">
        <v>0</v>
      </c>
      <c r="D84" s="2">
        <v>0</v>
      </c>
      <c r="E84" s="2">
        <v>0</v>
      </c>
      <c r="F84" s="2">
        <v>0</v>
      </c>
      <c r="G84" s="2">
        <v>0</v>
      </c>
      <c r="H84" s="2">
        <v>0</v>
      </c>
      <c r="I84" s="2">
        <v>0</v>
      </c>
      <c r="J84" s="2">
        <v>0</v>
      </c>
      <c r="K84" s="2">
        <v>1</v>
      </c>
      <c r="L84" s="2">
        <v>0</v>
      </c>
      <c r="M84" s="2">
        <v>0</v>
      </c>
      <c r="N84" s="2">
        <v>0</v>
      </c>
      <c r="O84" s="6"/>
      <c r="P84" s="7">
        <f>SUM(Table1[[#This Row],[Jan]:[Dec]])</f>
        <v>1</v>
      </c>
    </row>
    <row r="85" spans="2:16" x14ac:dyDescent="0.25">
      <c r="B85" s="37">
        <v>44312</v>
      </c>
      <c r="C85" s="2">
        <v>0</v>
      </c>
      <c r="D85" s="2">
        <v>0</v>
      </c>
      <c r="E85" s="2">
        <v>0</v>
      </c>
      <c r="F85" s="2">
        <v>0</v>
      </c>
      <c r="G85" s="2">
        <v>0</v>
      </c>
      <c r="H85" s="2">
        <v>0</v>
      </c>
      <c r="I85" s="2">
        <v>0</v>
      </c>
      <c r="J85" s="2">
        <v>0</v>
      </c>
      <c r="K85" s="2">
        <v>0</v>
      </c>
      <c r="L85" s="2">
        <v>2</v>
      </c>
      <c r="M85" s="2">
        <v>0</v>
      </c>
      <c r="N85" s="2">
        <v>0</v>
      </c>
      <c r="O85" s="6"/>
      <c r="P85" s="7">
        <f>SUM(Table1[[#This Row],[Jan]:[Dec]])</f>
        <v>2</v>
      </c>
    </row>
    <row r="86" spans="2:16" x14ac:dyDescent="0.25">
      <c r="B86" s="37">
        <v>44320</v>
      </c>
      <c r="C86" s="2">
        <v>0</v>
      </c>
      <c r="D86" s="2">
        <v>0</v>
      </c>
      <c r="E86" s="2">
        <v>0</v>
      </c>
      <c r="F86" s="2">
        <v>0</v>
      </c>
      <c r="G86" s="2">
        <v>0</v>
      </c>
      <c r="H86" s="2">
        <v>0</v>
      </c>
      <c r="I86" s="2">
        <v>0</v>
      </c>
      <c r="J86" s="2">
        <v>0</v>
      </c>
      <c r="K86" s="2">
        <v>0</v>
      </c>
      <c r="L86" s="2">
        <v>1</v>
      </c>
      <c r="M86" s="2">
        <v>0</v>
      </c>
      <c r="N86" s="2">
        <v>0</v>
      </c>
      <c r="O86" s="6"/>
      <c r="P86" s="7">
        <f>SUM(Table1[[#This Row],[Jan]:[Dec]])</f>
        <v>1</v>
      </c>
    </row>
    <row r="87" spans="2:16" x14ac:dyDescent="0.25">
      <c r="B87" s="37">
        <v>44321</v>
      </c>
      <c r="C87" s="2">
        <v>0</v>
      </c>
      <c r="D87" s="2">
        <v>0</v>
      </c>
      <c r="E87" s="2">
        <v>0</v>
      </c>
      <c r="F87" s="2">
        <v>0</v>
      </c>
      <c r="G87" s="2">
        <v>0</v>
      </c>
      <c r="H87" s="2">
        <v>0</v>
      </c>
      <c r="I87" s="2">
        <v>0</v>
      </c>
      <c r="J87" s="2">
        <v>0</v>
      </c>
      <c r="K87" s="2">
        <v>0</v>
      </c>
      <c r="L87" s="2">
        <v>2</v>
      </c>
      <c r="M87" s="2">
        <v>1</v>
      </c>
      <c r="N87" s="2">
        <v>0</v>
      </c>
      <c r="O87" s="6"/>
      <c r="P87" s="7">
        <f>SUM(Table1[[#This Row],[Jan]:[Dec]])</f>
        <v>3</v>
      </c>
    </row>
    <row r="88" spans="2:16" x14ac:dyDescent="0.25">
      <c r="B88" s="37">
        <v>44420</v>
      </c>
      <c r="C88" s="2">
        <v>0</v>
      </c>
      <c r="D88" s="2">
        <v>0</v>
      </c>
      <c r="E88" s="2">
        <v>0</v>
      </c>
      <c r="F88" s="2">
        <v>0</v>
      </c>
      <c r="G88" s="2">
        <v>0</v>
      </c>
      <c r="H88" s="2">
        <v>0</v>
      </c>
      <c r="I88" s="2">
        <v>0</v>
      </c>
      <c r="J88" s="2">
        <v>0</v>
      </c>
      <c r="K88" s="2">
        <v>2</v>
      </c>
      <c r="L88" s="2">
        <v>2</v>
      </c>
      <c r="M88" s="2">
        <v>0</v>
      </c>
      <c r="N88" s="2">
        <v>0</v>
      </c>
      <c r="O88" s="6"/>
      <c r="P88" s="7">
        <f>SUM(Table1[[#This Row],[Jan]:[Dec]])</f>
        <v>4</v>
      </c>
    </row>
    <row r="89" spans="2:16" x14ac:dyDescent="0.25">
      <c r="B89" s="37">
        <v>44442</v>
      </c>
      <c r="C89" s="2">
        <v>0</v>
      </c>
      <c r="D89" s="2">
        <v>0</v>
      </c>
      <c r="E89" s="2">
        <v>0</v>
      </c>
      <c r="F89" s="2">
        <v>0</v>
      </c>
      <c r="G89" s="2">
        <v>0</v>
      </c>
      <c r="H89" s="2">
        <v>0</v>
      </c>
      <c r="I89" s="2">
        <v>0</v>
      </c>
      <c r="J89" s="2">
        <v>0</v>
      </c>
      <c r="K89" s="2">
        <v>0</v>
      </c>
      <c r="L89" s="2">
        <v>0</v>
      </c>
      <c r="M89" s="2">
        <v>1</v>
      </c>
      <c r="N89" s="2">
        <v>0</v>
      </c>
      <c r="O89" s="6"/>
      <c r="P89" s="7">
        <f>SUM(Table1[[#This Row],[Jan]:[Dec]])</f>
        <v>1</v>
      </c>
    </row>
    <row r="90" spans="2:16" x14ac:dyDescent="0.25">
      <c r="B90" s="37">
        <v>44446</v>
      </c>
      <c r="C90" s="2">
        <v>0</v>
      </c>
      <c r="D90" s="2">
        <v>0</v>
      </c>
      <c r="E90" s="2">
        <v>0</v>
      </c>
      <c r="F90" s="2">
        <v>0</v>
      </c>
      <c r="G90" s="2">
        <v>0</v>
      </c>
      <c r="H90" s="2">
        <v>0</v>
      </c>
      <c r="I90" s="2">
        <v>0</v>
      </c>
      <c r="J90" s="2">
        <v>0</v>
      </c>
      <c r="K90" s="2">
        <v>1</v>
      </c>
      <c r="L90" s="2">
        <v>0</v>
      </c>
      <c r="M90" s="2">
        <v>0</v>
      </c>
      <c r="N90" s="2">
        <v>0</v>
      </c>
      <c r="O90" s="6"/>
      <c r="P90" s="7">
        <f>SUM(Table1[[#This Row],[Jan]:[Dec]])</f>
        <v>1</v>
      </c>
    </row>
    <row r="91" spans="2:16" x14ac:dyDescent="0.25">
      <c r="B91" s="37">
        <v>44471</v>
      </c>
      <c r="C91" s="2">
        <v>0</v>
      </c>
      <c r="D91" s="2">
        <v>0</v>
      </c>
      <c r="E91" s="2">
        <v>0</v>
      </c>
      <c r="F91" s="2">
        <v>0</v>
      </c>
      <c r="G91" s="2">
        <v>0</v>
      </c>
      <c r="H91" s="2">
        <v>0</v>
      </c>
      <c r="I91" s="2">
        <v>0</v>
      </c>
      <c r="J91" s="2">
        <v>0</v>
      </c>
      <c r="K91" s="2">
        <v>1</v>
      </c>
      <c r="L91" s="2">
        <v>0</v>
      </c>
      <c r="M91" s="2">
        <v>0</v>
      </c>
      <c r="N91" s="2">
        <v>0</v>
      </c>
      <c r="O91" s="6"/>
      <c r="P91" s="7">
        <f>SUM(Table1[[#This Row],[Jan]:[Dec]])</f>
        <v>1</v>
      </c>
    </row>
    <row r="92" spans="2:16" x14ac:dyDescent="0.25">
      <c r="B92" s="37">
        <v>44484</v>
      </c>
      <c r="C92" s="2">
        <v>0</v>
      </c>
      <c r="D92" s="2">
        <v>0</v>
      </c>
      <c r="E92" s="2">
        <v>0</v>
      </c>
      <c r="F92" s="2">
        <v>0</v>
      </c>
      <c r="G92" s="2">
        <v>0</v>
      </c>
      <c r="H92" s="2">
        <v>0</v>
      </c>
      <c r="I92" s="2">
        <v>0</v>
      </c>
      <c r="J92" s="2">
        <v>0</v>
      </c>
      <c r="K92" s="2">
        <v>1</v>
      </c>
      <c r="L92" s="2">
        <v>1</v>
      </c>
      <c r="M92" s="2">
        <v>0</v>
      </c>
      <c r="N92" s="2">
        <v>0</v>
      </c>
      <c r="O92" s="6"/>
      <c r="P92" s="7">
        <f>SUM(Table1[[#This Row],[Jan]:[Dec]])</f>
        <v>2</v>
      </c>
    </row>
    <row r="93" spans="2:16" x14ac:dyDescent="0.25">
      <c r="B93" s="37">
        <v>44485</v>
      </c>
      <c r="C93" s="2">
        <v>0</v>
      </c>
      <c r="D93" s="2">
        <v>0</v>
      </c>
      <c r="E93" s="2">
        <v>0</v>
      </c>
      <c r="F93" s="2">
        <v>0</v>
      </c>
      <c r="G93" s="2">
        <v>0</v>
      </c>
      <c r="H93" s="2">
        <v>0</v>
      </c>
      <c r="I93" s="2">
        <v>0</v>
      </c>
      <c r="J93" s="2">
        <v>0</v>
      </c>
      <c r="K93" s="2">
        <v>0</v>
      </c>
      <c r="L93" s="2">
        <v>1</v>
      </c>
      <c r="M93" s="2">
        <v>0</v>
      </c>
      <c r="N93" s="2">
        <v>0</v>
      </c>
      <c r="O93" s="6"/>
      <c r="P93" s="7">
        <f>SUM(Table1[[#This Row],[Jan]:[Dec]])</f>
        <v>1</v>
      </c>
    </row>
    <row r="94" spans="2:16" x14ac:dyDescent="0.25">
      <c r="B94" s="37">
        <v>44505</v>
      </c>
      <c r="C94" s="38">
        <v>0</v>
      </c>
      <c r="D94" s="38">
        <v>0</v>
      </c>
      <c r="E94" s="38">
        <v>0</v>
      </c>
      <c r="F94" s="38">
        <v>0</v>
      </c>
      <c r="G94" s="38">
        <v>0</v>
      </c>
      <c r="H94" s="38">
        <v>0</v>
      </c>
      <c r="I94" s="38">
        <v>0</v>
      </c>
      <c r="J94" s="38">
        <v>0</v>
      </c>
      <c r="K94" s="38">
        <v>0</v>
      </c>
      <c r="L94" s="38">
        <v>0</v>
      </c>
      <c r="M94" s="38">
        <v>1</v>
      </c>
      <c r="N94" s="38">
        <v>0</v>
      </c>
      <c r="O94" s="6"/>
      <c r="P94" s="7">
        <f>SUM(Table1[[#This Row],[Jan]:[Dec]])</f>
        <v>1</v>
      </c>
    </row>
    <row r="95" spans="2:16" x14ac:dyDescent="0.25">
      <c r="B95" s="37">
        <v>44509</v>
      </c>
      <c r="C95" s="2">
        <v>0</v>
      </c>
      <c r="D95" s="2">
        <v>0</v>
      </c>
      <c r="E95" s="2">
        <v>0</v>
      </c>
      <c r="F95" s="2">
        <v>0</v>
      </c>
      <c r="G95" s="2">
        <v>0</v>
      </c>
      <c r="H95" s="2">
        <v>0</v>
      </c>
      <c r="I95" s="2">
        <v>0</v>
      </c>
      <c r="J95" s="2">
        <v>0</v>
      </c>
      <c r="K95" s="2">
        <v>2</v>
      </c>
      <c r="L95" s="2">
        <v>0</v>
      </c>
      <c r="M95" s="2">
        <v>0</v>
      </c>
      <c r="N95" s="2">
        <v>0</v>
      </c>
      <c r="O95" s="6"/>
      <c r="P95" s="7">
        <f>SUM(Table1[[#This Row],[Jan]:[Dec]])</f>
        <v>2</v>
      </c>
    </row>
    <row r="96" spans="2:16" x14ac:dyDescent="0.25">
      <c r="B96" s="37">
        <v>44511</v>
      </c>
      <c r="C96" s="2">
        <v>0</v>
      </c>
      <c r="D96" s="2">
        <v>0</v>
      </c>
      <c r="E96" s="2">
        <v>0</v>
      </c>
      <c r="F96" s="2">
        <v>0</v>
      </c>
      <c r="G96" s="2">
        <v>0</v>
      </c>
      <c r="H96" s="2">
        <v>0</v>
      </c>
      <c r="I96" s="2">
        <v>0</v>
      </c>
      <c r="J96" s="2">
        <v>0</v>
      </c>
      <c r="K96" s="2">
        <v>1</v>
      </c>
      <c r="L96" s="2">
        <v>2</v>
      </c>
      <c r="M96" s="2">
        <v>0</v>
      </c>
      <c r="N96" s="2">
        <v>0</v>
      </c>
      <c r="O96" s="6"/>
      <c r="P96" s="7">
        <f>SUM(Table1[[#This Row],[Jan]:[Dec]])</f>
        <v>3</v>
      </c>
    </row>
    <row r="97" spans="2:16" x14ac:dyDescent="0.25">
      <c r="B97" s="37">
        <v>44512</v>
      </c>
      <c r="C97" s="2">
        <v>0</v>
      </c>
      <c r="D97" s="2">
        <v>0</v>
      </c>
      <c r="E97" s="2">
        <v>0</v>
      </c>
      <c r="F97" s="2">
        <v>0</v>
      </c>
      <c r="G97" s="2">
        <v>0</v>
      </c>
      <c r="H97" s="2">
        <v>0</v>
      </c>
      <c r="I97" s="2">
        <v>0</v>
      </c>
      <c r="J97" s="2">
        <v>0</v>
      </c>
      <c r="K97" s="2">
        <v>4</v>
      </c>
      <c r="L97" s="2">
        <v>4</v>
      </c>
      <c r="M97" s="2">
        <v>4</v>
      </c>
      <c r="N97" s="2">
        <v>0</v>
      </c>
      <c r="O97" s="6"/>
      <c r="P97" s="7">
        <f>SUM(Table1[[#This Row],[Jan]:[Dec]])</f>
        <v>12</v>
      </c>
    </row>
    <row r="98" spans="2:16" x14ac:dyDescent="0.25">
      <c r="B98" s="37">
        <v>44514</v>
      </c>
      <c r="C98" s="2">
        <v>0</v>
      </c>
      <c r="D98" s="2">
        <v>0</v>
      </c>
      <c r="E98" s="2">
        <v>0</v>
      </c>
      <c r="F98" s="2">
        <v>0</v>
      </c>
      <c r="G98" s="2">
        <v>0</v>
      </c>
      <c r="H98" s="2">
        <v>0</v>
      </c>
      <c r="I98" s="2">
        <v>0</v>
      </c>
      <c r="J98" s="2">
        <v>0</v>
      </c>
      <c r="K98" s="2">
        <v>1</v>
      </c>
      <c r="L98" s="2">
        <v>1</v>
      </c>
      <c r="M98" s="2">
        <v>3</v>
      </c>
      <c r="N98" s="2">
        <v>0</v>
      </c>
      <c r="O98" s="6"/>
      <c r="P98" s="7">
        <f>SUM(Table1[[#This Row],[Jan]:[Dec]])</f>
        <v>5</v>
      </c>
    </row>
    <row r="99" spans="2:16" ht="18.75" thickBot="1" x14ac:dyDescent="0.3">
      <c r="B99" s="37">
        <v>44515</v>
      </c>
      <c r="C99" s="2">
        <v>0</v>
      </c>
      <c r="D99" s="2">
        <v>0</v>
      </c>
      <c r="E99" s="2">
        <v>0</v>
      </c>
      <c r="F99" s="2">
        <v>0</v>
      </c>
      <c r="G99" s="2">
        <v>0</v>
      </c>
      <c r="H99" s="2">
        <v>0</v>
      </c>
      <c r="I99" s="2">
        <v>0</v>
      </c>
      <c r="J99" s="2">
        <v>0</v>
      </c>
      <c r="K99" s="2">
        <v>7</v>
      </c>
      <c r="L99" s="2">
        <v>4</v>
      </c>
      <c r="M99" s="2">
        <v>1</v>
      </c>
      <c r="N99" s="2">
        <v>0</v>
      </c>
      <c r="O99" s="6"/>
      <c r="P99" s="7">
        <f>SUM(Table1[[#This Row],[Jan]:[Dec]])</f>
        <v>12</v>
      </c>
    </row>
    <row r="100" spans="2:16" s="1" customFormat="1" ht="18.75" thickBot="1" x14ac:dyDescent="0.3">
      <c r="B100" s="5" t="s">
        <v>13</v>
      </c>
      <c r="C100" s="3">
        <f t="shared" ref="C100:N100" si="0">SUM(C3:C99)</f>
        <v>310</v>
      </c>
      <c r="D100" s="3">
        <f t="shared" si="0"/>
        <v>482</v>
      </c>
      <c r="E100" s="3">
        <f t="shared" si="0"/>
        <v>681</v>
      </c>
      <c r="F100" s="3">
        <f t="shared" si="0"/>
        <v>677</v>
      </c>
      <c r="G100" s="3">
        <f t="shared" si="0"/>
        <v>755</v>
      </c>
      <c r="H100" s="3">
        <f t="shared" si="0"/>
        <v>998</v>
      </c>
      <c r="I100" s="3">
        <f t="shared" si="0"/>
        <v>990</v>
      </c>
      <c r="J100" s="3">
        <f t="shared" si="0"/>
        <v>1309</v>
      </c>
      <c r="K100" s="3">
        <f t="shared" si="0"/>
        <v>1189</v>
      </c>
      <c r="L100" s="3">
        <f t="shared" si="0"/>
        <v>1191</v>
      </c>
      <c r="M100" s="3">
        <f t="shared" si="0"/>
        <v>635</v>
      </c>
      <c r="N100" s="4">
        <f t="shared" si="0"/>
        <v>263</v>
      </c>
      <c r="O100" s="5"/>
      <c r="P100" s="5">
        <f>SUM(Table1[[#This Row],[Jan]:[Dec]])</f>
        <v>9480</v>
      </c>
    </row>
  </sheetData>
  <pageMargins left="0.7" right="0.7" top="0.75" bottom="0.75" header="0.3" footer="0.3"/>
  <pageSetup orientation="portrait" r:id="rId1"/>
  <headerFooter>
    <oddHeader>&amp;L&amp;"Calibri"&amp;10&amp;K000000 Internal Use Only&amp;1#_x000D_</oddHeader>
    <oddFooter>&amp;L_x000D_&amp;1#&amp;"Calibri"&amp;10&amp;K000000 Fidelity Bank Internal Use Only</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type="column" displayEmptyCellsAs="gap" maxAxisType="group">
          <x14:colorSeries rgb="FF376092"/>
          <x14:colorNegative rgb="FFD00000"/>
          <x14:colorAxis rgb="FF000000"/>
          <x14:colorMarkers rgb="FFD00000"/>
          <x14:colorFirst rgb="FFD00000"/>
          <x14:colorLast rgb="FFD00000"/>
          <x14:colorHigh rgb="FFD00000"/>
          <x14:colorLow rgb="FFD00000"/>
          <x14:sparklines>
            <x14:sparkline>
              <xm:f>'1. Total Orders By Zipcode'!C3:N3</xm:f>
              <xm:sqref>O3</xm:sqref>
            </x14:sparkline>
            <x14:sparkline>
              <xm:f>'1. Total Orders By Zipcode'!C4:N4</xm:f>
              <xm:sqref>O4</xm:sqref>
            </x14:sparkline>
            <x14:sparkline>
              <xm:f>'1. Total Orders By Zipcode'!C5:N5</xm:f>
              <xm:sqref>O5</xm:sqref>
            </x14:sparkline>
            <x14:sparkline>
              <xm:f>'1. Total Orders By Zipcode'!C6:N6</xm:f>
              <xm:sqref>O6</xm:sqref>
            </x14:sparkline>
            <x14:sparkline>
              <xm:f>'1. Total Orders By Zipcode'!C7:N7</xm:f>
              <xm:sqref>O7</xm:sqref>
            </x14:sparkline>
            <x14:sparkline>
              <xm:f>'1. Total Orders By Zipcode'!C8:N8</xm:f>
              <xm:sqref>O8</xm:sqref>
            </x14:sparkline>
            <x14:sparkline>
              <xm:f>'1. Total Orders By Zipcode'!C9:N9</xm:f>
              <xm:sqref>O9</xm:sqref>
            </x14:sparkline>
            <x14:sparkline>
              <xm:f>'1. Total Orders By Zipcode'!C10:N10</xm:f>
              <xm:sqref>O10</xm:sqref>
            </x14:sparkline>
            <x14:sparkline>
              <xm:f>'1. Total Orders By Zipcode'!C11:N11</xm:f>
              <xm:sqref>O11</xm:sqref>
            </x14:sparkline>
            <x14:sparkline>
              <xm:f>'1. Total Orders By Zipcode'!C12:N12</xm:f>
              <xm:sqref>O12</xm:sqref>
            </x14:sparkline>
            <x14:sparkline>
              <xm:f>'1. Total Orders By Zipcode'!C13:N13</xm:f>
              <xm:sqref>O13</xm:sqref>
            </x14:sparkline>
            <x14:sparkline>
              <xm:f>'1. Total Orders By Zipcode'!C14:N14</xm:f>
              <xm:sqref>O14</xm:sqref>
            </x14:sparkline>
            <x14:sparkline>
              <xm:f>'1. Total Orders By Zipcode'!C15:N15</xm:f>
              <xm:sqref>O15</xm:sqref>
            </x14:sparkline>
            <x14:sparkline>
              <xm:f>'1. Total Orders By Zipcode'!C16:N16</xm:f>
              <xm:sqref>O16</xm:sqref>
            </x14:sparkline>
            <x14:sparkline>
              <xm:f>'1. Total Orders By Zipcode'!C17:N17</xm:f>
              <xm:sqref>O17</xm:sqref>
            </x14:sparkline>
            <x14:sparkline>
              <xm:f>'1. Total Orders By Zipcode'!C18:N18</xm:f>
              <xm:sqref>O18</xm:sqref>
            </x14:sparkline>
            <x14:sparkline>
              <xm:f>'1. Total Orders By Zipcode'!C19:N19</xm:f>
              <xm:sqref>O19</xm:sqref>
            </x14:sparkline>
            <x14:sparkline>
              <xm:f>'1. Total Orders By Zipcode'!C20:N20</xm:f>
              <xm:sqref>O20</xm:sqref>
            </x14:sparkline>
            <x14:sparkline>
              <xm:f>'1. Total Orders By Zipcode'!C21:N21</xm:f>
              <xm:sqref>O21</xm:sqref>
            </x14:sparkline>
            <x14:sparkline>
              <xm:f>'1. Total Orders By Zipcode'!C22:N22</xm:f>
              <xm:sqref>O22</xm:sqref>
            </x14:sparkline>
            <x14:sparkline>
              <xm:f>'1. Total Orders By Zipcode'!C23:N23</xm:f>
              <xm:sqref>O23</xm:sqref>
            </x14:sparkline>
            <x14:sparkline>
              <xm:f>'1. Total Orders By Zipcode'!C24:N24</xm:f>
              <xm:sqref>O24</xm:sqref>
            </x14:sparkline>
            <x14:sparkline>
              <xm:f>'1. Total Orders By Zipcode'!C25:N25</xm:f>
              <xm:sqref>O25</xm:sqref>
            </x14:sparkline>
            <x14:sparkline>
              <xm:f>'1. Total Orders By Zipcode'!C26:N26</xm:f>
              <xm:sqref>O26</xm:sqref>
            </x14:sparkline>
            <x14:sparkline>
              <xm:f>'1. Total Orders By Zipcode'!C27:N27</xm:f>
              <xm:sqref>O27</xm:sqref>
            </x14:sparkline>
            <x14:sparkline>
              <xm:f>'1. Total Orders By Zipcode'!C28:N28</xm:f>
              <xm:sqref>O28</xm:sqref>
            </x14:sparkline>
            <x14:sparkline>
              <xm:f>'1. Total Orders By Zipcode'!C29:N29</xm:f>
              <xm:sqref>O29</xm:sqref>
            </x14:sparkline>
            <x14:sparkline>
              <xm:f>'1. Total Orders By Zipcode'!C30:N30</xm:f>
              <xm:sqref>O30</xm:sqref>
            </x14:sparkline>
            <x14:sparkline>
              <xm:f>'1. Total Orders By Zipcode'!C31:N31</xm:f>
              <xm:sqref>O31</xm:sqref>
            </x14:sparkline>
            <x14:sparkline>
              <xm:f>'1. Total Orders By Zipcode'!C32:N32</xm:f>
              <xm:sqref>O32</xm:sqref>
            </x14:sparkline>
            <x14:sparkline>
              <xm:f>'1. Total Orders By Zipcode'!C33:N33</xm:f>
              <xm:sqref>O33</xm:sqref>
            </x14:sparkline>
            <x14:sparkline>
              <xm:f>'1. Total Orders By Zipcode'!C34:N34</xm:f>
              <xm:sqref>O34</xm:sqref>
            </x14:sparkline>
            <x14:sparkline>
              <xm:f>'1. Total Orders By Zipcode'!C35:N35</xm:f>
              <xm:sqref>O35</xm:sqref>
            </x14:sparkline>
            <x14:sparkline>
              <xm:f>'1. Total Orders By Zipcode'!C36:N36</xm:f>
              <xm:sqref>O36</xm:sqref>
            </x14:sparkline>
            <x14:sparkline>
              <xm:f>'1. Total Orders By Zipcode'!C37:N37</xm:f>
              <xm:sqref>O37</xm:sqref>
            </x14:sparkline>
            <x14:sparkline>
              <xm:f>'1. Total Orders By Zipcode'!C38:N38</xm:f>
              <xm:sqref>O38</xm:sqref>
            </x14:sparkline>
            <x14:sparkline>
              <xm:f>'1. Total Orders By Zipcode'!C39:N39</xm:f>
              <xm:sqref>O39</xm:sqref>
            </x14:sparkline>
            <x14:sparkline>
              <xm:f>'1. Total Orders By Zipcode'!C40:N40</xm:f>
              <xm:sqref>O40</xm:sqref>
            </x14:sparkline>
            <x14:sparkline>
              <xm:f>'1. Total Orders By Zipcode'!C41:N41</xm:f>
              <xm:sqref>O41</xm:sqref>
            </x14:sparkline>
            <x14:sparkline>
              <xm:f>'1. Total Orders By Zipcode'!C42:N42</xm:f>
              <xm:sqref>O42</xm:sqref>
            </x14:sparkline>
            <x14:sparkline>
              <xm:f>'1. Total Orders By Zipcode'!C43:N43</xm:f>
              <xm:sqref>O43</xm:sqref>
            </x14:sparkline>
            <x14:sparkline>
              <xm:f>'1. Total Orders By Zipcode'!C44:N44</xm:f>
              <xm:sqref>O44</xm:sqref>
            </x14:sparkline>
            <x14:sparkline>
              <xm:f>'1. Total Orders By Zipcode'!C45:N45</xm:f>
              <xm:sqref>O45</xm:sqref>
            </x14:sparkline>
            <x14:sparkline>
              <xm:f>'1. Total Orders By Zipcode'!C46:N46</xm:f>
              <xm:sqref>O46</xm:sqref>
            </x14:sparkline>
            <x14:sparkline>
              <xm:f>'1. Total Orders By Zipcode'!C47:N47</xm:f>
              <xm:sqref>O47</xm:sqref>
            </x14:sparkline>
            <x14:sparkline>
              <xm:f>'1. Total Orders By Zipcode'!C48:N48</xm:f>
              <xm:sqref>O48</xm:sqref>
            </x14:sparkline>
            <x14:sparkline>
              <xm:f>'1. Total Orders By Zipcode'!C49:N49</xm:f>
              <xm:sqref>O49</xm:sqref>
            </x14:sparkline>
            <x14:sparkline>
              <xm:f>'1. Total Orders By Zipcode'!C50:N50</xm:f>
              <xm:sqref>O50</xm:sqref>
            </x14:sparkline>
            <x14:sparkline>
              <xm:f>'1. Total Orders By Zipcode'!C51:N51</xm:f>
              <xm:sqref>O51</xm:sqref>
            </x14:sparkline>
            <x14:sparkline>
              <xm:f>'1. Total Orders By Zipcode'!C52:N52</xm:f>
              <xm:sqref>O52</xm:sqref>
            </x14:sparkline>
            <x14:sparkline>
              <xm:f>'1. Total Orders By Zipcode'!C53:N53</xm:f>
              <xm:sqref>O53</xm:sqref>
            </x14:sparkline>
            <x14:sparkline>
              <xm:f>'1. Total Orders By Zipcode'!C54:N54</xm:f>
              <xm:sqref>O54</xm:sqref>
            </x14:sparkline>
            <x14:sparkline>
              <xm:f>'1. Total Orders By Zipcode'!C55:N55</xm:f>
              <xm:sqref>O55</xm:sqref>
            </x14:sparkline>
            <x14:sparkline>
              <xm:f>'1. Total Orders By Zipcode'!C56:N56</xm:f>
              <xm:sqref>O56</xm:sqref>
            </x14:sparkline>
            <x14:sparkline>
              <xm:f>'1. Total Orders By Zipcode'!C57:N57</xm:f>
              <xm:sqref>O57</xm:sqref>
            </x14:sparkline>
            <x14:sparkline>
              <xm:f>'1. Total Orders By Zipcode'!C58:N58</xm:f>
              <xm:sqref>O58</xm:sqref>
            </x14:sparkline>
            <x14:sparkline>
              <xm:f>'1. Total Orders By Zipcode'!C59:N59</xm:f>
              <xm:sqref>O59</xm:sqref>
            </x14:sparkline>
            <x14:sparkline>
              <xm:f>'1. Total Orders By Zipcode'!C60:N60</xm:f>
              <xm:sqref>O60</xm:sqref>
            </x14:sparkline>
            <x14:sparkline>
              <xm:f>'1. Total Orders By Zipcode'!C61:N61</xm:f>
              <xm:sqref>O61</xm:sqref>
            </x14:sparkline>
            <x14:sparkline>
              <xm:f>'1. Total Orders By Zipcode'!C62:N62</xm:f>
              <xm:sqref>O62</xm:sqref>
            </x14:sparkline>
            <x14:sparkline>
              <xm:f>'1. Total Orders By Zipcode'!C63:N63</xm:f>
              <xm:sqref>O63</xm:sqref>
            </x14:sparkline>
            <x14:sparkline>
              <xm:f>'1. Total Orders By Zipcode'!C64:N64</xm:f>
              <xm:sqref>O64</xm:sqref>
            </x14:sparkline>
            <x14:sparkline>
              <xm:f>'1. Total Orders By Zipcode'!C65:N65</xm:f>
              <xm:sqref>O65</xm:sqref>
            </x14:sparkline>
            <x14:sparkline>
              <xm:f>'1. Total Orders By Zipcode'!C66:N66</xm:f>
              <xm:sqref>O66</xm:sqref>
            </x14:sparkline>
            <x14:sparkline>
              <xm:f>'1. Total Orders By Zipcode'!C67:N67</xm:f>
              <xm:sqref>O67</xm:sqref>
            </x14:sparkline>
            <x14:sparkline>
              <xm:f>'1. Total Orders By Zipcode'!C68:N68</xm:f>
              <xm:sqref>O68</xm:sqref>
            </x14:sparkline>
            <x14:sparkline>
              <xm:f>'1. Total Orders By Zipcode'!C69:N69</xm:f>
              <xm:sqref>O69</xm:sqref>
            </x14:sparkline>
            <x14:sparkline>
              <xm:f>'1. Total Orders By Zipcode'!C70:N70</xm:f>
              <xm:sqref>O70</xm:sqref>
            </x14:sparkline>
            <x14:sparkline>
              <xm:f>'1. Total Orders By Zipcode'!C71:N71</xm:f>
              <xm:sqref>O71</xm:sqref>
            </x14:sparkline>
            <x14:sparkline>
              <xm:f>'1. Total Orders By Zipcode'!C72:N72</xm:f>
              <xm:sqref>O72</xm:sqref>
            </x14:sparkline>
            <x14:sparkline>
              <xm:f>'1. Total Orders By Zipcode'!C73:N73</xm:f>
              <xm:sqref>O73</xm:sqref>
            </x14:sparkline>
            <x14:sparkline>
              <xm:f>'1. Total Orders By Zipcode'!C74:N74</xm:f>
              <xm:sqref>O74</xm:sqref>
            </x14:sparkline>
            <x14:sparkline>
              <xm:f>'1. Total Orders By Zipcode'!C75:N75</xm:f>
              <xm:sqref>O75</xm:sqref>
            </x14:sparkline>
            <x14:sparkline>
              <xm:f>'1. Total Orders By Zipcode'!C76:N76</xm:f>
              <xm:sqref>O76</xm:sqref>
            </x14:sparkline>
            <x14:sparkline>
              <xm:f>'1. Total Orders By Zipcode'!C77:N77</xm:f>
              <xm:sqref>O77</xm:sqref>
            </x14:sparkline>
            <x14:sparkline>
              <xm:f>'1. Total Orders By Zipcode'!C78:N78</xm:f>
              <xm:sqref>O78</xm:sqref>
            </x14:sparkline>
            <x14:sparkline>
              <xm:f>'1. Total Orders By Zipcode'!C79:N79</xm:f>
              <xm:sqref>O79</xm:sqref>
            </x14:sparkline>
            <x14:sparkline>
              <xm:f>'1. Total Orders By Zipcode'!C80:N80</xm:f>
              <xm:sqref>O80</xm:sqref>
            </x14:sparkline>
            <x14:sparkline>
              <xm:f>'1. Total Orders By Zipcode'!C81:N81</xm:f>
              <xm:sqref>O81</xm:sqref>
            </x14:sparkline>
            <x14:sparkline>
              <xm:f>'1. Total Orders By Zipcode'!C82:N82</xm:f>
              <xm:sqref>O82</xm:sqref>
            </x14:sparkline>
            <x14:sparkline>
              <xm:f>'1. Total Orders By Zipcode'!C83:N83</xm:f>
              <xm:sqref>O83</xm:sqref>
            </x14:sparkline>
            <x14:sparkline>
              <xm:f>'1. Total Orders By Zipcode'!C84:N84</xm:f>
              <xm:sqref>O84</xm:sqref>
            </x14:sparkline>
            <x14:sparkline>
              <xm:f>'1. Total Orders By Zipcode'!C85:N85</xm:f>
              <xm:sqref>O85</xm:sqref>
            </x14:sparkline>
            <x14:sparkline>
              <xm:f>'1. Total Orders By Zipcode'!C86:N86</xm:f>
              <xm:sqref>O86</xm:sqref>
            </x14:sparkline>
            <x14:sparkline>
              <xm:f>'1. Total Orders By Zipcode'!C87:N87</xm:f>
              <xm:sqref>O87</xm:sqref>
            </x14:sparkline>
            <x14:sparkline>
              <xm:f>'1. Total Orders By Zipcode'!C88:N88</xm:f>
              <xm:sqref>O88</xm:sqref>
            </x14:sparkline>
            <x14:sparkline>
              <xm:f>'1. Total Orders By Zipcode'!C89:N89</xm:f>
              <xm:sqref>O89</xm:sqref>
            </x14:sparkline>
            <x14:sparkline>
              <xm:f>'1. Total Orders By Zipcode'!C90:N90</xm:f>
              <xm:sqref>O90</xm:sqref>
            </x14:sparkline>
            <x14:sparkline>
              <xm:f>'1. Total Orders By Zipcode'!C91:N91</xm:f>
              <xm:sqref>O91</xm:sqref>
            </x14:sparkline>
            <x14:sparkline>
              <xm:f>'1. Total Orders By Zipcode'!C92:N92</xm:f>
              <xm:sqref>O92</xm:sqref>
            </x14:sparkline>
            <x14:sparkline>
              <xm:f>'1. Total Orders By Zipcode'!C93:N93</xm:f>
              <xm:sqref>O93</xm:sqref>
            </x14:sparkline>
            <x14:sparkline>
              <xm:f>'1. Total Orders By Zipcode'!C94:N94</xm:f>
              <xm:sqref>O94</xm:sqref>
            </x14:sparkline>
            <x14:sparkline>
              <xm:f>'1. Total Orders By Zipcode'!C95:N95</xm:f>
              <xm:sqref>O95</xm:sqref>
            </x14:sparkline>
            <x14:sparkline>
              <xm:f>'1. Total Orders By Zipcode'!C96:N96</xm:f>
              <xm:sqref>O96</xm:sqref>
            </x14:sparkline>
            <x14:sparkline>
              <xm:f>'1. Total Orders By Zipcode'!C97:N97</xm:f>
              <xm:sqref>O97</xm:sqref>
            </x14:sparkline>
            <x14:sparkline>
              <xm:f>'1. Total Orders By Zipcode'!C98:N98</xm:f>
              <xm:sqref>O98</xm:sqref>
            </x14:sparkline>
            <x14:sparkline>
              <xm:f>'1. Total Orders By Zipcode'!C99:N99</xm:f>
              <xm:sqref>O99</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'1. Total Orders By Zipcode'!C100:N100</xm:f>
              <xm:sqref>O100</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election activeCell="B10" sqref="B10"/>
    </sheetView>
  </sheetViews>
  <sheetFormatPr defaultColWidth="8.85546875" defaultRowHeight="18" x14ac:dyDescent="0.25"/>
  <cols>
    <col min="1" max="1" width="8.85546875" style="2"/>
    <col min="2" max="2" width="47" style="2" bestFit="1" customWidth="1"/>
    <col min="3" max="3" width="16.28515625" style="2" bestFit="1" customWidth="1"/>
    <col min="4" max="16384" width="8.85546875" style="2"/>
  </cols>
  <sheetData>
    <row r="2" spans="2:3" s="1" customFormat="1" x14ac:dyDescent="0.25">
      <c r="B2" s="1" t="s">
        <v>15</v>
      </c>
      <c r="C2" s="1" t="s">
        <v>48</v>
      </c>
    </row>
    <row r="3" spans="2:3" x14ac:dyDescent="0.25">
      <c r="B3" s="1" t="s">
        <v>17</v>
      </c>
      <c r="C3" s="8">
        <v>0.45231296402055898</v>
      </c>
    </row>
    <row r="4" spans="2:3" x14ac:dyDescent="0.25">
      <c r="B4" s="1" t="s">
        <v>18</v>
      </c>
      <c r="C4" s="8">
        <v>0.31067961165048502</v>
      </c>
    </row>
    <row r="5" spans="2:3" x14ac:dyDescent="0.25">
      <c r="B5" s="1" t="s">
        <v>19</v>
      </c>
      <c r="C5" s="8">
        <v>0.11479154768703501</v>
      </c>
    </row>
    <row r="6" spans="2:3" x14ac:dyDescent="0.25">
      <c r="B6" s="1" t="s">
        <v>20</v>
      </c>
      <c r="C6" s="8">
        <v>7.8812107367218706E-2</v>
      </c>
    </row>
    <row r="7" spans="2:3" x14ac:dyDescent="0.25">
      <c r="B7" s="1" t="s">
        <v>21</v>
      </c>
      <c r="C7" s="8">
        <v>2.51284980011422E-2</v>
      </c>
    </row>
    <row r="8" spans="2:3" x14ac:dyDescent="0.25">
      <c r="B8" s="1" t="s">
        <v>22</v>
      </c>
      <c r="C8" s="8">
        <v>1.54197601370645E-2</v>
      </c>
    </row>
    <row r="9" spans="2:3" x14ac:dyDescent="0.25">
      <c r="B9" s="1" t="s">
        <v>23</v>
      </c>
      <c r="C9" s="8">
        <v>2.8555111364934301E-3</v>
      </c>
    </row>
    <row r="10" spans="2:3" x14ac:dyDescent="0.25">
      <c r="B10" s="2" t="s">
        <v>16</v>
      </c>
      <c r="C10" s="9">
        <f>SUBTOTAL(109,Table14[Proportion])</f>
        <v>0.99999999999999789</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753"/>
  <sheetViews>
    <sheetView topLeftCell="E1" workbookViewId="0">
      <selection activeCell="E26" sqref="E26"/>
    </sheetView>
  </sheetViews>
  <sheetFormatPr defaultColWidth="8.85546875" defaultRowHeight="17.25" x14ac:dyDescent="0.3"/>
  <cols>
    <col min="1" max="1" width="8.85546875" style="12"/>
    <col min="2" max="2" width="6.7109375" style="12" customWidth="1"/>
    <col min="3" max="3" width="15" style="12" bestFit="1" customWidth="1"/>
    <col min="4" max="5" width="19.140625" style="12" bestFit="1" customWidth="1"/>
    <col min="6" max="6" width="25.140625" style="12" customWidth="1"/>
    <col min="7" max="7" width="21.7109375" style="12" bestFit="1" customWidth="1"/>
    <col min="8" max="8" width="22.140625" style="12" customWidth="1"/>
    <col min="9" max="9" width="7.7109375" style="12" customWidth="1"/>
    <col min="10" max="10" width="26.7109375" style="12" bestFit="1" customWidth="1"/>
    <col min="11" max="11" width="23.7109375" style="12" customWidth="1"/>
    <col min="12" max="16384" width="8.85546875" style="12"/>
  </cols>
  <sheetData>
    <row r="2" spans="2:11" x14ac:dyDescent="0.3">
      <c r="B2" s="11" t="s">
        <v>24</v>
      </c>
      <c r="C2" s="11" t="s">
        <v>25</v>
      </c>
      <c r="D2" s="11" t="s">
        <v>26</v>
      </c>
      <c r="E2" s="11" t="s">
        <v>27</v>
      </c>
      <c r="F2" s="11" t="s">
        <v>43</v>
      </c>
      <c r="G2" s="11" t="s">
        <v>44</v>
      </c>
      <c r="H2" s="11" t="s">
        <v>28</v>
      </c>
      <c r="I2" s="11"/>
      <c r="J2" s="11" t="s">
        <v>45</v>
      </c>
      <c r="K2" s="11" t="s">
        <v>47</v>
      </c>
    </row>
    <row r="3" spans="2:11" x14ac:dyDescent="0.3">
      <c r="B3" s="15">
        <v>1</v>
      </c>
      <c r="C3" s="15">
        <v>163</v>
      </c>
      <c r="D3" s="13">
        <v>44560.993055555555</v>
      </c>
      <c r="E3" s="13">
        <v>44565.644444444442</v>
      </c>
      <c r="F3" s="14">
        <v>5</v>
      </c>
      <c r="G3" s="12" t="s">
        <v>29</v>
      </c>
      <c r="H3" s="12">
        <v>12</v>
      </c>
      <c r="J3" s="11" t="s">
        <v>46</v>
      </c>
      <c r="K3" s="16">
        <f>AVERAGEIF($H$3:$H$1753,  "=1", $F$3:$F$1753)</f>
        <v>3.1161616161616164</v>
      </c>
    </row>
    <row r="4" spans="2:11" x14ac:dyDescent="0.3">
      <c r="B4" s="15">
        <v>2</v>
      </c>
      <c r="C4" s="15">
        <v>203</v>
      </c>
      <c r="D4" s="13">
        <v>44300.974305555559</v>
      </c>
      <c r="E4" s="13">
        <v>44301.593055555553</v>
      </c>
      <c r="F4" s="14">
        <v>1</v>
      </c>
      <c r="G4" s="12" t="s">
        <v>29</v>
      </c>
      <c r="H4" s="12">
        <v>13</v>
      </c>
      <c r="J4" s="11" t="s">
        <v>30</v>
      </c>
      <c r="K4" s="16">
        <f>AVERAGEIF($H$3:$H$1753, "&gt;1",  $F$3:$F$1753)</f>
        <v>2.8102189781021898</v>
      </c>
    </row>
    <row r="5" spans="2:11" x14ac:dyDescent="0.3">
      <c r="B5" s="15">
        <v>3</v>
      </c>
      <c r="C5" s="15">
        <v>214</v>
      </c>
      <c r="D5" s="13">
        <v>44415.400694444441</v>
      </c>
      <c r="E5" s="13">
        <v>44420.677083333336</v>
      </c>
      <c r="F5" s="14">
        <v>5</v>
      </c>
      <c r="G5" s="12" t="s">
        <v>29</v>
      </c>
      <c r="H5" s="12">
        <v>14</v>
      </c>
    </row>
    <row r="6" spans="2:11" x14ac:dyDescent="0.3">
      <c r="B6" s="15">
        <v>4</v>
      </c>
      <c r="C6" s="15">
        <v>232</v>
      </c>
      <c r="D6" s="13">
        <v>44264.523611111108</v>
      </c>
      <c r="E6" s="13">
        <v>44265.556944444441</v>
      </c>
      <c r="F6" s="14">
        <v>1</v>
      </c>
      <c r="G6" s="12" t="s">
        <v>31</v>
      </c>
      <c r="H6" s="12">
        <v>8</v>
      </c>
    </row>
    <row r="7" spans="2:11" x14ac:dyDescent="0.3">
      <c r="B7" s="15">
        <v>5</v>
      </c>
      <c r="C7" s="15">
        <v>342</v>
      </c>
      <c r="D7" s="13">
        <v>44491.788194444445</v>
      </c>
      <c r="E7" s="13">
        <v>44494.672222222223</v>
      </c>
      <c r="F7" s="14">
        <v>3</v>
      </c>
      <c r="G7" s="12" t="s">
        <v>31</v>
      </c>
      <c r="H7" s="12">
        <v>9</v>
      </c>
    </row>
    <row r="8" spans="2:11" x14ac:dyDescent="0.3">
      <c r="B8" s="15">
        <v>6</v>
      </c>
      <c r="C8" s="15">
        <v>357</v>
      </c>
      <c r="D8" s="13">
        <v>44865.451388888891</v>
      </c>
      <c r="E8" s="13">
        <v>44866.611805555556</v>
      </c>
      <c r="F8" s="14">
        <v>1</v>
      </c>
      <c r="G8" s="12" t="s">
        <v>32</v>
      </c>
      <c r="H8" s="12">
        <v>1</v>
      </c>
    </row>
    <row r="9" spans="2:11" x14ac:dyDescent="0.3">
      <c r="B9" s="15">
        <v>7</v>
      </c>
      <c r="C9" s="15">
        <v>374</v>
      </c>
      <c r="D9" s="13">
        <v>44350.353472222225</v>
      </c>
      <c r="E9" s="13">
        <v>44351.836805555555</v>
      </c>
      <c r="F9" s="14">
        <v>1</v>
      </c>
      <c r="G9" s="12" t="s">
        <v>29</v>
      </c>
      <c r="H9" s="12">
        <v>11</v>
      </c>
    </row>
    <row r="10" spans="2:11" x14ac:dyDescent="0.3">
      <c r="B10" s="15">
        <v>8</v>
      </c>
      <c r="C10" s="15">
        <v>399</v>
      </c>
      <c r="D10" s="13">
        <v>44340.880555555559</v>
      </c>
      <c r="E10" s="13">
        <v>44341.518750000003</v>
      </c>
      <c r="F10" s="14">
        <v>1</v>
      </c>
      <c r="G10" s="12" t="s">
        <v>33</v>
      </c>
      <c r="H10" s="12">
        <v>4</v>
      </c>
    </row>
    <row r="11" spans="2:11" x14ac:dyDescent="0.3">
      <c r="B11" s="15">
        <v>9</v>
      </c>
      <c r="C11" s="15">
        <v>484</v>
      </c>
      <c r="D11" s="13">
        <v>44254.72152777778</v>
      </c>
      <c r="E11" s="13">
        <v>44256.674305555556</v>
      </c>
      <c r="F11" s="14">
        <v>2</v>
      </c>
      <c r="G11" s="12" t="s">
        <v>29</v>
      </c>
      <c r="H11" s="12">
        <v>12</v>
      </c>
    </row>
    <row r="12" spans="2:11" x14ac:dyDescent="0.3">
      <c r="B12" s="15">
        <v>10</v>
      </c>
      <c r="C12" s="15">
        <v>564</v>
      </c>
      <c r="D12" s="13">
        <v>44628.446527777778</v>
      </c>
      <c r="E12" s="13">
        <v>44629.636111111111</v>
      </c>
      <c r="F12" s="14">
        <v>1</v>
      </c>
      <c r="G12" s="12" t="s">
        <v>31</v>
      </c>
      <c r="H12" s="12">
        <v>76</v>
      </c>
    </row>
    <row r="13" spans="2:11" x14ac:dyDescent="0.3">
      <c r="B13" s="15">
        <v>11</v>
      </c>
      <c r="C13" s="15">
        <v>659</v>
      </c>
      <c r="D13" s="13">
        <v>44498.704861111109</v>
      </c>
      <c r="E13" s="13">
        <v>44502.616666666669</v>
      </c>
      <c r="F13" s="14">
        <v>4</v>
      </c>
      <c r="G13" s="12" t="s">
        <v>33</v>
      </c>
      <c r="H13" s="12">
        <v>14</v>
      </c>
    </row>
    <row r="14" spans="2:11" x14ac:dyDescent="0.3">
      <c r="B14" s="15">
        <v>12</v>
      </c>
      <c r="C14" s="15">
        <v>694</v>
      </c>
      <c r="D14" s="13">
        <v>44614.519444444442</v>
      </c>
      <c r="E14" s="13">
        <v>44615.718055555553</v>
      </c>
      <c r="F14" s="14">
        <v>1</v>
      </c>
      <c r="G14" s="12" t="s">
        <v>31</v>
      </c>
      <c r="H14" s="12">
        <v>49</v>
      </c>
    </row>
    <row r="15" spans="2:11" x14ac:dyDescent="0.3">
      <c r="B15" s="15">
        <v>13</v>
      </c>
      <c r="C15" s="15">
        <v>728</v>
      </c>
      <c r="D15" s="13">
        <v>44382.868055555555</v>
      </c>
      <c r="E15" s="13">
        <v>44383.521527777775</v>
      </c>
      <c r="F15" s="14">
        <v>1</v>
      </c>
      <c r="G15" s="12" t="s">
        <v>29</v>
      </c>
      <c r="H15" s="12">
        <v>6</v>
      </c>
    </row>
    <row r="16" spans="2:11" x14ac:dyDescent="0.3">
      <c r="B16" s="15">
        <v>14</v>
      </c>
      <c r="C16" s="15">
        <v>830</v>
      </c>
      <c r="D16" s="13">
        <v>44610.405555555553</v>
      </c>
      <c r="E16" s="13">
        <v>44613.575694444444</v>
      </c>
      <c r="F16" s="14">
        <v>3</v>
      </c>
      <c r="G16" s="12" t="s">
        <v>34</v>
      </c>
      <c r="H16" s="12">
        <v>4</v>
      </c>
    </row>
    <row r="17" spans="2:8" x14ac:dyDescent="0.3">
      <c r="B17" s="15">
        <v>15</v>
      </c>
      <c r="C17" s="15">
        <v>1132</v>
      </c>
      <c r="D17" s="13">
        <v>44786.585416666669</v>
      </c>
      <c r="E17" s="13">
        <v>44789.573611111111</v>
      </c>
      <c r="F17" s="14">
        <v>3</v>
      </c>
      <c r="G17" s="12" t="s">
        <v>31</v>
      </c>
      <c r="H17" s="12">
        <v>2</v>
      </c>
    </row>
    <row r="18" spans="2:8" x14ac:dyDescent="0.3">
      <c r="B18" s="15">
        <v>16</v>
      </c>
      <c r="C18" s="15">
        <v>1291</v>
      </c>
      <c r="D18" s="13">
        <v>44273.872916666667</v>
      </c>
      <c r="E18" s="13">
        <v>44274.703472222223</v>
      </c>
      <c r="F18" s="14">
        <v>1</v>
      </c>
      <c r="G18" s="12" t="s">
        <v>29</v>
      </c>
      <c r="H18" s="12">
        <v>9</v>
      </c>
    </row>
    <row r="19" spans="2:8" x14ac:dyDescent="0.3">
      <c r="B19" s="15">
        <v>17</v>
      </c>
      <c r="C19" s="15">
        <v>1309</v>
      </c>
      <c r="D19" s="13">
        <v>44597.563194444447</v>
      </c>
      <c r="E19" s="13">
        <v>44602.32916666667</v>
      </c>
      <c r="F19" s="14">
        <v>5</v>
      </c>
      <c r="G19" s="12" t="s">
        <v>34</v>
      </c>
      <c r="H19" s="12">
        <v>1</v>
      </c>
    </row>
    <row r="20" spans="2:8" x14ac:dyDescent="0.3">
      <c r="B20" s="15">
        <v>18</v>
      </c>
      <c r="C20" s="15">
        <v>1380</v>
      </c>
      <c r="D20" s="13">
        <v>44707.331944444442</v>
      </c>
      <c r="E20" s="13">
        <v>44707.591666666667</v>
      </c>
      <c r="F20" s="14">
        <v>0</v>
      </c>
      <c r="G20" s="12" t="s">
        <v>34</v>
      </c>
      <c r="H20" s="12">
        <v>15</v>
      </c>
    </row>
    <row r="21" spans="2:8" x14ac:dyDescent="0.3">
      <c r="B21" s="15">
        <v>19</v>
      </c>
      <c r="C21" s="15">
        <v>1446</v>
      </c>
      <c r="D21" s="13">
        <v>44838.34375</v>
      </c>
      <c r="E21" s="13">
        <v>44839.556250000001</v>
      </c>
      <c r="F21" s="14">
        <v>1</v>
      </c>
      <c r="G21" s="12" t="s">
        <v>35</v>
      </c>
      <c r="H21" s="12">
        <v>1</v>
      </c>
    </row>
    <row r="22" spans="2:8" x14ac:dyDescent="0.3">
      <c r="B22" s="15">
        <v>20</v>
      </c>
      <c r="C22" s="15">
        <v>1485</v>
      </c>
      <c r="D22" s="13">
        <v>44615.32916666667</v>
      </c>
      <c r="E22" s="13">
        <v>44617.559027777781</v>
      </c>
      <c r="F22" s="14">
        <v>2</v>
      </c>
      <c r="G22" s="12" t="s">
        <v>33</v>
      </c>
      <c r="H22" s="12">
        <v>37</v>
      </c>
    </row>
    <row r="23" spans="2:8" x14ac:dyDescent="0.3">
      <c r="B23" s="15">
        <v>21</v>
      </c>
      <c r="C23" s="15">
        <v>1572</v>
      </c>
      <c r="D23" s="13">
        <v>44617.872916666667</v>
      </c>
      <c r="E23" s="13">
        <v>44622.571527777778</v>
      </c>
      <c r="F23" s="14">
        <v>5</v>
      </c>
      <c r="G23" s="12" t="s">
        <v>29</v>
      </c>
      <c r="H23" s="12">
        <v>2</v>
      </c>
    </row>
    <row r="24" spans="2:8" x14ac:dyDescent="0.3">
      <c r="B24" s="15">
        <v>22</v>
      </c>
      <c r="C24" s="15">
        <v>1712</v>
      </c>
      <c r="D24" s="13">
        <v>44279.509027777778</v>
      </c>
      <c r="E24" s="13">
        <v>44280.893055555556</v>
      </c>
      <c r="F24" s="14">
        <v>1</v>
      </c>
      <c r="G24" s="12" t="s">
        <v>33</v>
      </c>
      <c r="H24" s="12">
        <v>4</v>
      </c>
    </row>
    <row r="25" spans="2:8" x14ac:dyDescent="0.3">
      <c r="B25" s="15">
        <v>23</v>
      </c>
      <c r="C25" s="15">
        <v>1761</v>
      </c>
      <c r="D25" s="13">
        <v>44305.963194444441</v>
      </c>
      <c r="E25" s="13">
        <v>44306.673611111109</v>
      </c>
      <c r="F25" s="14">
        <v>1</v>
      </c>
      <c r="G25" s="12" t="s">
        <v>29</v>
      </c>
      <c r="H25" s="12">
        <v>21</v>
      </c>
    </row>
    <row r="26" spans="2:8" x14ac:dyDescent="0.3">
      <c r="B26" s="15">
        <v>24</v>
      </c>
      <c r="C26" s="15">
        <v>1765</v>
      </c>
      <c r="D26" s="13">
        <v>44574.526388888888</v>
      </c>
      <c r="E26" s="13">
        <v>44579.566666666666</v>
      </c>
      <c r="F26" s="14">
        <v>5</v>
      </c>
      <c r="G26" s="12" t="s">
        <v>31</v>
      </c>
      <c r="H26" s="12">
        <v>2</v>
      </c>
    </row>
    <row r="27" spans="2:8" x14ac:dyDescent="0.3">
      <c r="B27" s="15">
        <v>25</v>
      </c>
      <c r="C27" s="15">
        <v>1777</v>
      </c>
      <c r="D27" s="13">
        <v>44316.931250000001</v>
      </c>
      <c r="E27" s="13">
        <v>44319.681944444441</v>
      </c>
      <c r="F27" s="14">
        <v>3</v>
      </c>
      <c r="G27" s="12" t="s">
        <v>29</v>
      </c>
      <c r="H27" s="12">
        <v>3</v>
      </c>
    </row>
    <row r="28" spans="2:8" x14ac:dyDescent="0.3">
      <c r="B28" s="15">
        <v>26</v>
      </c>
      <c r="C28" s="15">
        <v>1882</v>
      </c>
      <c r="D28" s="13">
        <v>44413.406944444447</v>
      </c>
      <c r="E28" s="13">
        <v>44427.649305555555</v>
      </c>
      <c r="F28" s="14">
        <v>14</v>
      </c>
      <c r="G28" s="12" t="s">
        <v>34</v>
      </c>
      <c r="H28" s="12">
        <v>33</v>
      </c>
    </row>
    <row r="29" spans="2:8" x14ac:dyDescent="0.3">
      <c r="B29" s="15">
        <v>27</v>
      </c>
      <c r="C29" s="15">
        <v>1909</v>
      </c>
      <c r="D29" s="13">
        <v>44456.87222222222</v>
      </c>
      <c r="E29" s="13">
        <v>44460.595138888886</v>
      </c>
      <c r="F29" s="14">
        <v>4</v>
      </c>
      <c r="G29" s="12" t="s">
        <v>29</v>
      </c>
      <c r="H29" s="12">
        <v>8</v>
      </c>
    </row>
    <row r="30" spans="2:8" x14ac:dyDescent="0.3">
      <c r="B30" s="15">
        <v>28</v>
      </c>
      <c r="C30" s="15">
        <v>2087</v>
      </c>
      <c r="D30" s="13">
        <v>44510.802083333336</v>
      </c>
      <c r="E30" s="13">
        <v>44512.506944444445</v>
      </c>
      <c r="F30" s="14">
        <v>2</v>
      </c>
      <c r="G30" s="12" t="s">
        <v>33</v>
      </c>
      <c r="H30" s="12">
        <v>14</v>
      </c>
    </row>
    <row r="31" spans="2:8" x14ac:dyDescent="0.3">
      <c r="B31" s="15">
        <v>29</v>
      </c>
      <c r="C31" s="15">
        <v>2223</v>
      </c>
      <c r="D31" s="13">
        <v>44390.663194444445</v>
      </c>
      <c r="E31" s="13">
        <v>44391.675694444442</v>
      </c>
      <c r="F31" s="14">
        <v>1</v>
      </c>
      <c r="G31" s="12" t="s">
        <v>31</v>
      </c>
      <c r="H31" s="12">
        <v>58</v>
      </c>
    </row>
    <row r="32" spans="2:8" x14ac:dyDescent="0.3">
      <c r="B32" s="15">
        <v>30</v>
      </c>
      <c r="C32" s="15">
        <v>2303</v>
      </c>
      <c r="D32" s="13">
        <v>44523.694444444445</v>
      </c>
      <c r="E32" s="13">
        <v>44524.806250000001</v>
      </c>
      <c r="F32" s="14">
        <v>1</v>
      </c>
      <c r="G32" s="12" t="s">
        <v>34</v>
      </c>
      <c r="H32" s="12">
        <v>13</v>
      </c>
    </row>
    <row r="33" spans="2:8" x14ac:dyDescent="0.3">
      <c r="B33" s="15">
        <v>31</v>
      </c>
      <c r="C33" s="15">
        <v>2374</v>
      </c>
      <c r="D33" s="13">
        <v>44624.443749999999</v>
      </c>
      <c r="E33" s="13">
        <v>44628.279861111114</v>
      </c>
      <c r="F33" s="14">
        <v>4</v>
      </c>
      <c r="G33" s="12" t="s">
        <v>31</v>
      </c>
      <c r="H33" s="12">
        <v>25</v>
      </c>
    </row>
    <row r="34" spans="2:8" x14ac:dyDescent="0.3">
      <c r="B34" s="15">
        <v>32</v>
      </c>
      <c r="C34" s="15">
        <v>2546</v>
      </c>
      <c r="D34" s="13">
        <v>44741.251388888886</v>
      </c>
      <c r="E34" s="13">
        <v>44742.45416666667</v>
      </c>
      <c r="F34" s="14">
        <v>1</v>
      </c>
      <c r="G34" s="12" t="s">
        <v>31</v>
      </c>
      <c r="H34" s="12">
        <v>6</v>
      </c>
    </row>
    <row r="35" spans="2:8" x14ac:dyDescent="0.3">
      <c r="B35" s="15">
        <v>33</v>
      </c>
      <c r="C35" s="15">
        <v>2640</v>
      </c>
      <c r="D35" s="13">
        <v>44512.806944444441</v>
      </c>
      <c r="E35" s="13">
        <v>44516.742361111108</v>
      </c>
      <c r="F35" s="14">
        <v>4</v>
      </c>
      <c r="G35" s="12" t="s">
        <v>33</v>
      </c>
      <c r="H35" s="12">
        <v>18</v>
      </c>
    </row>
    <row r="36" spans="2:8" x14ac:dyDescent="0.3">
      <c r="B36" s="15">
        <v>34</v>
      </c>
      <c r="C36" s="15">
        <v>2671</v>
      </c>
      <c r="D36" s="13">
        <v>44803.585416666669</v>
      </c>
      <c r="E36" s="13">
        <v>44806.65</v>
      </c>
      <c r="F36" s="14">
        <v>3</v>
      </c>
      <c r="G36" s="12" t="s">
        <v>34</v>
      </c>
      <c r="H36" s="12">
        <v>1</v>
      </c>
    </row>
    <row r="37" spans="2:8" x14ac:dyDescent="0.3">
      <c r="B37" s="15">
        <v>35</v>
      </c>
      <c r="C37" s="15">
        <v>2681</v>
      </c>
      <c r="D37" s="13">
        <v>44772.378472222219</v>
      </c>
      <c r="E37" s="13">
        <v>44774.634722222225</v>
      </c>
      <c r="F37" s="14">
        <v>2</v>
      </c>
      <c r="G37" s="12" t="s">
        <v>29</v>
      </c>
      <c r="H37" s="12">
        <v>1</v>
      </c>
    </row>
    <row r="38" spans="2:8" x14ac:dyDescent="0.3">
      <c r="B38" s="15">
        <v>36</v>
      </c>
      <c r="C38" s="15">
        <v>2715</v>
      </c>
      <c r="D38" s="13">
        <v>44288.88958333333</v>
      </c>
      <c r="E38" s="13">
        <v>44291.686111111114</v>
      </c>
      <c r="F38" s="14">
        <v>3</v>
      </c>
      <c r="G38" s="12" t="s">
        <v>31</v>
      </c>
      <c r="H38" s="12">
        <v>2</v>
      </c>
    </row>
    <row r="39" spans="2:8" x14ac:dyDescent="0.3">
      <c r="B39" s="15">
        <v>37</v>
      </c>
      <c r="C39" s="15">
        <v>2812</v>
      </c>
      <c r="D39" s="13">
        <v>44776.866666666669</v>
      </c>
      <c r="E39" s="13">
        <v>44785.656944444447</v>
      </c>
      <c r="F39" s="14">
        <v>9</v>
      </c>
      <c r="G39" s="12" t="s">
        <v>34</v>
      </c>
      <c r="H39" s="12">
        <v>1</v>
      </c>
    </row>
    <row r="40" spans="2:8" x14ac:dyDescent="0.3">
      <c r="B40" s="15">
        <v>38</v>
      </c>
      <c r="C40" s="15">
        <v>2817</v>
      </c>
      <c r="D40" s="13">
        <v>44376.588194444441</v>
      </c>
      <c r="E40" s="13">
        <v>44377.613888888889</v>
      </c>
      <c r="F40" s="14">
        <v>1</v>
      </c>
      <c r="G40" s="12" t="s">
        <v>31</v>
      </c>
      <c r="H40" s="12">
        <v>311</v>
      </c>
    </row>
    <row r="41" spans="2:8" x14ac:dyDescent="0.3">
      <c r="B41" s="15">
        <v>39</v>
      </c>
      <c r="C41" s="15">
        <v>2818</v>
      </c>
      <c r="D41" s="13">
        <v>44634.78125</v>
      </c>
      <c r="E41" s="13">
        <v>44638.359027777777</v>
      </c>
      <c r="F41" s="14">
        <v>4</v>
      </c>
      <c r="G41" s="12" t="s">
        <v>33</v>
      </c>
      <c r="H41" s="12">
        <v>1</v>
      </c>
    </row>
    <row r="42" spans="2:8" x14ac:dyDescent="0.3">
      <c r="B42" s="15">
        <v>40</v>
      </c>
      <c r="C42" s="15">
        <v>2842</v>
      </c>
      <c r="D42" s="13">
        <v>44675.828472222223</v>
      </c>
      <c r="E42" s="13">
        <v>44677.771527777775</v>
      </c>
      <c r="F42" s="14">
        <v>2</v>
      </c>
      <c r="G42" s="12" t="s">
        <v>31</v>
      </c>
      <c r="H42" s="12">
        <v>1</v>
      </c>
    </row>
    <row r="43" spans="2:8" x14ac:dyDescent="0.3">
      <c r="B43" s="15">
        <v>41</v>
      </c>
      <c r="C43" s="15">
        <v>2956</v>
      </c>
      <c r="D43" s="13">
        <v>44300.917361111111</v>
      </c>
      <c r="E43" s="13">
        <v>44301.52847222222</v>
      </c>
      <c r="F43" s="14">
        <v>1</v>
      </c>
      <c r="G43" s="12" t="s">
        <v>29</v>
      </c>
      <c r="H43" s="12">
        <v>126</v>
      </c>
    </row>
    <row r="44" spans="2:8" x14ac:dyDescent="0.3">
      <c r="B44" s="15">
        <v>42</v>
      </c>
      <c r="C44" s="15">
        <v>3139</v>
      </c>
      <c r="D44" s="13">
        <v>44294.85</v>
      </c>
      <c r="E44" s="13">
        <v>44295.748611111114</v>
      </c>
      <c r="F44" s="14">
        <v>1</v>
      </c>
      <c r="G44" s="12" t="s">
        <v>31</v>
      </c>
      <c r="H44" s="12">
        <v>36</v>
      </c>
    </row>
    <row r="45" spans="2:8" x14ac:dyDescent="0.3">
      <c r="B45" s="15">
        <v>43</v>
      </c>
      <c r="C45" s="15">
        <v>3272</v>
      </c>
      <c r="D45" s="13">
        <v>44516.36041666667</v>
      </c>
      <c r="E45" s="13">
        <v>44517.683333333334</v>
      </c>
      <c r="F45" s="14">
        <v>1</v>
      </c>
      <c r="G45" s="12" t="s">
        <v>31</v>
      </c>
      <c r="H45" s="12">
        <v>2</v>
      </c>
    </row>
    <row r="46" spans="2:8" x14ac:dyDescent="0.3">
      <c r="B46" s="15">
        <v>44</v>
      </c>
      <c r="C46" s="15">
        <v>3477</v>
      </c>
      <c r="D46" s="13">
        <v>44813.443749999999</v>
      </c>
      <c r="E46" s="13">
        <v>44817.419444444444</v>
      </c>
      <c r="F46" s="14">
        <v>4</v>
      </c>
      <c r="G46" s="12" t="s">
        <v>36</v>
      </c>
      <c r="H46" s="12">
        <v>3</v>
      </c>
    </row>
    <row r="47" spans="2:8" x14ac:dyDescent="0.3">
      <c r="B47" s="15">
        <v>45</v>
      </c>
      <c r="C47" s="15">
        <v>3495</v>
      </c>
      <c r="D47" s="13">
        <v>44795.570833333331</v>
      </c>
      <c r="E47" s="13">
        <v>44798.487500000003</v>
      </c>
      <c r="F47" s="14">
        <v>3</v>
      </c>
      <c r="G47" s="12" t="s">
        <v>34</v>
      </c>
      <c r="H47" s="12">
        <v>6</v>
      </c>
    </row>
    <row r="48" spans="2:8" x14ac:dyDescent="0.3">
      <c r="B48" s="15">
        <v>46</v>
      </c>
      <c r="C48" s="15">
        <v>3528</v>
      </c>
      <c r="D48" s="13">
        <v>44693.942361111112</v>
      </c>
      <c r="E48" s="13">
        <v>44697.543055555558</v>
      </c>
      <c r="F48" s="14">
        <v>4</v>
      </c>
      <c r="G48" s="12" t="s">
        <v>31</v>
      </c>
      <c r="H48" s="12">
        <v>1</v>
      </c>
    </row>
    <row r="49" spans="2:8" x14ac:dyDescent="0.3">
      <c r="B49" s="15">
        <v>47</v>
      </c>
      <c r="C49" s="15">
        <v>3565</v>
      </c>
      <c r="D49" s="13">
        <v>44861.494444444441</v>
      </c>
      <c r="E49" s="13">
        <v>44865.511805555558</v>
      </c>
      <c r="F49" s="14">
        <v>4</v>
      </c>
      <c r="G49" s="12" t="s">
        <v>37</v>
      </c>
      <c r="H49" s="12">
        <v>1</v>
      </c>
    </row>
    <row r="50" spans="2:8" x14ac:dyDescent="0.3">
      <c r="B50" s="15">
        <v>48</v>
      </c>
      <c r="C50" s="15">
        <v>3567</v>
      </c>
      <c r="D50" s="13">
        <v>44336.923611111109</v>
      </c>
      <c r="E50" s="13">
        <v>44337.573611111111</v>
      </c>
      <c r="F50" s="14">
        <v>1</v>
      </c>
      <c r="G50" s="12" t="s">
        <v>29</v>
      </c>
      <c r="H50" s="12">
        <v>77</v>
      </c>
    </row>
    <row r="51" spans="2:8" x14ac:dyDescent="0.3">
      <c r="B51" s="15">
        <v>49</v>
      </c>
      <c r="C51" s="15">
        <v>3570</v>
      </c>
      <c r="D51" s="13">
        <v>44293.601388888892</v>
      </c>
      <c r="E51" s="13">
        <v>44294.820138888892</v>
      </c>
      <c r="F51" s="14">
        <v>1</v>
      </c>
      <c r="G51" s="12" t="s">
        <v>31</v>
      </c>
      <c r="H51" s="12">
        <v>33</v>
      </c>
    </row>
    <row r="52" spans="2:8" x14ac:dyDescent="0.3">
      <c r="B52" s="15">
        <v>50</v>
      </c>
      <c r="C52" s="15">
        <v>3689</v>
      </c>
      <c r="D52" s="13">
        <v>44438.493055555555</v>
      </c>
      <c r="E52" s="13">
        <v>44441.835416666669</v>
      </c>
      <c r="F52" s="14">
        <v>3</v>
      </c>
      <c r="G52" s="12" t="s">
        <v>34</v>
      </c>
      <c r="H52" s="12">
        <v>3</v>
      </c>
    </row>
    <row r="53" spans="2:8" x14ac:dyDescent="0.3">
      <c r="B53" s="15">
        <v>51</v>
      </c>
      <c r="C53" s="15">
        <v>3858</v>
      </c>
      <c r="D53" s="13">
        <v>44636.290972222225</v>
      </c>
      <c r="E53" s="13">
        <v>44638.482638888891</v>
      </c>
      <c r="F53" s="14">
        <v>2</v>
      </c>
      <c r="G53" s="12" t="s">
        <v>35</v>
      </c>
      <c r="H53" s="12">
        <v>2</v>
      </c>
    </row>
    <row r="54" spans="2:8" x14ac:dyDescent="0.3">
      <c r="B54" s="15">
        <v>52</v>
      </c>
      <c r="C54" s="15">
        <v>4886</v>
      </c>
      <c r="D54" s="13">
        <v>44624.913194444445</v>
      </c>
      <c r="E54" s="13">
        <v>44631.487500000003</v>
      </c>
      <c r="F54" s="14">
        <v>7</v>
      </c>
      <c r="G54" s="12" t="s">
        <v>31</v>
      </c>
      <c r="H54" s="12">
        <v>1</v>
      </c>
    </row>
    <row r="55" spans="2:8" x14ac:dyDescent="0.3">
      <c r="B55" s="15">
        <v>53</v>
      </c>
      <c r="C55" s="15">
        <v>5024</v>
      </c>
      <c r="D55" s="13">
        <v>44588.30972222222</v>
      </c>
      <c r="E55" s="13">
        <v>44589.61041666667</v>
      </c>
      <c r="F55" s="14">
        <v>1</v>
      </c>
      <c r="G55" s="12" t="s">
        <v>31</v>
      </c>
      <c r="H55" s="12">
        <v>3</v>
      </c>
    </row>
    <row r="56" spans="2:8" x14ac:dyDescent="0.3">
      <c r="B56" s="15">
        <v>54</v>
      </c>
      <c r="C56" s="15">
        <v>5491</v>
      </c>
      <c r="D56" s="13">
        <v>44601.413194444445</v>
      </c>
      <c r="E56" s="13">
        <v>44603.685416666667</v>
      </c>
      <c r="F56" s="14">
        <v>2</v>
      </c>
      <c r="G56" s="12" t="s">
        <v>31</v>
      </c>
      <c r="H56" s="12">
        <v>1</v>
      </c>
    </row>
    <row r="57" spans="2:8" x14ac:dyDescent="0.3">
      <c r="B57" s="15">
        <v>55</v>
      </c>
      <c r="C57" s="15">
        <v>6109</v>
      </c>
      <c r="D57" s="13">
        <v>44274.319444444445</v>
      </c>
      <c r="E57" s="13">
        <v>44274.707638888889</v>
      </c>
      <c r="F57" s="14">
        <v>0</v>
      </c>
      <c r="G57" s="12" t="s">
        <v>29</v>
      </c>
      <c r="H57" s="12">
        <v>6</v>
      </c>
    </row>
    <row r="58" spans="2:8" x14ac:dyDescent="0.3">
      <c r="B58" s="15">
        <v>56</v>
      </c>
      <c r="C58" s="15">
        <v>6155</v>
      </c>
      <c r="D58" s="13">
        <v>44736.697916666664</v>
      </c>
      <c r="E58" s="13">
        <v>44740.504166666666</v>
      </c>
      <c r="F58" s="14">
        <v>4</v>
      </c>
      <c r="G58" s="12" t="s">
        <v>31</v>
      </c>
      <c r="H58" s="12">
        <v>2</v>
      </c>
    </row>
    <row r="59" spans="2:8" x14ac:dyDescent="0.3">
      <c r="B59" s="15">
        <v>57</v>
      </c>
      <c r="C59" s="15">
        <v>6303</v>
      </c>
      <c r="D59" s="13">
        <v>44518.820138888892</v>
      </c>
      <c r="E59" s="13">
        <v>44519.650694444441</v>
      </c>
      <c r="F59" s="14">
        <v>1</v>
      </c>
      <c r="G59" s="12" t="s">
        <v>34</v>
      </c>
      <c r="H59" s="12">
        <v>1</v>
      </c>
    </row>
    <row r="60" spans="2:8" x14ac:dyDescent="0.3">
      <c r="B60" s="15">
        <v>58</v>
      </c>
      <c r="C60" s="15">
        <v>6476</v>
      </c>
      <c r="D60" s="13">
        <v>44818.681944444441</v>
      </c>
      <c r="E60" s="13">
        <v>44823.468055555553</v>
      </c>
      <c r="F60" s="14">
        <v>5</v>
      </c>
      <c r="G60" s="12" t="s">
        <v>35</v>
      </c>
      <c r="H60" s="12">
        <v>1</v>
      </c>
    </row>
    <row r="61" spans="2:8" x14ac:dyDescent="0.3">
      <c r="B61" s="15">
        <v>59</v>
      </c>
      <c r="C61" s="15">
        <v>7417</v>
      </c>
      <c r="D61" s="13">
        <v>44358.840277777781</v>
      </c>
      <c r="E61" s="13">
        <v>44361.737500000003</v>
      </c>
      <c r="F61" s="14">
        <v>3</v>
      </c>
      <c r="G61" s="12" t="s">
        <v>29</v>
      </c>
      <c r="H61" s="12">
        <v>28</v>
      </c>
    </row>
    <row r="62" spans="2:8" x14ac:dyDescent="0.3">
      <c r="B62" s="15">
        <v>60</v>
      </c>
      <c r="C62" s="15">
        <v>7499</v>
      </c>
      <c r="D62" s="13">
        <v>44335.388194444444</v>
      </c>
      <c r="E62" s="13">
        <v>44336.800694444442</v>
      </c>
      <c r="F62" s="14">
        <v>1</v>
      </c>
      <c r="G62" s="12" t="s">
        <v>29</v>
      </c>
      <c r="H62" s="12">
        <v>2</v>
      </c>
    </row>
    <row r="63" spans="2:8" x14ac:dyDescent="0.3">
      <c r="B63" s="15">
        <v>61</v>
      </c>
      <c r="C63" s="15">
        <v>7679</v>
      </c>
      <c r="D63" s="13">
        <v>44293.507638888892</v>
      </c>
      <c r="E63" s="13">
        <v>44294.8</v>
      </c>
      <c r="F63" s="14">
        <v>1</v>
      </c>
      <c r="G63" s="12" t="s">
        <v>33</v>
      </c>
      <c r="H63" s="12">
        <v>48</v>
      </c>
    </row>
    <row r="64" spans="2:8" x14ac:dyDescent="0.3">
      <c r="B64" s="15">
        <v>62</v>
      </c>
      <c r="C64" s="15">
        <v>7726</v>
      </c>
      <c r="D64" s="13">
        <v>44716.356944444444</v>
      </c>
      <c r="E64" s="13">
        <v>44719.74722222222</v>
      </c>
      <c r="F64" s="14">
        <v>3</v>
      </c>
      <c r="G64" s="12" t="s">
        <v>31</v>
      </c>
      <c r="H64" s="12">
        <v>4</v>
      </c>
    </row>
    <row r="65" spans="2:8" x14ac:dyDescent="0.3">
      <c r="B65" s="15">
        <v>63</v>
      </c>
      <c r="C65" s="15">
        <v>8054</v>
      </c>
      <c r="D65" s="13">
        <v>44420.285416666666</v>
      </c>
      <c r="E65" s="13">
        <v>44422.454861111109</v>
      </c>
      <c r="F65" s="14">
        <v>2</v>
      </c>
      <c r="G65" s="12" t="s">
        <v>29</v>
      </c>
      <c r="H65" s="12">
        <v>6</v>
      </c>
    </row>
    <row r="66" spans="2:8" x14ac:dyDescent="0.3">
      <c r="B66" s="15">
        <v>64</v>
      </c>
      <c r="C66" s="15">
        <v>8240</v>
      </c>
      <c r="D66" s="13">
        <v>44256.572222222225</v>
      </c>
      <c r="E66" s="13">
        <v>44256.777083333334</v>
      </c>
      <c r="F66" s="14">
        <v>0</v>
      </c>
      <c r="G66" s="12" t="s">
        <v>29</v>
      </c>
      <c r="H66" s="12">
        <v>125</v>
      </c>
    </row>
    <row r="67" spans="2:8" x14ac:dyDescent="0.3">
      <c r="B67" s="15">
        <v>65</v>
      </c>
      <c r="C67" s="15">
        <v>8415</v>
      </c>
      <c r="D67" s="13">
        <v>44313.92083333333</v>
      </c>
      <c r="E67" s="13">
        <v>44314.731944444444</v>
      </c>
      <c r="F67" s="14">
        <v>1</v>
      </c>
      <c r="G67" s="12" t="s">
        <v>29</v>
      </c>
      <c r="H67" s="12">
        <v>22</v>
      </c>
    </row>
    <row r="68" spans="2:8" x14ac:dyDescent="0.3">
      <c r="B68" s="15">
        <v>66</v>
      </c>
      <c r="C68" s="15">
        <v>8479</v>
      </c>
      <c r="D68" s="13">
        <v>44344.305555555555</v>
      </c>
      <c r="E68" s="13">
        <v>44344.642361111109</v>
      </c>
      <c r="F68" s="14">
        <v>0</v>
      </c>
      <c r="G68" s="12" t="s">
        <v>33</v>
      </c>
      <c r="H68" s="12">
        <v>6</v>
      </c>
    </row>
    <row r="69" spans="2:8" x14ac:dyDescent="0.3">
      <c r="B69" s="15">
        <v>67</v>
      </c>
      <c r="C69" s="15">
        <v>8604</v>
      </c>
      <c r="D69" s="13">
        <v>44785.920138888891</v>
      </c>
      <c r="E69" s="13">
        <v>44790.486805555556</v>
      </c>
      <c r="F69" s="14">
        <v>5</v>
      </c>
      <c r="G69" s="12" t="s">
        <v>35</v>
      </c>
      <c r="H69" s="12">
        <v>2</v>
      </c>
    </row>
    <row r="70" spans="2:8" x14ac:dyDescent="0.3">
      <c r="B70" s="15">
        <v>68</v>
      </c>
      <c r="C70" s="15">
        <v>8674</v>
      </c>
      <c r="D70" s="13">
        <v>44316.299305555556</v>
      </c>
      <c r="E70" s="13">
        <v>44316.585416666669</v>
      </c>
      <c r="F70" s="14">
        <v>0</v>
      </c>
      <c r="G70" s="12" t="s">
        <v>33</v>
      </c>
      <c r="H70" s="12">
        <v>6</v>
      </c>
    </row>
    <row r="71" spans="2:8" x14ac:dyDescent="0.3">
      <c r="B71" s="15">
        <v>69</v>
      </c>
      <c r="C71" s="15">
        <v>8706</v>
      </c>
      <c r="D71" s="13">
        <v>44781.602777777778</v>
      </c>
      <c r="E71" s="13">
        <v>44783.566666666666</v>
      </c>
      <c r="F71" s="14">
        <v>2</v>
      </c>
      <c r="G71" s="12" t="s">
        <v>35</v>
      </c>
      <c r="H71" s="12">
        <v>7</v>
      </c>
    </row>
    <row r="72" spans="2:8" x14ac:dyDescent="0.3">
      <c r="B72" s="15">
        <v>70</v>
      </c>
      <c r="C72" s="15">
        <v>8762</v>
      </c>
      <c r="D72" s="13">
        <v>44391.583333333336</v>
      </c>
      <c r="E72" s="13">
        <v>44392.546527777777</v>
      </c>
      <c r="F72" s="14">
        <v>1</v>
      </c>
      <c r="G72" s="12" t="s">
        <v>33</v>
      </c>
      <c r="H72" s="12">
        <v>6</v>
      </c>
    </row>
    <row r="73" spans="2:8" x14ac:dyDescent="0.3">
      <c r="B73" s="15">
        <v>71</v>
      </c>
      <c r="C73" s="15">
        <v>8873</v>
      </c>
      <c r="D73" s="13">
        <v>44477.688194444447</v>
      </c>
      <c r="E73" s="13">
        <v>44480.594444444447</v>
      </c>
      <c r="F73" s="14">
        <v>3</v>
      </c>
      <c r="G73" s="12" t="s">
        <v>33</v>
      </c>
      <c r="H73" s="12">
        <v>5</v>
      </c>
    </row>
    <row r="74" spans="2:8" x14ac:dyDescent="0.3">
      <c r="B74" s="15">
        <v>72</v>
      </c>
      <c r="C74" s="15">
        <v>9000</v>
      </c>
      <c r="D74" s="13">
        <v>44259.872916666667</v>
      </c>
      <c r="E74" s="13">
        <v>44260.538888888892</v>
      </c>
      <c r="F74" s="14">
        <v>1</v>
      </c>
      <c r="G74" s="12" t="s">
        <v>29</v>
      </c>
      <c r="H74" s="12">
        <v>13</v>
      </c>
    </row>
    <row r="75" spans="2:8" x14ac:dyDescent="0.3">
      <c r="B75" s="15">
        <v>73</v>
      </c>
      <c r="C75" s="15">
        <v>9032</v>
      </c>
      <c r="D75" s="13">
        <v>44358.647222222222</v>
      </c>
      <c r="E75" s="13">
        <v>44361.648611111108</v>
      </c>
      <c r="F75" s="14">
        <v>3</v>
      </c>
      <c r="G75" s="12" t="s">
        <v>33</v>
      </c>
      <c r="H75" s="12">
        <v>216</v>
      </c>
    </row>
    <row r="76" spans="2:8" x14ac:dyDescent="0.3">
      <c r="B76" s="15">
        <v>74</v>
      </c>
      <c r="C76" s="15">
        <v>9295</v>
      </c>
      <c r="D76" s="13">
        <v>44751.581250000003</v>
      </c>
      <c r="E76" s="13">
        <v>44754.45</v>
      </c>
      <c r="F76" s="14">
        <v>3</v>
      </c>
      <c r="G76" s="12" t="s">
        <v>31</v>
      </c>
      <c r="H76" s="12">
        <v>1</v>
      </c>
    </row>
    <row r="77" spans="2:8" x14ac:dyDescent="0.3">
      <c r="B77" s="15">
        <v>75</v>
      </c>
      <c r="C77" s="15">
        <v>9430</v>
      </c>
      <c r="D77" s="13">
        <v>44807.380555555559</v>
      </c>
      <c r="E77" s="13">
        <v>44813.731944444444</v>
      </c>
      <c r="F77" s="14">
        <v>6</v>
      </c>
      <c r="G77" s="12" t="s">
        <v>34</v>
      </c>
      <c r="H77" s="12">
        <v>1</v>
      </c>
    </row>
    <row r="78" spans="2:8" x14ac:dyDescent="0.3">
      <c r="B78" s="15">
        <v>76</v>
      </c>
      <c r="C78" s="15">
        <v>9433</v>
      </c>
      <c r="D78" s="13">
        <v>44804.911805555559</v>
      </c>
      <c r="E78" s="13">
        <v>44811.48333333333</v>
      </c>
      <c r="F78" s="14">
        <v>7</v>
      </c>
      <c r="G78" s="12" t="s">
        <v>34</v>
      </c>
      <c r="H78" s="12">
        <v>1</v>
      </c>
    </row>
    <row r="79" spans="2:8" x14ac:dyDescent="0.3">
      <c r="B79" s="15">
        <v>77</v>
      </c>
      <c r="C79" s="15">
        <v>9529</v>
      </c>
      <c r="D79" s="13">
        <v>44673.357638888891</v>
      </c>
      <c r="E79" s="13">
        <v>44677.67083333333</v>
      </c>
      <c r="F79" s="14">
        <v>4</v>
      </c>
      <c r="G79" s="12" t="s">
        <v>34</v>
      </c>
      <c r="H79" s="12">
        <v>1</v>
      </c>
    </row>
    <row r="80" spans="2:8" x14ac:dyDescent="0.3">
      <c r="B80" s="15">
        <v>78</v>
      </c>
      <c r="C80" s="15">
        <v>9620</v>
      </c>
      <c r="D80" s="13">
        <v>44785.817361111112</v>
      </c>
      <c r="E80" s="13">
        <v>44788.647222222222</v>
      </c>
      <c r="F80" s="14">
        <v>3</v>
      </c>
      <c r="G80" s="12" t="s">
        <v>29</v>
      </c>
      <c r="H80" s="12">
        <v>1</v>
      </c>
    </row>
    <row r="81" spans="2:8" x14ac:dyDescent="0.3">
      <c r="B81" s="15">
        <v>79</v>
      </c>
      <c r="C81" s="15">
        <v>9827</v>
      </c>
      <c r="D81" s="13">
        <v>44281.359722222223</v>
      </c>
      <c r="E81" s="13">
        <v>44284.688194444447</v>
      </c>
      <c r="F81" s="14">
        <v>3</v>
      </c>
      <c r="G81" s="12" t="s">
        <v>29</v>
      </c>
      <c r="H81" s="12">
        <v>4</v>
      </c>
    </row>
    <row r="82" spans="2:8" x14ac:dyDescent="0.3">
      <c r="B82" s="15">
        <v>80</v>
      </c>
      <c r="C82" s="15">
        <v>10013</v>
      </c>
      <c r="D82" s="13">
        <v>44452.849305555559</v>
      </c>
      <c r="E82" s="13">
        <v>44453.636111111111</v>
      </c>
      <c r="F82" s="14">
        <v>1</v>
      </c>
      <c r="G82" s="12" t="s">
        <v>31</v>
      </c>
      <c r="H82" s="12">
        <v>8</v>
      </c>
    </row>
    <row r="83" spans="2:8" x14ac:dyDescent="0.3">
      <c r="B83" s="15">
        <v>81</v>
      </c>
      <c r="C83" s="15">
        <v>10032</v>
      </c>
      <c r="D83" s="13">
        <v>44630.397916666669</v>
      </c>
      <c r="E83" s="13">
        <v>44635.556944444441</v>
      </c>
      <c r="F83" s="14">
        <v>5</v>
      </c>
      <c r="G83" s="12" t="s">
        <v>35</v>
      </c>
      <c r="H83" s="12">
        <v>1</v>
      </c>
    </row>
    <row r="84" spans="2:8" x14ac:dyDescent="0.3">
      <c r="B84" s="15">
        <v>82</v>
      </c>
      <c r="C84" s="15">
        <v>10110</v>
      </c>
      <c r="D84" s="13">
        <v>44341.381944444445</v>
      </c>
      <c r="E84" s="13">
        <v>44342.662499999999</v>
      </c>
      <c r="F84" s="14">
        <v>1</v>
      </c>
      <c r="G84" s="12" t="s">
        <v>29</v>
      </c>
      <c r="H84" s="12">
        <v>10</v>
      </c>
    </row>
    <row r="85" spans="2:8" x14ac:dyDescent="0.3">
      <c r="B85" s="15">
        <v>83</v>
      </c>
      <c r="C85" s="15">
        <v>10120</v>
      </c>
      <c r="D85" s="13">
        <v>44271.333333333336</v>
      </c>
      <c r="E85" s="13">
        <v>44272.62777777778</v>
      </c>
      <c r="F85" s="14">
        <v>1</v>
      </c>
      <c r="G85" s="12" t="s">
        <v>31</v>
      </c>
      <c r="H85" s="12">
        <v>8</v>
      </c>
    </row>
    <row r="86" spans="2:8" x14ac:dyDescent="0.3">
      <c r="B86" s="15">
        <v>84</v>
      </c>
      <c r="C86" s="15">
        <v>10339</v>
      </c>
      <c r="D86" s="13">
        <v>44362.850694444445</v>
      </c>
      <c r="E86" s="13">
        <v>44363.678472222222</v>
      </c>
      <c r="F86" s="14">
        <v>1</v>
      </c>
      <c r="G86" s="12" t="s">
        <v>31</v>
      </c>
      <c r="H86" s="12">
        <v>14</v>
      </c>
    </row>
    <row r="87" spans="2:8" x14ac:dyDescent="0.3">
      <c r="B87" s="15">
        <v>85</v>
      </c>
      <c r="C87" s="15">
        <v>10400</v>
      </c>
      <c r="D87" s="13">
        <v>44361.792361111111</v>
      </c>
      <c r="E87" s="13">
        <v>44362.709722222222</v>
      </c>
      <c r="F87" s="14">
        <v>1</v>
      </c>
      <c r="G87" s="12" t="s">
        <v>29</v>
      </c>
      <c r="H87" s="12">
        <v>3</v>
      </c>
    </row>
    <row r="88" spans="2:8" x14ac:dyDescent="0.3">
      <c r="B88" s="15">
        <v>86</v>
      </c>
      <c r="C88" s="15">
        <v>10427</v>
      </c>
      <c r="D88" s="13">
        <v>44804.92083333333</v>
      </c>
      <c r="E88" s="13">
        <v>44805.835416666669</v>
      </c>
      <c r="F88" s="14">
        <v>1</v>
      </c>
      <c r="G88" s="12" t="s">
        <v>35</v>
      </c>
      <c r="H88" s="12">
        <v>13</v>
      </c>
    </row>
    <row r="89" spans="2:8" x14ac:dyDescent="0.3">
      <c r="B89" s="15">
        <v>87</v>
      </c>
      <c r="C89" s="15">
        <v>10441</v>
      </c>
      <c r="D89" s="13">
        <v>44488.433333333334</v>
      </c>
      <c r="E89" s="13">
        <v>44490.625694444447</v>
      </c>
      <c r="F89" s="14">
        <v>2</v>
      </c>
      <c r="G89" s="12" t="s">
        <v>31</v>
      </c>
      <c r="H89" s="12">
        <v>2</v>
      </c>
    </row>
    <row r="90" spans="2:8" x14ac:dyDescent="0.3">
      <c r="B90" s="15">
        <v>88</v>
      </c>
      <c r="C90" s="15">
        <v>10593</v>
      </c>
      <c r="D90" s="13">
        <v>44468.785416666666</v>
      </c>
      <c r="E90" s="13">
        <v>44469.772222222222</v>
      </c>
      <c r="F90" s="14">
        <v>1</v>
      </c>
      <c r="G90" s="12" t="s">
        <v>33</v>
      </c>
      <c r="H90" s="12">
        <v>26</v>
      </c>
    </row>
    <row r="91" spans="2:8" x14ac:dyDescent="0.3">
      <c r="B91" s="15">
        <v>89</v>
      </c>
      <c r="C91" s="15">
        <v>10599</v>
      </c>
      <c r="D91" s="13">
        <v>44650.884027777778</v>
      </c>
      <c r="E91" s="13">
        <v>44655.607638888891</v>
      </c>
      <c r="F91" s="14">
        <v>5</v>
      </c>
      <c r="G91" s="12" t="s">
        <v>29</v>
      </c>
      <c r="H91" s="12">
        <v>2</v>
      </c>
    </row>
    <row r="92" spans="2:8" x14ac:dyDescent="0.3">
      <c r="B92" s="15">
        <v>90</v>
      </c>
      <c r="C92" s="15">
        <v>10606</v>
      </c>
      <c r="D92" s="13">
        <v>44690.318055555559</v>
      </c>
      <c r="E92" s="13">
        <v>44691.541666666664</v>
      </c>
      <c r="F92" s="14">
        <v>1</v>
      </c>
      <c r="G92" s="12" t="s">
        <v>31</v>
      </c>
      <c r="H92" s="12">
        <v>1</v>
      </c>
    </row>
    <row r="93" spans="2:8" x14ac:dyDescent="0.3">
      <c r="B93" s="15">
        <v>91</v>
      </c>
      <c r="C93" s="15">
        <v>10722</v>
      </c>
      <c r="D93" s="13">
        <v>44593.941666666666</v>
      </c>
      <c r="E93" s="13">
        <v>44594.583333333336</v>
      </c>
      <c r="F93" s="14">
        <v>1</v>
      </c>
      <c r="G93" s="12" t="s">
        <v>33</v>
      </c>
      <c r="H93" s="12">
        <v>2</v>
      </c>
    </row>
    <row r="94" spans="2:8" x14ac:dyDescent="0.3">
      <c r="B94" s="15">
        <v>92</v>
      </c>
      <c r="C94" s="15">
        <v>10808</v>
      </c>
      <c r="D94" s="13">
        <v>44268.416666666664</v>
      </c>
      <c r="E94" s="13">
        <v>44270.727083333331</v>
      </c>
      <c r="F94" s="14">
        <v>2</v>
      </c>
      <c r="G94" s="12" t="s">
        <v>31</v>
      </c>
      <c r="H94" s="12">
        <v>15</v>
      </c>
    </row>
    <row r="95" spans="2:8" x14ac:dyDescent="0.3">
      <c r="B95" s="15">
        <v>93</v>
      </c>
      <c r="C95" s="15">
        <v>10905</v>
      </c>
      <c r="D95" s="13">
        <v>44299.247916666667</v>
      </c>
      <c r="E95" s="13">
        <v>44299.588888888888</v>
      </c>
      <c r="F95" s="14">
        <v>0</v>
      </c>
      <c r="G95" s="12" t="s">
        <v>31</v>
      </c>
      <c r="H95" s="12">
        <v>5</v>
      </c>
    </row>
    <row r="96" spans="2:8" x14ac:dyDescent="0.3">
      <c r="B96" s="15">
        <v>94</v>
      </c>
      <c r="C96" s="15">
        <v>11022</v>
      </c>
      <c r="D96" s="13">
        <v>44595.685416666667</v>
      </c>
      <c r="E96" s="13">
        <v>44599.456944444442</v>
      </c>
      <c r="F96" s="14">
        <v>4</v>
      </c>
      <c r="G96" s="12" t="s">
        <v>31</v>
      </c>
      <c r="H96" s="12">
        <v>1</v>
      </c>
    </row>
    <row r="97" spans="2:8" x14ac:dyDescent="0.3">
      <c r="B97" s="15">
        <v>95</v>
      </c>
      <c r="C97" s="15">
        <v>11067</v>
      </c>
      <c r="D97" s="13">
        <v>44267.916666666664</v>
      </c>
      <c r="E97" s="13">
        <v>44270.54583333333</v>
      </c>
      <c r="F97" s="14">
        <v>3</v>
      </c>
      <c r="G97" s="12" t="s">
        <v>31</v>
      </c>
      <c r="H97" s="12">
        <v>6</v>
      </c>
    </row>
    <row r="98" spans="2:8" x14ac:dyDescent="0.3">
      <c r="B98" s="15">
        <v>96</v>
      </c>
      <c r="C98" s="15">
        <v>11098</v>
      </c>
      <c r="D98" s="13">
        <v>44511.56527777778</v>
      </c>
      <c r="E98" s="13">
        <v>44512.52847222222</v>
      </c>
      <c r="F98" s="14">
        <v>1</v>
      </c>
      <c r="G98" s="12" t="s">
        <v>29</v>
      </c>
      <c r="H98" s="12">
        <v>13</v>
      </c>
    </row>
    <row r="99" spans="2:8" x14ac:dyDescent="0.3">
      <c r="B99" s="15">
        <v>97</v>
      </c>
      <c r="C99" s="15">
        <v>11123</v>
      </c>
      <c r="D99" s="13">
        <v>44629.867361111108</v>
      </c>
      <c r="E99" s="13">
        <v>44635.817361111112</v>
      </c>
      <c r="F99" s="14">
        <v>6</v>
      </c>
      <c r="G99" s="12" t="s">
        <v>35</v>
      </c>
      <c r="H99" s="12">
        <v>1</v>
      </c>
    </row>
    <row r="100" spans="2:8" x14ac:dyDescent="0.3">
      <c r="B100" s="15">
        <v>98</v>
      </c>
      <c r="C100" s="15">
        <v>11132</v>
      </c>
      <c r="D100" s="13">
        <v>44469.747916666667</v>
      </c>
      <c r="E100" s="13">
        <v>44473.593055555553</v>
      </c>
      <c r="F100" s="14">
        <v>4</v>
      </c>
      <c r="G100" s="12" t="s">
        <v>33</v>
      </c>
      <c r="H100" s="12">
        <v>29</v>
      </c>
    </row>
    <row r="101" spans="2:8" x14ac:dyDescent="0.3">
      <c r="B101" s="15">
        <v>99</v>
      </c>
      <c r="C101" s="15">
        <v>11209</v>
      </c>
      <c r="D101" s="13">
        <v>44466.95</v>
      </c>
      <c r="E101" s="13">
        <v>44468.690972222219</v>
      </c>
      <c r="F101" s="14">
        <v>2</v>
      </c>
      <c r="G101" s="12" t="s">
        <v>29</v>
      </c>
      <c r="H101" s="12">
        <v>7</v>
      </c>
    </row>
    <row r="102" spans="2:8" x14ac:dyDescent="0.3">
      <c r="B102" s="15">
        <v>100</v>
      </c>
      <c r="C102" s="15">
        <v>11326</v>
      </c>
      <c r="D102" s="13">
        <v>44287.313194444447</v>
      </c>
      <c r="E102" s="13">
        <v>44287.665972222225</v>
      </c>
      <c r="F102" s="14">
        <v>0</v>
      </c>
      <c r="G102" s="12" t="s">
        <v>29</v>
      </c>
      <c r="H102" s="12">
        <v>44</v>
      </c>
    </row>
    <row r="103" spans="2:8" x14ac:dyDescent="0.3">
      <c r="B103" s="15">
        <v>101</v>
      </c>
      <c r="C103" s="15">
        <v>11366</v>
      </c>
      <c r="D103" s="13">
        <v>44734.709722222222</v>
      </c>
      <c r="E103" s="13">
        <v>44741.465277777781</v>
      </c>
      <c r="F103" s="14">
        <v>7</v>
      </c>
      <c r="G103" s="12" t="s">
        <v>31</v>
      </c>
      <c r="H103" s="12">
        <v>1</v>
      </c>
    </row>
    <row r="104" spans="2:8" x14ac:dyDescent="0.3">
      <c r="B104" s="15">
        <v>102</v>
      </c>
      <c r="C104" s="15">
        <v>11396</v>
      </c>
      <c r="D104" s="13">
        <v>44397.686111111114</v>
      </c>
      <c r="E104" s="13">
        <v>44403.677083333336</v>
      </c>
      <c r="F104" s="14">
        <v>6</v>
      </c>
      <c r="G104" s="12" t="s">
        <v>33</v>
      </c>
      <c r="H104" s="12">
        <v>201</v>
      </c>
    </row>
    <row r="105" spans="2:8" x14ac:dyDescent="0.3">
      <c r="B105" s="15">
        <v>103</v>
      </c>
      <c r="C105" s="15">
        <v>11456</v>
      </c>
      <c r="D105" s="13">
        <v>44787.409722222219</v>
      </c>
      <c r="E105" s="13">
        <v>44789.461805555555</v>
      </c>
      <c r="F105" s="14">
        <v>2</v>
      </c>
      <c r="G105" s="12" t="s">
        <v>31</v>
      </c>
      <c r="H105" s="12">
        <v>3</v>
      </c>
    </row>
    <row r="106" spans="2:8" x14ac:dyDescent="0.3">
      <c r="B106" s="15">
        <v>104</v>
      </c>
      <c r="C106" s="15">
        <v>11526</v>
      </c>
      <c r="D106" s="13">
        <v>44644.781944444447</v>
      </c>
      <c r="E106" s="13">
        <v>44649.626388888886</v>
      </c>
      <c r="F106" s="14">
        <v>5</v>
      </c>
      <c r="G106" s="12" t="s">
        <v>29</v>
      </c>
      <c r="H106" s="12">
        <v>3</v>
      </c>
    </row>
    <row r="107" spans="2:8" x14ac:dyDescent="0.3">
      <c r="B107" s="15">
        <v>105</v>
      </c>
      <c r="C107" s="15">
        <v>11565</v>
      </c>
      <c r="D107" s="13">
        <v>44250.914583333331</v>
      </c>
      <c r="E107" s="13">
        <v>44251.568055555559</v>
      </c>
      <c r="F107" s="14">
        <v>1</v>
      </c>
      <c r="G107" s="12" t="s">
        <v>33</v>
      </c>
      <c r="H107" s="12">
        <v>36</v>
      </c>
    </row>
    <row r="108" spans="2:8" x14ac:dyDescent="0.3">
      <c r="B108" s="15">
        <v>106</v>
      </c>
      <c r="C108" s="15">
        <v>11658</v>
      </c>
      <c r="D108" s="13">
        <v>44354.723611111112</v>
      </c>
      <c r="E108" s="13">
        <v>44355.64166666667</v>
      </c>
      <c r="F108" s="14">
        <v>1</v>
      </c>
      <c r="G108" s="12" t="s">
        <v>31</v>
      </c>
      <c r="H108" s="12">
        <v>58</v>
      </c>
    </row>
    <row r="109" spans="2:8" x14ac:dyDescent="0.3">
      <c r="B109" s="15">
        <v>107</v>
      </c>
      <c r="C109" s="15">
        <v>11735</v>
      </c>
      <c r="D109" s="13">
        <v>44628.88958333333</v>
      </c>
      <c r="E109" s="13">
        <v>44630.623611111114</v>
      </c>
      <c r="F109" s="14">
        <v>2</v>
      </c>
      <c r="G109" s="12" t="s">
        <v>29</v>
      </c>
      <c r="H109" s="12">
        <v>1</v>
      </c>
    </row>
    <row r="110" spans="2:8" x14ac:dyDescent="0.3">
      <c r="B110" s="15">
        <v>108</v>
      </c>
      <c r="C110" s="15">
        <v>11957</v>
      </c>
      <c r="D110" s="13">
        <v>44655.843055555553</v>
      </c>
      <c r="E110" s="13">
        <v>44656.568749999999</v>
      </c>
      <c r="F110" s="14">
        <v>1</v>
      </c>
      <c r="G110" s="12" t="s">
        <v>31</v>
      </c>
      <c r="H110" s="12">
        <v>2</v>
      </c>
    </row>
    <row r="111" spans="2:8" x14ac:dyDescent="0.3">
      <c r="B111" s="15">
        <v>109</v>
      </c>
      <c r="C111" s="15">
        <v>12181</v>
      </c>
      <c r="D111" s="13">
        <v>44734.568749999999</v>
      </c>
      <c r="E111" s="13">
        <v>44736.690972222219</v>
      </c>
      <c r="F111" s="14">
        <v>2</v>
      </c>
      <c r="G111" s="12" t="s">
        <v>31</v>
      </c>
      <c r="H111" s="12">
        <v>3</v>
      </c>
    </row>
    <row r="112" spans="2:8" x14ac:dyDescent="0.3">
      <c r="B112" s="15">
        <v>110</v>
      </c>
      <c r="C112" s="15">
        <v>12386</v>
      </c>
      <c r="D112" s="13">
        <v>44308.964583333334</v>
      </c>
      <c r="E112" s="13">
        <v>44312.734722222223</v>
      </c>
      <c r="F112" s="14">
        <v>4</v>
      </c>
      <c r="G112" s="12" t="s">
        <v>33</v>
      </c>
      <c r="H112" s="12">
        <v>13</v>
      </c>
    </row>
    <row r="113" spans="2:8" x14ac:dyDescent="0.3">
      <c r="B113" s="15">
        <v>111</v>
      </c>
      <c r="C113" s="15">
        <v>12392</v>
      </c>
      <c r="D113" s="13">
        <v>44236.450694444444</v>
      </c>
      <c r="E113" s="13">
        <v>44238.527777777781</v>
      </c>
      <c r="F113" s="14">
        <v>2</v>
      </c>
      <c r="G113" s="12" t="s">
        <v>29</v>
      </c>
      <c r="H113" s="12">
        <v>61</v>
      </c>
    </row>
    <row r="114" spans="2:8" x14ac:dyDescent="0.3">
      <c r="B114" s="15">
        <v>112</v>
      </c>
      <c r="C114" s="15">
        <v>12430</v>
      </c>
      <c r="D114" s="13">
        <v>44258.706250000003</v>
      </c>
      <c r="E114" s="13">
        <v>44259.546527777777</v>
      </c>
      <c r="F114" s="14">
        <v>1</v>
      </c>
      <c r="G114" s="12" t="s">
        <v>31</v>
      </c>
      <c r="H114" s="12">
        <v>5</v>
      </c>
    </row>
    <row r="115" spans="2:8" x14ac:dyDescent="0.3">
      <c r="B115" s="15">
        <v>113</v>
      </c>
      <c r="C115" s="15">
        <v>12434</v>
      </c>
      <c r="D115" s="13">
        <v>44876.415972222225</v>
      </c>
      <c r="E115" s="13">
        <v>44876.416666666664</v>
      </c>
      <c r="F115" s="14">
        <v>0</v>
      </c>
      <c r="G115" s="12" t="s">
        <v>35</v>
      </c>
      <c r="H115" s="12">
        <v>1</v>
      </c>
    </row>
    <row r="116" spans="2:8" x14ac:dyDescent="0.3">
      <c r="B116" s="15">
        <v>114</v>
      </c>
      <c r="C116" s="15">
        <v>12489</v>
      </c>
      <c r="D116" s="13">
        <v>44803.06527777778</v>
      </c>
      <c r="E116" s="13">
        <v>44804.462500000001</v>
      </c>
      <c r="F116" s="14">
        <v>1</v>
      </c>
      <c r="G116" s="12" t="s">
        <v>35</v>
      </c>
      <c r="H116" s="12">
        <v>1</v>
      </c>
    </row>
    <row r="117" spans="2:8" x14ac:dyDescent="0.3">
      <c r="B117" s="15">
        <v>115</v>
      </c>
      <c r="C117" s="15">
        <v>12680</v>
      </c>
      <c r="D117" s="13">
        <v>44474.509722222225</v>
      </c>
      <c r="E117" s="13">
        <v>44474.613194444442</v>
      </c>
      <c r="F117" s="14">
        <v>0</v>
      </c>
      <c r="G117" s="12" t="s">
        <v>31</v>
      </c>
      <c r="H117" s="12">
        <v>12</v>
      </c>
    </row>
    <row r="118" spans="2:8" x14ac:dyDescent="0.3">
      <c r="B118" s="15">
        <v>116</v>
      </c>
      <c r="C118" s="15">
        <v>12713</v>
      </c>
      <c r="D118" s="13">
        <v>44770.55972222222</v>
      </c>
      <c r="E118" s="13">
        <v>44771.586111111108</v>
      </c>
      <c r="F118" s="14">
        <v>1</v>
      </c>
      <c r="G118" s="12" t="s">
        <v>35</v>
      </c>
      <c r="H118" s="12">
        <v>2</v>
      </c>
    </row>
    <row r="119" spans="2:8" x14ac:dyDescent="0.3">
      <c r="B119" s="15">
        <v>117</v>
      </c>
      <c r="C119" s="15">
        <v>12799</v>
      </c>
      <c r="D119" s="13">
        <v>44615.920138888891</v>
      </c>
      <c r="E119" s="13">
        <v>44620.619444444441</v>
      </c>
      <c r="F119" s="14">
        <v>5</v>
      </c>
      <c r="G119" s="12" t="s">
        <v>29</v>
      </c>
      <c r="H119" s="12">
        <v>3</v>
      </c>
    </row>
    <row r="120" spans="2:8" x14ac:dyDescent="0.3">
      <c r="B120" s="15">
        <v>118</v>
      </c>
      <c r="C120" s="15">
        <v>12845</v>
      </c>
      <c r="D120" s="13">
        <v>44865.575694444444</v>
      </c>
      <c r="E120" s="13">
        <v>44867.468055555553</v>
      </c>
      <c r="F120" s="14">
        <v>2</v>
      </c>
      <c r="G120" s="12" t="s">
        <v>31</v>
      </c>
      <c r="H120" s="12">
        <v>1</v>
      </c>
    </row>
    <row r="121" spans="2:8" x14ac:dyDescent="0.3">
      <c r="B121" s="15">
        <v>119</v>
      </c>
      <c r="C121" s="15">
        <v>12846</v>
      </c>
      <c r="D121" s="13">
        <v>44294.855555555558</v>
      </c>
      <c r="E121" s="13">
        <v>44295.70208333333</v>
      </c>
      <c r="F121" s="14">
        <v>1</v>
      </c>
      <c r="G121" s="12" t="s">
        <v>31</v>
      </c>
      <c r="H121" s="12">
        <v>30</v>
      </c>
    </row>
    <row r="122" spans="2:8" x14ac:dyDescent="0.3">
      <c r="B122" s="15">
        <v>120</v>
      </c>
      <c r="C122" s="15">
        <v>12919</v>
      </c>
      <c r="D122" s="13">
        <v>44802.511805555558</v>
      </c>
      <c r="E122" s="13">
        <v>44805.402777777781</v>
      </c>
      <c r="F122" s="14">
        <v>3</v>
      </c>
      <c r="G122" s="12" t="s">
        <v>34</v>
      </c>
      <c r="H122" s="12">
        <v>1</v>
      </c>
    </row>
    <row r="123" spans="2:8" x14ac:dyDescent="0.3">
      <c r="B123" s="15">
        <v>121</v>
      </c>
      <c r="C123" s="15">
        <v>13018</v>
      </c>
      <c r="D123" s="13">
        <v>44583.478472222225</v>
      </c>
      <c r="E123" s="13">
        <v>44585.638888888891</v>
      </c>
      <c r="F123" s="14">
        <v>2</v>
      </c>
      <c r="G123" s="12" t="s">
        <v>33</v>
      </c>
      <c r="H123" s="12">
        <v>4</v>
      </c>
    </row>
    <row r="124" spans="2:8" x14ac:dyDescent="0.3">
      <c r="B124" s="15">
        <v>122</v>
      </c>
      <c r="C124" s="15">
        <v>13171</v>
      </c>
      <c r="D124" s="13">
        <v>44278.929861111108</v>
      </c>
      <c r="E124" s="13">
        <v>44279.592361111114</v>
      </c>
      <c r="F124" s="14">
        <v>1</v>
      </c>
      <c r="G124" s="12" t="s">
        <v>31</v>
      </c>
      <c r="H124" s="12">
        <v>13</v>
      </c>
    </row>
    <row r="125" spans="2:8" x14ac:dyDescent="0.3">
      <c r="B125" s="15">
        <v>123</v>
      </c>
      <c r="C125" s="15">
        <v>13284</v>
      </c>
      <c r="D125" s="13">
        <v>44333.722222222219</v>
      </c>
      <c r="E125" s="13">
        <v>44334.63958333333</v>
      </c>
      <c r="F125" s="14">
        <v>1</v>
      </c>
      <c r="G125" s="12" t="s">
        <v>29</v>
      </c>
      <c r="H125" s="12">
        <v>2</v>
      </c>
    </row>
    <row r="126" spans="2:8" x14ac:dyDescent="0.3">
      <c r="B126" s="15">
        <v>124</v>
      </c>
      <c r="C126" s="15">
        <v>13306</v>
      </c>
      <c r="D126" s="13">
        <v>44253.964583333334</v>
      </c>
      <c r="E126" s="13">
        <v>44256.640277777777</v>
      </c>
      <c r="F126" s="14">
        <v>3</v>
      </c>
      <c r="G126" s="12" t="s">
        <v>31</v>
      </c>
      <c r="H126" s="12">
        <v>10</v>
      </c>
    </row>
    <row r="127" spans="2:8" x14ac:dyDescent="0.3">
      <c r="B127" s="15">
        <v>125</v>
      </c>
      <c r="C127" s="15">
        <v>13358</v>
      </c>
      <c r="D127" s="13">
        <v>44335.292361111111</v>
      </c>
      <c r="E127" s="13">
        <v>44335.753472222219</v>
      </c>
      <c r="F127" s="14">
        <v>0</v>
      </c>
      <c r="G127" s="12" t="s">
        <v>29</v>
      </c>
      <c r="H127" s="12">
        <v>2</v>
      </c>
    </row>
    <row r="128" spans="2:8" x14ac:dyDescent="0.3">
      <c r="B128" s="15">
        <v>126</v>
      </c>
      <c r="C128" s="15">
        <v>13437</v>
      </c>
      <c r="D128" s="13">
        <v>44326.561111111114</v>
      </c>
      <c r="E128" s="13">
        <v>44327.725694444445</v>
      </c>
      <c r="F128" s="14">
        <v>1</v>
      </c>
      <c r="G128" s="12" t="s">
        <v>31</v>
      </c>
      <c r="H128" s="12">
        <v>7</v>
      </c>
    </row>
    <row r="129" spans="2:8" x14ac:dyDescent="0.3">
      <c r="B129" s="15">
        <v>127</v>
      </c>
      <c r="C129" s="15">
        <v>13442</v>
      </c>
      <c r="D129" s="13">
        <v>44259.036805555559</v>
      </c>
      <c r="E129" s="13">
        <v>44260.556944444441</v>
      </c>
      <c r="F129" s="14">
        <v>1</v>
      </c>
      <c r="G129" s="12" t="s">
        <v>29</v>
      </c>
      <c r="H129" s="12">
        <v>6</v>
      </c>
    </row>
    <row r="130" spans="2:8" x14ac:dyDescent="0.3">
      <c r="B130" s="15">
        <v>128</v>
      </c>
      <c r="C130" s="15">
        <v>13501</v>
      </c>
      <c r="D130" s="13">
        <v>44451.46875</v>
      </c>
      <c r="E130" s="13">
        <v>44452.576388888891</v>
      </c>
      <c r="F130" s="14">
        <v>1</v>
      </c>
      <c r="G130" s="12" t="s">
        <v>29</v>
      </c>
      <c r="H130" s="12">
        <v>5</v>
      </c>
    </row>
    <row r="131" spans="2:8" x14ac:dyDescent="0.3">
      <c r="B131" s="15">
        <v>129</v>
      </c>
      <c r="C131" s="15">
        <v>13512</v>
      </c>
      <c r="D131" s="13">
        <v>44287.270138888889</v>
      </c>
      <c r="E131" s="13">
        <v>44287.811805555553</v>
      </c>
      <c r="F131" s="14">
        <v>0</v>
      </c>
      <c r="G131" s="12" t="s">
        <v>29</v>
      </c>
      <c r="H131" s="12">
        <v>14</v>
      </c>
    </row>
    <row r="132" spans="2:8" x14ac:dyDescent="0.3">
      <c r="B132" s="15">
        <v>130</v>
      </c>
      <c r="C132" s="15">
        <v>13534</v>
      </c>
      <c r="D132" s="13">
        <v>44642.902083333334</v>
      </c>
      <c r="E132" s="13">
        <v>44648.52847222222</v>
      </c>
      <c r="F132" s="14">
        <v>6</v>
      </c>
      <c r="G132" s="12" t="s">
        <v>35</v>
      </c>
      <c r="H132" s="12">
        <v>1</v>
      </c>
    </row>
    <row r="133" spans="2:8" x14ac:dyDescent="0.3">
      <c r="B133" s="15">
        <v>131</v>
      </c>
      <c r="C133" s="15">
        <v>13544</v>
      </c>
      <c r="D133" s="13">
        <v>44265.551388888889</v>
      </c>
      <c r="E133" s="13">
        <v>44266.706250000003</v>
      </c>
      <c r="F133" s="14">
        <v>1</v>
      </c>
      <c r="G133" s="12" t="s">
        <v>29</v>
      </c>
      <c r="H133" s="12">
        <v>13</v>
      </c>
    </row>
    <row r="134" spans="2:8" x14ac:dyDescent="0.3">
      <c r="B134" s="15">
        <v>132</v>
      </c>
      <c r="C134" s="15">
        <v>13565</v>
      </c>
      <c r="D134" s="13">
        <v>44258.90902777778</v>
      </c>
      <c r="E134" s="13">
        <v>44259.5625</v>
      </c>
      <c r="F134" s="14">
        <v>1</v>
      </c>
      <c r="G134" s="12" t="s">
        <v>33</v>
      </c>
      <c r="H134" s="12">
        <v>26</v>
      </c>
    </row>
    <row r="135" spans="2:8" x14ac:dyDescent="0.3">
      <c r="B135" s="15">
        <v>133</v>
      </c>
      <c r="C135" s="15">
        <v>13622</v>
      </c>
      <c r="D135" s="13">
        <v>44815.876388888886</v>
      </c>
      <c r="E135" s="13">
        <v>44817.631249999999</v>
      </c>
      <c r="F135" s="14">
        <v>2</v>
      </c>
      <c r="G135" s="12" t="s">
        <v>31</v>
      </c>
      <c r="H135" s="12">
        <v>5</v>
      </c>
    </row>
    <row r="136" spans="2:8" x14ac:dyDescent="0.3">
      <c r="B136" s="15">
        <v>134</v>
      </c>
      <c r="C136" s="15">
        <v>13957</v>
      </c>
      <c r="D136" s="13">
        <v>44350.015972222223</v>
      </c>
      <c r="E136" s="13">
        <v>44350.640972222223</v>
      </c>
      <c r="F136" s="14">
        <v>0</v>
      </c>
      <c r="G136" s="12" t="s">
        <v>29</v>
      </c>
      <c r="H136" s="12">
        <v>15</v>
      </c>
    </row>
    <row r="137" spans="2:8" x14ac:dyDescent="0.3">
      <c r="B137" s="15">
        <v>135</v>
      </c>
      <c r="C137" s="15">
        <v>13958</v>
      </c>
      <c r="D137" s="13">
        <v>44522.872916666667</v>
      </c>
      <c r="E137" s="13">
        <v>44524.806250000001</v>
      </c>
      <c r="F137" s="14">
        <v>2</v>
      </c>
      <c r="G137" s="12" t="s">
        <v>34</v>
      </c>
      <c r="H137" s="12">
        <v>2</v>
      </c>
    </row>
    <row r="138" spans="2:8" x14ac:dyDescent="0.3">
      <c r="B138" s="15">
        <v>136</v>
      </c>
      <c r="C138" s="15">
        <v>13960</v>
      </c>
      <c r="D138" s="13">
        <v>44539.861111111109</v>
      </c>
      <c r="E138" s="13">
        <v>44543.71597222222</v>
      </c>
      <c r="F138" s="14">
        <v>4</v>
      </c>
      <c r="G138" s="12" t="s">
        <v>31</v>
      </c>
      <c r="H138" s="12">
        <v>2</v>
      </c>
    </row>
    <row r="139" spans="2:8" x14ac:dyDescent="0.3">
      <c r="B139" s="15">
        <v>137</v>
      </c>
      <c r="C139" s="15">
        <v>14004</v>
      </c>
      <c r="D139" s="13">
        <v>44728.800000000003</v>
      </c>
      <c r="E139" s="13">
        <v>44733.379166666666</v>
      </c>
      <c r="F139" s="14">
        <v>5</v>
      </c>
      <c r="G139" s="12" t="s">
        <v>29</v>
      </c>
      <c r="H139" s="12">
        <v>1</v>
      </c>
    </row>
    <row r="140" spans="2:8" x14ac:dyDescent="0.3">
      <c r="B140" s="15">
        <v>138</v>
      </c>
      <c r="C140" s="15">
        <v>14161</v>
      </c>
      <c r="D140" s="13">
        <v>44593.809027777781</v>
      </c>
      <c r="E140" s="13">
        <v>44594.638888888891</v>
      </c>
      <c r="F140" s="14">
        <v>1</v>
      </c>
      <c r="G140" s="12" t="s">
        <v>31</v>
      </c>
      <c r="H140" s="12">
        <v>1</v>
      </c>
    </row>
    <row r="141" spans="2:8" x14ac:dyDescent="0.3">
      <c r="B141" s="15">
        <v>139</v>
      </c>
      <c r="C141" s="15">
        <v>14163</v>
      </c>
      <c r="D141" s="13">
        <v>44680.359027777777</v>
      </c>
      <c r="E141" s="13">
        <v>44685.753472222219</v>
      </c>
      <c r="F141" s="14">
        <v>5</v>
      </c>
      <c r="G141" s="12" t="s">
        <v>34</v>
      </c>
      <c r="H141" s="12">
        <v>1</v>
      </c>
    </row>
    <row r="142" spans="2:8" x14ac:dyDescent="0.3">
      <c r="B142" s="15">
        <v>140</v>
      </c>
      <c r="C142" s="15">
        <v>14165</v>
      </c>
      <c r="D142" s="13">
        <v>44288.960416666669</v>
      </c>
      <c r="E142" s="13">
        <v>44291.723611111112</v>
      </c>
      <c r="F142" s="14">
        <v>3</v>
      </c>
      <c r="G142" s="12" t="s">
        <v>31</v>
      </c>
      <c r="H142" s="12">
        <v>11</v>
      </c>
    </row>
    <row r="143" spans="2:8" x14ac:dyDescent="0.3">
      <c r="B143" s="15">
        <v>141</v>
      </c>
      <c r="C143" s="15">
        <v>14209</v>
      </c>
      <c r="D143" s="13">
        <v>44526.777083333334</v>
      </c>
      <c r="E143" s="13">
        <v>44531.582638888889</v>
      </c>
      <c r="F143" s="14">
        <v>5</v>
      </c>
      <c r="G143" s="12" t="s">
        <v>31</v>
      </c>
      <c r="H143" s="12">
        <v>3</v>
      </c>
    </row>
    <row r="144" spans="2:8" x14ac:dyDescent="0.3">
      <c r="B144" s="15">
        <v>142</v>
      </c>
      <c r="C144" s="15">
        <v>14241</v>
      </c>
      <c r="D144" s="13">
        <v>44533.227083333331</v>
      </c>
      <c r="E144" s="13">
        <v>44536.694444444445</v>
      </c>
      <c r="F144" s="14">
        <v>3</v>
      </c>
      <c r="G144" s="12" t="s">
        <v>34</v>
      </c>
      <c r="H144" s="12">
        <v>3</v>
      </c>
    </row>
    <row r="145" spans="2:8" x14ac:dyDescent="0.3">
      <c r="B145" s="15">
        <v>143</v>
      </c>
      <c r="C145" s="15">
        <v>14295</v>
      </c>
      <c r="D145" s="13">
        <v>44279.927083333336</v>
      </c>
      <c r="E145" s="13">
        <v>44280.797222222223</v>
      </c>
      <c r="F145" s="14">
        <v>1</v>
      </c>
      <c r="G145" s="12" t="s">
        <v>29</v>
      </c>
      <c r="H145" s="12">
        <v>12</v>
      </c>
    </row>
    <row r="146" spans="2:8" x14ac:dyDescent="0.3">
      <c r="B146" s="15">
        <v>144</v>
      </c>
      <c r="C146" s="15">
        <v>14347</v>
      </c>
      <c r="D146" s="13">
        <v>44312.572222222225</v>
      </c>
      <c r="E146" s="13">
        <v>44313.646527777775</v>
      </c>
      <c r="F146" s="14">
        <v>1</v>
      </c>
      <c r="G146" s="12" t="s">
        <v>33</v>
      </c>
      <c r="H146" s="12">
        <v>7</v>
      </c>
    </row>
    <row r="147" spans="2:8" x14ac:dyDescent="0.3">
      <c r="B147" s="15">
        <v>145</v>
      </c>
      <c r="C147" s="15">
        <v>14375</v>
      </c>
      <c r="D147" s="13">
        <v>44470.793749999997</v>
      </c>
      <c r="E147" s="13">
        <v>44475.604166666664</v>
      </c>
      <c r="F147" s="14">
        <v>5</v>
      </c>
      <c r="G147" s="12" t="s">
        <v>34</v>
      </c>
      <c r="H147" s="12">
        <v>5</v>
      </c>
    </row>
    <row r="148" spans="2:8" x14ac:dyDescent="0.3">
      <c r="B148" s="15">
        <v>146</v>
      </c>
      <c r="C148" s="15">
        <v>14402</v>
      </c>
      <c r="D148" s="13">
        <v>44327.803472222222</v>
      </c>
      <c r="E148" s="13">
        <v>44328.703472222223</v>
      </c>
      <c r="F148" s="14">
        <v>1</v>
      </c>
      <c r="G148" s="12" t="s">
        <v>29</v>
      </c>
      <c r="H148" s="12">
        <v>2</v>
      </c>
    </row>
    <row r="149" spans="2:8" x14ac:dyDescent="0.3">
      <c r="B149" s="15">
        <v>147</v>
      </c>
      <c r="C149" s="15">
        <v>14443</v>
      </c>
      <c r="D149" s="13">
        <v>44722.974999999999</v>
      </c>
      <c r="E149" s="13">
        <v>44725.745833333334</v>
      </c>
      <c r="F149" s="14">
        <v>3</v>
      </c>
      <c r="G149" s="12" t="s">
        <v>35</v>
      </c>
      <c r="H149" s="12">
        <v>34</v>
      </c>
    </row>
    <row r="150" spans="2:8" x14ac:dyDescent="0.3">
      <c r="B150" s="15">
        <v>148</v>
      </c>
      <c r="C150" s="15">
        <v>14517</v>
      </c>
      <c r="D150" s="13">
        <v>44630.883333333331</v>
      </c>
      <c r="E150" s="13">
        <v>44634.571527777778</v>
      </c>
      <c r="F150" s="14">
        <v>4</v>
      </c>
      <c r="G150" s="12" t="s">
        <v>29</v>
      </c>
      <c r="H150" s="12">
        <v>3</v>
      </c>
    </row>
    <row r="151" spans="2:8" x14ac:dyDescent="0.3">
      <c r="B151" s="15">
        <v>149</v>
      </c>
      <c r="C151" s="15">
        <v>14544</v>
      </c>
      <c r="D151" s="13">
        <v>44317.056250000001</v>
      </c>
      <c r="E151" s="13">
        <v>44319.681944444441</v>
      </c>
      <c r="F151" s="14">
        <v>2</v>
      </c>
      <c r="G151" s="12" t="s">
        <v>29</v>
      </c>
      <c r="H151" s="12">
        <v>3</v>
      </c>
    </row>
    <row r="152" spans="2:8" x14ac:dyDescent="0.3">
      <c r="B152" s="15">
        <v>150</v>
      </c>
      <c r="C152" s="15">
        <v>14555</v>
      </c>
      <c r="D152" s="13">
        <v>44621.886111111111</v>
      </c>
      <c r="E152" s="13">
        <v>44627.738888888889</v>
      </c>
      <c r="F152" s="14">
        <v>6</v>
      </c>
      <c r="G152" s="12" t="s">
        <v>29</v>
      </c>
      <c r="H152" s="12">
        <v>1</v>
      </c>
    </row>
    <row r="153" spans="2:8" x14ac:dyDescent="0.3">
      <c r="B153" s="15">
        <v>151</v>
      </c>
      <c r="C153" s="15">
        <v>14557</v>
      </c>
      <c r="D153" s="13">
        <v>44835.597222222219</v>
      </c>
      <c r="E153" s="13">
        <v>44839.654861111114</v>
      </c>
      <c r="F153" s="14">
        <v>4</v>
      </c>
      <c r="G153" s="12" t="s">
        <v>29</v>
      </c>
      <c r="H153" s="12">
        <v>2</v>
      </c>
    </row>
    <row r="154" spans="2:8" x14ac:dyDescent="0.3">
      <c r="B154" s="15">
        <v>152</v>
      </c>
      <c r="C154" s="15">
        <v>14597</v>
      </c>
      <c r="D154" s="13">
        <v>44602.925000000003</v>
      </c>
      <c r="E154" s="13">
        <v>44608.586805555555</v>
      </c>
      <c r="F154" s="14">
        <v>6</v>
      </c>
      <c r="G154" s="12" t="s">
        <v>29</v>
      </c>
      <c r="H154" s="12">
        <v>1</v>
      </c>
    </row>
    <row r="155" spans="2:8" x14ac:dyDescent="0.3">
      <c r="B155" s="15">
        <v>153</v>
      </c>
      <c r="C155" s="15">
        <v>14650</v>
      </c>
      <c r="D155" s="13">
        <v>44291.959027777775</v>
      </c>
      <c r="E155" s="13">
        <v>44292.556250000001</v>
      </c>
      <c r="F155" s="14">
        <v>1</v>
      </c>
      <c r="G155" s="12" t="s">
        <v>29</v>
      </c>
      <c r="H155" s="12">
        <v>34</v>
      </c>
    </row>
    <row r="156" spans="2:8" x14ac:dyDescent="0.3">
      <c r="B156" s="15">
        <v>154</v>
      </c>
      <c r="C156" s="15">
        <v>14982</v>
      </c>
      <c r="D156" s="13">
        <v>44285.96875</v>
      </c>
      <c r="E156" s="13">
        <v>44286.649305555555</v>
      </c>
      <c r="F156" s="14">
        <v>1</v>
      </c>
      <c r="G156" s="12" t="s">
        <v>31</v>
      </c>
      <c r="H156" s="12">
        <v>15</v>
      </c>
    </row>
    <row r="157" spans="2:8" x14ac:dyDescent="0.3">
      <c r="B157" s="15">
        <v>155</v>
      </c>
      <c r="C157" s="15">
        <v>15030</v>
      </c>
      <c r="D157" s="13">
        <v>44328.054861111108</v>
      </c>
      <c r="E157" s="13">
        <v>44328.568055555559</v>
      </c>
      <c r="F157" s="14">
        <v>0</v>
      </c>
      <c r="G157" s="12" t="s">
        <v>29</v>
      </c>
      <c r="H157" s="12">
        <v>5</v>
      </c>
    </row>
    <row r="158" spans="2:8" x14ac:dyDescent="0.3">
      <c r="B158" s="15">
        <v>156</v>
      </c>
      <c r="C158" s="15">
        <v>15148</v>
      </c>
      <c r="D158" s="13">
        <v>44691.772916666669</v>
      </c>
      <c r="E158" s="13">
        <v>44692.722916666666</v>
      </c>
      <c r="F158" s="14">
        <v>1</v>
      </c>
      <c r="G158" s="12" t="s">
        <v>31</v>
      </c>
      <c r="H158" s="12">
        <v>1</v>
      </c>
    </row>
    <row r="159" spans="2:8" x14ac:dyDescent="0.3">
      <c r="B159" s="15">
        <v>157</v>
      </c>
      <c r="C159" s="15">
        <v>15225</v>
      </c>
      <c r="D159" s="13">
        <v>44848.883333333331</v>
      </c>
      <c r="E159" s="13">
        <v>44852.727083333331</v>
      </c>
      <c r="F159" s="14">
        <v>4</v>
      </c>
      <c r="G159" s="12" t="s">
        <v>36</v>
      </c>
      <c r="H159" s="12">
        <v>1</v>
      </c>
    </row>
    <row r="160" spans="2:8" x14ac:dyDescent="0.3">
      <c r="B160" s="15">
        <v>158</v>
      </c>
      <c r="C160" s="15">
        <v>15352</v>
      </c>
      <c r="D160" s="13">
        <v>44399.720138888886</v>
      </c>
      <c r="E160" s="13">
        <v>44400.796527777777</v>
      </c>
      <c r="F160" s="14">
        <v>1</v>
      </c>
      <c r="G160" s="12" t="s">
        <v>29</v>
      </c>
      <c r="H160" s="12">
        <v>7</v>
      </c>
    </row>
    <row r="161" spans="2:8" x14ac:dyDescent="0.3">
      <c r="B161" s="15">
        <v>159</v>
      </c>
      <c r="C161" s="15">
        <v>15428</v>
      </c>
      <c r="D161" s="13">
        <v>44666.32708333333</v>
      </c>
      <c r="E161" s="13">
        <v>44670.412499999999</v>
      </c>
      <c r="F161" s="14">
        <v>4</v>
      </c>
      <c r="G161" s="12" t="s">
        <v>29</v>
      </c>
      <c r="H161" s="12">
        <v>6</v>
      </c>
    </row>
    <row r="162" spans="2:8" x14ac:dyDescent="0.3">
      <c r="B162" s="15">
        <v>160</v>
      </c>
      <c r="C162" s="15">
        <v>15439</v>
      </c>
      <c r="D162" s="13">
        <v>44721.660416666666</v>
      </c>
      <c r="E162" s="13">
        <v>44725.6875</v>
      </c>
      <c r="F162" s="14">
        <v>4</v>
      </c>
      <c r="G162" s="12" t="s">
        <v>31</v>
      </c>
      <c r="H162" s="12">
        <v>1</v>
      </c>
    </row>
    <row r="163" spans="2:8" x14ac:dyDescent="0.3">
      <c r="B163" s="15">
        <v>161</v>
      </c>
      <c r="C163" s="15">
        <v>15449</v>
      </c>
      <c r="D163" s="13">
        <v>44295.61041666667</v>
      </c>
      <c r="E163" s="13">
        <v>44298.609027777777</v>
      </c>
      <c r="F163" s="14">
        <v>3</v>
      </c>
      <c r="G163" s="12" t="s">
        <v>29</v>
      </c>
      <c r="H163" s="12">
        <v>25</v>
      </c>
    </row>
    <row r="164" spans="2:8" x14ac:dyDescent="0.3">
      <c r="B164" s="15">
        <v>162</v>
      </c>
      <c r="C164" s="15">
        <v>15468</v>
      </c>
      <c r="D164" s="13">
        <v>44865.617361111108</v>
      </c>
      <c r="E164" s="13">
        <v>44867.414583333331</v>
      </c>
      <c r="F164" s="14">
        <v>2</v>
      </c>
      <c r="G164" s="12" t="s">
        <v>37</v>
      </c>
      <c r="H164" s="12">
        <v>1</v>
      </c>
    </row>
    <row r="165" spans="2:8" x14ac:dyDescent="0.3">
      <c r="B165" s="15">
        <v>163</v>
      </c>
      <c r="C165" s="15">
        <v>15512</v>
      </c>
      <c r="D165" s="13">
        <v>44831.313194444447</v>
      </c>
      <c r="E165" s="13">
        <v>44832.622916666667</v>
      </c>
      <c r="F165" s="14">
        <v>1</v>
      </c>
      <c r="G165" s="12" t="s">
        <v>29</v>
      </c>
      <c r="H165" s="12">
        <v>1</v>
      </c>
    </row>
    <row r="166" spans="2:8" x14ac:dyDescent="0.3">
      <c r="B166" s="15">
        <v>164</v>
      </c>
      <c r="C166" s="15">
        <v>15616</v>
      </c>
      <c r="D166" s="13">
        <v>44357.859722222223</v>
      </c>
      <c r="E166" s="13">
        <v>44358.554166666669</v>
      </c>
      <c r="F166" s="14">
        <v>1</v>
      </c>
      <c r="G166" s="12" t="s">
        <v>29</v>
      </c>
      <c r="H166" s="12">
        <v>3</v>
      </c>
    </row>
    <row r="167" spans="2:8" x14ac:dyDescent="0.3">
      <c r="B167" s="15">
        <v>165</v>
      </c>
      <c r="C167" s="15">
        <v>15617</v>
      </c>
      <c r="D167" s="13">
        <v>44299.301388888889</v>
      </c>
      <c r="E167" s="13">
        <v>44299.53125</v>
      </c>
      <c r="F167" s="14">
        <v>0</v>
      </c>
      <c r="G167" s="12" t="s">
        <v>31</v>
      </c>
      <c r="H167" s="12">
        <v>3</v>
      </c>
    </row>
    <row r="168" spans="2:8" x14ac:dyDescent="0.3">
      <c r="B168" s="15">
        <v>166</v>
      </c>
      <c r="C168" s="15">
        <v>15619</v>
      </c>
      <c r="D168" s="13">
        <v>44497.518750000003</v>
      </c>
      <c r="E168" s="13">
        <v>44502.616666666669</v>
      </c>
      <c r="F168" s="14">
        <v>5</v>
      </c>
      <c r="G168" s="12" t="s">
        <v>33</v>
      </c>
      <c r="H168" s="12">
        <v>56</v>
      </c>
    </row>
    <row r="169" spans="2:8" x14ac:dyDescent="0.3">
      <c r="B169" s="15">
        <v>167</v>
      </c>
      <c r="C169" s="15">
        <v>15638</v>
      </c>
      <c r="D169" s="13">
        <v>44321.84097222222</v>
      </c>
      <c r="E169" s="13">
        <v>44322.564583333333</v>
      </c>
      <c r="F169" s="14">
        <v>1</v>
      </c>
      <c r="G169" s="12" t="s">
        <v>29</v>
      </c>
      <c r="H169" s="12">
        <v>2</v>
      </c>
    </row>
    <row r="170" spans="2:8" x14ac:dyDescent="0.3">
      <c r="B170" s="15">
        <v>168</v>
      </c>
      <c r="C170" s="15">
        <v>15658</v>
      </c>
      <c r="D170" s="13">
        <v>44308.280555555553</v>
      </c>
      <c r="E170" s="13">
        <v>44308.479861111111</v>
      </c>
      <c r="F170" s="14">
        <v>0</v>
      </c>
      <c r="G170" s="12" t="s">
        <v>29</v>
      </c>
      <c r="H170" s="12">
        <v>8</v>
      </c>
    </row>
    <row r="171" spans="2:8" x14ac:dyDescent="0.3">
      <c r="B171" s="15">
        <v>169</v>
      </c>
      <c r="C171" s="15">
        <v>15723</v>
      </c>
      <c r="D171" s="13">
        <v>44775.48333333333</v>
      </c>
      <c r="E171" s="13">
        <v>44777.559027777781</v>
      </c>
      <c r="F171" s="14">
        <v>2</v>
      </c>
      <c r="G171" s="12" t="s">
        <v>29</v>
      </c>
      <c r="H171" s="12">
        <v>1</v>
      </c>
    </row>
    <row r="172" spans="2:8" x14ac:dyDescent="0.3">
      <c r="B172" s="15">
        <v>170</v>
      </c>
      <c r="C172" s="15">
        <v>15766</v>
      </c>
      <c r="D172" s="13">
        <v>44708.35833333333</v>
      </c>
      <c r="E172" s="13">
        <v>44714.583333333336</v>
      </c>
      <c r="F172" s="14">
        <v>6</v>
      </c>
      <c r="G172" s="12" t="s">
        <v>29</v>
      </c>
      <c r="H172" s="12">
        <v>4</v>
      </c>
    </row>
    <row r="173" spans="2:8" x14ac:dyDescent="0.3">
      <c r="B173" s="15">
        <v>171</v>
      </c>
      <c r="C173" s="15">
        <v>15776</v>
      </c>
      <c r="D173" s="13">
        <v>44368.913194444445</v>
      </c>
      <c r="E173" s="13">
        <v>44369.629166666666</v>
      </c>
      <c r="F173" s="14">
        <v>1</v>
      </c>
      <c r="G173" s="12" t="s">
        <v>33</v>
      </c>
      <c r="H173" s="12">
        <v>17</v>
      </c>
    </row>
    <row r="174" spans="2:8" x14ac:dyDescent="0.3">
      <c r="B174" s="15">
        <v>172</v>
      </c>
      <c r="C174" s="15">
        <v>15779</v>
      </c>
      <c r="D174" s="13">
        <v>44553.625694444447</v>
      </c>
      <c r="E174" s="13">
        <v>44558.709722222222</v>
      </c>
      <c r="F174" s="14">
        <v>5</v>
      </c>
      <c r="G174" s="12" t="s">
        <v>31</v>
      </c>
      <c r="H174" s="12">
        <v>8</v>
      </c>
    </row>
    <row r="175" spans="2:8" x14ac:dyDescent="0.3">
      <c r="B175" s="15">
        <v>173</v>
      </c>
      <c r="C175" s="15">
        <v>15887</v>
      </c>
      <c r="D175" s="13">
        <v>44467.815972222219</v>
      </c>
      <c r="E175" s="13">
        <v>44468.690972222219</v>
      </c>
      <c r="F175" s="14">
        <v>1</v>
      </c>
      <c r="G175" s="12" t="s">
        <v>31</v>
      </c>
      <c r="H175" s="12">
        <v>2</v>
      </c>
    </row>
    <row r="176" spans="2:8" x14ac:dyDescent="0.3">
      <c r="B176" s="15">
        <v>174</v>
      </c>
      <c r="C176" s="15">
        <v>15934</v>
      </c>
      <c r="D176" s="13">
        <v>44693.588194444441</v>
      </c>
      <c r="E176" s="13">
        <v>44697.540277777778</v>
      </c>
      <c r="F176" s="14">
        <v>4</v>
      </c>
      <c r="G176" s="12" t="s">
        <v>31</v>
      </c>
      <c r="H176" s="12">
        <v>11</v>
      </c>
    </row>
    <row r="177" spans="2:8" x14ac:dyDescent="0.3">
      <c r="B177" s="15">
        <v>175</v>
      </c>
      <c r="C177" s="15">
        <v>15985</v>
      </c>
      <c r="D177" s="13">
        <v>44308.614583333336</v>
      </c>
      <c r="E177" s="13">
        <v>44309.697222222225</v>
      </c>
      <c r="F177" s="14">
        <v>1</v>
      </c>
      <c r="G177" s="12" t="s">
        <v>29</v>
      </c>
      <c r="H177" s="12">
        <v>26</v>
      </c>
    </row>
    <row r="178" spans="2:8" x14ac:dyDescent="0.3">
      <c r="B178" s="15">
        <v>176</v>
      </c>
      <c r="C178" s="15">
        <v>16013</v>
      </c>
      <c r="D178" s="13">
        <v>44790.322222222225</v>
      </c>
      <c r="E178" s="13">
        <v>44796.647222222222</v>
      </c>
      <c r="F178" s="14">
        <v>6</v>
      </c>
      <c r="G178" s="12" t="s">
        <v>31</v>
      </c>
      <c r="H178" s="12">
        <v>2</v>
      </c>
    </row>
    <row r="179" spans="2:8" x14ac:dyDescent="0.3">
      <c r="B179" s="15">
        <v>177</v>
      </c>
      <c r="C179" s="15">
        <v>16102</v>
      </c>
      <c r="D179" s="13">
        <v>44797.354166666664</v>
      </c>
      <c r="E179" s="13">
        <v>44802.54583333333</v>
      </c>
      <c r="F179" s="14">
        <v>5</v>
      </c>
      <c r="G179" s="12" t="s">
        <v>31</v>
      </c>
      <c r="H179" s="12">
        <v>1</v>
      </c>
    </row>
    <row r="180" spans="2:8" x14ac:dyDescent="0.3">
      <c r="B180" s="15">
        <v>178</v>
      </c>
      <c r="C180" s="15">
        <v>16220</v>
      </c>
      <c r="D180" s="13">
        <v>44660.371527777781</v>
      </c>
      <c r="E180" s="13">
        <v>44662.487500000003</v>
      </c>
      <c r="F180" s="14">
        <v>2</v>
      </c>
      <c r="G180" s="12" t="s">
        <v>31</v>
      </c>
      <c r="H180" s="12">
        <v>1</v>
      </c>
    </row>
    <row r="181" spans="2:8" x14ac:dyDescent="0.3">
      <c r="B181" s="15">
        <v>179</v>
      </c>
      <c r="C181" s="15">
        <v>16232</v>
      </c>
      <c r="D181" s="13">
        <v>44315.933333333334</v>
      </c>
      <c r="E181" s="13">
        <v>44316.705555555556</v>
      </c>
      <c r="F181" s="14">
        <v>1</v>
      </c>
      <c r="G181" s="12" t="s">
        <v>31</v>
      </c>
      <c r="H181" s="12">
        <v>2</v>
      </c>
    </row>
    <row r="182" spans="2:8" x14ac:dyDescent="0.3">
      <c r="B182" s="15">
        <v>180</v>
      </c>
      <c r="C182" s="15">
        <v>16332</v>
      </c>
      <c r="D182" s="13">
        <v>44362.617361111108</v>
      </c>
      <c r="E182" s="13">
        <v>44363.589583333334</v>
      </c>
      <c r="F182" s="14">
        <v>1</v>
      </c>
      <c r="G182" s="12" t="s">
        <v>31</v>
      </c>
      <c r="H182" s="12">
        <v>73</v>
      </c>
    </row>
    <row r="183" spans="2:8" x14ac:dyDescent="0.3">
      <c r="B183" s="15">
        <v>181</v>
      </c>
      <c r="C183" s="15">
        <v>16380</v>
      </c>
      <c r="D183" s="13">
        <v>44593.878472222219</v>
      </c>
      <c r="E183" s="13">
        <v>44595.515277777777</v>
      </c>
      <c r="F183" s="14">
        <v>2</v>
      </c>
      <c r="G183" s="12" t="s">
        <v>35</v>
      </c>
      <c r="H183" s="12">
        <v>10</v>
      </c>
    </row>
    <row r="184" spans="2:8" x14ac:dyDescent="0.3">
      <c r="B184" s="15">
        <v>182</v>
      </c>
      <c r="C184" s="15">
        <v>16471</v>
      </c>
      <c r="D184" s="13">
        <v>44327.877083333333</v>
      </c>
      <c r="E184" s="13">
        <v>44328.558333333334</v>
      </c>
      <c r="F184" s="14">
        <v>1</v>
      </c>
      <c r="G184" s="12" t="s">
        <v>29</v>
      </c>
      <c r="H184" s="12">
        <v>8</v>
      </c>
    </row>
    <row r="185" spans="2:8" x14ac:dyDescent="0.3">
      <c r="B185" s="15">
        <v>183</v>
      </c>
      <c r="C185" s="15">
        <v>16494</v>
      </c>
      <c r="D185" s="13">
        <v>44322.753472222219</v>
      </c>
      <c r="E185" s="13">
        <v>44323.679861111108</v>
      </c>
      <c r="F185" s="14">
        <v>1</v>
      </c>
      <c r="G185" s="12" t="s">
        <v>31</v>
      </c>
      <c r="H185" s="12">
        <v>2</v>
      </c>
    </row>
    <row r="186" spans="2:8" x14ac:dyDescent="0.3">
      <c r="B186" s="15">
        <v>184</v>
      </c>
      <c r="C186" s="15">
        <v>16496</v>
      </c>
      <c r="D186" s="13">
        <v>44608.313194444447</v>
      </c>
      <c r="E186" s="13">
        <v>44608.671527777777</v>
      </c>
      <c r="F186" s="14">
        <v>0</v>
      </c>
      <c r="G186" s="12" t="s">
        <v>31</v>
      </c>
      <c r="H186" s="12">
        <v>1</v>
      </c>
    </row>
    <row r="187" spans="2:8" x14ac:dyDescent="0.3">
      <c r="B187" s="15">
        <v>185</v>
      </c>
      <c r="C187" s="15">
        <v>16545</v>
      </c>
      <c r="D187" s="13">
        <v>44515.817361111112</v>
      </c>
      <c r="E187" s="13">
        <v>44516.742361111108</v>
      </c>
      <c r="F187" s="14">
        <v>1</v>
      </c>
      <c r="G187" s="12" t="s">
        <v>31</v>
      </c>
      <c r="H187" s="12">
        <v>23</v>
      </c>
    </row>
    <row r="188" spans="2:8" x14ac:dyDescent="0.3">
      <c r="B188" s="15">
        <v>186</v>
      </c>
      <c r="C188" s="15">
        <v>16698</v>
      </c>
      <c r="D188" s="13">
        <v>44319.921527777777</v>
      </c>
      <c r="E188" s="13">
        <v>44320.654861111114</v>
      </c>
      <c r="F188" s="14">
        <v>1</v>
      </c>
      <c r="G188" s="12" t="s">
        <v>29</v>
      </c>
      <c r="H188" s="12">
        <v>9</v>
      </c>
    </row>
    <row r="189" spans="2:8" x14ac:dyDescent="0.3">
      <c r="B189" s="15">
        <v>187</v>
      </c>
      <c r="C189" s="15">
        <v>16748</v>
      </c>
      <c r="D189" s="13">
        <v>44568.854861111111</v>
      </c>
      <c r="E189" s="13">
        <v>44573.574305555558</v>
      </c>
      <c r="F189" s="14">
        <v>5</v>
      </c>
      <c r="G189" s="12" t="s">
        <v>29</v>
      </c>
      <c r="H189" s="12">
        <v>4</v>
      </c>
    </row>
    <row r="190" spans="2:8" x14ac:dyDescent="0.3">
      <c r="B190" s="15">
        <v>188</v>
      </c>
      <c r="C190" s="15">
        <v>16864</v>
      </c>
      <c r="D190" s="13">
        <v>44733.31527777778</v>
      </c>
      <c r="E190" s="13">
        <v>44735.545138888891</v>
      </c>
      <c r="F190" s="14">
        <v>2</v>
      </c>
      <c r="G190" s="12" t="s">
        <v>31</v>
      </c>
      <c r="H190" s="12">
        <v>1</v>
      </c>
    </row>
    <row r="191" spans="2:8" x14ac:dyDescent="0.3">
      <c r="B191" s="15">
        <v>189</v>
      </c>
      <c r="C191" s="15">
        <v>16961</v>
      </c>
      <c r="D191" s="13">
        <v>44655.975694444445</v>
      </c>
      <c r="E191" s="13">
        <v>44658.503472222219</v>
      </c>
      <c r="F191" s="14">
        <v>3</v>
      </c>
      <c r="G191" s="12" t="s">
        <v>31</v>
      </c>
      <c r="H191" s="12">
        <v>1</v>
      </c>
    </row>
    <row r="192" spans="2:8" x14ac:dyDescent="0.3">
      <c r="B192" s="15">
        <v>190</v>
      </c>
      <c r="C192" s="15">
        <v>17087</v>
      </c>
      <c r="D192" s="13">
        <v>44331.405555555553</v>
      </c>
      <c r="E192" s="13">
        <v>44333.794444444444</v>
      </c>
      <c r="F192" s="14">
        <v>2</v>
      </c>
      <c r="G192" s="12" t="s">
        <v>31</v>
      </c>
      <c r="H192" s="12">
        <v>56</v>
      </c>
    </row>
    <row r="193" spans="2:8" x14ac:dyDescent="0.3">
      <c r="B193" s="15">
        <v>191</v>
      </c>
      <c r="C193" s="15">
        <v>17132</v>
      </c>
      <c r="D193" s="13">
        <v>44787.392361111109</v>
      </c>
      <c r="E193" s="13">
        <v>44789.55972222222</v>
      </c>
      <c r="F193" s="14">
        <v>2</v>
      </c>
      <c r="G193" s="12" t="s">
        <v>29</v>
      </c>
      <c r="H193" s="12">
        <v>1</v>
      </c>
    </row>
    <row r="194" spans="2:8" x14ac:dyDescent="0.3">
      <c r="B194" s="15">
        <v>192</v>
      </c>
      <c r="C194" s="15">
        <v>17237</v>
      </c>
      <c r="D194" s="13">
        <v>44743.987500000003</v>
      </c>
      <c r="E194" s="13">
        <v>44749.407638888886</v>
      </c>
      <c r="F194" s="14">
        <v>6</v>
      </c>
      <c r="G194" s="12" t="s">
        <v>33</v>
      </c>
      <c r="H194" s="12">
        <v>1</v>
      </c>
    </row>
    <row r="195" spans="2:8" x14ac:dyDescent="0.3">
      <c r="B195" s="15">
        <v>193</v>
      </c>
      <c r="C195" s="15">
        <v>17362</v>
      </c>
      <c r="D195" s="13">
        <v>44663.913194444445</v>
      </c>
      <c r="E195" s="13">
        <v>44664.759722222225</v>
      </c>
      <c r="F195" s="14">
        <v>1</v>
      </c>
      <c r="G195" s="12" t="s">
        <v>35</v>
      </c>
      <c r="H195" s="12">
        <v>4</v>
      </c>
    </row>
    <row r="196" spans="2:8" x14ac:dyDescent="0.3">
      <c r="B196" s="15">
        <v>194</v>
      </c>
      <c r="C196" s="15">
        <v>17382</v>
      </c>
      <c r="D196" s="13">
        <v>44624.893750000003</v>
      </c>
      <c r="E196" s="13">
        <v>44628.566666666666</v>
      </c>
      <c r="F196" s="14">
        <v>4</v>
      </c>
      <c r="G196" s="12" t="s">
        <v>33</v>
      </c>
      <c r="H196" s="12">
        <v>1</v>
      </c>
    </row>
    <row r="197" spans="2:8" x14ac:dyDescent="0.3">
      <c r="B197" s="15">
        <v>195</v>
      </c>
      <c r="C197" s="15">
        <v>17418</v>
      </c>
      <c r="D197" s="13">
        <v>44834.384027777778</v>
      </c>
      <c r="E197" s="13">
        <v>44839.717361111114</v>
      </c>
      <c r="F197" s="14">
        <v>5</v>
      </c>
      <c r="G197" s="12" t="s">
        <v>29</v>
      </c>
      <c r="H197" s="12">
        <v>1</v>
      </c>
    </row>
    <row r="198" spans="2:8" x14ac:dyDescent="0.3">
      <c r="B198" s="15">
        <v>196</v>
      </c>
      <c r="C198" s="15">
        <v>17422</v>
      </c>
      <c r="D198" s="13">
        <v>44606.757638888892</v>
      </c>
      <c r="E198" s="13">
        <v>44610.557638888888</v>
      </c>
      <c r="F198" s="14">
        <v>4</v>
      </c>
      <c r="G198" s="12" t="s">
        <v>35</v>
      </c>
      <c r="H198" s="12">
        <v>1</v>
      </c>
    </row>
    <row r="199" spans="2:8" x14ac:dyDescent="0.3">
      <c r="B199" s="15">
        <v>197</v>
      </c>
      <c r="C199" s="15">
        <v>17454</v>
      </c>
      <c r="D199" s="13">
        <v>44433.397222222222</v>
      </c>
      <c r="E199" s="13">
        <v>44435.796527777777</v>
      </c>
      <c r="F199" s="14">
        <v>2</v>
      </c>
      <c r="G199" s="12" t="s">
        <v>34</v>
      </c>
      <c r="H199" s="12">
        <v>2</v>
      </c>
    </row>
    <row r="200" spans="2:8" x14ac:dyDescent="0.3">
      <c r="B200" s="15">
        <v>198</v>
      </c>
      <c r="C200" s="15">
        <v>17477</v>
      </c>
      <c r="D200" s="13">
        <v>44341.890972222223</v>
      </c>
      <c r="E200" s="13">
        <v>44342.617361111108</v>
      </c>
      <c r="F200" s="14">
        <v>1</v>
      </c>
      <c r="G200" s="12" t="s">
        <v>29</v>
      </c>
      <c r="H200" s="12">
        <v>71</v>
      </c>
    </row>
    <row r="201" spans="2:8" x14ac:dyDescent="0.3">
      <c r="B201" s="15">
        <v>199</v>
      </c>
      <c r="C201" s="15">
        <v>17538</v>
      </c>
      <c r="D201" s="13">
        <v>44712.821527777778</v>
      </c>
      <c r="E201" s="13">
        <v>44714.645833333336</v>
      </c>
      <c r="F201" s="14">
        <v>2</v>
      </c>
      <c r="G201" s="12" t="s">
        <v>35</v>
      </c>
      <c r="H201" s="12">
        <v>18</v>
      </c>
    </row>
    <row r="202" spans="2:8" x14ac:dyDescent="0.3">
      <c r="B202" s="15">
        <v>200</v>
      </c>
      <c r="C202" s="15">
        <v>17550</v>
      </c>
      <c r="D202" s="13">
        <v>44713.940972222219</v>
      </c>
      <c r="E202" s="13">
        <v>44714.660416666666</v>
      </c>
      <c r="F202" s="14">
        <v>1</v>
      </c>
      <c r="G202" s="12" t="s">
        <v>29</v>
      </c>
      <c r="H202" s="12">
        <v>1</v>
      </c>
    </row>
    <row r="203" spans="2:8" x14ac:dyDescent="0.3">
      <c r="B203" s="15">
        <v>201</v>
      </c>
      <c r="C203" s="15">
        <v>17562</v>
      </c>
      <c r="D203" s="13">
        <v>44662.813888888886</v>
      </c>
      <c r="E203" s="13">
        <v>44663.506249999999</v>
      </c>
      <c r="F203" s="14">
        <v>1</v>
      </c>
      <c r="G203" s="12" t="s">
        <v>29</v>
      </c>
      <c r="H203" s="12">
        <v>5</v>
      </c>
    </row>
    <row r="204" spans="2:8" x14ac:dyDescent="0.3">
      <c r="B204" s="15">
        <v>202</v>
      </c>
      <c r="C204" s="15">
        <v>17653</v>
      </c>
      <c r="D204" s="13">
        <v>44637.763194444444</v>
      </c>
      <c r="E204" s="13">
        <v>44642.541666666664</v>
      </c>
      <c r="F204" s="14">
        <v>5</v>
      </c>
      <c r="G204" s="12" t="s">
        <v>31</v>
      </c>
      <c r="H204" s="12">
        <v>2</v>
      </c>
    </row>
    <row r="205" spans="2:8" x14ac:dyDescent="0.3">
      <c r="B205" s="15">
        <v>203</v>
      </c>
      <c r="C205" s="15">
        <v>17680</v>
      </c>
      <c r="D205" s="13">
        <v>44690.466666666667</v>
      </c>
      <c r="E205" s="13">
        <v>44692.759722222225</v>
      </c>
      <c r="F205" s="14">
        <v>2</v>
      </c>
      <c r="G205" s="12" t="s">
        <v>35</v>
      </c>
      <c r="H205" s="12">
        <v>1</v>
      </c>
    </row>
    <row r="206" spans="2:8" x14ac:dyDescent="0.3">
      <c r="B206" s="15">
        <v>204</v>
      </c>
      <c r="C206" s="15">
        <v>17690</v>
      </c>
      <c r="D206" s="13">
        <v>44705.412499999999</v>
      </c>
      <c r="E206" s="13">
        <v>44707.390972222223</v>
      </c>
      <c r="F206" s="14">
        <v>2</v>
      </c>
      <c r="G206" s="12" t="s">
        <v>29</v>
      </c>
      <c r="H206" s="12">
        <v>1</v>
      </c>
    </row>
    <row r="207" spans="2:8" x14ac:dyDescent="0.3">
      <c r="B207" s="15">
        <v>205</v>
      </c>
      <c r="C207" s="15">
        <v>17766</v>
      </c>
      <c r="D207" s="13">
        <v>44874.435416666667</v>
      </c>
      <c r="E207" s="13">
        <v>44876.645833333336</v>
      </c>
      <c r="F207" s="14">
        <v>2</v>
      </c>
      <c r="G207" s="12" t="s">
        <v>29</v>
      </c>
      <c r="H207" s="12">
        <v>1</v>
      </c>
    </row>
    <row r="208" spans="2:8" x14ac:dyDescent="0.3">
      <c r="B208" s="15">
        <v>206</v>
      </c>
      <c r="C208" s="15">
        <v>17869</v>
      </c>
      <c r="D208" s="13">
        <v>44643.506944444445</v>
      </c>
      <c r="E208" s="13">
        <v>44644.731944444444</v>
      </c>
      <c r="F208" s="14">
        <v>1</v>
      </c>
      <c r="G208" s="12" t="s">
        <v>35</v>
      </c>
      <c r="H208" s="12">
        <v>1</v>
      </c>
    </row>
    <row r="209" spans="2:8" x14ac:dyDescent="0.3">
      <c r="B209" s="15">
        <v>207</v>
      </c>
      <c r="C209" s="15">
        <v>17927</v>
      </c>
      <c r="D209" s="13">
        <v>44606.859027777777</v>
      </c>
      <c r="E209" s="13">
        <v>44608.717361111114</v>
      </c>
      <c r="F209" s="14">
        <v>2</v>
      </c>
      <c r="G209" s="12" t="s">
        <v>34</v>
      </c>
      <c r="H209" s="12">
        <v>1</v>
      </c>
    </row>
    <row r="210" spans="2:8" x14ac:dyDescent="0.3">
      <c r="B210" s="15">
        <v>208</v>
      </c>
      <c r="C210" s="15">
        <v>17945</v>
      </c>
      <c r="D210" s="13">
        <v>44876.490972222222</v>
      </c>
      <c r="E210" s="13">
        <v>44876.494444444441</v>
      </c>
      <c r="F210" s="14">
        <v>0</v>
      </c>
      <c r="G210" s="12" t="s">
        <v>35</v>
      </c>
      <c r="H210" s="12">
        <v>1</v>
      </c>
    </row>
    <row r="211" spans="2:8" x14ac:dyDescent="0.3">
      <c r="B211" s="15">
        <v>209</v>
      </c>
      <c r="C211" s="15">
        <v>17971</v>
      </c>
      <c r="D211" s="13">
        <v>44390.792361111111</v>
      </c>
      <c r="E211" s="13">
        <v>44391.574305555558</v>
      </c>
      <c r="F211" s="14">
        <v>1</v>
      </c>
      <c r="G211" s="12" t="s">
        <v>29</v>
      </c>
      <c r="H211" s="12">
        <v>15</v>
      </c>
    </row>
    <row r="212" spans="2:8" x14ac:dyDescent="0.3">
      <c r="B212" s="15">
        <v>210</v>
      </c>
      <c r="C212" s="15">
        <v>18017</v>
      </c>
      <c r="D212" s="13">
        <v>44443.67291666667</v>
      </c>
      <c r="E212" s="13">
        <v>44446.771527777775</v>
      </c>
      <c r="F212" s="14">
        <v>3</v>
      </c>
      <c r="G212" s="12" t="s">
        <v>29</v>
      </c>
      <c r="H212" s="12">
        <v>2</v>
      </c>
    </row>
    <row r="213" spans="2:8" x14ac:dyDescent="0.3">
      <c r="B213" s="15">
        <v>211</v>
      </c>
      <c r="C213" s="15">
        <v>18020</v>
      </c>
      <c r="D213" s="13">
        <v>44646.775694444441</v>
      </c>
      <c r="E213" s="13">
        <v>44649.552083333336</v>
      </c>
      <c r="F213" s="14">
        <v>3</v>
      </c>
      <c r="G213" s="12" t="s">
        <v>35</v>
      </c>
      <c r="H213" s="12">
        <v>1</v>
      </c>
    </row>
    <row r="214" spans="2:8" x14ac:dyDescent="0.3">
      <c r="B214" s="15">
        <v>212</v>
      </c>
      <c r="C214" s="15">
        <v>18127</v>
      </c>
      <c r="D214" s="13">
        <v>44464.015972222223</v>
      </c>
      <c r="E214" s="13">
        <v>44466.800694444442</v>
      </c>
      <c r="F214" s="14">
        <v>2</v>
      </c>
      <c r="G214" s="12" t="s">
        <v>33</v>
      </c>
      <c r="H214" s="12">
        <v>35</v>
      </c>
    </row>
    <row r="215" spans="2:8" x14ac:dyDescent="0.3">
      <c r="B215" s="15">
        <v>213</v>
      </c>
      <c r="C215" s="15">
        <v>18194</v>
      </c>
      <c r="D215" s="13">
        <v>44356.479166666664</v>
      </c>
      <c r="E215" s="13">
        <v>44357.618750000001</v>
      </c>
      <c r="F215" s="14">
        <v>1</v>
      </c>
      <c r="G215" s="12" t="s">
        <v>29</v>
      </c>
      <c r="H215" s="12">
        <v>20</v>
      </c>
    </row>
    <row r="216" spans="2:8" x14ac:dyDescent="0.3">
      <c r="B216" s="15">
        <v>214</v>
      </c>
      <c r="C216" s="15">
        <v>18228</v>
      </c>
      <c r="D216" s="13">
        <v>44480.815972222219</v>
      </c>
      <c r="E216" s="13">
        <v>44482.843055555553</v>
      </c>
      <c r="F216" s="14">
        <v>2</v>
      </c>
      <c r="G216" s="12" t="s">
        <v>31</v>
      </c>
      <c r="H216" s="12">
        <v>14</v>
      </c>
    </row>
    <row r="217" spans="2:8" x14ac:dyDescent="0.3">
      <c r="B217" s="15">
        <v>215</v>
      </c>
      <c r="C217" s="15">
        <v>18271</v>
      </c>
      <c r="D217" s="13">
        <v>44630.964583333334</v>
      </c>
      <c r="E217" s="13">
        <v>44635.736111111109</v>
      </c>
      <c r="F217" s="14">
        <v>5</v>
      </c>
      <c r="G217" s="12" t="s">
        <v>34</v>
      </c>
      <c r="H217" s="12">
        <v>8</v>
      </c>
    </row>
    <row r="218" spans="2:8" x14ac:dyDescent="0.3">
      <c r="B218" s="15">
        <v>216</v>
      </c>
      <c r="C218" s="15">
        <v>18276</v>
      </c>
      <c r="D218" s="13">
        <v>44712.938888888886</v>
      </c>
      <c r="E218" s="13">
        <v>44714.453472222223</v>
      </c>
      <c r="F218" s="14">
        <v>2</v>
      </c>
      <c r="G218" s="12" t="s">
        <v>31</v>
      </c>
      <c r="H218" s="12">
        <v>14</v>
      </c>
    </row>
    <row r="219" spans="2:8" x14ac:dyDescent="0.3">
      <c r="B219" s="15">
        <v>217</v>
      </c>
      <c r="C219" s="15">
        <v>18345</v>
      </c>
      <c r="D219" s="13">
        <v>44796.568055555559</v>
      </c>
      <c r="E219" s="13">
        <v>44799.436111111114</v>
      </c>
      <c r="F219" s="14">
        <v>3</v>
      </c>
      <c r="G219" s="12" t="s">
        <v>38</v>
      </c>
      <c r="H219" s="12">
        <v>3</v>
      </c>
    </row>
    <row r="220" spans="2:8" x14ac:dyDescent="0.3">
      <c r="B220" s="15">
        <v>218</v>
      </c>
      <c r="C220" s="15">
        <v>18369</v>
      </c>
      <c r="D220" s="13">
        <v>44351.855555555558</v>
      </c>
      <c r="E220" s="13">
        <v>44354.519444444442</v>
      </c>
      <c r="F220" s="14">
        <v>3</v>
      </c>
      <c r="G220" s="12" t="s">
        <v>29</v>
      </c>
      <c r="H220" s="12">
        <v>20</v>
      </c>
    </row>
    <row r="221" spans="2:8" x14ac:dyDescent="0.3">
      <c r="B221" s="15">
        <v>219</v>
      </c>
      <c r="C221" s="15">
        <v>18903</v>
      </c>
      <c r="D221" s="13">
        <v>44754.599305555559</v>
      </c>
      <c r="E221" s="13">
        <v>44755.825694444444</v>
      </c>
      <c r="F221" s="14">
        <v>1</v>
      </c>
      <c r="G221" s="12" t="s">
        <v>31</v>
      </c>
      <c r="H221" s="12">
        <v>1</v>
      </c>
    </row>
    <row r="222" spans="2:8" x14ac:dyDescent="0.3">
      <c r="B222" s="15">
        <v>220</v>
      </c>
      <c r="C222" s="15">
        <v>19066</v>
      </c>
      <c r="D222" s="13">
        <v>44758.022916666669</v>
      </c>
      <c r="E222" s="13">
        <v>44762.534722222219</v>
      </c>
      <c r="F222" s="14">
        <v>4</v>
      </c>
      <c r="G222" s="12" t="s">
        <v>31</v>
      </c>
      <c r="H222" s="12">
        <v>1</v>
      </c>
    </row>
    <row r="223" spans="2:8" x14ac:dyDescent="0.3">
      <c r="B223" s="15">
        <v>221</v>
      </c>
      <c r="C223" s="15">
        <v>19091</v>
      </c>
      <c r="D223" s="13">
        <v>44657.92291666667</v>
      </c>
      <c r="E223" s="13">
        <v>44659.595138888886</v>
      </c>
      <c r="F223" s="14">
        <v>2</v>
      </c>
      <c r="G223" s="12" t="s">
        <v>35</v>
      </c>
      <c r="H223" s="12">
        <v>1</v>
      </c>
    </row>
    <row r="224" spans="2:8" x14ac:dyDescent="0.3">
      <c r="B224" s="15">
        <v>222</v>
      </c>
      <c r="C224" s="15">
        <v>19117</v>
      </c>
      <c r="D224" s="13">
        <v>44740.411111111112</v>
      </c>
      <c r="E224" s="13">
        <v>44742.847916666666</v>
      </c>
      <c r="F224" s="14">
        <v>2</v>
      </c>
      <c r="G224" s="12" t="s">
        <v>34</v>
      </c>
      <c r="H224" s="12">
        <v>3</v>
      </c>
    </row>
    <row r="225" spans="2:8" x14ac:dyDescent="0.3">
      <c r="B225" s="15">
        <v>223</v>
      </c>
      <c r="C225" s="15">
        <v>19464</v>
      </c>
      <c r="D225" s="13">
        <v>44677.942361111112</v>
      </c>
      <c r="E225" s="13">
        <v>44678.813888888886</v>
      </c>
      <c r="F225" s="14">
        <v>1</v>
      </c>
      <c r="G225" s="12" t="s">
        <v>31</v>
      </c>
      <c r="H225" s="12">
        <v>2</v>
      </c>
    </row>
    <row r="226" spans="2:8" x14ac:dyDescent="0.3">
      <c r="B226" s="15">
        <v>224</v>
      </c>
      <c r="C226" s="15">
        <v>19826</v>
      </c>
      <c r="D226" s="13">
        <v>44391.804166666669</v>
      </c>
      <c r="E226" s="13">
        <v>44392.519444444442</v>
      </c>
      <c r="F226" s="14">
        <v>1</v>
      </c>
      <c r="G226" s="12" t="s">
        <v>29</v>
      </c>
      <c r="H226" s="12">
        <v>10</v>
      </c>
    </row>
    <row r="227" spans="2:8" x14ac:dyDescent="0.3">
      <c r="B227" s="15">
        <v>225</v>
      </c>
      <c r="C227" s="15">
        <v>19977</v>
      </c>
      <c r="D227" s="13">
        <v>44662.683333333334</v>
      </c>
      <c r="E227" s="13">
        <v>44663.709027777775</v>
      </c>
      <c r="F227" s="14">
        <v>1</v>
      </c>
      <c r="G227" s="12" t="s">
        <v>31</v>
      </c>
      <c r="H227" s="12">
        <v>1</v>
      </c>
    </row>
    <row r="228" spans="2:8" x14ac:dyDescent="0.3">
      <c r="B228" s="15">
        <v>226</v>
      </c>
      <c r="C228" s="15">
        <v>20043</v>
      </c>
      <c r="D228" s="13">
        <v>44362.583333333336</v>
      </c>
      <c r="E228" s="13">
        <v>44363.663888888892</v>
      </c>
      <c r="F228" s="14">
        <v>1</v>
      </c>
      <c r="G228" s="12" t="s">
        <v>29</v>
      </c>
      <c r="H228" s="12">
        <v>39</v>
      </c>
    </row>
    <row r="229" spans="2:8" x14ac:dyDescent="0.3">
      <c r="B229" s="15">
        <v>227</v>
      </c>
      <c r="C229" s="15">
        <v>20287</v>
      </c>
      <c r="D229" s="13">
        <v>44596.977083333331</v>
      </c>
      <c r="E229" s="13">
        <v>44600.390972222223</v>
      </c>
      <c r="F229" s="14">
        <v>4</v>
      </c>
      <c r="G229" s="12" t="s">
        <v>31</v>
      </c>
      <c r="H229" s="12">
        <v>2</v>
      </c>
    </row>
    <row r="230" spans="2:8" x14ac:dyDescent="0.3">
      <c r="B230" s="15">
        <v>228</v>
      </c>
      <c r="C230" s="15">
        <v>20685</v>
      </c>
      <c r="D230" s="13">
        <v>44600.886805555558</v>
      </c>
      <c r="E230" s="13">
        <v>44602.673611111109</v>
      </c>
      <c r="F230" s="14">
        <v>2</v>
      </c>
      <c r="G230" s="12" t="s">
        <v>29</v>
      </c>
      <c r="H230" s="12">
        <v>6</v>
      </c>
    </row>
    <row r="231" spans="2:8" x14ac:dyDescent="0.3">
      <c r="B231" s="15">
        <v>229</v>
      </c>
      <c r="C231" s="15">
        <v>20763</v>
      </c>
      <c r="D231" s="13">
        <v>44736.274305555555</v>
      </c>
      <c r="E231" s="13">
        <v>44739.451388888891</v>
      </c>
      <c r="F231" s="14">
        <v>3</v>
      </c>
      <c r="G231" s="12" t="s">
        <v>33</v>
      </c>
      <c r="H231" s="12">
        <v>1</v>
      </c>
    </row>
    <row r="232" spans="2:8" x14ac:dyDescent="0.3">
      <c r="B232" s="15">
        <v>230</v>
      </c>
      <c r="C232" s="15">
        <v>20842</v>
      </c>
      <c r="D232" s="13">
        <v>44439.55972222222</v>
      </c>
      <c r="E232" s="13">
        <v>44442.865972222222</v>
      </c>
      <c r="F232" s="14">
        <v>3</v>
      </c>
      <c r="G232" s="12" t="s">
        <v>34</v>
      </c>
      <c r="H232" s="12">
        <v>32</v>
      </c>
    </row>
    <row r="233" spans="2:8" x14ac:dyDescent="0.3">
      <c r="B233" s="15">
        <v>231</v>
      </c>
      <c r="C233" s="15">
        <v>21130</v>
      </c>
      <c r="D233" s="13">
        <v>44575.429166666669</v>
      </c>
      <c r="E233" s="13">
        <v>44582.422222222223</v>
      </c>
      <c r="F233" s="14">
        <v>7</v>
      </c>
      <c r="G233" s="12" t="s">
        <v>29</v>
      </c>
      <c r="H233" s="12">
        <v>8</v>
      </c>
    </row>
    <row r="234" spans="2:8" x14ac:dyDescent="0.3">
      <c r="B234" s="15">
        <v>232</v>
      </c>
      <c r="C234" s="15">
        <v>21146</v>
      </c>
      <c r="D234" s="13">
        <v>44643.927083333336</v>
      </c>
      <c r="E234" s="13">
        <v>44644.759722222225</v>
      </c>
      <c r="F234" s="14">
        <v>1</v>
      </c>
      <c r="G234" s="12" t="s">
        <v>31</v>
      </c>
      <c r="H234" s="12">
        <v>2</v>
      </c>
    </row>
    <row r="235" spans="2:8" x14ac:dyDescent="0.3">
      <c r="B235" s="15">
        <v>233</v>
      </c>
      <c r="C235" s="15">
        <v>21163</v>
      </c>
      <c r="D235" s="13">
        <v>44575.64166666667</v>
      </c>
      <c r="E235" s="13">
        <v>44582.427777777775</v>
      </c>
      <c r="F235" s="14">
        <v>7</v>
      </c>
      <c r="G235" s="12" t="s">
        <v>33</v>
      </c>
      <c r="H235" s="12">
        <v>6</v>
      </c>
    </row>
    <row r="236" spans="2:8" x14ac:dyDescent="0.3">
      <c r="B236" s="15">
        <v>234</v>
      </c>
      <c r="C236" s="15">
        <v>21332</v>
      </c>
      <c r="D236" s="13">
        <v>44377.842361111114</v>
      </c>
      <c r="E236" s="13">
        <v>44378.523611111108</v>
      </c>
      <c r="F236" s="14">
        <v>1</v>
      </c>
      <c r="G236" s="12" t="s">
        <v>29</v>
      </c>
      <c r="H236" s="12">
        <v>61</v>
      </c>
    </row>
    <row r="237" spans="2:8" x14ac:dyDescent="0.3">
      <c r="B237" s="15">
        <v>235</v>
      </c>
      <c r="C237" s="15">
        <v>21486</v>
      </c>
      <c r="D237" s="13">
        <v>44557.810416666667</v>
      </c>
      <c r="E237" s="13">
        <v>44559.825694444444</v>
      </c>
      <c r="F237" s="14">
        <v>2</v>
      </c>
      <c r="G237" s="12" t="s">
        <v>34</v>
      </c>
      <c r="H237" s="12">
        <v>4</v>
      </c>
    </row>
    <row r="238" spans="2:8" x14ac:dyDescent="0.3">
      <c r="B238" s="15">
        <v>236</v>
      </c>
      <c r="C238" s="15">
        <v>21603</v>
      </c>
      <c r="D238" s="13">
        <v>44727.947222222225</v>
      </c>
      <c r="E238" s="13">
        <v>44729.568749999999</v>
      </c>
      <c r="F238" s="14">
        <v>2</v>
      </c>
      <c r="G238" s="12" t="s">
        <v>34</v>
      </c>
      <c r="H238" s="12">
        <v>1</v>
      </c>
    </row>
    <row r="239" spans="2:8" x14ac:dyDescent="0.3">
      <c r="B239" s="15">
        <v>237</v>
      </c>
      <c r="C239" s="15">
        <v>21650</v>
      </c>
      <c r="D239" s="13">
        <v>44609.28402777778</v>
      </c>
      <c r="E239" s="13">
        <v>44613.590277777781</v>
      </c>
      <c r="F239" s="14">
        <v>4</v>
      </c>
      <c r="G239" s="12" t="s">
        <v>33</v>
      </c>
      <c r="H239" s="12">
        <v>2</v>
      </c>
    </row>
    <row r="240" spans="2:8" x14ac:dyDescent="0.3">
      <c r="B240" s="15">
        <v>238</v>
      </c>
      <c r="C240" s="15">
        <v>21665</v>
      </c>
      <c r="D240" s="13">
        <v>44668.84652777778</v>
      </c>
      <c r="E240" s="13">
        <v>44670.339583333334</v>
      </c>
      <c r="F240" s="14">
        <v>2</v>
      </c>
      <c r="G240" s="12" t="s">
        <v>31</v>
      </c>
      <c r="H240" s="12">
        <v>3</v>
      </c>
    </row>
    <row r="241" spans="2:8" x14ac:dyDescent="0.3">
      <c r="B241" s="15">
        <v>239</v>
      </c>
      <c r="C241" s="15">
        <v>21849</v>
      </c>
      <c r="D241" s="13">
        <v>44594.417361111111</v>
      </c>
      <c r="E241" s="13">
        <v>44607.882638888892</v>
      </c>
      <c r="F241" s="14">
        <v>13</v>
      </c>
      <c r="G241" s="12" t="s">
        <v>34</v>
      </c>
      <c r="H241" s="12">
        <v>1</v>
      </c>
    </row>
    <row r="242" spans="2:8" x14ac:dyDescent="0.3">
      <c r="B242" s="15">
        <v>240</v>
      </c>
      <c r="C242" s="15">
        <v>21868</v>
      </c>
      <c r="D242" s="13">
        <v>44654.313194444447</v>
      </c>
      <c r="E242" s="13">
        <v>44673.630555555559</v>
      </c>
      <c r="F242" s="14">
        <v>19</v>
      </c>
      <c r="G242" s="12" t="s">
        <v>31</v>
      </c>
      <c r="H242" s="12">
        <v>1</v>
      </c>
    </row>
    <row r="243" spans="2:8" x14ac:dyDescent="0.3">
      <c r="B243" s="15">
        <v>241</v>
      </c>
      <c r="C243" s="15">
        <v>21869</v>
      </c>
      <c r="D243" s="13">
        <v>44604.269444444442</v>
      </c>
      <c r="E243" s="13">
        <v>44609.593055555553</v>
      </c>
      <c r="F243" s="14">
        <v>5</v>
      </c>
      <c r="G243" s="12" t="s">
        <v>31</v>
      </c>
      <c r="H243" s="12">
        <v>9</v>
      </c>
    </row>
    <row r="244" spans="2:8" x14ac:dyDescent="0.3">
      <c r="B244" s="15">
        <v>242</v>
      </c>
      <c r="C244" s="15">
        <v>22045</v>
      </c>
      <c r="D244" s="13">
        <v>44678.783333333333</v>
      </c>
      <c r="E244" s="13">
        <v>44679.713194444441</v>
      </c>
      <c r="F244" s="14">
        <v>1</v>
      </c>
      <c r="G244" s="12" t="s">
        <v>31</v>
      </c>
      <c r="H244" s="12">
        <v>1</v>
      </c>
    </row>
    <row r="245" spans="2:8" x14ac:dyDescent="0.3">
      <c r="B245" s="15">
        <v>243</v>
      </c>
      <c r="C245" s="15">
        <v>22287</v>
      </c>
      <c r="D245" s="13">
        <v>44642.895138888889</v>
      </c>
      <c r="E245" s="13">
        <v>44643.69027777778</v>
      </c>
      <c r="F245" s="14">
        <v>1</v>
      </c>
      <c r="G245" s="12" t="s">
        <v>33</v>
      </c>
      <c r="H245" s="12">
        <v>1</v>
      </c>
    </row>
    <row r="246" spans="2:8" x14ac:dyDescent="0.3">
      <c r="B246" s="15">
        <v>244</v>
      </c>
      <c r="C246" s="15">
        <v>22961</v>
      </c>
      <c r="D246" s="13">
        <v>44713.929166666669</v>
      </c>
      <c r="E246" s="13">
        <v>44714.772916666669</v>
      </c>
      <c r="F246" s="14">
        <v>1</v>
      </c>
      <c r="G246" s="12" t="s">
        <v>31</v>
      </c>
      <c r="H246" s="12">
        <v>1</v>
      </c>
    </row>
    <row r="247" spans="2:8" x14ac:dyDescent="0.3">
      <c r="B247" s="15">
        <v>245</v>
      </c>
      <c r="C247" s="15">
        <v>23210</v>
      </c>
      <c r="D247" s="13">
        <v>44627.615277777775</v>
      </c>
      <c r="E247" s="13">
        <v>44628.71597222222</v>
      </c>
      <c r="F247" s="14">
        <v>1</v>
      </c>
      <c r="G247" s="12" t="s">
        <v>31</v>
      </c>
      <c r="H247" s="12">
        <v>14</v>
      </c>
    </row>
    <row r="248" spans="2:8" x14ac:dyDescent="0.3">
      <c r="B248" s="15">
        <v>246</v>
      </c>
      <c r="C248" s="15">
        <v>23359</v>
      </c>
      <c r="D248" s="13">
        <v>44769.31527777778</v>
      </c>
      <c r="E248" s="13">
        <v>44771.397222222222</v>
      </c>
      <c r="F248" s="14">
        <v>2</v>
      </c>
      <c r="G248" s="12" t="s">
        <v>29</v>
      </c>
      <c r="H248" s="12">
        <v>3</v>
      </c>
    </row>
    <row r="249" spans="2:8" x14ac:dyDescent="0.3">
      <c r="B249" s="15">
        <v>247</v>
      </c>
      <c r="C249" s="15">
        <v>23451</v>
      </c>
      <c r="D249" s="13">
        <v>44762.281944444447</v>
      </c>
      <c r="E249" s="13">
        <v>44763.457638888889</v>
      </c>
      <c r="F249" s="14">
        <v>1</v>
      </c>
      <c r="G249" s="12" t="s">
        <v>31</v>
      </c>
      <c r="H249" s="12">
        <v>28</v>
      </c>
    </row>
    <row r="250" spans="2:8" x14ac:dyDescent="0.3">
      <c r="B250" s="15">
        <v>248</v>
      </c>
      <c r="C250" s="15">
        <v>23669</v>
      </c>
      <c r="D250" s="13">
        <v>44639.463194444441</v>
      </c>
      <c r="E250" s="13">
        <v>44641.611111111109</v>
      </c>
      <c r="F250" s="14">
        <v>2</v>
      </c>
      <c r="G250" s="12" t="s">
        <v>31</v>
      </c>
      <c r="H250" s="12">
        <v>6</v>
      </c>
    </row>
    <row r="251" spans="2:8" x14ac:dyDescent="0.3">
      <c r="B251" s="15">
        <v>249</v>
      </c>
      <c r="C251" s="15">
        <v>23907</v>
      </c>
      <c r="D251" s="13">
        <v>44390.788194444445</v>
      </c>
      <c r="E251" s="13">
        <v>44391.727777777778</v>
      </c>
      <c r="F251" s="14">
        <v>1</v>
      </c>
      <c r="G251" s="12" t="s">
        <v>29</v>
      </c>
      <c r="H251" s="12">
        <v>49</v>
      </c>
    </row>
    <row r="252" spans="2:8" x14ac:dyDescent="0.3">
      <c r="B252" s="15">
        <v>250</v>
      </c>
      <c r="C252" s="15">
        <v>24010</v>
      </c>
      <c r="D252" s="13">
        <v>44632.298611111109</v>
      </c>
      <c r="E252" s="13">
        <v>44635.729861111111</v>
      </c>
      <c r="F252" s="14">
        <v>3</v>
      </c>
      <c r="G252" s="12" t="s">
        <v>31</v>
      </c>
      <c r="H252" s="12">
        <v>1</v>
      </c>
    </row>
    <row r="253" spans="2:8" x14ac:dyDescent="0.3">
      <c r="B253" s="15">
        <v>251</v>
      </c>
      <c r="C253" s="15">
        <v>24097</v>
      </c>
      <c r="D253" s="13">
        <v>44610.859027777777</v>
      </c>
      <c r="E253" s="13">
        <v>44616.356944444444</v>
      </c>
      <c r="F253" s="14">
        <v>6</v>
      </c>
      <c r="G253" s="12" t="s">
        <v>29</v>
      </c>
      <c r="H253" s="12">
        <v>8</v>
      </c>
    </row>
    <row r="254" spans="2:8" x14ac:dyDescent="0.3">
      <c r="B254" s="15">
        <v>252</v>
      </c>
      <c r="C254" s="15">
        <v>24108</v>
      </c>
      <c r="D254" s="13">
        <v>44679.308333333334</v>
      </c>
      <c r="E254" s="13">
        <v>44684.423611111109</v>
      </c>
      <c r="F254" s="14">
        <v>5</v>
      </c>
      <c r="G254" s="12" t="s">
        <v>35</v>
      </c>
      <c r="H254" s="12">
        <v>3</v>
      </c>
    </row>
    <row r="255" spans="2:8" x14ac:dyDescent="0.3">
      <c r="B255" s="15">
        <v>253</v>
      </c>
      <c r="C255" s="15">
        <v>24151</v>
      </c>
      <c r="D255" s="13">
        <v>44495.490277777775</v>
      </c>
      <c r="E255" s="13">
        <v>44497.673611111109</v>
      </c>
      <c r="F255" s="14">
        <v>2</v>
      </c>
      <c r="G255" s="12" t="s">
        <v>33</v>
      </c>
      <c r="H255" s="12">
        <v>18</v>
      </c>
    </row>
    <row r="256" spans="2:8" x14ac:dyDescent="0.3">
      <c r="B256" s="15">
        <v>254</v>
      </c>
      <c r="C256" s="15">
        <v>24302</v>
      </c>
      <c r="D256" s="13">
        <v>44733.07708333333</v>
      </c>
      <c r="E256" s="13">
        <v>44735.35833333333</v>
      </c>
      <c r="F256" s="14">
        <v>2</v>
      </c>
      <c r="G256" s="12" t="s">
        <v>35</v>
      </c>
      <c r="H256" s="12">
        <v>1</v>
      </c>
    </row>
    <row r="257" spans="2:8" x14ac:dyDescent="0.3">
      <c r="B257" s="15">
        <v>255</v>
      </c>
      <c r="C257" s="15">
        <v>24332</v>
      </c>
      <c r="D257" s="13">
        <v>44803.965277777781</v>
      </c>
      <c r="E257" s="13">
        <v>44810.456250000003</v>
      </c>
      <c r="F257" s="14">
        <v>7</v>
      </c>
      <c r="G257" s="12" t="s">
        <v>31</v>
      </c>
      <c r="H257" s="12">
        <v>1</v>
      </c>
    </row>
    <row r="258" spans="2:8" x14ac:dyDescent="0.3">
      <c r="B258" s="15">
        <v>256</v>
      </c>
      <c r="C258" s="15">
        <v>24338</v>
      </c>
      <c r="D258" s="13">
        <v>44384.515277777777</v>
      </c>
      <c r="E258" s="13">
        <v>44386.740972222222</v>
      </c>
      <c r="F258" s="14">
        <v>2</v>
      </c>
      <c r="G258" s="12" t="s">
        <v>34</v>
      </c>
      <c r="H258" s="12">
        <v>29</v>
      </c>
    </row>
    <row r="259" spans="2:8" x14ac:dyDescent="0.3">
      <c r="B259" s="15">
        <v>257</v>
      </c>
      <c r="C259" s="15">
        <v>24342</v>
      </c>
      <c r="D259" s="13">
        <v>44418.369444444441</v>
      </c>
      <c r="E259" s="13">
        <v>44424.686805555553</v>
      </c>
      <c r="F259" s="14">
        <v>6</v>
      </c>
      <c r="G259" s="12" t="s">
        <v>29</v>
      </c>
      <c r="H259" s="12">
        <v>43</v>
      </c>
    </row>
    <row r="260" spans="2:8" x14ac:dyDescent="0.3">
      <c r="B260" s="15">
        <v>258</v>
      </c>
      <c r="C260" s="15">
        <v>24692</v>
      </c>
      <c r="D260" s="13">
        <v>44594.818055555559</v>
      </c>
      <c r="E260" s="13">
        <v>44599.690972222219</v>
      </c>
      <c r="F260" s="14">
        <v>5</v>
      </c>
      <c r="G260" s="12" t="s">
        <v>31</v>
      </c>
      <c r="H260" s="12">
        <v>1</v>
      </c>
    </row>
    <row r="261" spans="2:8" x14ac:dyDescent="0.3">
      <c r="B261" s="15">
        <v>259</v>
      </c>
      <c r="C261" s="15">
        <v>25101</v>
      </c>
      <c r="D261" s="13">
        <v>44872.456250000003</v>
      </c>
      <c r="E261" s="13">
        <v>44874.502083333333</v>
      </c>
      <c r="F261" s="14">
        <v>2</v>
      </c>
      <c r="G261" s="12" t="s">
        <v>37</v>
      </c>
      <c r="H261" s="12">
        <v>1</v>
      </c>
    </row>
    <row r="262" spans="2:8" x14ac:dyDescent="0.3">
      <c r="B262" s="15">
        <v>260</v>
      </c>
      <c r="C262" s="15">
        <v>25433</v>
      </c>
      <c r="D262" s="13">
        <v>44875.423611111109</v>
      </c>
      <c r="E262" s="13">
        <v>44876</v>
      </c>
      <c r="F262" s="14">
        <v>1</v>
      </c>
      <c r="G262" s="12" t="s">
        <v>29</v>
      </c>
      <c r="H262" s="12">
        <v>1</v>
      </c>
    </row>
    <row r="263" spans="2:8" x14ac:dyDescent="0.3">
      <c r="B263" s="15">
        <v>261</v>
      </c>
      <c r="C263" s="15">
        <v>26228</v>
      </c>
      <c r="D263" s="13">
        <v>44438.67291666667</v>
      </c>
      <c r="E263" s="13">
        <v>44441.835416666669</v>
      </c>
      <c r="F263" s="14">
        <v>3</v>
      </c>
      <c r="G263" s="12" t="s">
        <v>31</v>
      </c>
      <c r="H263" s="12">
        <v>13</v>
      </c>
    </row>
    <row r="264" spans="2:8" x14ac:dyDescent="0.3">
      <c r="B264" s="15">
        <v>262</v>
      </c>
      <c r="C264" s="15">
        <v>26575</v>
      </c>
      <c r="D264" s="13">
        <v>44481.872916666667</v>
      </c>
      <c r="E264" s="13">
        <v>44483.694444444445</v>
      </c>
      <c r="F264" s="14">
        <v>2</v>
      </c>
      <c r="G264" s="12" t="s">
        <v>31</v>
      </c>
      <c r="H264" s="12">
        <v>10</v>
      </c>
    </row>
    <row r="265" spans="2:8" x14ac:dyDescent="0.3">
      <c r="B265" s="15">
        <v>263</v>
      </c>
      <c r="C265" s="15">
        <v>26670</v>
      </c>
      <c r="D265" s="13">
        <v>44720.734027777777</v>
      </c>
      <c r="E265" s="13">
        <v>44725.529166666667</v>
      </c>
      <c r="F265" s="14">
        <v>5</v>
      </c>
      <c r="G265" s="12" t="s">
        <v>31</v>
      </c>
      <c r="H265" s="12">
        <v>1</v>
      </c>
    </row>
    <row r="266" spans="2:8" x14ac:dyDescent="0.3">
      <c r="B266" s="15">
        <v>264</v>
      </c>
      <c r="C266" s="15">
        <v>26717</v>
      </c>
      <c r="D266" s="13">
        <v>44868.408333333333</v>
      </c>
      <c r="E266" s="13">
        <v>44872.661805555559</v>
      </c>
      <c r="F266" s="14">
        <v>4</v>
      </c>
      <c r="G266" s="12" t="s">
        <v>32</v>
      </c>
      <c r="H266" s="12">
        <v>1</v>
      </c>
    </row>
    <row r="267" spans="2:8" x14ac:dyDescent="0.3">
      <c r="B267" s="15">
        <v>265</v>
      </c>
      <c r="C267" s="15">
        <v>26845</v>
      </c>
      <c r="D267" s="13">
        <v>44480.905555555553</v>
      </c>
      <c r="E267" s="13">
        <v>44483.59375</v>
      </c>
      <c r="F267" s="14">
        <v>3</v>
      </c>
      <c r="G267" s="12" t="s">
        <v>33</v>
      </c>
      <c r="H267" s="12">
        <v>4</v>
      </c>
    </row>
    <row r="268" spans="2:8" x14ac:dyDescent="0.3">
      <c r="B268" s="15">
        <v>266</v>
      </c>
      <c r="C268" s="15">
        <v>27080</v>
      </c>
      <c r="D268" s="13">
        <v>44446.372916666667</v>
      </c>
      <c r="E268" s="13">
        <v>44447.716666666667</v>
      </c>
      <c r="F268" s="14">
        <v>1</v>
      </c>
      <c r="G268" s="12" t="s">
        <v>31</v>
      </c>
      <c r="H268" s="12">
        <v>6</v>
      </c>
    </row>
    <row r="269" spans="2:8" x14ac:dyDescent="0.3">
      <c r="B269" s="15">
        <v>267</v>
      </c>
      <c r="C269" s="15">
        <v>27258</v>
      </c>
      <c r="D269" s="13">
        <v>44596.765972222223</v>
      </c>
      <c r="E269" s="13">
        <v>44599.491666666669</v>
      </c>
      <c r="F269" s="14">
        <v>3</v>
      </c>
      <c r="G269" s="12" t="s">
        <v>31</v>
      </c>
      <c r="H269" s="12">
        <v>1</v>
      </c>
    </row>
    <row r="270" spans="2:8" x14ac:dyDescent="0.3">
      <c r="B270" s="15">
        <v>268</v>
      </c>
      <c r="C270" s="15">
        <v>27668</v>
      </c>
      <c r="D270" s="13">
        <v>44818.973611111112</v>
      </c>
      <c r="E270" s="13">
        <v>44823.606944444444</v>
      </c>
      <c r="F270" s="14">
        <v>5</v>
      </c>
      <c r="G270" s="12" t="s">
        <v>29</v>
      </c>
      <c r="H270" s="12">
        <v>1</v>
      </c>
    </row>
    <row r="271" spans="2:8" x14ac:dyDescent="0.3">
      <c r="B271" s="15">
        <v>269</v>
      </c>
      <c r="C271" s="15">
        <v>27809</v>
      </c>
      <c r="D271" s="13">
        <v>44796.064583333333</v>
      </c>
      <c r="E271" s="13">
        <v>44796.561111111114</v>
      </c>
      <c r="F271" s="14">
        <v>0</v>
      </c>
      <c r="G271" s="12" t="s">
        <v>33</v>
      </c>
      <c r="H271" s="12">
        <v>1</v>
      </c>
    </row>
    <row r="272" spans="2:8" x14ac:dyDescent="0.3">
      <c r="B272" s="15">
        <v>270</v>
      </c>
      <c r="C272" s="15">
        <v>27938</v>
      </c>
      <c r="D272" s="13">
        <v>44606.740277777775</v>
      </c>
      <c r="E272" s="13">
        <v>44608.76666666667</v>
      </c>
      <c r="F272" s="14">
        <v>2</v>
      </c>
      <c r="G272" s="12" t="s">
        <v>29</v>
      </c>
      <c r="H272" s="12">
        <v>4</v>
      </c>
    </row>
    <row r="273" spans="2:8" x14ac:dyDescent="0.3">
      <c r="B273" s="15">
        <v>271</v>
      </c>
      <c r="C273" s="15">
        <v>28023</v>
      </c>
      <c r="D273" s="13">
        <v>44754.956250000003</v>
      </c>
      <c r="E273" s="13">
        <v>44756.535416666666</v>
      </c>
      <c r="F273" s="14">
        <v>2</v>
      </c>
      <c r="G273" s="12" t="s">
        <v>34</v>
      </c>
      <c r="H273" s="12">
        <v>7</v>
      </c>
    </row>
    <row r="274" spans="2:8" x14ac:dyDescent="0.3">
      <c r="B274" s="15">
        <v>272</v>
      </c>
      <c r="C274" s="15">
        <v>28033</v>
      </c>
      <c r="D274" s="13">
        <v>44702.071527777778</v>
      </c>
      <c r="E274" s="13">
        <v>44704.496527777781</v>
      </c>
      <c r="F274" s="14">
        <v>2</v>
      </c>
      <c r="G274" s="12" t="s">
        <v>29</v>
      </c>
      <c r="H274" s="12">
        <v>2</v>
      </c>
    </row>
    <row r="275" spans="2:8" x14ac:dyDescent="0.3">
      <c r="B275" s="15">
        <v>273</v>
      </c>
      <c r="C275" s="15">
        <v>28168</v>
      </c>
      <c r="D275" s="13">
        <v>44799.433333333334</v>
      </c>
      <c r="E275" s="13">
        <v>44804.587500000001</v>
      </c>
      <c r="F275" s="14">
        <v>5</v>
      </c>
      <c r="G275" s="12" t="s">
        <v>34</v>
      </c>
      <c r="H275" s="12">
        <v>1</v>
      </c>
    </row>
    <row r="276" spans="2:8" x14ac:dyDescent="0.3">
      <c r="B276" s="15">
        <v>274</v>
      </c>
      <c r="C276" s="15">
        <v>28217</v>
      </c>
      <c r="D276" s="13">
        <v>44763.325694444444</v>
      </c>
      <c r="E276" s="13">
        <v>44764.428472222222</v>
      </c>
      <c r="F276" s="14">
        <v>1</v>
      </c>
      <c r="G276" s="12" t="s">
        <v>38</v>
      </c>
      <c r="H276" s="12">
        <v>1</v>
      </c>
    </row>
    <row r="277" spans="2:8" x14ac:dyDescent="0.3">
      <c r="B277" s="15">
        <v>275</v>
      </c>
      <c r="C277" s="15">
        <v>28669</v>
      </c>
      <c r="D277" s="13">
        <v>44706.820833333331</v>
      </c>
      <c r="E277" s="13">
        <v>44712.722916666666</v>
      </c>
      <c r="F277" s="14">
        <v>6</v>
      </c>
      <c r="G277" s="12" t="s">
        <v>29</v>
      </c>
      <c r="H277" s="12">
        <v>4</v>
      </c>
    </row>
    <row r="278" spans="2:8" x14ac:dyDescent="0.3">
      <c r="B278" s="15">
        <v>276</v>
      </c>
      <c r="C278" s="15">
        <v>28723</v>
      </c>
      <c r="D278" s="13">
        <v>44795.929861111108</v>
      </c>
      <c r="E278" s="13">
        <v>44797.601388888892</v>
      </c>
      <c r="F278" s="14">
        <v>2</v>
      </c>
      <c r="G278" s="12" t="s">
        <v>34</v>
      </c>
      <c r="H278" s="12">
        <v>2</v>
      </c>
    </row>
    <row r="279" spans="2:8" x14ac:dyDescent="0.3">
      <c r="B279" s="15">
        <v>277</v>
      </c>
      <c r="C279" s="15">
        <v>28902</v>
      </c>
      <c r="D279" s="13">
        <v>44641.59097222222</v>
      </c>
      <c r="E279" s="13">
        <v>44643.772916666669</v>
      </c>
      <c r="F279" s="14">
        <v>2</v>
      </c>
      <c r="G279" s="12" t="s">
        <v>29</v>
      </c>
      <c r="H279" s="12">
        <v>2</v>
      </c>
    </row>
    <row r="280" spans="2:8" x14ac:dyDescent="0.3">
      <c r="B280" s="15">
        <v>278</v>
      </c>
      <c r="C280" s="15">
        <v>29070</v>
      </c>
      <c r="D280" s="13">
        <v>44690.536805555559</v>
      </c>
      <c r="E280" s="13">
        <v>44691.589583333334</v>
      </c>
      <c r="F280" s="14">
        <v>1</v>
      </c>
      <c r="G280" s="12" t="s">
        <v>31</v>
      </c>
      <c r="H280" s="12">
        <v>1</v>
      </c>
    </row>
    <row r="281" spans="2:8" x14ac:dyDescent="0.3">
      <c r="B281" s="15">
        <v>279</v>
      </c>
      <c r="C281" s="15">
        <v>29206</v>
      </c>
      <c r="D281" s="13">
        <v>44789.964583333334</v>
      </c>
      <c r="E281" s="13">
        <v>44791.536805555559</v>
      </c>
      <c r="F281" s="14">
        <v>2</v>
      </c>
      <c r="G281" s="12" t="s">
        <v>29</v>
      </c>
      <c r="H281" s="12">
        <v>4</v>
      </c>
    </row>
    <row r="282" spans="2:8" x14ac:dyDescent="0.3">
      <c r="B282" s="15">
        <v>280</v>
      </c>
      <c r="C282" s="15">
        <v>29500</v>
      </c>
      <c r="D282" s="13">
        <v>44777.587500000001</v>
      </c>
      <c r="E282" s="13">
        <v>44781.543055555558</v>
      </c>
      <c r="F282" s="14">
        <v>4</v>
      </c>
      <c r="G282" s="12" t="s">
        <v>34</v>
      </c>
      <c r="H282" s="12">
        <v>1</v>
      </c>
    </row>
    <row r="283" spans="2:8" x14ac:dyDescent="0.3">
      <c r="B283" s="15">
        <v>281</v>
      </c>
      <c r="C283" s="15">
        <v>29520</v>
      </c>
      <c r="D283" s="13">
        <v>44842.45416666667</v>
      </c>
      <c r="E283" s="13">
        <v>44844.557638888888</v>
      </c>
      <c r="F283" s="14">
        <v>2</v>
      </c>
      <c r="G283" s="12" t="s">
        <v>37</v>
      </c>
      <c r="H283" s="12">
        <v>1</v>
      </c>
    </row>
    <row r="284" spans="2:8" x14ac:dyDescent="0.3">
      <c r="B284" s="15">
        <v>282</v>
      </c>
      <c r="C284" s="15">
        <v>29649</v>
      </c>
      <c r="D284" s="13">
        <v>44594.212500000001</v>
      </c>
      <c r="E284" s="13">
        <v>44598.629166666666</v>
      </c>
      <c r="F284" s="14">
        <v>4</v>
      </c>
      <c r="G284" s="12" t="s">
        <v>33</v>
      </c>
      <c r="H284" s="12">
        <v>2</v>
      </c>
    </row>
    <row r="285" spans="2:8" x14ac:dyDescent="0.3">
      <c r="B285" s="15">
        <v>283</v>
      </c>
      <c r="C285" s="15">
        <v>30122</v>
      </c>
      <c r="D285" s="13">
        <v>44820.624305555553</v>
      </c>
      <c r="E285" s="13">
        <v>44825.525000000001</v>
      </c>
      <c r="F285" s="14">
        <v>5</v>
      </c>
      <c r="G285" s="12" t="s">
        <v>34</v>
      </c>
      <c r="H285" s="12">
        <v>1</v>
      </c>
    </row>
    <row r="286" spans="2:8" x14ac:dyDescent="0.3">
      <c r="B286" s="15">
        <v>284</v>
      </c>
      <c r="C286" s="15">
        <v>30138</v>
      </c>
      <c r="D286" s="13">
        <v>44557.952777777777</v>
      </c>
      <c r="E286" s="13">
        <v>44560.779166666667</v>
      </c>
      <c r="F286" s="14">
        <v>3</v>
      </c>
      <c r="G286" s="12" t="s">
        <v>31</v>
      </c>
      <c r="H286" s="12">
        <v>16</v>
      </c>
    </row>
    <row r="287" spans="2:8" x14ac:dyDescent="0.3">
      <c r="B287" s="15">
        <v>285</v>
      </c>
      <c r="C287" s="15">
        <v>30229</v>
      </c>
      <c r="D287" s="13">
        <v>44481.968055555553</v>
      </c>
      <c r="E287" s="13">
        <v>44483.720833333333</v>
      </c>
      <c r="F287" s="14">
        <v>2</v>
      </c>
      <c r="G287" s="12" t="s">
        <v>29</v>
      </c>
      <c r="H287" s="12">
        <v>22</v>
      </c>
    </row>
    <row r="288" spans="2:8" x14ac:dyDescent="0.3">
      <c r="B288" s="15">
        <v>286</v>
      </c>
      <c r="C288" s="15">
        <v>30254</v>
      </c>
      <c r="D288" s="13">
        <v>44708.353472222225</v>
      </c>
      <c r="E288" s="13">
        <v>44712.768750000003</v>
      </c>
      <c r="F288" s="14">
        <v>4</v>
      </c>
      <c r="G288" s="12" t="s">
        <v>31</v>
      </c>
      <c r="H288" s="12">
        <v>1</v>
      </c>
    </row>
    <row r="289" spans="2:8" x14ac:dyDescent="0.3">
      <c r="B289" s="15">
        <v>287</v>
      </c>
      <c r="C289" s="15">
        <v>30424</v>
      </c>
      <c r="D289" s="13">
        <v>44658.304166666669</v>
      </c>
      <c r="E289" s="13">
        <v>44659.388888888891</v>
      </c>
      <c r="F289" s="14">
        <v>1</v>
      </c>
      <c r="G289" s="12" t="s">
        <v>31</v>
      </c>
      <c r="H289" s="12">
        <v>1</v>
      </c>
    </row>
    <row r="290" spans="2:8" x14ac:dyDescent="0.3">
      <c r="B290" s="15">
        <v>288</v>
      </c>
      <c r="C290" s="15">
        <v>30488</v>
      </c>
      <c r="D290" s="13">
        <v>44426.828472222223</v>
      </c>
      <c r="E290" s="13">
        <v>44431.84097222222</v>
      </c>
      <c r="F290" s="14">
        <v>5</v>
      </c>
      <c r="G290" s="12" t="s">
        <v>29</v>
      </c>
      <c r="H290" s="12">
        <v>1</v>
      </c>
    </row>
    <row r="291" spans="2:8" x14ac:dyDescent="0.3">
      <c r="B291" s="15">
        <v>289</v>
      </c>
      <c r="C291" s="15">
        <v>30707</v>
      </c>
      <c r="D291" s="13">
        <v>44676.400694444441</v>
      </c>
      <c r="E291" s="13">
        <v>44679.420138888891</v>
      </c>
      <c r="F291" s="14">
        <v>3</v>
      </c>
      <c r="G291" s="12" t="s">
        <v>31</v>
      </c>
      <c r="H291" s="12">
        <v>20</v>
      </c>
    </row>
    <row r="292" spans="2:8" x14ac:dyDescent="0.3">
      <c r="B292" s="15">
        <v>290</v>
      </c>
      <c r="C292" s="15">
        <v>30815</v>
      </c>
      <c r="D292" s="13">
        <v>44807.386805555558</v>
      </c>
      <c r="E292" s="13">
        <v>44811.51458333333</v>
      </c>
      <c r="F292" s="14">
        <v>4</v>
      </c>
      <c r="G292" s="12" t="s">
        <v>29</v>
      </c>
      <c r="H292" s="12">
        <v>1</v>
      </c>
    </row>
    <row r="293" spans="2:8" x14ac:dyDescent="0.3">
      <c r="B293" s="15">
        <v>291</v>
      </c>
      <c r="C293" s="15">
        <v>30944</v>
      </c>
      <c r="D293" s="13">
        <v>44595.65902777778</v>
      </c>
      <c r="E293" s="13">
        <v>44599.40625</v>
      </c>
      <c r="F293" s="14">
        <v>4</v>
      </c>
      <c r="G293" s="12" t="s">
        <v>31</v>
      </c>
      <c r="H293" s="12">
        <v>1</v>
      </c>
    </row>
    <row r="294" spans="2:8" x14ac:dyDescent="0.3">
      <c r="B294" s="15">
        <v>292</v>
      </c>
      <c r="C294" s="15">
        <v>31017</v>
      </c>
      <c r="D294" s="13">
        <v>44658.930555555555</v>
      </c>
      <c r="E294" s="13">
        <v>44659.692361111112</v>
      </c>
      <c r="F294" s="14">
        <v>1</v>
      </c>
      <c r="G294" s="12" t="s">
        <v>31</v>
      </c>
      <c r="H294" s="12">
        <v>3</v>
      </c>
    </row>
    <row r="295" spans="2:8" x14ac:dyDescent="0.3">
      <c r="B295" s="15">
        <v>293</v>
      </c>
      <c r="C295" s="15">
        <v>31436</v>
      </c>
      <c r="D295" s="13">
        <v>44667.414583333331</v>
      </c>
      <c r="E295" s="13">
        <v>44670.302083333336</v>
      </c>
      <c r="F295" s="14">
        <v>3</v>
      </c>
      <c r="G295" s="12" t="s">
        <v>29</v>
      </c>
      <c r="H295" s="12">
        <v>8</v>
      </c>
    </row>
    <row r="296" spans="2:8" x14ac:dyDescent="0.3">
      <c r="B296" s="15">
        <v>294</v>
      </c>
      <c r="C296" s="15">
        <v>31506</v>
      </c>
      <c r="D296" s="13">
        <v>44635.915972222225</v>
      </c>
      <c r="E296" s="13">
        <v>44638.67083333333</v>
      </c>
      <c r="F296" s="14">
        <v>3</v>
      </c>
      <c r="G296" s="12" t="s">
        <v>29</v>
      </c>
      <c r="H296" s="12">
        <v>2</v>
      </c>
    </row>
    <row r="297" spans="2:8" x14ac:dyDescent="0.3">
      <c r="B297" s="15">
        <v>295</v>
      </c>
      <c r="C297" s="15">
        <v>31511</v>
      </c>
      <c r="D297" s="13">
        <v>44803.678472222222</v>
      </c>
      <c r="E297" s="13">
        <v>44804.504166666666</v>
      </c>
      <c r="F297" s="14">
        <v>1</v>
      </c>
      <c r="G297" s="12" t="s">
        <v>33</v>
      </c>
      <c r="H297" s="12">
        <v>3</v>
      </c>
    </row>
    <row r="298" spans="2:8" x14ac:dyDescent="0.3">
      <c r="B298" s="15">
        <v>296</v>
      </c>
      <c r="C298" s="15">
        <v>31844</v>
      </c>
      <c r="D298" s="13">
        <v>44705.94027777778</v>
      </c>
      <c r="E298" s="13">
        <v>44706.679166666669</v>
      </c>
      <c r="F298" s="14">
        <v>1</v>
      </c>
      <c r="G298" s="12" t="s">
        <v>29</v>
      </c>
      <c r="H298" s="12">
        <v>2</v>
      </c>
    </row>
    <row r="299" spans="2:8" x14ac:dyDescent="0.3">
      <c r="B299" s="15">
        <v>297</v>
      </c>
      <c r="C299" s="15">
        <v>31864</v>
      </c>
      <c r="D299" s="13">
        <v>44734.933333333334</v>
      </c>
      <c r="E299" s="13">
        <v>44739.571527777778</v>
      </c>
      <c r="F299" s="14">
        <v>5</v>
      </c>
      <c r="G299" s="12" t="s">
        <v>35</v>
      </c>
      <c r="H299" s="12">
        <v>1</v>
      </c>
    </row>
    <row r="300" spans="2:8" x14ac:dyDescent="0.3">
      <c r="B300" s="15">
        <v>298</v>
      </c>
      <c r="C300" s="15">
        <v>31939</v>
      </c>
      <c r="D300" s="13">
        <v>44760.415972222225</v>
      </c>
      <c r="E300" s="13">
        <v>44762.793749999997</v>
      </c>
      <c r="F300" s="14">
        <v>2</v>
      </c>
      <c r="G300" s="12" t="s">
        <v>35</v>
      </c>
      <c r="H300" s="12">
        <v>2</v>
      </c>
    </row>
    <row r="301" spans="2:8" x14ac:dyDescent="0.3">
      <c r="B301" s="15">
        <v>299</v>
      </c>
      <c r="C301" s="15">
        <v>31991</v>
      </c>
      <c r="D301" s="13">
        <v>44805.674305555556</v>
      </c>
      <c r="E301" s="13">
        <v>44810.7</v>
      </c>
      <c r="F301" s="14">
        <v>5</v>
      </c>
      <c r="G301" s="12" t="s">
        <v>38</v>
      </c>
      <c r="H301" s="12">
        <v>1</v>
      </c>
    </row>
    <row r="302" spans="2:8" x14ac:dyDescent="0.3">
      <c r="B302" s="15">
        <v>300</v>
      </c>
      <c r="C302" s="15">
        <v>32036</v>
      </c>
      <c r="D302" s="13">
        <v>44782.512499999997</v>
      </c>
      <c r="E302" s="13">
        <v>44783.707638888889</v>
      </c>
      <c r="F302" s="14">
        <v>1</v>
      </c>
      <c r="G302" s="12" t="s">
        <v>35</v>
      </c>
      <c r="H302" s="12">
        <v>5</v>
      </c>
    </row>
    <row r="303" spans="2:8" x14ac:dyDescent="0.3">
      <c r="B303" s="15">
        <v>301</v>
      </c>
      <c r="C303" s="15">
        <v>32163</v>
      </c>
      <c r="D303" s="13">
        <v>44638.566666666666</v>
      </c>
      <c r="E303" s="13">
        <v>44641.490972222222</v>
      </c>
      <c r="F303" s="14">
        <v>3</v>
      </c>
      <c r="G303" s="12" t="s">
        <v>35</v>
      </c>
      <c r="H303" s="12">
        <v>1</v>
      </c>
    </row>
    <row r="304" spans="2:8" x14ac:dyDescent="0.3">
      <c r="B304" s="15">
        <v>302</v>
      </c>
      <c r="C304" s="15">
        <v>32167</v>
      </c>
      <c r="D304" s="13">
        <v>44646.992361111108</v>
      </c>
      <c r="E304" s="13">
        <v>44648.711805555555</v>
      </c>
      <c r="F304" s="14">
        <v>2</v>
      </c>
      <c r="G304" s="12" t="s">
        <v>33</v>
      </c>
      <c r="H304" s="12">
        <v>2</v>
      </c>
    </row>
    <row r="305" spans="2:8" x14ac:dyDescent="0.3">
      <c r="B305" s="15">
        <v>303</v>
      </c>
      <c r="C305" s="15">
        <v>32188</v>
      </c>
      <c r="D305" s="13">
        <v>44851.871527777781</v>
      </c>
      <c r="E305" s="13">
        <v>44852.577777777777</v>
      </c>
      <c r="F305" s="14">
        <v>1</v>
      </c>
      <c r="G305" s="12" t="s">
        <v>31</v>
      </c>
      <c r="H305" s="12">
        <v>8</v>
      </c>
    </row>
    <row r="306" spans="2:8" x14ac:dyDescent="0.3">
      <c r="B306" s="15">
        <v>304</v>
      </c>
      <c r="C306" s="15">
        <v>32341</v>
      </c>
      <c r="D306" s="13">
        <v>44778.294444444444</v>
      </c>
      <c r="E306" s="13">
        <v>44783.42291666667</v>
      </c>
      <c r="F306" s="14">
        <v>5</v>
      </c>
      <c r="G306" s="12" t="s">
        <v>35</v>
      </c>
      <c r="H306" s="12">
        <v>1</v>
      </c>
    </row>
    <row r="307" spans="2:8" x14ac:dyDescent="0.3">
      <c r="B307" s="15">
        <v>305</v>
      </c>
      <c r="C307" s="15">
        <v>32648</v>
      </c>
      <c r="D307" s="13">
        <v>44770.311805555553</v>
      </c>
      <c r="E307" s="13">
        <v>44771.624305555553</v>
      </c>
      <c r="F307" s="14">
        <v>1</v>
      </c>
      <c r="G307" s="12" t="s">
        <v>38</v>
      </c>
      <c r="H307" s="12">
        <v>1</v>
      </c>
    </row>
    <row r="308" spans="2:8" x14ac:dyDescent="0.3">
      <c r="B308" s="15">
        <v>306</v>
      </c>
      <c r="C308" s="15">
        <v>32657</v>
      </c>
      <c r="D308" s="13">
        <v>44736.3</v>
      </c>
      <c r="E308" s="13">
        <v>44741.623611111114</v>
      </c>
      <c r="F308" s="14">
        <v>5</v>
      </c>
      <c r="G308" s="12" t="s">
        <v>34</v>
      </c>
      <c r="H308" s="12">
        <v>1</v>
      </c>
    </row>
    <row r="309" spans="2:8" x14ac:dyDescent="0.3">
      <c r="B309" s="15">
        <v>307</v>
      </c>
      <c r="C309" s="15">
        <v>32703</v>
      </c>
      <c r="D309" s="13">
        <v>44854.621527777781</v>
      </c>
      <c r="E309" s="13">
        <v>44855.506249999999</v>
      </c>
      <c r="F309" s="14">
        <v>1</v>
      </c>
      <c r="G309" s="12" t="s">
        <v>35</v>
      </c>
      <c r="H309" s="12">
        <v>1</v>
      </c>
    </row>
    <row r="310" spans="2:8" x14ac:dyDescent="0.3">
      <c r="B310" s="15">
        <v>308</v>
      </c>
      <c r="C310" s="15">
        <v>32905</v>
      </c>
      <c r="D310" s="13">
        <v>44670.966666666667</v>
      </c>
      <c r="E310" s="13">
        <v>44671.68472222222</v>
      </c>
      <c r="F310" s="14">
        <v>1</v>
      </c>
      <c r="G310" s="12" t="s">
        <v>33</v>
      </c>
      <c r="H310" s="12">
        <v>1</v>
      </c>
    </row>
    <row r="311" spans="2:8" x14ac:dyDescent="0.3">
      <c r="B311" s="15">
        <v>309</v>
      </c>
      <c r="C311" s="15">
        <v>32991</v>
      </c>
      <c r="D311" s="13">
        <v>44634.918055555558</v>
      </c>
      <c r="E311" s="13">
        <v>44636.419444444444</v>
      </c>
      <c r="F311" s="14">
        <v>2</v>
      </c>
      <c r="G311" s="12" t="s">
        <v>31</v>
      </c>
      <c r="H311" s="12">
        <v>1</v>
      </c>
    </row>
    <row r="312" spans="2:8" x14ac:dyDescent="0.3">
      <c r="B312" s="15">
        <v>310</v>
      </c>
      <c r="C312" s="15">
        <v>33058</v>
      </c>
      <c r="D312" s="13">
        <v>44538.55</v>
      </c>
      <c r="E312" s="13">
        <v>44540.59375</v>
      </c>
      <c r="F312" s="14">
        <v>2</v>
      </c>
      <c r="G312" s="12" t="s">
        <v>33</v>
      </c>
      <c r="H312" s="12">
        <v>4</v>
      </c>
    </row>
    <row r="313" spans="2:8" x14ac:dyDescent="0.3">
      <c r="B313" s="15">
        <v>311</v>
      </c>
      <c r="C313" s="15">
        <v>33181</v>
      </c>
      <c r="D313" s="13">
        <v>44750.00277777778</v>
      </c>
      <c r="E313" s="13">
        <v>44753.463194444441</v>
      </c>
      <c r="F313" s="14">
        <v>3</v>
      </c>
      <c r="G313" s="12" t="s">
        <v>34</v>
      </c>
      <c r="H313" s="12">
        <v>1</v>
      </c>
    </row>
    <row r="314" spans="2:8" x14ac:dyDescent="0.3">
      <c r="B314" s="15">
        <v>312</v>
      </c>
      <c r="C314" s="15">
        <v>33340</v>
      </c>
      <c r="D314" s="13">
        <v>44831.350694444445</v>
      </c>
      <c r="E314" s="13">
        <v>44833.493750000001</v>
      </c>
      <c r="F314" s="14">
        <v>2</v>
      </c>
      <c r="G314" s="12" t="s">
        <v>35</v>
      </c>
      <c r="H314" s="12">
        <v>4</v>
      </c>
    </row>
    <row r="315" spans="2:8" x14ac:dyDescent="0.3">
      <c r="B315" s="15">
        <v>313</v>
      </c>
      <c r="C315" s="15">
        <v>33489</v>
      </c>
      <c r="D315" s="13">
        <v>44466.559027777781</v>
      </c>
      <c r="E315" s="13">
        <v>44467.762499999997</v>
      </c>
      <c r="F315" s="14">
        <v>1</v>
      </c>
      <c r="G315" s="12" t="s">
        <v>31</v>
      </c>
      <c r="H315" s="12">
        <v>26</v>
      </c>
    </row>
    <row r="316" spans="2:8" x14ac:dyDescent="0.3">
      <c r="B316" s="15">
        <v>314</v>
      </c>
      <c r="C316" s="15">
        <v>33490</v>
      </c>
      <c r="D316" s="13">
        <v>44617.761111111111</v>
      </c>
      <c r="E316" s="13">
        <v>44620.830555555556</v>
      </c>
      <c r="F316" s="14">
        <v>3</v>
      </c>
      <c r="G316" s="12" t="s">
        <v>33</v>
      </c>
      <c r="H316" s="12">
        <v>1</v>
      </c>
    </row>
    <row r="317" spans="2:8" x14ac:dyDescent="0.3">
      <c r="B317" s="15">
        <v>315</v>
      </c>
      <c r="C317" s="15">
        <v>33781</v>
      </c>
      <c r="D317" s="13">
        <v>44703.906944444447</v>
      </c>
      <c r="E317" s="13">
        <v>44706.534722222219</v>
      </c>
      <c r="F317" s="14">
        <v>3</v>
      </c>
      <c r="G317" s="12" t="s">
        <v>31</v>
      </c>
      <c r="H317" s="12">
        <v>15</v>
      </c>
    </row>
    <row r="318" spans="2:8" x14ac:dyDescent="0.3">
      <c r="B318" s="15">
        <v>316</v>
      </c>
      <c r="C318" s="15">
        <v>33795</v>
      </c>
      <c r="D318" s="13">
        <v>44763.657638888886</v>
      </c>
      <c r="E318" s="13">
        <v>44768.736111111109</v>
      </c>
      <c r="F318" s="14">
        <v>5</v>
      </c>
      <c r="G318" s="12" t="s">
        <v>31</v>
      </c>
      <c r="H318" s="12">
        <v>3</v>
      </c>
    </row>
    <row r="319" spans="2:8" x14ac:dyDescent="0.3">
      <c r="B319" s="15">
        <v>317</v>
      </c>
      <c r="C319" s="15">
        <v>34151</v>
      </c>
      <c r="D319" s="13">
        <v>44529.84375</v>
      </c>
      <c r="E319" s="13">
        <v>44531.582638888889</v>
      </c>
      <c r="F319" s="14">
        <v>2</v>
      </c>
      <c r="G319" s="12" t="s">
        <v>34</v>
      </c>
      <c r="H319" s="12">
        <v>10</v>
      </c>
    </row>
    <row r="320" spans="2:8" x14ac:dyDescent="0.3">
      <c r="B320" s="15">
        <v>318</v>
      </c>
      <c r="C320" s="15">
        <v>34203</v>
      </c>
      <c r="D320" s="13">
        <v>44615.928472222222</v>
      </c>
      <c r="E320" s="13">
        <v>44617.529166666667</v>
      </c>
      <c r="F320" s="14">
        <v>2</v>
      </c>
      <c r="G320" s="12" t="s">
        <v>35</v>
      </c>
      <c r="H320" s="12">
        <v>6</v>
      </c>
    </row>
    <row r="321" spans="2:8" x14ac:dyDescent="0.3">
      <c r="B321" s="15">
        <v>319</v>
      </c>
      <c r="C321" s="15">
        <v>34373</v>
      </c>
      <c r="D321" s="13">
        <v>44795.98541666667</v>
      </c>
      <c r="E321" s="13">
        <v>44796.681944444441</v>
      </c>
      <c r="F321" s="14">
        <v>1</v>
      </c>
      <c r="G321" s="12" t="s">
        <v>38</v>
      </c>
      <c r="H321" s="12">
        <v>1</v>
      </c>
    </row>
    <row r="322" spans="2:8" x14ac:dyDescent="0.3">
      <c r="B322" s="15">
        <v>320</v>
      </c>
      <c r="C322" s="15">
        <v>34857</v>
      </c>
      <c r="D322" s="13">
        <v>44652.680555555555</v>
      </c>
      <c r="E322" s="13">
        <v>44656.536805555559</v>
      </c>
      <c r="F322" s="14">
        <v>4</v>
      </c>
      <c r="G322" s="12" t="s">
        <v>29</v>
      </c>
      <c r="H322" s="12">
        <v>1</v>
      </c>
    </row>
    <row r="323" spans="2:8" x14ac:dyDescent="0.3">
      <c r="B323" s="15">
        <v>321</v>
      </c>
      <c r="C323" s="15">
        <v>35280</v>
      </c>
      <c r="D323" s="13">
        <v>44627.918055555558</v>
      </c>
      <c r="E323" s="13">
        <v>44629.563194444447</v>
      </c>
      <c r="F323" s="14">
        <v>2</v>
      </c>
      <c r="G323" s="12" t="s">
        <v>35</v>
      </c>
      <c r="H323" s="12">
        <v>1</v>
      </c>
    </row>
    <row r="324" spans="2:8" x14ac:dyDescent="0.3">
      <c r="B324" s="15">
        <v>322</v>
      </c>
      <c r="C324" s="15">
        <v>35522</v>
      </c>
      <c r="D324" s="13">
        <v>44632.413194444445</v>
      </c>
      <c r="E324" s="13">
        <v>44634.561111111114</v>
      </c>
      <c r="F324" s="14">
        <v>2</v>
      </c>
      <c r="G324" s="12" t="s">
        <v>29</v>
      </c>
      <c r="H324" s="12">
        <v>3</v>
      </c>
    </row>
    <row r="325" spans="2:8" x14ac:dyDescent="0.3">
      <c r="B325" s="15">
        <v>323</v>
      </c>
      <c r="C325" s="15">
        <v>35983</v>
      </c>
      <c r="D325" s="13">
        <v>44641.657638888886</v>
      </c>
      <c r="E325" s="13">
        <v>44644.696527777778</v>
      </c>
      <c r="F325" s="14">
        <v>3</v>
      </c>
      <c r="G325" s="12" t="s">
        <v>33</v>
      </c>
      <c r="H325" s="12">
        <v>2</v>
      </c>
    </row>
    <row r="326" spans="2:8" x14ac:dyDescent="0.3">
      <c r="B326" s="15">
        <v>324</v>
      </c>
      <c r="C326" s="15">
        <v>36819</v>
      </c>
      <c r="D326" s="13">
        <v>44674.461111111108</v>
      </c>
      <c r="E326" s="13">
        <v>44676.765277777777</v>
      </c>
      <c r="F326" s="14">
        <v>2</v>
      </c>
      <c r="G326" s="12" t="s">
        <v>31</v>
      </c>
      <c r="H326" s="12">
        <v>7</v>
      </c>
    </row>
    <row r="327" spans="2:8" x14ac:dyDescent="0.3">
      <c r="B327" s="15">
        <v>325</v>
      </c>
      <c r="C327" s="15">
        <v>36841</v>
      </c>
      <c r="D327" s="13">
        <v>44545.875</v>
      </c>
      <c r="E327" s="13">
        <v>44546.678472222222</v>
      </c>
      <c r="F327" s="14">
        <v>1</v>
      </c>
      <c r="G327" s="12" t="s">
        <v>33</v>
      </c>
      <c r="H327" s="12">
        <v>2</v>
      </c>
    </row>
    <row r="328" spans="2:8" x14ac:dyDescent="0.3">
      <c r="B328" s="15">
        <v>326</v>
      </c>
      <c r="C328" s="15">
        <v>36939</v>
      </c>
      <c r="D328" s="13">
        <v>44449.425000000003</v>
      </c>
      <c r="E328" s="13">
        <v>44452.576388888891</v>
      </c>
      <c r="F328" s="14">
        <v>3</v>
      </c>
      <c r="G328" s="12" t="s">
        <v>29</v>
      </c>
      <c r="H328" s="12">
        <v>10</v>
      </c>
    </row>
    <row r="329" spans="2:8" x14ac:dyDescent="0.3">
      <c r="B329" s="15">
        <v>327</v>
      </c>
      <c r="C329" s="15">
        <v>37122</v>
      </c>
      <c r="D329" s="13">
        <v>44611.925000000003</v>
      </c>
      <c r="E329" s="13">
        <v>44615.397916666669</v>
      </c>
      <c r="F329" s="14">
        <v>4</v>
      </c>
      <c r="G329" s="12" t="s">
        <v>35</v>
      </c>
      <c r="H329" s="12">
        <v>12</v>
      </c>
    </row>
    <row r="330" spans="2:8" x14ac:dyDescent="0.3">
      <c r="B330" s="15">
        <v>328</v>
      </c>
      <c r="C330" s="15">
        <v>37182</v>
      </c>
      <c r="D330" s="13">
        <v>44876.229861111111</v>
      </c>
      <c r="E330" s="13">
        <v>44876.334027777775</v>
      </c>
      <c r="F330" s="14">
        <v>0</v>
      </c>
      <c r="G330" s="12" t="s">
        <v>36</v>
      </c>
      <c r="H330" s="12">
        <v>2</v>
      </c>
    </row>
    <row r="331" spans="2:8" x14ac:dyDescent="0.3">
      <c r="B331" s="15">
        <v>329</v>
      </c>
      <c r="C331" s="15">
        <v>37375</v>
      </c>
      <c r="D331" s="13">
        <v>44596.466666666667</v>
      </c>
      <c r="E331" s="13">
        <v>44600.538194444445</v>
      </c>
      <c r="F331" s="14">
        <v>4</v>
      </c>
      <c r="G331" s="12" t="s">
        <v>29</v>
      </c>
      <c r="H331" s="12">
        <v>1</v>
      </c>
    </row>
    <row r="332" spans="2:8" x14ac:dyDescent="0.3">
      <c r="B332" s="15">
        <v>330</v>
      </c>
      <c r="C332" s="15">
        <v>37427</v>
      </c>
      <c r="D332" s="13">
        <v>44678.310416666667</v>
      </c>
      <c r="E332" s="13">
        <v>44680.67083333333</v>
      </c>
      <c r="F332" s="14">
        <v>2</v>
      </c>
      <c r="G332" s="12" t="s">
        <v>31</v>
      </c>
      <c r="H332" s="12">
        <v>1</v>
      </c>
    </row>
    <row r="333" spans="2:8" x14ac:dyDescent="0.3">
      <c r="B333" s="15">
        <v>331</v>
      </c>
      <c r="C333" s="15">
        <v>37638</v>
      </c>
      <c r="D333" s="13">
        <v>44704.926388888889</v>
      </c>
      <c r="E333" s="13">
        <v>44707.492361111108</v>
      </c>
      <c r="F333" s="14">
        <v>3</v>
      </c>
      <c r="G333" s="12" t="s">
        <v>35</v>
      </c>
      <c r="H333" s="12">
        <v>1</v>
      </c>
    </row>
    <row r="334" spans="2:8" x14ac:dyDescent="0.3">
      <c r="B334" s="15">
        <v>332</v>
      </c>
      <c r="C334" s="15">
        <v>37700</v>
      </c>
      <c r="D334" s="13">
        <v>44867.365277777775</v>
      </c>
      <c r="E334" s="13">
        <v>44868.565972222219</v>
      </c>
      <c r="F334" s="14">
        <v>1</v>
      </c>
      <c r="G334" s="12" t="s">
        <v>35</v>
      </c>
      <c r="H334" s="12">
        <v>1</v>
      </c>
    </row>
    <row r="335" spans="2:8" x14ac:dyDescent="0.3">
      <c r="B335" s="15">
        <v>333</v>
      </c>
      <c r="C335" s="15">
        <v>37732</v>
      </c>
      <c r="D335" s="13">
        <v>44786.350694444445</v>
      </c>
      <c r="E335" s="13">
        <v>44788.557638888888</v>
      </c>
      <c r="F335" s="14">
        <v>2</v>
      </c>
      <c r="G335" s="12" t="s">
        <v>38</v>
      </c>
      <c r="H335" s="12">
        <v>1</v>
      </c>
    </row>
    <row r="336" spans="2:8" x14ac:dyDescent="0.3">
      <c r="B336" s="15">
        <v>334</v>
      </c>
      <c r="C336" s="15">
        <v>38582</v>
      </c>
      <c r="D336" s="13">
        <v>44777.959722222222</v>
      </c>
      <c r="E336" s="13">
        <v>44781.547222222223</v>
      </c>
      <c r="F336" s="14">
        <v>4</v>
      </c>
      <c r="G336" s="12" t="s">
        <v>29</v>
      </c>
      <c r="H336" s="12">
        <v>9</v>
      </c>
    </row>
    <row r="337" spans="2:8" x14ac:dyDescent="0.3">
      <c r="B337" s="15">
        <v>335</v>
      </c>
      <c r="C337" s="15">
        <v>38659</v>
      </c>
      <c r="D337" s="13">
        <v>44818.321527777778</v>
      </c>
      <c r="E337" s="13">
        <v>44819.540972222225</v>
      </c>
      <c r="F337" s="14">
        <v>1</v>
      </c>
      <c r="G337" s="12" t="s">
        <v>31</v>
      </c>
      <c r="H337" s="12">
        <v>2</v>
      </c>
    </row>
    <row r="338" spans="2:8" x14ac:dyDescent="0.3">
      <c r="B338" s="15">
        <v>336</v>
      </c>
      <c r="C338" s="15">
        <v>38760</v>
      </c>
      <c r="D338" s="13">
        <v>44518.519444444442</v>
      </c>
      <c r="E338" s="13">
        <v>44519.650694444441</v>
      </c>
      <c r="F338" s="14">
        <v>1</v>
      </c>
      <c r="G338" s="12" t="s">
        <v>31</v>
      </c>
      <c r="H338" s="12">
        <v>3</v>
      </c>
    </row>
    <row r="339" spans="2:8" x14ac:dyDescent="0.3">
      <c r="B339" s="15">
        <v>337</v>
      </c>
      <c r="C339" s="15">
        <v>38847</v>
      </c>
      <c r="D339" s="13">
        <v>44676.918055555558</v>
      </c>
      <c r="E339" s="13">
        <v>44678.664583333331</v>
      </c>
      <c r="F339" s="14">
        <v>2</v>
      </c>
      <c r="G339" s="12" t="s">
        <v>35</v>
      </c>
      <c r="H339" s="12">
        <v>1</v>
      </c>
    </row>
    <row r="340" spans="2:8" x14ac:dyDescent="0.3">
      <c r="B340" s="15">
        <v>338</v>
      </c>
      <c r="C340" s="15">
        <v>38975</v>
      </c>
      <c r="D340" s="13">
        <v>44793.413194444445</v>
      </c>
      <c r="E340" s="13">
        <v>44797.549305555556</v>
      </c>
      <c r="F340" s="14">
        <v>4</v>
      </c>
      <c r="G340" s="12" t="s">
        <v>31</v>
      </c>
      <c r="H340" s="12">
        <v>1</v>
      </c>
    </row>
    <row r="341" spans="2:8" x14ac:dyDescent="0.3">
      <c r="B341" s="15">
        <v>339</v>
      </c>
      <c r="C341" s="15">
        <v>39046</v>
      </c>
      <c r="D341" s="13">
        <v>44853.8125</v>
      </c>
      <c r="E341" s="13">
        <v>44858.404861111114</v>
      </c>
      <c r="F341" s="14">
        <v>5</v>
      </c>
      <c r="G341" s="12" t="s">
        <v>36</v>
      </c>
      <c r="H341" s="12">
        <v>6</v>
      </c>
    </row>
    <row r="342" spans="2:8" x14ac:dyDescent="0.3">
      <c r="B342" s="15">
        <v>340</v>
      </c>
      <c r="C342" s="15">
        <v>39417</v>
      </c>
      <c r="D342" s="13">
        <v>44558.845833333333</v>
      </c>
      <c r="E342" s="13">
        <v>44559.825694444444</v>
      </c>
      <c r="F342" s="14">
        <v>1</v>
      </c>
      <c r="G342" s="12" t="s">
        <v>33</v>
      </c>
      <c r="H342" s="12">
        <v>11</v>
      </c>
    </row>
    <row r="343" spans="2:8" x14ac:dyDescent="0.3">
      <c r="B343" s="15">
        <v>341</v>
      </c>
      <c r="C343" s="15">
        <v>39470</v>
      </c>
      <c r="D343" s="13">
        <v>44854.915277777778</v>
      </c>
      <c r="E343" s="13">
        <v>44855.536805555559</v>
      </c>
      <c r="F343" s="14">
        <v>1</v>
      </c>
      <c r="G343" s="12" t="s">
        <v>35</v>
      </c>
      <c r="H343" s="12">
        <v>3</v>
      </c>
    </row>
    <row r="344" spans="2:8" x14ac:dyDescent="0.3">
      <c r="B344" s="15">
        <v>342</v>
      </c>
      <c r="C344" s="15">
        <v>39474</v>
      </c>
      <c r="D344" s="13">
        <v>44851.710416666669</v>
      </c>
      <c r="E344" s="13">
        <v>44854.501388888886</v>
      </c>
      <c r="F344" s="14">
        <v>3</v>
      </c>
      <c r="G344" s="12" t="s">
        <v>37</v>
      </c>
      <c r="H344" s="12">
        <v>1</v>
      </c>
    </row>
    <row r="345" spans="2:8" x14ac:dyDescent="0.3">
      <c r="B345" s="15">
        <v>343</v>
      </c>
      <c r="C345" s="15">
        <v>39484</v>
      </c>
      <c r="D345" s="13">
        <v>44875.50277777778</v>
      </c>
      <c r="E345" s="13">
        <v>44876.45208333333</v>
      </c>
      <c r="F345" s="14">
        <v>1</v>
      </c>
      <c r="G345" s="12" t="s">
        <v>36</v>
      </c>
      <c r="H345" s="12">
        <v>1</v>
      </c>
    </row>
    <row r="346" spans="2:8" x14ac:dyDescent="0.3">
      <c r="B346" s="15">
        <v>344</v>
      </c>
      <c r="C346" s="15">
        <v>39761</v>
      </c>
      <c r="D346" s="13">
        <v>44480.231249999997</v>
      </c>
      <c r="E346" s="13">
        <v>44482.78125</v>
      </c>
      <c r="F346" s="14">
        <v>2</v>
      </c>
      <c r="G346" s="12" t="s">
        <v>31</v>
      </c>
      <c r="H346" s="12">
        <v>9</v>
      </c>
    </row>
    <row r="347" spans="2:8" x14ac:dyDescent="0.3">
      <c r="B347" s="15">
        <v>345</v>
      </c>
      <c r="C347" s="15">
        <v>39766</v>
      </c>
      <c r="D347" s="13">
        <v>44613.875694444447</v>
      </c>
      <c r="E347" s="13">
        <v>44616.620138888888</v>
      </c>
      <c r="F347" s="14">
        <v>3</v>
      </c>
      <c r="G347" s="12" t="s">
        <v>34</v>
      </c>
      <c r="H347" s="12">
        <v>14</v>
      </c>
    </row>
    <row r="348" spans="2:8" x14ac:dyDescent="0.3">
      <c r="B348" s="15">
        <v>346</v>
      </c>
      <c r="C348" s="15">
        <v>40265</v>
      </c>
      <c r="D348" s="13">
        <v>44847.415972222225</v>
      </c>
      <c r="E348" s="13">
        <v>44849.643750000003</v>
      </c>
      <c r="F348" s="14">
        <v>2</v>
      </c>
      <c r="G348" s="12" t="s">
        <v>35</v>
      </c>
      <c r="H348" s="12">
        <v>1</v>
      </c>
    </row>
    <row r="349" spans="2:8" x14ac:dyDescent="0.3">
      <c r="B349" s="15">
        <v>347</v>
      </c>
      <c r="C349" s="15">
        <v>40317</v>
      </c>
      <c r="D349" s="13">
        <v>44817.880555555559</v>
      </c>
      <c r="E349" s="13">
        <v>44819.431250000001</v>
      </c>
      <c r="F349" s="14">
        <v>2</v>
      </c>
      <c r="G349" s="12" t="s">
        <v>31</v>
      </c>
      <c r="H349" s="12">
        <v>1</v>
      </c>
    </row>
    <row r="350" spans="2:8" x14ac:dyDescent="0.3">
      <c r="B350" s="15">
        <v>348</v>
      </c>
      <c r="C350" s="15">
        <v>40423</v>
      </c>
      <c r="D350" s="13">
        <v>44777.316666666666</v>
      </c>
      <c r="E350" s="13">
        <v>44781.496527777781</v>
      </c>
      <c r="F350" s="14">
        <v>4</v>
      </c>
      <c r="G350" s="12" t="s">
        <v>34</v>
      </c>
      <c r="H350" s="12">
        <v>29</v>
      </c>
    </row>
    <row r="351" spans="2:8" x14ac:dyDescent="0.3">
      <c r="B351" s="15">
        <v>349</v>
      </c>
      <c r="C351" s="15">
        <v>40478</v>
      </c>
      <c r="D351" s="13">
        <v>44774.95416666667</v>
      </c>
      <c r="E351" s="13">
        <v>44776.401388888888</v>
      </c>
      <c r="F351" s="14">
        <v>2</v>
      </c>
      <c r="G351" s="12" t="s">
        <v>31</v>
      </c>
      <c r="H351" s="12">
        <v>2</v>
      </c>
    </row>
    <row r="352" spans="2:8" x14ac:dyDescent="0.3">
      <c r="B352" s="15">
        <v>350</v>
      </c>
      <c r="C352" s="15">
        <v>40489</v>
      </c>
      <c r="D352" s="13">
        <v>44683.976388888892</v>
      </c>
      <c r="E352" s="13">
        <v>44685.731249999997</v>
      </c>
      <c r="F352" s="14">
        <v>2</v>
      </c>
      <c r="G352" s="12" t="s">
        <v>31</v>
      </c>
      <c r="H352" s="12">
        <v>1</v>
      </c>
    </row>
    <row r="353" spans="2:8" x14ac:dyDescent="0.3">
      <c r="B353" s="15">
        <v>351</v>
      </c>
      <c r="C353" s="15">
        <v>40516</v>
      </c>
      <c r="D353" s="13">
        <v>44671.918749999997</v>
      </c>
      <c r="E353" s="13">
        <v>44673.640277777777</v>
      </c>
      <c r="F353" s="14">
        <v>2</v>
      </c>
      <c r="G353" s="12" t="s">
        <v>33</v>
      </c>
      <c r="H353" s="12">
        <v>6</v>
      </c>
    </row>
    <row r="354" spans="2:8" x14ac:dyDescent="0.3">
      <c r="B354" s="15">
        <v>352</v>
      </c>
      <c r="C354" s="15">
        <v>40572</v>
      </c>
      <c r="D354" s="13">
        <v>44721.484027777777</v>
      </c>
      <c r="E354" s="13">
        <v>44722.555555555555</v>
      </c>
      <c r="F354" s="14">
        <v>1</v>
      </c>
      <c r="G354" s="12" t="s">
        <v>35</v>
      </c>
      <c r="H354" s="12">
        <v>2</v>
      </c>
    </row>
    <row r="355" spans="2:8" x14ac:dyDescent="0.3">
      <c r="B355" s="15">
        <v>353</v>
      </c>
      <c r="C355" s="15">
        <v>40658</v>
      </c>
      <c r="D355" s="13">
        <v>44789.421527777777</v>
      </c>
      <c r="E355" s="13">
        <v>44790.546527777777</v>
      </c>
      <c r="F355" s="14">
        <v>1</v>
      </c>
      <c r="G355" s="12" t="s">
        <v>35</v>
      </c>
      <c r="H355" s="12">
        <v>1</v>
      </c>
    </row>
    <row r="356" spans="2:8" x14ac:dyDescent="0.3">
      <c r="B356" s="15">
        <v>354</v>
      </c>
      <c r="C356" s="15">
        <v>40694</v>
      </c>
      <c r="D356" s="13">
        <v>44538.474999999999</v>
      </c>
      <c r="E356" s="13">
        <v>44540.59375</v>
      </c>
      <c r="F356" s="14">
        <v>2</v>
      </c>
      <c r="G356" s="12" t="s">
        <v>31</v>
      </c>
      <c r="H356" s="12">
        <v>19</v>
      </c>
    </row>
    <row r="357" spans="2:8" x14ac:dyDescent="0.3">
      <c r="B357" s="15">
        <v>355</v>
      </c>
      <c r="C357" s="15">
        <v>40726</v>
      </c>
      <c r="D357" s="13">
        <v>44698.942361111112</v>
      </c>
      <c r="E357" s="13">
        <v>44700.816666666666</v>
      </c>
      <c r="F357" s="14">
        <v>2</v>
      </c>
      <c r="G357" s="12" t="s">
        <v>29</v>
      </c>
      <c r="H357" s="12">
        <v>4</v>
      </c>
    </row>
    <row r="358" spans="2:8" x14ac:dyDescent="0.3">
      <c r="B358" s="15">
        <v>356</v>
      </c>
      <c r="C358" s="15">
        <v>40888</v>
      </c>
      <c r="D358" s="13">
        <v>44630.880555555559</v>
      </c>
      <c r="E358" s="13">
        <v>44631.609027777777</v>
      </c>
      <c r="F358" s="14">
        <v>1</v>
      </c>
      <c r="G358" s="12" t="s">
        <v>31</v>
      </c>
      <c r="H358" s="12">
        <v>2</v>
      </c>
    </row>
    <row r="359" spans="2:8" x14ac:dyDescent="0.3">
      <c r="B359" s="15">
        <v>357</v>
      </c>
      <c r="C359" s="15">
        <v>41508</v>
      </c>
      <c r="D359" s="13">
        <v>44792.32916666667</v>
      </c>
      <c r="E359" s="13">
        <v>44796.433333333334</v>
      </c>
      <c r="F359" s="14">
        <v>4</v>
      </c>
      <c r="G359" s="12" t="s">
        <v>34</v>
      </c>
      <c r="H359" s="12">
        <v>1</v>
      </c>
    </row>
    <row r="360" spans="2:8" x14ac:dyDescent="0.3">
      <c r="B360" s="15">
        <v>358</v>
      </c>
      <c r="C360" s="15">
        <v>41829</v>
      </c>
      <c r="D360" s="13">
        <v>44712.706250000003</v>
      </c>
      <c r="E360" s="13">
        <v>44713.572222222225</v>
      </c>
      <c r="F360" s="14">
        <v>1</v>
      </c>
      <c r="G360" s="12" t="s">
        <v>31</v>
      </c>
      <c r="H360" s="12">
        <v>1</v>
      </c>
    </row>
    <row r="361" spans="2:8" x14ac:dyDescent="0.3">
      <c r="B361" s="15">
        <v>359</v>
      </c>
      <c r="C361" s="15">
        <v>41919</v>
      </c>
      <c r="D361" s="13">
        <v>44874.367361111108</v>
      </c>
      <c r="E361" s="13">
        <v>44876.470833333333</v>
      </c>
      <c r="F361" s="14">
        <v>2</v>
      </c>
      <c r="G361" s="12" t="s">
        <v>39</v>
      </c>
      <c r="H361" s="12">
        <v>1</v>
      </c>
    </row>
    <row r="362" spans="2:8" x14ac:dyDescent="0.3">
      <c r="B362" s="15">
        <v>360</v>
      </c>
      <c r="C362" s="15">
        <v>41934</v>
      </c>
      <c r="D362" s="13">
        <v>44859.486111111109</v>
      </c>
      <c r="E362" s="13">
        <v>44861.592361111114</v>
      </c>
      <c r="F362" s="14">
        <v>2</v>
      </c>
      <c r="G362" s="12" t="s">
        <v>31</v>
      </c>
      <c r="H362" s="12">
        <v>1</v>
      </c>
    </row>
    <row r="363" spans="2:8" x14ac:dyDescent="0.3">
      <c r="B363" s="15">
        <v>361</v>
      </c>
      <c r="C363" s="15">
        <v>42199</v>
      </c>
      <c r="D363" s="13">
        <v>44643.197222222225</v>
      </c>
      <c r="E363" s="13">
        <v>44644.534722222219</v>
      </c>
      <c r="F363" s="14">
        <v>1</v>
      </c>
      <c r="G363" s="12" t="s">
        <v>33</v>
      </c>
      <c r="H363" s="12">
        <v>7</v>
      </c>
    </row>
    <row r="364" spans="2:8" x14ac:dyDescent="0.3">
      <c r="B364" s="15">
        <v>362</v>
      </c>
      <c r="C364" s="15">
        <v>42208</v>
      </c>
      <c r="D364" s="13">
        <v>44734.299305555556</v>
      </c>
      <c r="E364" s="13">
        <v>44736.532638888886</v>
      </c>
      <c r="F364" s="14">
        <v>2</v>
      </c>
      <c r="G364" s="12" t="s">
        <v>29</v>
      </c>
      <c r="H364" s="12">
        <v>2</v>
      </c>
    </row>
    <row r="365" spans="2:8" x14ac:dyDescent="0.3">
      <c r="B365" s="15">
        <v>363</v>
      </c>
      <c r="C365" s="15">
        <v>42542</v>
      </c>
      <c r="D365" s="13">
        <v>44872.604166666664</v>
      </c>
      <c r="E365" s="13">
        <v>44875.580555555556</v>
      </c>
      <c r="F365" s="14">
        <v>3</v>
      </c>
      <c r="G365" s="12" t="s">
        <v>39</v>
      </c>
      <c r="H365" s="12">
        <v>1</v>
      </c>
    </row>
    <row r="366" spans="2:8" x14ac:dyDescent="0.3">
      <c r="B366" s="15">
        <v>364</v>
      </c>
      <c r="C366" s="15">
        <v>42806</v>
      </c>
      <c r="D366" s="13">
        <v>44768.941666666666</v>
      </c>
      <c r="E366" s="13">
        <v>44771.475694444445</v>
      </c>
      <c r="F366" s="14">
        <v>3</v>
      </c>
      <c r="G366" s="12" t="s">
        <v>29</v>
      </c>
      <c r="H366" s="12">
        <v>1</v>
      </c>
    </row>
    <row r="367" spans="2:8" x14ac:dyDescent="0.3">
      <c r="B367" s="15">
        <v>365</v>
      </c>
      <c r="C367" s="15">
        <v>42852</v>
      </c>
      <c r="D367" s="13">
        <v>44467.82916666667</v>
      </c>
      <c r="E367" s="13">
        <v>44468.690972222219</v>
      </c>
      <c r="F367" s="14">
        <v>1</v>
      </c>
      <c r="G367" s="12" t="s">
        <v>29</v>
      </c>
      <c r="H367" s="12">
        <v>15</v>
      </c>
    </row>
    <row r="368" spans="2:8" x14ac:dyDescent="0.3">
      <c r="B368" s="15">
        <v>366</v>
      </c>
      <c r="C368" s="15">
        <v>43185</v>
      </c>
      <c r="D368" s="13">
        <v>44824.393750000003</v>
      </c>
      <c r="E368" s="13">
        <v>44826.48333333333</v>
      </c>
      <c r="F368" s="14">
        <v>2</v>
      </c>
      <c r="G368" s="12" t="s">
        <v>35</v>
      </c>
      <c r="H368" s="12">
        <v>1</v>
      </c>
    </row>
    <row r="369" spans="2:8" x14ac:dyDescent="0.3">
      <c r="B369" s="15">
        <v>367</v>
      </c>
      <c r="C369" s="15">
        <v>43647</v>
      </c>
      <c r="D369" s="13">
        <v>44698.35</v>
      </c>
      <c r="E369" s="13">
        <v>44700.440972222219</v>
      </c>
      <c r="F369" s="14">
        <v>2</v>
      </c>
      <c r="G369" s="12" t="s">
        <v>31</v>
      </c>
      <c r="H369" s="12">
        <v>1</v>
      </c>
    </row>
    <row r="370" spans="2:8" x14ac:dyDescent="0.3">
      <c r="B370" s="15">
        <v>368</v>
      </c>
      <c r="C370" s="15">
        <v>43669</v>
      </c>
      <c r="D370" s="13">
        <v>44626.851388888892</v>
      </c>
      <c r="E370" s="13">
        <v>44627.793749999997</v>
      </c>
      <c r="F370" s="14">
        <v>1</v>
      </c>
      <c r="G370" s="12" t="s">
        <v>35</v>
      </c>
      <c r="H370" s="12">
        <v>5</v>
      </c>
    </row>
    <row r="371" spans="2:8" x14ac:dyDescent="0.3">
      <c r="B371" s="15">
        <v>369</v>
      </c>
      <c r="C371" s="15">
        <v>43798</v>
      </c>
      <c r="D371" s="13">
        <v>44874.40902777778</v>
      </c>
      <c r="E371" s="13">
        <v>44876.506249999999</v>
      </c>
      <c r="F371" s="14">
        <v>2</v>
      </c>
      <c r="G371" s="12" t="s">
        <v>31</v>
      </c>
      <c r="H371" s="12">
        <v>1</v>
      </c>
    </row>
    <row r="372" spans="2:8" x14ac:dyDescent="0.3">
      <c r="B372" s="15">
        <v>370</v>
      </c>
      <c r="C372" s="15">
        <v>44480</v>
      </c>
      <c r="D372" s="13">
        <v>44670.334722222222</v>
      </c>
      <c r="E372" s="13">
        <v>44671.720833333333</v>
      </c>
      <c r="F372" s="14">
        <v>1</v>
      </c>
      <c r="G372" s="12" t="s">
        <v>31</v>
      </c>
      <c r="H372" s="12">
        <v>1</v>
      </c>
    </row>
    <row r="373" spans="2:8" x14ac:dyDescent="0.3">
      <c r="B373" s="15">
        <v>371</v>
      </c>
      <c r="C373" s="15">
        <v>44484</v>
      </c>
      <c r="D373" s="13">
        <v>44700.320138888892</v>
      </c>
      <c r="E373" s="13">
        <v>44700.786805555559</v>
      </c>
      <c r="F373" s="14">
        <v>0</v>
      </c>
      <c r="G373" s="12" t="s">
        <v>31</v>
      </c>
      <c r="H373" s="12">
        <v>1</v>
      </c>
    </row>
    <row r="374" spans="2:8" x14ac:dyDescent="0.3">
      <c r="B374" s="15">
        <v>372</v>
      </c>
      <c r="C374" s="15">
        <v>44513</v>
      </c>
      <c r="D374" s="13">
        <v>44664.96597222222</v>
      </c>
      <c r="E374" s="13">
        <v>44666.492361111108</v>
      </c>
      <c r="F374" s="14">
        <v>2</v>
      </c>
      <c r="G374" s="12" t="s">
        <v>34</v>
      </c>
      <c r="H374" s="12">
        <v>1</v>
      </c>
    </row>
    <row r="375" spans="2:8" x14ac:dyDescent="0.3">
      <c r="B375" s="15">
        <v>373</v>
      </c>
      <c r="C375" s="15">
        <v>44597</v>
      </c>
      <c r="D375" s="13">
        <v>44778.820138888892</v>
      </c>
      <c r="E375" s="13">
        <v>44784.523611111108</v>
      </c>
      <c r="F375" s="14">
        <v>6</v>
      </c>
      <c r="G375" s="12" t="s">
        <v>33</v>
      </c>
      <c r="H375" s="12">
        <v>18</v>
      </c>
    </row>
    <row r="376" spans="2:8" x14ac:dyDescent="0.3">
      <c r="B376" s="15">
        <v>374</v>
      </c>
      <c r="C376" s="15">
        <v>44831</v>
      </c>
      <c r="D376" s="13">
        <v>44543.304861111108</v>
      </c>
      <c r="E376" s="13">
        <v>44545.593055555553</v>
      </c>
      <c r="F376" s="14">
        <v>2</v>
      </c>
      <c r="G376" s="12" t="s">
        <v>31</v>
      </c>
      <c r="H376" s="12">
        <v>6</v>
      </c>
    </row>
    <row r="377" spans="2:8" x14ac:dyDescent="0.3">
      <c r="B377" s="15">
        <v>375</v>
      </c>
      <c r="C377" s="15">
        <v>45156</v>
      </c>
      <c r="D377" s="13">
        <v>44503.852083333331</v>
      </c>
      <c r="E377" s="13">
        <v>44508.599305555559</v>
      </c>
      <c r="F377" s="14">
        <v>5</v>
      </c>
      <c r="G377" s="12" t="s">
        <v>34</v>
      </c>
      <c r="H377" s="12">
        <v>11</v>
      </c>
    </row>
    <row r="378" spans="2:8" x14ac:dyDescent="0.3">
      <c r="B378" s="15">
        <v>376</v>
      </c>
      <c r="C378" s="15">
        <v>45216</v>
      </c>
      <c r="D378" s="13">
        <v>44599.813888888886</v>
      </c>
      <c r="E378" s="13">
        <v>44600.724999999999</v>
      </c>
      <c r="F378" s="14">
        <v>1</v>
      </c>
      <c r="G378" s="12" t="s">
        <v>35</v>
      </c>
      <c r="H378" s="12">
        <v>1</v>
      </c>
    </row>
    <row r="379" spans="2:8" x14ac:dyDescent="0.3">
      <c r="B379" s="15">
        <v>377</v>
      </c>
      <c r="C379" s="15">
        <v>45330</v>
      </c>
      <c r="D379" s="13">
        <v>44603.285416666666</v>
      </c>
      <c r="E379" s="13">
        <v>44607.527777777781</v>
      </c>
      <c r="F379" s="14">
        <v>4</v>
      </c>
      <c r="G379" s="12" t="s">
        <v>35</v>
      </c>
      <c r="H379" s="12">
        <v>7</v>
      </c>
    </row>
    <row r="380" spans="2:8" x14ac:dyDescent="0.3">
      <c r="B380" s="15">
        <v>378</v>
      </c>
      <c r="C380" s="15">
        <v>45583</v>
      </c>
      <c r="D380" s="13">
        <v>44496.367361111108</v>
      </c>
      <c r="E380" s="13">
        <v>44497.674305555556</v>
      </c>
      <c r="F380" s="14">
        <v>1</v>
      </c>
      <c r="G380" s="12" t="s">
        <v>29</v>
      </c>
      <c r="H380" s="12">
        <v>47</v>
      </c>
    </row>
    <row r="381" spans="2:8" x14ac:dyDescent="0.3">
      <c r="B381" s="15">
        <v>379</v>
      </c>
      <c r="C381" s="15">
        <v>45599</v>
      </c>
      <c r="D381" s="13">
        <v>44597.366666666669</v>
      </c>
      <c r="E381" s="13">
        <v>44601.776388888888</v>
      </c>
      <c r="F381" s="14">
        <v>4</v>
      </c>
      <c r="G381" s="12" t="s">
        <v>34</v>
      </c>
      <c r="H381" s="12">
        <v>2</v>
      </c>
    </row>
    <row r="382" spans="2:8" x14ac:dyDescent="0.3">
      <c r="B382" s="15">
        <v>380</v>
      </c>
      <c r="C382" s="15">
        <v>45620</v>
      </c>
      <c r="D382" s="13">
        <v>44778.737500000003</v>
      </c>
      <c r="E382" s="13">
        <v>44783.59652777778</v>
      </c>
      <c r="F382" s="14">
        <v>5</v>
      </c>
      <c r="G382" s="12" t="s">
        <v>34</v>
      </c>
      <c r="H382" s="12">
        <v>1</v>
      </c>
    </row>
    <row r="383" spans="2:8" x14ac:dyDescent="0.3">
      <c r="B383" s="15">
        <v>381</v>
      </c>
      <c r="C383" s="15">
        <v>45734</v>
      </c>
      <c r="D383" s="13">
        <v>44573.583333333336</v>
      </c>
      <c r="E383" s="13">
        <v>44574.48333333333</v>
      </c>
      <c r="F383" s="14">
        <v>1</v>
      </c>
      <c r="G383" s="12" t="s">
        <v>31</v>
      </c>
      <c r="H383" s="12">
        <v>1</v>
      </c>
    </row>
    <row r="384" spans="2:8" x14ac:dyDescent="0.3">
      <c r="B384" s="15">
        <v>382</v>
      </c>
      <c r="C384" s="15">
        <v>45903</v>
      </c>
      <c r="D384" s="13">
        <v>44663.432638888888</v>
      </c>
      <c r="E384" s="13">
        <v>44664.68472222222</v>
      </c>
      <c r="F384" s="14">
        <v>1</v>
      </c>
      <c r="G384" s="12" t="s">
        <v>31</v>
      </c>
      <c r="H384" s="12">
        <v>17</v>
      </c>
    </row>
    <row r="385" spans="2:8" x14ac:dyDescent="0.3">
      <c r="B385" s="15">
        <v>383</v>
      </c>
      <c r="C385" s="15">
        <v>46145</v>
      </c>
      <c r="D385" s="13">
        <v>44720.974999999999</v>
      </c>
      <c r="E385" s="13">
        <v>44725.523611111108</v>
      </c>
      <c r="F385" s="14">
        <v>5</v>
      </c>
      <c r="G385" s="12" t="s">
        <v>31</v>
      </c>
      <c r="H385" s="12">
        <v>3</v>
      </c>
    </row>
    <row r="386" spans="2:8" x14ac:dyDescent="0.3">
      <c r="B386" s="15">
        <v>384</v>
      </c>
      <c r="C386" s="15">
        <v>46521</v>
      </c>
      <c r="D386" s="13">
        <v>44802.45</v>
      </c>
      <c r="E386" s="13">
        <v>44804.553472222222</v>
      </c>
      <c r="F386" s="14">
        <v>2</v>
      </c>
      <c r="G386" s="12" t="s">
        <v>35</v>
      </c>
      <c r="H386" s="12">
        <v>2</v>
      </c>
    </row>
    <row r="387" spans="2:8" x14ac:dyDescent="0.3">
      <c r="B387" s="15">
        <v>385</v>
      </c>
      <c r="C387" s="15">
        <v>46522</v>
      </c>
      <c r="D387" s="13">
        <v>44761.942361111112</v>
      </c>
      <c r="E387" s="13">
        <v>44767.613194444442</v>
      </c>
      <c r="F387" s="14">
        <v>6</v>
      </c>
      <c r="G387" s="12" t="s">
        <v>29</v>
      </c>
      <c r="H387" s="12">
        <v>1</v>
      </c>
    </row>
    <row r="388" spans="2:8" x14ac:dyDescent="0.3">
      <c r="B388" s="15">
        <v>386</v>
      </c>
      <c r="C388" s="15">
        <v>46670</v>
      </c>
      <c r="D388" s="13">
        <v>44663.285416666666</v>
      </c>
      <c r="E388" s="13">
        <v>44664.779166666667</v>
      </c>
      <c r="F388" s="14">
        <v>1</v>
      </c>
      <c r="G388" s="12" t="s">
        <v>31</v>
      </c>
      <c r="H388" s="12">
        <v>2</v>
      </c>
    </row>
    <row r="389" spans="2:8" x14ac:dyDescent="0.3">
      <c r="B389" s="15">
        <v>387</v>
      </c>
      <c r="C389" s="15">
        <v>47047</v>
      </c>
      <c r="D389" s="13">
        <v>44849.65625</v>
      </c>
      <c r="E389" s="13">
        <v>44853.420138888891</v>
      </c>
      <c r="F389" s="14">
        <v>4</v>
      </c>
      <c r="G389" s="12" t="s">
        <v>35</v>
      </c>
      <c r="H389" s="12">
        <v>1</v>
      </c>
    </row>
    <row r="390" spans="2:8" x14ac:dyDescent="0.3">
      <c r="B390" s="15">
        <v>388</v>
      </c>
      <c r="C390" s="15">
        <v>47136</v>
      </c>
      <c r="D390" s="13">
        <v>44504.862500000003</v>
      </c>
      <c r="E390" s="13">
        <v>44509.586111111108</v>
      </c>
      <c r="F390" s="14">
        <v>5</v>
      </c>
      <c r="G390" s="12" t="s">
        <v>29</v>
      </c>
      <c r="H390" s="12">
        <v>47</v>
      </c>
    </row>
    <row r="391" spans="2:8" x14ac:dyDescent="0.3">
      <c r="B391" s="15">
        <v>389</v>
      </c>
      <c r="C391" s="15">
        <v>47165</v>
      </c>
      <c r="D391" s="13">
        <v>44650.361111111109</v>
      </c>
      <c r="E391" s="13">
        <v>44651.53125</v>
      </c>
      <c r="F391" s="14">
        <v>1</v>
      </c>
      <c r="G391" s="12" t="s">
        <v>29</v>
      </c>
      <c r="H391" s="12">
        <v>26</v>
      </c>
    </row>
    <row r="392" spans="2:8" x14ac:dyDescent="0.3">
      <c r="B392" s="15">
        <v>390</v>
      </c>
      <c r="C392" s="15">
        <v>47174</v>
      </c>
      <c r="D392" s="13">
        <v>44841.120833333334</v>
      </c>
      <c r="E392" s="13">
        <v>44845.542361111111</v>
      </c>
      <c r="F392" s="14">
        <v>4</v>
      </c>
      <c r="G392" s="12" t="s">
        <v>34</v>
      </c>
      <c r="H392" s="12">
        <v>1</v>
      </c>
    </row>
    <row r="393" spans="2:8" x14ac:dyDescent="0.3">
      <c r="B393" s="15">
        <v>391</v>
      </c>
      <c r="C393" s="15">
        <v>47257</v>
      </c>
      <c r="D393" s="13">
        <v>44503.828472222223</v>
      </c>
      <c r="E393" s="13">
        <v>44504.68472222222</v>
      </c>
      <c r="F393" s="14">
        <v>1</v>
      </c>
      <c r="G393" s="12" t="s">
        <v>29</v>
      </c>
      <c r="H393" s="12">
        <v>8</v>
      </c>
    </row>
    <row r="394" spans="2:8" x14ac:dyDescent="0.3">
      <c r="B394" s="15">
        <v>392</v>
      </c>
      <c r="C394" s="15">
        <v>47317</v>
      </c>
      <c r="D394" s="13">
        <v>44599.831944444442</v>
      </c>
      <c r="E394" s="13">
        <v>44601.546527777777</v>
      </c>
      <c r="F394" s="14">
        <v>2</v>
      </c>
      <c r="G394" s="12" t="s">
        <v>34</v>
      </c>
      <c r="H394" s="12">
        <v>8</v>
      </c>
    </row>
    <row r="395" spans="2:8" x14ac:dyDescent="0.3">
      <c r="B395" s="15">
        <v>393</v>
      </c>
      <c r="C395" s="15">
        <v>47481</v>
      </c>
      <c r="D395" s="13">
        <v>44714.919444444444</v>
      </c>
      <c r="E395" s="13">
        <v>44718.458333333336</v>
      </c>
      <c r="F395" s="14">
        <v>4</v>
      </c>
      <c r="G395" s="12" t="s">
        <v>34</v>
      </c>
      <c r="H395" s="12">
        <v>1</v>
      </c>
    </row>
    <row r="396" spans="2:8" x14ac:dyDescent="0.3">
      <c r="B396" s="15">
        <v>394</v>
      </c>
      <c r="C396" s="15">
        <v>47605</v>
      </c>
      <c r="D396" s="13">
        <v>44693.470833333333</v>
      </c>
      <c r="E396" s="13">
        <v>44698.655555555553</v>
      </c>
      <c r="F396" s="14">
        <v>5</v>
      </c>
      <c r="G396" s="12" t="s">
        <v>34</v>
      </c>
      <c r="H396" s="12">
        <v>1</v>
      </c>
    </row>
    <row r="397" spans="2:8" x14ac:dyDescent="0.3">
      <c r="B397" s="15">
        <v>395</v>
      </c>
      <c r="C397" s="15">
        <v>47640</v>
      </c>
      <c r="D397" s="13">
        <v>44734.686111111114</v>
      </c>
      <c r="E397" s="13">
        <v>44739.553472222222</v>
      </c>
      <c r="F397" s="14">
        <v>5</v>
      </c>
      <c r="G397" s="12" t="s">
        <v>29</v>
      </c>
      <c r="H397" s="12">
        <v>1</v>
      </c>
    </row>
    <row r="398" spans="2:8" x14ac:dyDescent="0.3">
      <c r="B398" s="15">
        <v>396</v>
      </c>
      <c r="C398" s="15">
        <v>47866</v>
      </c>
      <c r="D398" s="13">
        <v>44844.830555555556</v>
      </c>
      <c r="E398" s="13">
        <v>44845.579861111109</v>
      </c>
      <c r="F398" s="14">
        <v>1</v>
      </c>
      <c r="G398" s="12" t="s">
        <v>31</v>
      </c>
      <c r="H398" s="12">
        <v>1</v>
      </c>
    </row>
    <row r="399" spans="2:8" x14ac:dyDescent="0.3">
      <c r="B399" s="15">
        <v>397</v>
      </c>
      <c r="C399" s="15">
        <v>48146</v>
      </c>
      <c r="D399" s="13">
        <v>44838.393055555556</v>
      </c>
      <c r="E399" s="13">
        <v>44841.443055555559</v>
      </c>
      <c r="F399" s="14">
        <v>3</v>
      </c>
      <c r="G399" s="12" t="s">
        <v>34</v>
      </c>
      <c r="H399" s="12">
        <v>1</v>
      </c>
    </row>
    <row r="400" spans="2:8" x14ac:dyDescent="0.3">
      <c r="B400" s="15">
        <v>398</v>
      </c>
      <c r="C400" s="15">
        <v>48231</v>
      </c>
      <c r="D400" s="13">
        <v>44627.725694444445</v>
      </c>
      <c r="E400" s="13">
        <v>44628.628472222219</v>
      </c>
      <c r="F400" s="14">
        <v>1</v>
      </c>
      <c r="G400" s="12" t="s">
        <v>31</v>
      </c>
      <c r="H400" s="12">
        <v>1</v>
      </c>
    </row>
    <row r="401" spans="2:8" x14ac:dyDescent="0.3">
      <c r="B401" s="15">
        <v>399</v>
      </c>
      <c r="C401" s="15">
        <v>48287</v>
      </c>
      <c r="D401" s="13">
        <v>44825.268750000003</v>
      </c>
      <c r="E401" s="13">
        <v>44826.681250000001</v>
      </c>
      <c r="F401" s="14">
        <v>1</v>
      </c>
      <c r="G401" s="12" t="s">
        <v>31</v>
      </c>
      <c r="H401" s="12">
        <v>12</v>
      </c>
    </row>
    <row r="402" spans="2:8" x14ac:dyDescent="0.3">
      <c r="B402" s="15">
        <v>400</v>
      </c>
      <c r="C402" s="15">
        <v>48568</v>
      </c>
      <c r="D402" s="13">
        <v>44587.96597222222</v>
      </c>
      <c r="E402" s="13">
        <v>44588.655555555553</v>
      </c>
      <c r="F402" s="14">
        <v>1</v>
      </c>
      <c r="G402" s="12" t="s">
        <v>31</v>
      </c>
      <c r="H402" s="12">
        <v>2</v>
      </c>
    </row>
    <row r="403" spans="2:8" x14ac:dyDescent="0.3">
      <c r="B403" s="15">
        <v>401</v>
      </c>
      <c r="C403" s="15">
        <v>48848</v>
      </c>
      <c r="D403" s="13">
        <v>44635.868055555555</v>
      </c>
      <c r="E403" s="13">
        <v>44637.456944444442</v>
      </c>
      <c r="F403" s="14">
        <v>2</v>
      </c>
      <c r="G403" s="12" t="s">
        <v>35</v>
      </c>
      <c r="H403" s="12">
        <v>3</v>
      </c>
    </row>
    <row r="404" spans="2:8" x14ac:dyDescent="0.3">
      <c r="B404" s="15">
        <v>402</v>
      </c>
      <c r="C404" s="15">
        <v>48859</v>
      </c>
      <c r="D404" s="13">
        <v>44797.324305555558</v>
      </c>
      <c r="E404" s="13">
        <v>44798.510416666664</v>
      </c>
      <c r="F404" s="14">
        <v>1</v>
      </c>
      <c r="G404" s="12" t="s">
        <v>31</v>
      </c>
      <c r="H404" s="12">
        <v>3</v>
      </c>
    </row>
    <row r="405" spans="2:8" x14ac:dyDescent="0.3">
      <c r="B405" s="15">
        <v>403</v>
      </c>
      <c r="C405" s="15">
        <v>48956</v>
      </c>
      <c r="D405" s="13">
        <v>44652.921527777777</v>
      </c>
      <c r="E405" s="13">
        <v>44655.513194444444</v>
      </c>
      <c r="F405" s="14">
        <v>3</v>
      </c>
      <c r="G405" s="12" t="s">
        <v>29</v>
      </c>
      <c r="H405" s="12">
        <v>2</v>
      </c>
    </row>
    <row r="406" spans="2:8" x14ac:dyDescent="0.3">
      <c r="B406" s="15">
        <v>404</v>
      </c>
      <c r="C406" s="15">
        <v>49053</v>
      </c>
      <c r="D406" s="13">
        <v>44803.921527777777</v>
      </c>
      <c r="E406" s="13">
        <v>44811.546527777777</v>
      </c>
      <c r="F406" s="14">
        <v>8</v>
      </c>
      <c r="G406" s="12" t="s">
        <v>35</v>
      </c>
      <c r="H406" s="12">
        <v>1</v>
      </c>
    </row>
    <row r="407" spans="2:8" x14ac:dyDescent="0.3">
      <c r="B407" s="15">
        <v>405</v>
      </c>
      <c r="C407" s="15">
        <v>49144</v>
      </c>
      <c r="D407" s="13">
        <v>44575.415277777778</v>
      </c>
      <c r="E407" s="13">
        <v>44580.458333333336</v>
      </c>
      <c r="F407" s="14">
        <v>5</v>
      </c>
      <c r="G407" s="12" t="s">
        <v>33</v>
      </c>
      <c r="H407" s="12">
        <v>8</v>
      </c>
    </row>
    <row r="408" spans="2:8" x14ac:dyDescent="0.3">
      <c r="B408" s="15">
        <v>406</v>
      </c>
      <c r="C408" s="15">
        <v>49260</v>
      </c>
      <c r="D408" s="13">
        <v>44774.684027777781</v>
      </c>
      <c r="E408" s="13">
        <v>44775.693055555559</v>
      </c>
      <c r="F408" s="14">
        <v>1</v>
      </c>
      <c r="G408" s="12" t="s">
        <v>38</v>
      </c>
      <c r="H408" s="12">
        <v>23</v>
      </c>
    </row>
    <row r="409" spans="2:8" x14ac:dyDescent="0.3">
      <c r="B409" s="15">
        <v>407</v>
      </c>
      <c r="C409" s="15">
        <v>49282</v>
      </c>
      <c r="D409" s="13">
        <v>44619.944444444445</v>
      </c>
      <c r="E409" s="13">
        <v>44620.822222222225</v>
      </c>
      <c r="F409" s="14">
        <v>1</v>
      </c>
      <c r="G409" s="12" t="s">
        <v>31</v>
      </c>
      <c r="H409" s="12">
        <v>2</v>
      </c>
    </row>
    <row r="410" spans="2:8" x14ac:dyDescent="0.3">
      <c r="B410" s="15">
        <v>408</v>
      </c>
      <c r="C410" s="15">
        <v>49485</v>
      </c>
      <c r="D410" s="13">
        <v>44824.976388888892</v>
      </c>
      <c r="E410" s="13">
        <v>44827.441666666666</v>
      </c>
      <c r="F410" s="14">
        <v>3</v>
      </c>
      <c r="G410" s="12" t="s">
        <v>35</v>
      </c>
      <c r="H410" s="12">
        <v>1</v>
      </c>
    </row>
    <row r="411" spans="2:8" x14ac:dyDescent="0.3">
      <c r="B411" s="15">
        <v>409</v>
      </c>
      <c r="C411" s="15">
        <v>49498</v>
      </c>
      <c r="D411" s="13">
        <v>44680.318055555559</v>
      </c>
      <c r="E411" s="13">
        <v>44680.706250000003</v>
      </c>
      <c r="F411" s="14">
        <v>0</v>
      </c>
      <c r="G411" s="12" t="s">
        <v>31</v>
      </c>
      <c r="H411" s="12">
        <v>5</v>
      </c>
    </row>
    <row r="412" spans="2:8" x14ac:dyDescent="0.3">
      <c r="B412" s="15">
        <v>410</v>
      </c>
      <c r="C412" s="15">
        <v>49565</v>
      </c>
      <c r="D412" s="13">
        <v>44663.854166666664</v>
      </c>
      <c r="E412" s="13">
        <v>44665.572222222225</v>
      </c>
      <c r="F412" s="14">
        <v>2</v>
      </c>
      <c r="G412" s="12" t="s">
        <v>35</v>
      </c>
      <c r="H412" s="12">
        <v>1</v>
      </c>
    </row>
    <row r="413" spans="2:8" x14ac:dyDescent="0.3">
      <c r="B413" s="15">
        <v>411</v>
      </c>
      <c r="C413" s="15">
        <v>49627</v>
      </c>
      <c r="D413" s="13">
        <v>44512.850694444445</v>
      </c>
      <c r="E413" s="13">
        <v>44518.748611111114</v>
      </c>
      <c r="F413" s="14">
        <v>6</v>
      </c>
      <c r="G413" s="12" t="s">
        <v>29</v>
      </c>
      <c r="H413" s="12">
        <v>3</v>
      </c>
    </row>
    <row r="414" spans="2:8" x14ac:dyDescent="0.3">
      <c r="B414" s="15">
        <v>412</v>
      </c>
      <c r="C414" s="15">
        <v>49791</v>
      </c>
      <c r="D414" s="13">
        <v>44609.193749999999</v>
      </c>
      <c r="E414" s="13">
        <v>44610.8125</v>
      </c>
      <c r="F414" s="14">
        <v>1</v>
      </c>
      <c r="G414" s="12" t="s">
        <v>31</v>
      </c>
      <c r="H414" s="12">
        <v>5</v>
      </c>
    </row>
    <row r="415" spans="2:8" x14ac:dyDescent="0.3">
      <c r="B415" s="15">
        <v>413</v>
      </c>
      <c r="C415" s="15">
        <v>50034</v>
      </c>
      <c r="D415" s="13">
        <v>44820.865277777775</v>
      </c>
      <c r="E415" s="13">
        <v>44823.626388888886</v>
      </c>
      <c r="F415" s="14">
        <v>3</v>
      </c>
      <c r="G415" s="12" t="s">
        <v>38</v>
      </c>
      <c r="H415" s="12">
        <v>3</v>
      </c>
    </row>
    <row r="416" spans="2:8" x14ac:dyDescent="0.3">
      <c r="B416" s="15">
        <v>414</v>
      </c>
      <c r="C416" s="15">
        <v>50065</v>
      </c>
      <c r="D416" s="13">
        <v>44574.630555555559</v>
      </c>
      <c r="E416" s="13">
        <v>44579.593055555553</v>
      </c>
      <c r="F416" s="14">
        <v>5</v>
      </c>
      <c r="G416" s="12" t="s">
        <v>34</v>
      </c>
      <c r="H416" s="12">
        <v>8</v>
      </c>
    </row>
    <row r="417" spans="2:8" x14ac:dyDescent="0.3">
      <c r="B417" s="15">
        <v>415</v>
      </c>
      <c r="C417" s="15">
        <v>50098</v>
      </c>
      <c r="D417" s="13">
        <v>44779.323611111111</v>
      </c>
      <c r="E417" s="13">
        <v>44781.520833333336</v>
      </c>
      <c r="F417" s="14">
        <v>2</v>
      </c>
      <c r="G417" s="12" t="s">
        <v>33</v>
      </c>
      <c r="H417" s="12">
        <v>1</v>
      </c>
    </row>
    <row r="418" spans="2:8" x14ac:dyDescent="0.3">
      <c r="B418" s="15">
        <v>416</v>
      </c>
      <c r="C418" s="15">
        <v>50112</v>
      </c>
      <c r="D418" s="13">
        <v>44798.754861111112</v>
      </c>
      <c r="E418" s="13">
        <v>44802.710416666669</v>
      </c>
      <c r="F418" s="14">
        <v>4</v>
      </c>
      <c r="G418" s="12" t="s">
        <v>34</v>
      </c>
      <c r="H418" s="12">
        <v>1</v>
      </c>
    </row>
    <row r="419" spans="2:8" x14ac:dyDescent="0.3">
      <c r="B419" s="15">
        <v>417</v>
      </c>
      <c r="C419" s="15">
        <v>50151</v>
      </c>
      <c r="D419" s="13">
        <v>44538.587500000001</v>
      </c>
      <c r="E419" s="13">
        <v>44540.630555555559</v>
      </c>
      <c r="F419" s="14">
        <v>2</v>
      </c>
      <c r="G419" s="12" t="s">
        <v>34</v>
      </c>
      <c r="H419" s="12">
        <v>12</v>
      </c>
    </row>
    <row r="420" spans="2:8" x14ac:dyDescent="0.3">
      <c r="B420" s="15">
        <v>418</v>
      </c>
      <c r="C420" s="15">
        <v>50908</v>
      </c>
      <c r="D420" s="13">
        <v>44833.36041666667</v>
      </c>
      <c r="E420" s="13">
        <v>44837.630555555559</v>
      </c>
      <c r="F420" s="14">
        <v>4</v>
      </c>
      <c r="G420" s="12" t="s">
        <v>31</v>
      </c>
      <c r="H420" s="12">
        <v>1</v>
      </c>
    </row>
    <row r="421" spans="2:8" x14ac:dyDescent="0.3">
      <c r="B421" s="15">
        <v>419</v>
      </c>
      <c r="C421" s="15">
        <v>51140</v>
      </c>
      <c r="D421" s="13">
        <v>44554.359027777777</v>
      </c>
      <c r="E421" s="13">
        <v>44557.645138888889</v>
      </c>
      <c r="F421" s="14">
        <v>3</v>
      </c>
      <c r="G421" s="12" t="s">
        <v>31</v>
      </c>
      <c r="H421" s="12">
        <v>4</v>
      </c>
    </row>
    <row r="422" spans="2:8" x14ac:dyDescent="0.3">
      <c r="B422" s="15">
        <v>420</v>
      </c>
      <c r="C422" s="15">
        <v>51203</v>
      </c>
      <c r="D422" s="13">
        <v>44616.602083333331</v>
      </c>
      <c r="E422" s="13">
        <v>44624.446527777778</v>
      </c>
      <c r="F422" s="14">
        <v>8</v>
      </c>
      <c r="G422" s="12" t="s">
        <v>33</v>
      </c>
      <c r="H422" s="12">
        <v>3</v>
      </c>
    </row>
    <row r="423" spans="2:8" x14ac:dyDescent="0.3">
      <c r="B423" s="15">
        <v>421</v>
      </c>
      <c r="C423" s="15">
        <v>51241</v>
      </c>
      <c r="D423" s="13">
        <v>44705.783333333333</v>
      </c>
      <c r="E423" s="13">
        <v>44708.455555555556</v>
      </c>
      <c r="F423" s="14">
        <v>3</v>
      </c>
      <c r="G423" s="12" t="s">
        <v>34</v>
      </c>
      <c r="H423" s="12">
        <v>1</v>
      </c>
    </row>
    <row r="424" spans="2:8" x14ac:dyDescent="0.3">
      <c r="B424" s="15">
        <v>422</v>
      </c>
      <c r="C424" s="15">
        <v>51434</v>
      </c>
      <c r="D424" s="13">
        <v>44523.718055555553</v>
      </c>
      <c r="E424" s="13">
        <v>44524.806250000001</v>
      </c>
      <c r="F424" s="14">
        <v>1</v>
      </c>
      <c r="G424" s="12" t="s">
        <v>31</v>
      </c>
      <c r="H424" s="12">
        <v>35</v>
      </c>
    </row>
    <row r="425" spans="2:8" x14ac:dyDescent="0.3">
      <c r="B425" s="15">
        <v>423</v>
      </c>
      <c r="C425" s="15">
        <v>51820</v>
      </c>
      <c r="D425" s="13">
        <v>44713.932638888888</v>
      </c>
      <c r="E425" s="13">
        <v>44718.765972222223</v>
      </c>
      <c r="F425" s="14">
        <v>5</v>
      </c>
      <c r="G425" s="12" t="s">
        <v>34</v>
      </c>
      <c r="H425" s="12">
        <v>8</v>
      </c>
    </row>
    <row r="426" spans="2:8" x14ac:dyDescent="0.3">
      <c r="B426" s="15">
        <v>424</v>
      </c>
      <c r="C426" s="15">
        <v>51930</v>
      </c>
      <c r="D426" s="13">
        <v>44508.866666666669</v>
      </c>
      <c r="E426" s="13">
        <v>44509.427777777775</v>
      </c>
      <c r="F426" s="14">
        <v>1</v>
      </c>
      <c r="G426" s="12" t="s">
        <v>33</v>
      </c>
      <c r="H426" s="12">
        <v>5</v>
      </c>
    </row>
    <row r="427" spans="2:8" x14ac:dyDescent="0.3">
      <c r="B427" s="15">
        <v>425</v>
      </c>
      <c r="C427" s="15">
        <v>52131</v>
      </c>
      <c r="D427" s="13">
        <v>44792.490277777775</v>
      </c>
      <c r="E427" s="13">
        <v>44797.425000000003</v>
      </c>
      <c r="F427" s="14">
        <v>5</v>
      </c>
      <c r="G427" s="12" t="s">
        <v>35</v>
      </c>
      <c r="H427" s="12">
        <v>1</v>
      </c>
    </row>
    <row r="428" spans="2:8" x14ac:dyDescent="0.3">
      <c r="B428" s="15">
        <v>426</v>
      </c>
      <c r="C428" s="15">
        <v>52177</v>
      </c>
      <c r="D428" s="13">
        <v>44804.936805555553</v>
      </c>
      <c r="E428" s="13">
        <v>44806.520138888889</v>
      </c>
      <c r="F428" s="14">
        <v>2</v>
      </c>
      <c r="G428" s="12" t="s">
        <v>29</v>
      </c>
      <c r="H428" s="12">
        <v>2</v>
      </c>
    </row>
    <row r="429" spans="2:8" x14ac:dyDescent="0.3">
      <c r="B429" s="15">
        <v>427</v>
      </c>
      <c r="C429" s="15">
        <v>52221</v>
      </c>
      <c r="D429" s="13">
        <v>44678.515277777777</v>
      </c>
      <c r="E429" s="13">
        <v>44680.694444444445</v>
      </c>
      <c r="F429" s="14">
        <v>2</v>
      </c>
      <c r="G429" s="12" t="s">
        <v>31</v>
      </c>
      <c r="H429" s="12">
        <v>27</v>
      </c>
    </row>
    <row r="430" spans="2:8" x14ac:dyDescent="0.3">
      <c r="B430" s="15">
        <v>428</v>
      </c>
      <c r="C430" s="15">
        <v>52300</v>
      </c>
      <c r="D430" s="13">
        <v>44631.706250000003</v>
      </c>
      <c r="E430" s="13">
        <v>44635.688194444447</v>
      </c>
      <c r="F430" s="14">
        <v>4</v>
      </c>
      <c r="G430" s="12" t="s">
        <v>29</v>
      </c>
      <c r="H430" s="12">
        <v>1</v>
      </c>
    </row>
    <row r="431" spans="2:8" x14ac:dyDescent="0.3">
      <c r="B431" s="15">
        <v>429</v>
      </c>
      <c r="C431" s="15">
        <v>52351</v>
      </c>
      <c r="D431" s="13">
        <v>44623.936805555553</v>
      </c>
      <c r="E431" s="13">
        <v>44628.525000000001</v>
      </c>
      <c r="F431" s="14">
        <v>5</v>
      </c>
      <c r="G431" s="12" t="s">
        <v>29</v>
      </c>
      <c r="H431" s="12">
        <v>3</v>
      </c>
    </row>
    <row r="432" spans="2:8" x14ac:dyDescent="0.3">
      <c r="B432" s="15">
        <v>430</v>
      </c>
      <c r="C432" s="15">
        <v>52418</v>
      </c>
      <c r="D432" s="13">
        <v>44599.849305555559</v>
      </c>
      <c r="E432" s="13">
        <v>44600.688888888886</v>
      </c>
      <c r="F432" s="14">
        <v>1</v>
      </c>
      <c r="G432" s="12" t="s">
        <v>31</v>
      </c>
      <c r="H432" s="12">
        <v>7</v>
      </c>
    </row>
    <row r="433" spans="2:8" x14ac:dyDescent="0.3">
      <c r="B433" s="15">
        <v>431</v>
      </c>
      <c r="C433" s="15">
        <v>52668</v>
      </c>
      <c r="D433" s="13">
        <v>44516.815972222219</v>
      </c>
      <c r="E433" s="13">
        <v>44517.706944444442</v>
      </c>
      <c r="F433" s="14">
        <v>1</v>
      </c>
      <c r="G433" s="12" t="s">
        <v>33</v>
      </c>
      <c r="H433" s="12">
        <v>6</v>
      </c>
    </row>
    <row r="434" spans="2:8" x14ac:dyDescent="0.3">
      <c r="B434" s="15">
        <v>432</v>
      </c>
      <c r="C434" s="15">
        <v>52785</v>
      </c>
      <c r="D434" s="13">
        <v>44519.543749999997</v>
      </c>
      <c r="E434" s="13">
        <v>44524.806250000001</v>
      </c>
      <c r="F434" s="14">
        <v>5</v>
      </c>
      <c r="G434" s="12" t="s">
        <v>33</v>
      </c>
      <c r="H434" s="12">
        <v>3</v>
      </c>
    </row>
    <row r="435" spans="2:8" x14ac:dyDescent="0.3">
      <c r="B435" s="15">
        <v>433</v>
      </c>
      <c r="C435" s="15">
        <v>52849</v>
      </c>
      <c r="D435" s="13">
        <v>44735.95208333333</v>
      </c>
      <c r="E435" s="13">
        <v>44740.531944444447</v>
      </c>
      <c r="F435" s="14">
        <v>5</v>
      </c>
      <c r="G435" s="12" t="s">
        <v>31</v>
      </c>
      <c r="H435" s="12">
        <v>1</v>
      </c>
    </row>
    <row r="436" spans="2:8" x14ac:dyDescent="0.3">
      <c r="B436" s="15">
        <v>434</v>
      </c>
      <c r="C436" s="15">
        <v>52889</v>
      </c>
      <c r="D436" s="13">
        <v>44519.943749999999</v>
      </c>
      <c r="E436" s="13">
        <v>44522.615972222222</v>
      </c>
      <c r="F436" s="14">
        <v>3</v>
      </c>
      <c r="G436" s="12" t="s">
        <v>29</v>
      </c>
      <c r="H436" s="12">
        <v>24</v>
      </c>
    </row>
    <row r="437" spans="2:8" x14ac:dyDescent="0.3">
      <c r="B437" s="15">
        <v>435</v>
      </c>
      <c r="C437" s="15">
        <v>53042</v>
      </c>
      <c r="D437" s="13">
        <v>44565.794444444444</v>
      </c>
      <c r="E437" s="13">
        <v>44567.700694444444</v>
      </c>
      <c r="F437" s="14">
        <v>2</v>
      </c>
      <c r="G437" s="12" t="s">
        <v>34</v>
      </c>
      <c r="H437" s="12">
        <v>2</v>
      </c>
    </row>
    <row r="438" spans="2:8" x14ac:dyDescent="0.3">
      <c r="B438" s="15">
        <v>436</v>
      </c>
      <c r="C438" s="15">
        <v>53253</v>
      </c>
      <c r="D438" s="13">
        <v>44827.461111111108</v>
      </c>
      <c r="E438" s="13">
        <v>44830.540277777778</v>
      </c>
      <c r="F438" s="14">
        <v>3</v>
      </c>
      <c r="G438" s="12" t="s">
        <v>35</v>
      </c>
      <c r="H438" s="12">
        <v>10</v>
      </c>
    </row>
    <row r="439" spans="2:8" x14ac:dyDescent="0.3">
      <c r="B439" s="15">
        <v>437</v>
      </c>
      <c r="C439" s="15">
        <v>53268</v>
      </c>
      <c r="D439" s="13">
        <v>44746.995833333334</v>
      </c>
      <c r="E439" s="13">
        <v>44749.413888888892</v>
      </c>
      <c r="F439" s="14">
        <v>3</v>
      </c>
      <c r="G439" s="12" t="s">
        <v>29</v>
      </c>
      <c r="H439" s="12">
        <v>10</v>
      </c>
    </row>
    <row r="440" spans="2:8" x14ac:dyDescent="0.3">
      <c r="B440" s="15">
        <v>438</v>
      </c>
      <c r="C440" s="15">
        <v>53555</v>
      </c>
      <c r="D440" s="13">
        <v>44859.981249999997</v>
      </c>
      <c r="E440" s="13">
        <v>44861.493750000001</v>
      </c>
      <c r="F440" s="14">
        <v>2</v>
      </c>
      <c r="G440" s="12" t="s">
        <v>31</v>
      </c>
      <c r="H440" s="12">
        <v>5</v>
      </c>
    </row>
    <row r="441" spans="2:8" x14ac:dyDescent="0.3">
      <c r="B441" s="15">
        <v>439</v>
      </c>
      <c r="C441" s="15">
        <v>53882</v>
      </c>
      <c r="D441" s="13">
        <v>44777.42291666667</v>
      </c>
      <c r="E441" s="13">
        <v>44781.753472222219</v>
      </c>
      <c r="F441" s="14">
        <v>4</v>
      </c>
      <c r="G441" s="12" t="s">
        <v>34</v>
      </c>
      <c r="H441" s="12">
        <v>5</v>
      </c>
    </row>
    <row r="442" spans="2:8" x14ac:dyDescent="0.3">
      <c r="B442" s="15">
        <v>440</v>
      </c>
      <c r="C442" s="15">
        <v>53908</v>
      </c>
      <c r="D442" s="13">
        <v>44607.322916666664</v>
      </c>
      <c r="E442" s="13">
        <v>44609.300694444442</v>
      </c>
      <c r="F442" s="14">
        <v>2</v>
      </c>
      <c r="G442" s="12" t="s">
        <v>33</v>
      </c>
      <c r="H442" s="12">
        <v>1</v>
      </c>
    </row>
    <row r="443" spans="2:8" x14ac:dyDescent="0.3">
      <c r="B443" s="15">
        <v>441</v>
      </c>
      <c r="C443" s="15">
        <v>54127</v>
      </c>
      <c r="D443" s="13">
        <v>44517.531944444447</v>
      </c>
      <c r="E443" s="13">
        <v>44519.650694444441</v>
      </c>
      <c r="F443" s="14">
        <v>2</v>
      </c>
      <c r="G443" s="12" t="s">
        <v>31</v>
      </c>
      <c r="H443" s="12">
        <v>3</v>
      </c>
    </row>
    <row r="444" spans="2:8" x14ac:dyDescent="0.3">
      <c r="B444" s="15">
        <v>442</v>
      </c>
      <c r="C444" s="15">
        <v>54285</v>
      </c>
      <c r="D444" s="13">
        <v>44742.443749999999</v>
      </c>
      <c r="E444" s="13">
        <v>44749.512499999997</v>
      </c>
      <c r="F444" s="14">
        <v>7</v>
      </c>
      <c r="G444" s="12" t="s">
        <v>29</v>
      </c>
      <c r="H444" s="12">
        <v>3</v>
      </c>
    </row>
    <row r="445" spans="2:8" x14ac:dyDescent="0.3">
      <c r="B445" s="15">
        <v>443</v>
      </c>
      <c r="C445" s="15">
        <v>54386</v>
      </c>
      <c r="D445" s="13">
        <v>44545.371527777781</v>
      </c>
      <c r="E445" s="13">
        <v>44547.603472222225</v>
      </c>
      <c r="F445" s="14">
        <v>2</v>
      </c>
      <c r="G445" s="12" t="s">
        <v>31</v>
      </c>
      <c r="H445" s="12">
        <v>4</v>
      </c>
    </row>
    <row r="446" spans="2:8" x14ac:dyDescent="0.3">
      <c r="B446" s="15">
        <v>444</v>
      </c>
      <c r="C446" s="15">
        <v>54521</v>
      </c>
      <c r="D446" s="13">
        <v>44762.294444444444</v>
      </c>
      <c r="E446" s="13">
        <v>44767.526388888888</v>
      </c>
      <c r="F446" s="14">
        <v>5</v>
      </c>
      <c r="G446" s="12" t="s">
        <v>29</v>
      </c>
      <c r="H446" s="12">
        <v>5</v>
      </c>
    </row>
    <row r="447" spans="2:8" x14ac:dyDescent="0.3">
      <c r="B447" s="15">
        <v>445</v>
      </c>
      <c r="C447" s="15">
        <v>54673</v>
      </c>
      <c r="D447" s="13">
        <v>44516.817361111112</v>
      </c>
      <c r="E447" s="13">
        <v>44518.73333333333</v>
      </c>
      <c r="F447" s="14">
        <v>2</v>
      </c>
      <c r="G447" s="12" t="s">
        <v>31</v>
      </c>
      <c r="H447" s="12">
        <v>27</v>
      </c>
    </row>
    <row r="448" spans="2:8" x14ac:dyDescent="0.3">
      <c r="B448" s="15">
        <v>446</v>
      </c>
      <c r="C448" s="15">
        <v>54801</v>
      </c>
      <c r="D448" s="13">
        <v>44550.802777777775</v>
      </c>
      <c r="E448" s="13">
        <v>44552.759027777778</v>
      </c>
      <c r="F448" s="14">
        <v>2</v>
      </c>
      <c r="G448" s="12" t="s">
        <v>34</v>
      </c>
      <c r="H448" s="12">
        <v>2</v>
      </c>
    </row>
    <row r="449" spans="2:8" x14ac:dyDescent="0.3">
      <c r="B449" s="15">
        <v>447</v>
      </c>
      <c r="C449" s="15">
        <v>54945</v>
      </c>
      <c r="D449" s="13">
        <v>44690.686805555553</v>
      </c>
      <c r="E449" s="13">
        <v>44691.60833333333</v>
      </c>
      <c r="F449" s="14">
        <v>1</v>
      </c>
      <c r="G449" s="12" t="s">
        <v>31</v>
      </c>
      <c r="H449" s="12">
        <v>6</v>
      </c>
    </row>
    <row r="450" spans="2:8" x14ac:dyDescent="0.3">
      <c r="B450" s="15">
        <v>448</v>
      </c>
      <c r="C450" s="15">
        <v>55441</v>
      </c>
      <c r="D450" s="13">
        <v>44519.329861111109</v>
      </c>
      <c r="E450" s="13">
        <v>44519.650694444441</v>
      </c>
      <c r="F450" s="14">
        <v>0</v>
      </c>
      <c r="G450" s="12" t="s">
        <v>31</v>
      </c>
      <c r="H450" s="12">
        <v>4</v>
      </c>
    </row>
    <row r="451" spans="2:8" x14ac:dyDescent="0.3">
      <c r="B451" s="15">
        <v>449</v>
      </c>
      <c r="C451" s="15">
        <v>55852</v>
      </c>
      <c r="D451" s="13">
        <v>44634.717361111114</v>
      </c>
      <c r="E451" s="13">
        <v>44638.365277777775</v>
      </c>
      <c r="F451" s="14">
        <v>4</v>
      </c>
      <c r="G451" s="12" t="s">
        <v>29</v>
      </c>
      <c r="H451" s="12">
        <v>12</v>
      </c>
    </row>
    <row r="452" spans="2:8" x14ac:dyDescent="0.3">
      <c r="B452" s="15">
        <v>450</v>
      </c>
      <c r="C452" s="15">
        <v>55982</v>
      </c>
      <c r="D452" s="13">
        <v>44567.493055555555</v>
      </c>
      <c r="E452" s="13">
        <v>44572.616666666669</v>
      </c>
      <c r="F452" s="14">
        <v>5</v>
      </c>
      <c r="G452" s="12" t="s">
        <v>31</v>
      </c>
      <c r="H452" s="12">
        <v>32</v>
      </c>
    </row>
    <row r="453" spans="2:8" x14ac:dyDescent="0.3">
      <c r="B453" s="15">
        <v>451</v>
      </c>
      <c r="C453" s="15">
        <v>56141</v>
      </c>
      <c r="D453" s="13">
        <v>44797.249305555553</v>
      </c>
      <c r="E453" s="13">
        <v>44799.509027777778</v>
      </c>
      <c r="F453" s="14">
        <v>2</v>
      </c>
      <c r="G453" s="12" t="s">
        <v>35</v>
      </c>
      <c r="H453" s="12">
        <v>1</v>
      </c>
    </row>
    <row r="454" spans="2:8" x14ac:dyDescent="0.3">
      <c r="B454" s="15">
        <v>452</v>
      </c>
      <c r="C454" s="15">
        <v>56173</v>
      </c>
      <c r="D454" s="13">
        <v>44802.618750000001</v>
      </c>
      <c r="E454" s="13">
        <v>44804.487500000003</v>
      </c>
      <c r="F454" s="14">
        <v>2</v>
      </c>
      <c r="G454" s="12" t="s">
        <v>34</v>
      </c>
      <c r="H454" s="12">
        <v>1</v>
      </c>
    </row>
    <row r="455" spans="2:8" x14ac:dyDescent="0.3">
      <c r="B455" s="15">
        <v>453</v>
      </c>
      <c r="C455" s="15">
        <v>56434</v>
      </c>
      <c r="D455" s="13">
        <v>44536.803472222222</v>
      </c>
      <c r="E455" s="13">
        <v>44538.477777777778</v>
      </c>
      <c r="F455" s="14">
        <v>2</v>
      </c>
      <c r="G455" s="12" t="s">
        <v>31</v>
      </c>
      <c r="H455" s="12">
        <v>40</v>
      </c>
    </row>
    <row r="456" spans="2:8" x14ac:dyDescent="0.3">
      <c r="B456" s="15">
        <v>454</v>
      </c>
      <c r="C456" s="15">
        <v>56449</v>
      </c>
      <c r="D456" s="13">
        <v>44602.890277777777</v>
      </c>
      <c r="E456" s="13">
        <v>44616.591666666667</v>
      </c>
      <c r="F456" s="14">
        <v>14</v>
      </c>
      <c r="G456" s="12" t="s">
        <v>31</v>
      </c>
      <c r="H456" s="12">
        <v>1</v>
      </c>
    </row>
    <row r="457" spans="2:8" x14ac:dyDescent="0.3">
      <c r="B457" s="15">
        <v>455</v>
      </c>
      <c r="C457" s="15">
        <v>56635</v>
      </c>
      <c r="D457" s="13">
        <v>44840.503472222219</v>
      </c>
      <c r="E457" s="13">
        <v>44845.503472222219</v>
      </c>
      <c r="F457" s="14">
        <v>5</v>
      </c>
      <c r="G457" s="12" t="s">
        <v>32</v>
      </c>
      <c r="H457" s="12">
        <v>1</v>
      </c>
    </row>
    <row r="458" spans="2:8" x14ac:dyDescent="0.3">
      <c r="B458" s="15">
        <v>456</v>
      </c>
      <c r="C458" s="15">
        <v>56787</v>
      </c>
      <c r="D458" s="13">
        <v>44867.502083333333</v>
      </c>
      <c r="E458" s="13">
        <v>44869.520138888889</v>
      </c>
      <c r="F458" s="14">
        <v>2</v>
      </c>
      <c r="G458" s="12" t="s">
        <v>29</v>
      </c>
      <c r="H458" s="12">
        <v>1</v>
      </c>
    </row>
    <row r="459" spans="2:8" x14ac:dyDescent="0.3">
      <c r="B459" s="15">
        <v>457</v>
      </c>
      <c r="C459" s="15">
        <v>56800</v>
      </c>
      <c r="D459" s="13">
        <v>44617.420138888891</v>
      </c>
      <c r="E459" s="13">
        <v>44620.54583333333</v>
      </c>
      <c r="F459" s="14">
        <v>3</v>
      </c>
      <c r="G459" s="12" t="s">
        <v>29</v>
      </c>
      <c r="H459" s="12">
        <v>22</v>
      </c>
    </row>
    <row r="460" spans="2:8" x14ac:dyDescent="0.3">
      <c r="B460" s="15">
        <v>458</v>
      </c>
      <c r="C460" s="15">
        <v>56917</v>
      </c>
      <c r="D460" s="13">
        <v>44804.308333333334</v>
      </c>
      <c r="E460" s="13">
        <v>44806.554166666669</v>
      </c>
      <c r="F460" s="14">
        <v>2</v>
      </c>
      <c r="G460" s="12" t="s">
        <v>35</v>
      </c>
      <c r="H460" s="12">
        <v>1</v>
      </c>
    </row>
    <row r="461" spans="2:8" x14ac:dyDescent="0.3">
      <c r="B461" s="15">
        <v>459</v>
      </c>
      <c r="C461" s="15">
        <v>56954</v>
      </c>
      <c r="D461" s="13">
        <v>44563.57916666667</v>
      </c>
      <c r="E461" s="13">
        <v>44564.670138888891</v>
      </c>
      <c r="F461" s="14">
        <v>1</v>
      </c>
      <c r="G461" s="12" t="s">
        <v>33</v>
      </c>
      <c r="H461" s="12">
        <v>10</v>
      </c>
    </row>
    <row r="462" spans="2:8" x14ac:dyDescent="0.3">
      <c r="B462" s="15">
        <v>460</v>
      </c>
      <c r="C462" s="15">
        <v>56973</v>
      </c>
      <c r="D462" s="13">
        <v>44745.818055555559</v>
      </c>
      <c r="E462" s="13">
        <v>44747.765972222223</v>
      </c>
      <c r="F462" s="14">
        <v>2</v>
      </c>
      <c r="G462" s="12" t="s">
        <v>31</v>
      </c>
      <c r="H462" s="12">
        <v>9</v>
      </c>
    </row>
    <row r="463" spans="2:8" x14ac:dyDescent="0.3">
      <c r="B463" s="15">
        <v>461</v>
      </c>
      <c r="C463" s="15">
        <v>57160</v>
      </c>
      <c r="D463" s="13">
        <v>44523.793055555558</v>
      </c>
      <c r="E463" s="13">
        <v>44524.806250000001</v>
      </c>
      <c r="F463" s="14">
        <v>1</v>
      </c>
      <c r="G463" s="12" t="s">
        <v>31</v>
      </c>
      <c r="H463" s="12">
        <v>5</v>
      </c>
    </row>
    <row r="464" spans="2:8" x14ac:dyDescent="0.3">
      <c r="B464" s="15">
        <v>462</v>
      </c>
      <c r="C464" s="15">
        <v>57250</v>
      </c>
      <c r="D464" s="13">
        <v>44645.486805555556</v>
      </c>
      <c r="E464" s="13">
        <v>44648.543749999997</v>
      </c>
      <c r="F464" s="14">
        <v>3</v>
      </c>
      <c r="G464" s="12" t="s">
        <v>31</v>
      </c>
      <c r="H464" s="12">
        <v>1</v>
      </c>
    </row>
    <row r="465" spans="2:8" x14ac:dyDescent="0.3">
      <c r="B465" s="15">
        <v>463</v>
      </c>
      <c r="C465" s="15">
        <v>57274</v>
      </c>
      <c r="D465" s="13">
        <v>44545.507638888892</v>
      </c>
      <c r="E465" s="13">
        <v>44547.603472222225</v>
      </c>
      <c r="F465" s="14">
        <v>2</v>
      </c>
      <c r="G465" s="12" t="s">
        <v>31</v>
      </c>
      <c r="H465" s="12">
        <v>6</v>
      </c>
    </row>
    <row r="466" spans="2:8" x14ac:dyDescent="0.3">
      <c r="B466" s="15">
        <v>464</v>
      </c>
      <c r="C466" s="15">
        <v>57369</v>
      </c>
      <c r="D466" s="13">
        <v>44823.379861111112</v>
      </c>
      <c r="E466" s="13">
        <v>44825.55972222222</v>
      </c>
      <c r="F466" s="14">
        <v>2</v>
      </c>
      <c r="G466" s="12" t="s">
        <v>38</v>
      </c>
      <c r="H466" s="12">
        <v>1</v>
      </c>
    </row>
    <row r="467" spans="2:8" x14ac:dyDescent="0.3">
      <c r="B467" s="15">
        <v>465</v>
      </c>
      <c r="C467" s="15">
        <v>57651</v>
      </c>
      <c r="D467" s="13">
        <v>44805.581944444442</v>
      </c>
      <c r="E467" s="13">
        <v>44811.663888888892</v>
      </c>
      <c r="F467" s="14">
        <v>6</v>
      </c>
      <c r="G467" s="12" t="s">
        <v>34</v>
      </c>
      <c r="H467" s="12">
        <v>1</v>
      </c>
    </row>
    <row r="468" spans="2:8" x14ac:dyDescent="0.3">
      <c r="B468" s="15">
        <v>466</v>
      </c>
      <c r="C468" s="15">
        <v>57725</v>
      </c>
      <c r="D468" s="13">
        <v>44761.635416666664</v>
      </c>
      <c r="E468" s="13">
        <v>44763.616666666669</v>
      </c>
      <c r="F468" s="14">
        <v>2</v>
      </c>
      <c r="G468" s="12" t="s">
        <v>31</v>
      </c>
      <c r="H468" s="12">
        <v>17</v>
      </c>
    </row>
    <row r="469" spans="2:8" x14ac:dyDescent="0.3">
      <c r="B469" s="15">
        <v>467</v>
      </c>
      <c r="C469" s="15">
        <v>57735</v>
      </c>
      <c r="D469" s="13">
        <v>44628.898611111108</v>
      </c>
      <c r="E469" s="13">
        <v>44630.6</v>
      </c>
      <c r="F469" s="14">
        <v>2</v>
      </c>
      <c r="G469" s="12" t="s">
        <v>29</v>
      </c>
      <c r="H469" s="12">
        <v>1</v>
      </c>
    </row>
    <row r="470" spans="2:8" x14ac:dyDescent="0.3">
      <c r="B470" s="15">
        <v>468</v>
      </c>
      <c r="C470" s="15">
        <v>57742</v>
      </c>
      <c r="D470" s="13">
        <v>44558.854861111111</v>
      </c>
      <c r="E470" s="13">
        <v>44560.73541666667</v>
      </c>
      <c r="F470" s="14">
        <v>2</v>
      </c>
      <c r="G470" s="12" t="s">
        <v>31</v>
      </c>
      <c r="H470" s="12">
        <v>15</v>
      </c>
    </row>
    <row r="471" spans="2:8" x14ac:dyDescent="0.3">
      <c r="B471" s="15">
        <v>469</v>
      </c>
      <c r="C471" s="15">
        <v>57755</v>
      </c>
      <c r="D471" s="13">
        <v>44643.540277777778</v>
      </c>
      <c r="E471" s="13">
        <v>44644.573611111111</v>
      </c>
      <c r="F471" s="14">
        <v>1</v>
      </c>
      <c r="G471" s="12" t="s">
        <v>35</v>
      </c>
      <c r="H471" s="12">
        <v>2</v>
      </c>
    </row>
    <row r="472" spans="2:8" x14ac:dyDescent="0.3">
      <c r="B472" s="15">
        <v>470</v>
      </c>
      <c r="C472" s="15">
        <v>57823</v>
      </c>
      <c r="D472" s="13">
        <v>44572.523611111108</v>
      </c>
      <c r="E472" s="13">
        <v>44573.574305555558</v>
      </c>
      <c r="F472" s="14">
        <v>1</v>
      </c>
      <c r="G472" s="12" t="s">
        <v>31</v>
      </c>
      <c r="H472" s="12">
        <v>3</v>
      </c>
    </row>
    <row r="473" spans="2:8" x14ac:dyDescent="0.3">
      <c r="B473" s="15">
        <v>471</v>
      </c>
      <c r="C473" s="15">
        <v>57825</v>
      </c>
      <c r="D473" s="13">
        <v>44551.945138888892</v>
      </c>
      <c r="E473" s="13">
        <v>44559.831944444442</v>
      </c>
      <c r="F473" s="14">
        <v>8</v>
      </c>
      <c r="G473" s="12" t="s">
        <v>34</v>
      </c>
      <c r="H473" s="12">
        <v>2</v>
      </c>
    </row>
    <row r="474" spans="2:8" x14ac:dyDescent="0.3">
      <c r="B474" s="15">
        <v>472</v>
      </c>
      <c r="C474" s="15">
        <v>57896</v>
      </c>
      <c r="D474" s="13">
        <v>44736.443749999999</v>
      </c>
      <c r="E474" s="13">
        <v>44740.8125</v>
      </c>
      <c r="F474" s="14">
        <v>4</v>
      </c>
      <c r="G474" s="12" t="s">
        <v>29</v>
      </c>
      <c r="H474" s="12">
        <v>11</v>
      </c>
    </row>
    <row r="475" spans="2:8" x14ac:dyDescent="0.3">
      <c r="B475" s="15">
        <v>473</v>
      </c>
      <c r="C475" s="15">
        <v>58077</v>
      </c>
      <c r="D475" s="13">
        <v>44559.575694444444</v>
      </c>
      <c r="E475" s="13">
        <v>44560.73541666667</v>
      </c>
      <c r="F475" s="14">
        <v>1</v>
      </c>
      <c r="G475" s="12" t="s">
        <v>31</v>
      </c>
      <c r="H475" s="12">
        <v>36</v>
      </c>
    </row>
    <row r="476" spans="2:8" x14ac:dyDescent="0.3">
      <c r="B476" s="15">
        <v>474</v>
      </c>
      <c r="C476" s="15">
        <v>58678</v>
      </c>
      <c r="D476" s="13">
        <v>44685.886111111111</v>
      </c>
      <c r="E476" s="13">
        <v>44686.844444444447</v>
      </c>
      <c r="F476" s="14">
        <v>1</v>
      </c>
      <c r="G476" s="12" t="s">
        <v>35</v>
      </c>
      <c r="H476" s="12">
        <v>2</v>
      </c>
    </row>
    <row r="477" spans="2:8" x14ac:dyDescent="0.3">
      <c r="B477" s="15">
        <v>475</v>
      </c>
      <c r="C477" s="15">
        <v>58906</v>
      </c>
      <c r="D477" s="13">
        <v>44594.90625</v>
      </c>
      <c r="E477" s="13">
        <v>44599.588194444441</v>
      </c>
      <c r="F477" s="14">
        <v>5</v>
      </c>
      <c r="G477" s="12" t="s">
        <v>31</v>
      </c>
      <c r="H477" s="12">
        <v>1</v>
      </c>
    </row>
    <row r="478" spans="2:8" x14ac:dyDescent="0.3">
      <c r="B478" s="15">
        <v>476</v>
      </c>
      <c r="C478" s="15">
        <v>59000</v>
      </c>
      <c r="D478" s="13">
        <v>44701.972222222219</v>
      </c>
      <c r="E478" s="13">
        <v>44705.486111111109</v>
      </c>
      <c r="F478" s="14">
        <v>4</v>
      </c>
      <c r="G478" s="12" t="s">
        <v>29</v>
      </c>
      <c r="H478" s="12">
        <v>7</v>
      </c>
    </row>
    <row r="479" spans="2:8" x14ac:dyDescent="0.3">
      <c r="B479" s="15">
        <v>477</v>
      </c>
      <c r="C479" s="15">
        <v>59161</v>
      </c>
      <c r="D479" s="13">
        <v>44713.945138888892</v>
      </c>
      <c r="E479" s="13">
        <v>44715.439583333333</v>
      </c>
      <c r="F479" s="14">
        <v>2</v>
      </c>
      <c r="G479" s="12" t="s">
        <v>29</v>
      </c>
      <c r="H479" s="12">
        <v>1</v>
      </c>
    </row>
    <row r="480" spans="2:8" x14ac:dyDescent="0.3">
      <c r="B480" s="15">
        <v>478</v>
      </c>
      <c r="C480" s="15">
        <v>59176</v>
      </c>
      <c r="D480" s="13">
        <v>44820.754166666666</v>
      </c>
      <c r="E480" s="13">
        <v>44824.479166666664</v>
      </c>
      <c r="F480" s="14">
        <v>4</v>
      </c>
      <c r="G480" s="12" t="s">
        <v>35</v>
      </c>
      <c r="H480" s="12">
        <v>3</v>
      </c>
    </row>
    <row r="481" spans="2:8" x14ac:dyDescent="0.3">
      <c r="B481" s="15">
        <v>479</v>
      </c>
      <c r="C481" s="15">
        <v>59649</v>
      </c>
      <c r="D481" s="13">
        <v>44797.948611111111</v>
      </c>
      <c r="E481" s="13">
        <v>44799.692361111112</v>
      </c>
      <c r="F481" s="14">
        <v>2</v>
      </c>
      <c r="G481" s="12" t="s">
        <v>33</v>
      </c>
      <c r="H481" s="12">
        <v>2</v>
      </c>
    </row>
    <row r="482" spans="2:8" x14ac:dyDescent="0.3">
      <c r="B482" s="15">
        <v>480</v>
      </c>
      <c r="C482" s="15">
        <v>59848</v>
      </c>
      <c r="D482" s="13">
        <v>44851.84375</v>
      </c>
      <c r="E482" s="13">
        <v>44858.703472222223</v>
      </c>
      <c r="F482" s="14">
        <v>7</v>
      </c>
      <c r="G482" s="12" t="s">
        <v>40</v>
      </c>
      <c r="H482" s="12">
        <v>1</v>
      </c>
    </row>
    <row r="483" spans="2:8" x14ac:dyDescent="0.3">
      <c r="B483" s="15">
        <v>481</v>
      </c>
      <c r="C483" s="15">
        <v>59863</v>
      </c>
      <c r="D483" s="13">
        <v>44627.302777777775</v>
      </c>
      <c r="E483" s="13">
        <v>44629.796527777777</v>
      </c>
      <c r="F483" s="14">
        <v>2</v>
      </c>
      <c r="G483" s="12" t="s">
        <v>29</v>
      </c>
      <c r="H483" s="12">
        <v>1</v>
      </c>
    </row>
    <row r="484" spans="2:8" x14ac:dyDescent="0.3">
      <c r="B484" s="15">
        <v>482</v>
      </c>
      <c r="C484" s="15">
        <v>60133</v>
      </c>
      <c r="D484" s="13">
        <v>44759.424305555556</v>
      </c>
      <c r="E484" s="13">
        <v>44760.633333333331</v>
      </c>
      <c r="F484" s="14">
        <v>1</v>
      </c>
      <c r="G484" s="12" t="s">
        <v>31</v>
      </c>
      <c r="H484" s="12">
        <v>2</v>
      </c>
    </row>
    <row r="485" spans="2:8" x14ac:dyDescent="0.3">
      <c r="B485" s="15">
        <v>483</v>
      </c>
      <c r="C485" s="15">
        <v>60175</v>
      </c>
      <c r="D485" s="13">
        <v>44665.525000000001</v>
      </c>
      <c r="E485" s="13">
        <v>44671.609722222223</v>
      </c>
      <c r="F485" s="14">
        <v>6</v>
      </c>
      <c r="G485" s="12" t="s">
        <v>29</v>
      </c>
      <c r="H485" s="12">
        <v>3</v>
      </c>
    </row>
    <row r="486" spans="2:8" x14ac:dyDescent="0.3">
      <c r="B486" s="15">
        <v>484</v>
      </c>
      <c r="C486" s="15">
        <v>60316</v>
      </c>
      <c r="D486" s="13">
        <v>44642.755555555559</v>
      </c>
      <c r="E486" s="13">
        <v>44645.495833333334</v>
      </c>
      <c r="F486" s="14">
        <v>3</v>
      </c>
      <c r="G486" s="12" t="s">
        <v>31</v>
      </c>
      <c r="H486" s="12">
        <v>11</v>
      </c>
    </row>
    <row r="487" spans="2:8" x14ac:dyDescent="0.3">
      <c r="B487" s="15">
        <v>485</v>
      </c>
      <c r="C487" s="15">
        <v>60449</v>
      </c>
      <c r="D487" s="13">
        <v>44778.663194444445</v>
      </c>
      <c r="E487" s="13">
        <v>44783.554166666669</v>
      </c>
      <c r="F487" s="14">
        <v>5</v>
      </c>
      <c r="G487" s="12" t="s">
        <v>34</v>
      </c>
      <c r="H487" s="12">
        <v>2</v>
      </c>
    </row>
    <row r="488" spans="2:8" x14ac:dyDescent="0.3">
      <c r="B488" s="15">
        <v>486</v>
      </c>
      <c r="C488" s="15">
        <v>60482</v>
      </c>
      <c r="D488" s="13">
        <v>44539.90902777778</v>
      </c>
      <c r="E488" s="13">
        <v>44543.71597222222</v>
      </c>
      <c r="F488" s="14">
        <v>4</v>
      </c>
      <c r="G488" s="12" t="s">
        <v>34</v>
      </c>
      <c r="H488" s="12">
        <v>4</v>
      </c>
    </row>
    <row r="489" spans="2:8" x14ac:dyDescent="0.3">
      <c r="B489" s="15">
        <v>487</v>
      </c>
      <c r="C489" s="15">
        <v>60823</v>
      </c>
      <c r="D489" s="13">
        <v>44693.816666666666</v>
      </c>
      <c r="E489" s="13">
        <v>44698.557638888888</v>
      </c>
      <c r="F489" s="14">
        <v>5</v>
      </c>
      <c r="G489" s="12" t="s">
        <v>31</v>
      </c>
      <c r="H489" s="12">
        <v>4</v>
      </c>
    </row>
    <row r="490" spans="2:8" x14ac:dyDescent="0.3">
      <c r="B490" s="15">
        <v>488</v>
      </c>
      <c r="C490" s="15">
        <v>60824</v>
      </c>
      <c r="D490" s="13">
        <v>44628.762499999997</v>
      </c>
      <c r="E490" s="13">
        <v>44630.404861111114</v>
      </c>
      <c r="F490" s="14">
        <v>2</v>
      </c>
      <c r="G490" s="12" t="s">
        <v>31</v>
      </c>
      <c r="H490" s="12">
        <v>5</v>
      </c>
    </row>
    <row r="491" spans="2:8" x14ac:dyDescent="0.3">
      <c r="B491" s="15">
        <v>489</v>
      </c>
      <c r="C491" s="15">
        <v>61133</v>
      </c>
      <c r="D491" s="13">
        <v>44627.861805555556</v>
      </c>
      <c r="E491" s="13">
        <v>44630.502083333333</v>
      </c>
      <c r="F491" s="14">
        <v>3</v>
      </c>
      <c r="G491" s="12" t="s">
        <v>29</v>
      </c>
      <c r="H491" s="12">
        <v>1</v>
      </c>
    </row>
    <row r="492" spans="2:8" x14ac:dyDescent="0.3">
      <c r="B492" s="15">
        <v>490</v>
      </c>
      <c r="C492" s="15">
        <v>61154</v>
      </c>
      <c r="D492" s="13">
        <v>44697.994444444441</v>
      </c>
      <c r="E492" s="13">
        <v>44699.572222222225</v>
      </c>
      <c r="F492" s="14">
        <v>2</v>
      </c>
      <c r="G492" s="12" t="s">
        <v>29</v>
      </c>
      <c r="H492" s="12">
        <v>1</v>
      </c>
    </row>
    <row r="493" spans="2:8" x14ac:dyDescent="0.3">
      <c r="B493" s="15">
        <v>491</v>
      </c>
      <c r="C493" s="15">
        <v>61182</v>
      </c>
      <c r="D493" s="13">
        <v>44621.875</v>
      </c>
      <c r="E493" s="13">
        <v>44623.788194444445</v>
      </c>
      <c r="F493" s="14">
        <v>2</v>
      </c>
      <c r="G493" s="12" t="s">
        <v>34</v>
      </c>
      <c r="H493" s="12">
        <v>2</v>
      </c>
    </row>
    <row r="494" spans="2:8" x14ac:dyDescent="0.3">
      <c r="B494" s="15">
        <v>492</v>
      </c>
      <c r="C494" s="15">
        <v>61470</v>
      </c>
      <c r="D494" s="13">
        <v>44623.934027777781</v>
      </c>
      <c r="E494" s="13">
        <v>44628.557638888888</v>
      </c>
      <c r="F494" s="14">
        <v>5</v>
      </c>
      <c r="G494" s="12" t="s">
        <v>31</v>
      </c>
      <c r="H494" s="12">
        <v>1</v>
      </c>
    </row>
    <row r="495" spans="2:8" x14ac:dyDescent="0.3">
      <c r="B495" s="15">
        <v>493</v>
      </c>
      <c r="C495" s="15">
        <v>61479</v>
      </c>
      <c r="D495" s="13">
        <v>44743.51458333333</v>
      </c>
      <c r="E495" s="13">
        <v>44748.57916666667</v>
      </c>
      <c r="F495" s="14">
        <v>5</v>
      </c>
      <c r="G495" s="12" t="s">
        <v>31</v>
      </c>
      <c r="H495" s="12">
        <v>5</v>
      </c>
    </row>
    <row r="496" spans="2:8" x14ac:dyDescent="0.3">
      <c r="B496" s="15">
        <v>494</v>
      </c>
      <c r="C496" s="15">
        <v>61511</v>
      </c>
      <c r="D496" s="13">
        <v>44812.59097222222</v>
      </c>
      <c r="E496" s="13">
        <v>44813.649305555555</v>
      </c>
      <c r="F496" s="14">
        <v>1</v>
      </c>
      <c r="G496" s="12" t="s">
        <v>38</v>
      </c>
      <c r="H496" s="12">
        <v>15</v>
      </c>
    </row>
    <row r="497" spans="2:8" x14ac:dyDescent="0.3">
      <c r="B497" s="15">
        <v>495</v>
      </c>
      <c r="C497" s="15">
        <v>61523</v>
      </c>
      <c r="D497" s="13">
        <v>44659.946527777778</v>
      </c>
      <c r="E497" s="13">
        <v>44663.577777777777</v>
      </c>
      <c r="F497" s="14">
        <v>4</v>
      </c>
      <c r="G497" s="12" t="s">
        <v>29</v>
      </c>
      <c r="H497" s="12">
        <v>2</v>
      </c>
    </row>
    <row r="498" spans="2:8" x14ac:dyDescent="0.3">
      <c r="B498" s="15">
        <v>496</v>
      </c>
      <c r="C498" s="15">
        <v>61702</v>
      </c>
      <c r="D498" s="13">
        <v>44630.887499999997</v>
      </c>
      <c r="E498" s="13">
        <v>44631.542361111111</v>
      </c>
      <c r="F498" s="14">
        <v>1</v>
      </c>
      <c r="G498" s="12" t="s">
        <v>31</v>
      </c>
      <c r="H498" s="12">
        <v>11</v>
      </c>
    </row>
    <row r="499" spans="2:8" x14ac:dyDescent="0.3">
      <c r="B499" s="15">
        <v>497</v>
      </c>
      <c r="C499" s="15">
        <v>61798</v>
      </c>
      <c r="D499" s="13">
        <v>44585.818749999999</v>
      </c>
      <c r="E499" s="13">
        <v>44586.749305555553</v>
      </c>
      <c r="F499" s="14">
        <v>1</v>
      </c>
      <c r="G499" s="12" t="s">
        <v>31</v>
      </c>
      <c r="H499" s="12">
        <v>10</v>
      </c>
    </row>
    <row r="500" spans="2:8" x14ac:dyDescent="0.3">
      <c r="B500" s="15">
        <v>498</v>
      </c>
      <c r="C500" s="15">
        <v>61826</v>
      </c>
      <c r="D500" s="13">
        <v>44832.436805555553</v>
      </c>
      <c r="E500" s="13">
        <v>44834.384722222225</v>
      </c>
      <c r="F500" s="14">
        <v>2</v>
      </c>
      <c r="G500" s="12" t="s">
        <v>35</v>
      </c>
      <c r="H500" s="12">
        <v>4</v>
      </c>
    </row>
    <row r="501" spans="2:8" x14ac:dyDescent="0.3">
      <c r="B501" s="15">
        <v>499</v>
      </c>
      <c r="C501" s="15">
        <v>61889</v>
      </c>
      <c r="D501" s="13">
        <v>44592.8125</v>
      </c>
      <c r="E501" s="13">
        <v>44595.452777777777</v>
      </c>
      <c r="F501" s="14">
        <v>3</v>
      </c>
      <c r="G501" s="12" t="s">
        <v>34</v>
      </c>
      <c r="H501" s="12">
        <v>2</v>
      </c>
    </row>
    <row r="502" spans="2:8" x14ac:dyDescent="0.3">
      <c r="B502" s="15">
        <v>500</v>
      </c>
      <c r="C502" s="15">
        <v>62139</v>
      </c>
      <c r="D502" s="13">
        <v>44705.386111111111</v>
      </c>
      <c r="E502" s="13">
        <v>44707.540277777778</v>
      </c>
      <c r="F502" s="14">
        <v>2</v>
      </c>
      <c r="G502" s="12" t="s">
        <v>35</v>
      </c>
      <c r="H502" s="12">
        <v>12</v>
      </c>
    </row>
    <row r="503" spans="2:8" x14ac:dyDescent="0.3">
      <c r="B503" s="15">
        <v>501</v>
      </c>
      <c r="C503" s="15">
        <v>62358</v>
      </c>
      <c r="D503" s="13">
        <v>44793.436805555553</v>
      </c>
      <c r="E503" s="13">
        <v>44797.429166666669</v>
      </c>
      <c r="F503" s="14">
        <v>4</v>
      </c>
      <c r="G503" s="12" t="s">
        <v>29</v>
      </c>
      <c r="H503" s="12">
        <v>2</v>
      </c>
    </row>
    <row r="504" spans="2:8" x14ac:dyDescent="0.3">
      <c r="B504" s="15">
        <v>502</v>
      </c>
      <c r="C504" s="15">
        <v>62388</v>
      </c>
      <c r="D504" s="13">
        <v>44840.551388888889</v>
      </c>
      <c r="E504" s="13">
        <v>44844.46597222222</v>
      </c>
      <c r="F504" s="14">
        <v>4</v>
      </c>
      <c r="G504" s="12" t="s">
        <v>38</v>
      </c>
      <c r="H504" s="12">
        <v>2</v>
      </c>
    </row>
    <row r="505" spans="2:8" x14ac:dyDescent="0.3">
      <c r="B505" s="15">
        <v>503</v>
      </c>
      <c r="C505" s="15">
        <v>62534</v>
      </c>
      <c r="D505" s="13">
        <v>44750.331250000003</v>
      </c>
      <c r="E505" s="13">
        <v>44750.706250000003</v>
      </c>
      <c r="F505" s="14">
        <v>0</v>
      </c>
      <c r="G505" s="12" t="s">
        <v>35</v>
      </c>
      <c r="H505" s="12">
        <v>1</v>
      </c>
    </row>
    <row r="506" spans="2:8" x14ac:dyDescent="0.3">
      <c r="B506" s="15">
        <v>504</v>
      </c>
      <c r="C506" s="15">
        <v>62957</v>
      </c>
      <c r="D506" s="13">
        <v>44873.484027777777</v>
      </c>
      <c r="E506" s="13">
        <v>44875.489583333336</v>
      </c>
      <c r="F506" s="14">
        <v>2</v>
      </c>
      <c r="G506" s="12" t="s">
        <v>39</v>
      </c>
      <c r="H506" s="12">
        <v>8</v>
      </c>
    </row>
    <row r="507" spans="2:8" x14ac:dyDescent="0.3">
      <c r="B507" s="15">
        <v>505</v>
      </c>
      <c r="C507" s="15">
        <v>63337</v>
      </c>
      <c r="D507" s="13">
        <v>44551.836111111108</v>
      </c>
      <c r="E507" s="13">
        <v>44553.651388888888</v>
      </c>
      <c r="F507" s="14">
        <v>2</v>
      </c>
      <c r="G507" s="12" t="s">
        <v>33</v>
      </c>
      <c r="H507" s="12">
        <v>2</v>
      </c>
    </row>
    <row r="508" spans="2:8" x14ac:dyDescent="0.3">
      <c r="B508" s="15">
        <v>506</v>
      </c>
      <c r="C508" s="15">
        <v>63406</v>
      </c>
      <c r="D508" s="13">
        <v>44614.870833333334</v>
      </c>
      <c r="E508" s="13">
        <v>44615.763194444444</v>
      </c>
      <c r="F508" s="14">
        <v>1</v>
      </c>
      <c r="G508" s="12" t="s">
        <v>31</v>
      </c>
      <c r="H508" s="12">
        <v>1</v>
      </c>
    </row>
    <row r="509" spans="2:8" x14ac:dyDescent="0.3">
      <c r="B509" s="15">
        <v>507</v>
      </c>
      <c r="C509" s="15">
        <v>63463</v>
      </c>
      <c r="D509" s="13">
        <v>44595.917361111111</v>
      </c>
      <c r="E509" s="13">
        <v>44600.673611111109</v>
      </c>
      <c r="F509" s="14">
        <v>5</v>
      </c>
      <c r="G509" s="12" t="s">
        <v>35</v>
      </c>
      <c r="H509" s="12">
        <v>3</v>
      </c>
    </row>
    <row r="510" spans="2:8" x14ac:dyDescent="0.3">
      <c r="B510" s="15">
        <v>508</v>
      </c>
      <c r="C510" s="15">
        <v>63539</v>
      </c>
      <c r="D510" s="13">
        <v>44655.918055555558</v>
      </c>
      <c r="E510" s="13">
        <v>44656.664583333331</v>
      </c>
      <c r="F510" s="14">
        <v>1</v>
      </c>
      <c r="G510" s="12" t="s">
        <v>31</v>
      </c>
      <c r="H510" s="12">
        <v>2</v>
      </c>
    </row>
    <row r="511" spans="2:8" x14ac:dyDescent="0.3">
      <c r="B511" s="15">
        <v>509</v>
      </c>
      <c r="C511" s="15">
        <v>63657</v>
      </c>
      <c r="D511" s="13">
        <v>44593.341666666667</v>
      </c>
      <c r="E511" s="13">
        <v>44598.595138888886</v>
      </c>
      <c r="F511" s="14">
        <v>5</v>
      </c>
      <c r="G511" s="12" t="s">
        <v>35</v>
      </c>
      <c r="H511" s="12">
        <v>4</v>
      </c>
    </row>
    <row r="512" spans="2:8" x14ac:dyDescent="0.3">
      <c r="B512" s="15">
        <v>510</v>
      </c>
      <c r="C512" s="15">
        <v>63715</v>
      </c>
      <c r="D512" s="13">
        <v>44782.9375</v>
      </c>
      <c r="E512" s="13">
        <v>44784.657638888886</v>
      </c>
      <c r="F512" s="14">
        <v>2</v>
      </c>
      <c r="G512" s="12" t="s">
        <v>33</v>
      </c>
      <c r="H512" s="12">
        <v>8</v>
      </c>
    </row>
    <row r="513" spans="2:8" x14ac:dyDescent="0.3">
      <c r="B513" s="15">
        <v>511</v>
      </c>
      <c r="C513" s="15">
        <v>63928</v>
      </c>
      <c r="D513" s="13">
        <v>44790.416666666664</v>
      </c>
      <c r="E513" s="13">
        <v>44791.664583333331</v>
      </c>
      <c r="F513" s="14">
        <v>1</v>
      </c>
      <c r="G513" s="12" t="s">
        <v>38</v>
      </c>
      <c r="H513" s="12">
        <v>7</v>
      </c>
    </row>
    <row r="514" spans="2:8" x14ac:dyDescent="0.3">
      <c r="B514" s="15">
        <v>512</v>
      </c>
      <c r="C514" s="15">
        <v>64195</v>
      </c>
      <c r="D514" s="13">
        <v>44594.894444444442</v>
      </c>
      <c r="E514" s="13">
        <v>44599.670138888891</v>
      </c>
      <c r="F514" s="14">
        <v>5</v>
      </c>
      <c r="G514" s="12" t="s">
        <v>29</v>
      </c>
      <c r="H514" s="12">
        <v>7</v>
      </c>
    </row>
    <row r="515" spans="2:8" x14ac:dyDescent="0.3">
      <c r="B515" s="15">
        <v>513</v>
      </c>
      <c r="C515" s="15">
        <v>64481</v>
      </c>
      <c r="D515" s="13">
        <v>44592.825694444444</v>
      </c>
      <c r="E515" s="13">
        <v>44593.700694444444</v>
      </c>
      <c r="F515" s="14">
        <v>1</v>
      </c>
      <c r="G515" s="12" t="s">
        <v>33</v>
      </c>
      <c r="H515" s="12">
        <v>2</v>
      </c>
    </row>
    <row r="516" spans="2:8" x14ac:dyDescent="0.3">
      <c r="B516" s="15">
        <v>514</v>
      </c>
      <c r="C516" s="15">
        <v>64524</v>
      </c>
      <c r="D516" s="13">
        <v>44554.599305555559</v>
      </c>
      <c r="E516" s="13">
        <v>44557.734722222223</v>
      </c>
      <c r="F516" s="14">
        <v>3</v>
      </c>
      <c r="G516" s="12" t="s">
        <v>31</v>
      </c>
      <c r="H516" s="12">
        <v>8</v>
      </c>
    </row>
    <row r="517" spans="2:8" x14ac:dyDescent="0.3">
      <c r="B517" s="15">
        <v>515</v>
      </c>
      <c r="C517" s="15">
        <v>65155</v>
      </c>
      <c r="D517" s="13">
        <v>44566.949305555558</v>
      </c>
      <c r="E517" s="13">
        <v>44571.736111111109</v>
      </c>
      <c r="F517" s="14">
        <v>5</v>
      </c>
      <c r="G517" s="12" t="s">
        <v>35</v>
      </c>
      <c r="H517" s="12">
        <v>7</v>
      </c>
    </row>
    <row r="518" spans="2:8" x14ac:dyDescent="0.3">
      <c r="B518" s="15">
        <v>516</v>
      </c>
      <c r="C518" s="15">
        <v>65176</v>
      </c>
      <c r="D518" s="13">
        <v>44791.438888888886</v>
      </c>
      <c r="E518" s="13">
        <v>44795.42083333333</v>
      </c>
      <c r="F518" s="14">
        <v>4</v>
      </c>
      <c r="G518" s="12" t="s">
        <v>31</v>
      </c>
      <c r="H518" s="12">
        <v>2</v>
      </c>
    </row>
    <row r="519" spans="2:8" x14ac:dyDescent="0.3">
      <c r="B519" s="15">
        <v>517</v>
      </c>
      <c r="C519" s="15">
        <v>65249</v>
      </c>
      <c r="D519" s="13">
        <v>44657.890972222223</v>
      </c>
      <c r="E519" s="13">
        <v>44658.738888888889</v>
      </c>
      <c r="F519" s="14">
        <v>1</v>
      </c>
      <c r="G519" s="12" t="s">
        <v>35</v>
      </c>
      <c r="H519" s="12">
        <v>19</v>
      </c>
    </row>
    <row r="520" spans="2:8" x14ac:dyDescent="0.3">
      <c r="B520" s="15">
        <v>518</v>
      </c>
      <c r="C520" s="15">
        <v>65527</v>
      </c>
      <c r="D520" s="13">
        <v>44865.529861111114</v>
      </c>
      <c r="E520" s="13">
        <v>44867.495833333334</v>
      </c>
      <c r="F520" s="14">
        <v>2</v>
      </c>
      <c r="G520" s="12" t="s">
        <v>29</v>
      </c>
      <c r="H520" s="12">
        <v>3</v>
      </c>
    </row>
    <row r="521" spans="2:8" x14ac:dyDescent="0.3">
      <c r="B521" s="15">
        <v>519</v>
      </c>
      <c r="C521" s="15">
        <v>65630</v>
      </c>
      <c r="D521" s="13">
        <v>44565.525694444441</v>
      </c>
      <c r="E521" s="13">
        <v>44567.700694444444</v>
      </c>
      <c r="F521" s="14">
        <v>2</v>
      </c>
      <c r="G521" s="12" t="s">
        <v>34</v>
      </c>
      <c r="H521" s="12">
        <v>5</v>
      </c>
    </row>
    <row r="522" spans="2:8" x14ac:dyDescent="0.3">
      <c r="B522" s="15">
        <v>520</v>
      </c>
      <c r="C522" s="15">
        <v>65699</v>
      </c>
      <c r="D522" s="13">
        <v>44686.319444444445</v>
      </c>
      <c r="E522" s="13">
        <v>44686.574999999997</v>
      </c>
      <c r="F522" s="14">
        <v>0</v>
      </c>
      <c r="G522" s="12" t="s">
        <v>33</v>
      </c>
      <c r="H522" s="12">
        <v>24</v>
      </c>
    </row>
    <row r="523" spans="2:8" x14ac:dyDescent="0.3">
      <c r="B523" s="15">
        <v>521</v>
      </c>
      <c r="C523" s="15">
        <v>65703</v>
      </c>
      <c r="D523" s="13">
        <v>44558.834027777775</v>
      </c>
      <c r="E523" s="13">
        <v>44560.73541666667</v>
      </c>
      <c r="F523" s="14">
        <v>2</v>
      </c>
      <c r="G523" s="12" t="s">
        <v>31</v>
      </c>
      <c r="H523" s="12">
        <v>13</v>
      </c>
    </row>
    <row r="524" spans="2:8" x14ac:dyDescent="0.3">
      <c r="B524" s="15">
        <v>522</v>
      </c>
      <c r="C524" s="15">
        <v>65835</v>
      </c>
      <c r="D524" s="13">
        <v>44618.047222222223</v>
      </c>
      <c r="E524" s="13">
        <v>44620.561805555553</v>
      </c>
      <c r="F524" s="14">
        <v>2</v>
      </c>
      <c r="G524" s="12" t="s">
        <v>29</v>
      </c>
      <c r="H524" s="12">
        <v>1</v>
      </c>
    </row>
    <row r="525" spans="2:8" x14ac:dyDescent="0.3">
      <c r="B525" s="15">
        <v>523</v>
      </c>
      <c r="C525" s="15">
        <v>65863</v>
      </c>
      <c r="D525" s="13">
        <v>44676.970833333333</v>
      </c>
      <c r="E525" s="13">
        <v>44677.782638888886</v>
      </c>
      <c r="F525" s="14">
        <v>1</v>
      </c>
      <c r="G525" s="12" t="s">
        <v>29</v>
      </c>
      <c r="H525" s="12">
        <v>3</v>
      </c>
    </row>
    <row r="526" spans="2:8" x14ac:dyDescent="0.3">
      <c r="B526" s="15">
        <v>524</v>
      </c>
      <c r="C526" s="15">
        <v>66051</v>
      </c>
      <c r="D526" s="13">
        <v>44693.95</v>
      </c>
      <c r="E526" s="13">
        <v>44697.769444444442</v>
      </c>
      <c r="F526" s="14">
        <v>4</v>
      </c>
      <c r="G526" s="12" t="s">
        <v>31</v>
      </c>
      <c r="H526" s="12">
        <v>6</v>
      </c>
    </row>
    <row r="527" spans="2:8" x14ac:dyDescent="0.3">
      <c r="B527" s="15">
        <v>525</v>
      </c>
      <c r="C527" s="15">
        <v>66056</v>
      </c>
      <c r="D527" s="13">
        <v>44872.620833333334</v>
      </c>
      <c r="E527" s="13">
        <v>44875.470138888886</v>
      </c>
      <c r="F527" s="14">
        <v>3</v>
      </c>
      <c r="G527" s="12" t="s">
        <v>35</v>
      </c>
      <c r="H527" s="12">
        <v>1</v>
      </c>
    </row>
    <row r="528" spans="2:8" x14ac:dyDescent="0.3">
      <c r="B528" s="15">
        <v>526</v>
      </c>
      <c r="C528" s="15">
        <v>66174</v>
      </c>
      <c r="D528" s="13">
        <v>44615.936805555553</v>
      </c>
      <c r="E528" s="13">
        <v>44620.614583333336</v>
      </c>
      <c r="F528" s="14">
        <v>5</v>
      </c>
      <c r="G528" s="12" t="s">
        <v>29</v>
      </c>
      <c r="H528" s="12">
        <v>1</v>
      </c>
    </row>
    <row r="529" spans="2:8" x14ac:dyDescent="0.3">
      <c r="B529" s="15">
        <v>527</v>
      </c>
      <c r="C529" s="15">
        <v>66198</v>
      </c>
      <c r="D529" s="13">
        <v>44855.334722222222</v>
      </c>
      <c r="E529" s="13">
        <v>44859.666666666664</v>
      </c>
      <c r="F529" s="14">
        <v>4</v>
      </c>
      <c r="G529" s="12" t="s">
        <v>37</v>
      </c>
      <c r="H529" s="12">
        <v>1</v>
      </c>
    </row>
    <row r="530" spans="2:8" x14ac:dyDescent="0.3">
      <c r="B530" s="15">
        <v>528</v>
      </c>
      <c r="C530" s="15">
        <v>66275</v>
      </c>
      <c r="D530" s="13">
        <v>44757.692361111112</v>
      </c>
      <c r="E530" s="13">
        <v>44760.696527777778</v>
      </c>
      <c r="F530" s="14">
        <v>3</v>
      </c>
      <c r="G530" s="12" t="s">
        <v>31</v>
      </c>
      <c r="H530" s="12">
        <v>1</v>
      </c>
    </row>
    <row r="531" spans="2:8" x14ac:dyDescent="0.3">
      <c r="B531" s="15">
        <v>529</v>
      </c>
      <c r="C531" s="15">
        <v>66324</v>
      </c>
      <c r="D531" s="13">
        <v>44584.800000000003</v>
      </c>
      <c r="E531" s="13">
        <v>44586.425000000003</v>
      </c>
      <c r="F531" s="14">
        <v>2</v>
      </c>
      <c r="G531" s="12" t="s">
        <v>35</v>
      </c>
      <c r="H531" s="12">
        <v>3</v>
      </c>
    </row>
    <row r="532" spans="2:8" x14ac:dyDescent="0.3">
      <c r="B532" s="15">
        <v>530</v>
      </c>
      <c r="C532" s="15">
        <v>66390</v>
      </c>
      <c r="D532" s="13">
        <v>44560.37222222222</v>
      </c>
      <c r="E532" s="13">
        <v>44564.629166666666</v>
      </c>
      <c r="F532" s="14">
        <v>4</v>
      </c>
      <c r="G532" s="12" t="s">
        <v>33</v>
      </c>
      <c r="H532" s="12">
        <v>8</v>
      </c>
    </row>
    <row r="533" spans="2:8" x14ac:dyDescent="0.3">
      <c r="B533" s="15">
        <v>531</v>
      </c>
      <c r="C533" s="15">
        <v>66730</v>
      </c>
      <c r="D533" s="13">
        <v>44566.821527777778</v>
      </c>
      <c r="E533" s="13">
        <v>44571.736111111109</v>
      </c>
      <c r="F533" s="14">
        <v>5</v>
      </c>
      <c r="G533" s="12" t="s">
        <v>31</v>
      </c>
      <c r="H533" s="12">
        <v>3</v>
      </c>
    </row>
    <row r="534" spans="2:8" x14ac:dyDescent="0.3">
      <c r="B534" s="15">
        <v>532</v>
      </c>
      <c r="C534" s="15">
        <v>66866</v>
      </c>
      <c r="D534" s="13">
        <v>44872.87777777778</v>
      </c>
      <c r="E534" s="13">
        <v>44874.840277777781</v>
      </c>
      <c r="F534" s="14">
        <v>2</v>
      </c>
      <c r="G534" s="12" t="s">
        <v>39</v>
      </c>
      <c r="H534" s="12">
        <v>2</v>
      </c>
    </row>
    <row r="535" spans="2:8" x14ac:dyDescent="0.3">
      <c r="B535" s="15">
        <v>533</v>
      </c>
      <c r="C535" s="15">
        <v>67113</v>
      </c>
      <c r="D535" s="13">
        <v>44779.595138888886</v>
      </c>
      <c r="E535" s="13">
        <v>44783.59097222222</v>
      </c>
      <c r="F535" s="14">
        <v>4</v>
      </c>
      <c r="G535" s="12" t="s">
        <v>33</v>
      </c>
      <c r="H535" s="12">
        <v>1</v>
      </c>
    </row>
    <row r="536" spans="2:8" x14ac:dyDescent="0.3">
      <c r="B536" s="15">
        <v>534</v>
      </c>
      <c r="C536" s="15">
        <v>67652</v>
      </c>
      <c r="D536" s="13">
        <v>44600.910416666666</v>
      </c>
      <c r="E536" s="13">
        <v>44603.630555555559</v>
      </c>
      <c r="F536" s="14">
        <v>3</v>
      </c>
      <c r="G536" s="12" t="s">
        <v>31</v>
      </c>
      <c r="H536" s="12">
        <v>2</v>
      </c>
    </row>
    <row r="537" spans="2:8" x14ac:dyDescent="0.3">
      <c r="B537" s="15">
        <v>535</v>
      </c>
      <c r="C537" s="15">
        <v>67722</v>
      </c>
      <c r="D537" s="13">
        <v>44644.331250000003</v>
      </c>
      <c r="E537" s="13">
        <v>44645.445138888892</v>
      </c>
      <c r="F537" s="14">
        <v>1</v>
      </c>
      <c r="G537" s="12" t="s">
        <v>31</v>
      </c>
      <c r="H537" s="12">
        <v>1</v>
      </c>
    </row>
    <row r="538" spans="2:8" x14ac:dyDescent="0.3">
      <c r="B538" s="15">
        <v>536</v>
      </c>
      <c r="C538" s="15">
        <v>67805</v>
      </c>
      <c r="D538" s="13">
        <v>44569.107638888891</v>
      </c>
      <c r="E538" s="13">
        <v>44572.616666666669</v>
      </c>
      <c r="F538" s="14">
        <v>3</v>
      </c>
      <c r="G538" s="12" t="s">
        <v>29</v>
      </c>
      <c r="H538" s="12">
        <v>1</v>
      </c>
    </row>
    <row r="539" spans="2:8" x14ac:dyDescent="0.3">
      <c r="B539" s="15">
        <v>537</v>
      </c>
      <c r="C539" s="15">
        <v>67838</v>
      </c>
      <c r="D539" s="13">
        <v>44788.576388888891</v>
      </c>
      <c r="E539" s="13">
        <v>44790.481944444444</v>
      </c>
      <c r="F539" s="14">
        <v>2</v>
      </c>
      <c r="G539" s="12" t="s">
        <v>31</v>
      </c>
      <c r="H539" s="12">
        <v>3</v>
      </c>
    </row>
    <row r="540" spans="2:8" x14ac:dyDescent="0.3">
      <c r="B540" s="15">
        <v>538</v>
      </c>
      <c r="C540" s="15">
        <v>67920</v>
      </c>
      <c r="D540" s="13">
        <v>44604.267361111109</v>
      </c>
      <c r="E540" s="13">
        <v>44614.459027777775</v>
      </c>
      <c r="F540" s="14">
        <v>10</v>
      </c>
      <c r="G540" s="12" t="s">
        <v>31</v>
      </c>
      <c r="H540" s="12">
        <v>1</v>
      </c>
    </row>
    <row r="541" spans="2:8" x14ac:dyDescent="0.3">
      <c r="B541" s="15">
        <v>539</v>
      </c>
      <c r="C541" s="15">
        <v>68237</v>
      </c>
      <c r="D541" s="13">
        <v>44595.274305555555</v>
      </c>
      <c r="E541" s="13">
        <v>44599.706944444442</v>
      </c>
      <c r="F541" s="14">
        <v>4</v>
      </c>
      <c r="G541" s="12" t="s">
        <v>29</v>
      </c>
      <c r="H541" s="12">
        <v>4</v>
      </c>
    </row>
    <row r="542" spans="2:8" x14ac:dyDescent="0.3">
      <c r="B542" s="15">
        <v>540</v>
      </c>
      <c r="C542" s="15">
        <v>68319</v>
      </c>
      <c r="D542" s="13">
        <v>44796.496527777781</v>
      </c>
      <c r="E542" s="13">
        <v>44798.552777777775</v>
      </c>
      <c r="F542" s="14">
        <v>2</v>
      </c>
      <c r="G542" s="12" t="s">
        <v>35</v>
      </c>
      <c r="H542" s="12">
        <v>1</v>
      </c>
    </row>
    <row r="543" spans="2:8" x14ac:dyDescent="0.3">
      <c r="B543" s="15">
        <v>541</v>
      </c>
      <c r="C543" s="15">
        <v>68392</v>
      </c>
      <c r="D543" s="13">
        <v>44579.841666666667</v>
      </c>
      <c r="E543" s="13">
        <v>44581.468055555553</v>
      </c>
      <c r="F543" s="14">
        <v>2</v>
      </c>
      <c r="G543" s="12" t="s">
        <v>35</v>
      </c>
      <c r="H543" s="12">
        <v>3</v>
      </c>
    </row>
    <row r="544" spans="2:8" x14ac:dyDescent="0.3">
      <c r="B544" s="15">
        <v>542</v>
      </c>
      <c r="C544" s="15">
        <v>68772</v>
      </c>
      <c r="D544" s="13">
        <v>44651.248611111114</v>
      </c>
      <c r="E544" s="13">
        <v>44652.479166666664</v>
      </c>
      <c r="F544" s="14">
        <v>1</v>
      </c>
      <c r="G544" s="12" t="s">
        <v>31</v>
      </c>
      <c r="H544" s="12">
        <v>1</v>
      </c>
    </row>
    <row r="545" spans="2:8" x14ac:dyDescent="0.3">
      <c r="B545" s="15">
        <v>543</v>
      </c>
      <c r="C545" s="15">
        <v>68845</v>
      </c>
      <c r="D545" s="13">
        <v>44733.93472222222</v>
      </c>
      <c r="E545" s="13">
        <v>44735.532638888886</v>
      </c>
      <c r="F545" s="14">
        <v>2</v>
      </c>
      <c r="G545" s="12" t="s">
        <v>35</v>
      </c>
      <c r="H545" s="12">
        <v>42</v>
      </c>
    </row>
    <row r="546" spans="2:8" x14ac:dyDescent="0.3">
      <c r="B546" s="15">
        <v>544</v>
      </c>
      <c r="C546" s="15">
        <v>68846</v>
      </c>
      <c r="D546" s="13">
        <v>44743.415972222225</v>
      </c>
      <c r="E546" s="13">
        <v>44754.729861111111</v>
      </c>
      <c r="F546" s="14">
        <v>11</v>
      </c>
      <c r="G546" s="12" t="s">
        <v>29</v>
      </c>
      <c r="H546" s="12">
        <v>1</v>
      </c>
    </row>
    <row r="547" spans="2:8" x14ac:dyDescent="0.3">
      <c r="B547" s="15">
        <v>545</v>
      </c>
      <c r="C547" s="15">
        <v>69087</v>
      </c>
      <c r="D547" s="13">
        <v>44565.839583333334</v>
      </c>
      <c r="E547" s="13">
        <v>44566.598611111112</v>
      </c>
      <c r="F547" s="14">
        <v>1</v>
      </c>
      <c r="G547" s="12" t="s">
        <v>31</v>
      </c>
      <c r="H547" s="12">
        <v>17</v>
      </c>
    </row>
    <row r="548" spans="2:8" x14ac:dyDescent="0.3">
      <c r="B548" s="15">
        <v>546</v>
      </c>
      <c r="C548" s="15">
        <v>69104</v>
      </c>
      <c r="D548" s="13">
        <v>44613.87777777778</v>
      </c>
      <c r="E548" s="13">
        <v>44615.379166666666</v>
      </c>
      <c r="F548" s="14">
        <v>2</v>
      </c>
      <c r="G548" s="12" t="s">
        <v>35</v>
      </c>
      <c r="H548" s="12">
        <v>1</v>
      </c>
    </row>
    <row r="549" spans="2:8" x14ac:dyDescent="0.3">
      <c r="B549" s="15">
        <v>547</v>
      </c>
      <c r="C549" s="15">
        <v>69223</v>
      </c>
      <c r="D549" s="13">
        <v>44679.873611111114</v>
      </c>
      <c r="E549" s="13">
        <v>44686.491666666669</v>
      </c>
      <c r="F549" s="14">
        <v>7</v>
      </c>
      <c r="G549" s="12" t="s">
        <v>34</v>
      </c>
      <c r="H549" s="12">
        <v>1</v>
      </c>
    </row>
    <row r="550" spans="2:8" x14ac:dyDescent="0.3">
      <c r="B550" s="15">
        <v>548</v>
      </c>
      <c r="C550" s="15">
        <v>69422</v>
      </c>
      <c r="D550" s="13">
        <v>44580.17083333333</v>
      </c>
      <c r="E550" s="13">
        <v>44582.350694444445</v>
      </c>
      <c r="F550" s="14">
        <v>2</v>
      </c>
      <c r="G550" s="12" t="s">
        <v>35</v>
      </c>
      <c r="H550" s="12">
        <v>6</v>
      </c>
    </row>
    <row r="551" spans="2:8" x14ac:dyDescent="0.3">
      <c r="B551" s="15">
        <v>549</v>
      </c>
      <c r="C551" s="15">
        <v>69515</v>
      </c>
      <c r="D551" s="13">
        <v>44805.520138888889</v>
      </c>
      <c r="E551" s="13">
        <v>44810.529861111114</v>
      </c>
      <c r="F551" s="14">
        <v>5</v>
      </c>
      <c r="G551" s="12" t="s">
        <v>38</v>
      </c>
      <c r="H551" s="12">
        <v>8</v>
      </c>
    </row>
    <row r="552" spans="2:8" x14ac:dyDescent="0.3">
      <c r="B552" s="15">
        <v>550</v>
      </c>
      <c r="C552" s="15">
        <v>69561</v>
      </c>
      <c r="D552" s="13">
        <v>44638.905555555553</v>
      </c>
      <c r="E552" s="13">
        <v>44642.637499999997</v>
      </c>
      <c r="F552" s="14">
        <v>4</v>
      </c>
      <c r="G552" s="12" t="s">
        <v>33</v>
      </c>
      <c r="H552" s="12">
        <v>1</v>
      </c>
    </row>
    <row r="553" spans="2:8" x14ac:dyDescent="0.3">
      <c r="B553" s="15">
        <v>551</v>
      </c>
      <c r="C553" s="15">
        <v>70378</v>
      </c>
      <c r="D553" s="13">
        <v>44572.34375</v>
      </c>
      <c r="E553" s="13">
        <v>44575.709722222222</v>
      </c>
      <c r="F553" s="14">
        <v>3</v>
      </c>
      <c r="G553" s="12" t="s">
        <v>29</v>
      </c>
      <c r="H553" s="12">
        <v>5</v>
      </c>
    </row>
    <row r="554" spans="2:8" x14ac:dyDescent="0.3">
      <c r="B554" s="15">
        <v>552</v>
      </c>
      <c r="C554" s="15">
        <v>70434</v>
      </c>
      <c r="D554" s="13">
        <v>44742.746527777781</v>
      </c>
      <c r="E554" s="13">
        <v>44748.673611111109</v>
      </c>
      <c r="F554" s="14">
        <v>6</v>
      </c>
      <c r="G554" s="12" t="s">
        <v>29</v>
      </c>
      <c r="H554" s="12">
        <v>1</v>
      </c>
    </row>
    <row r="555" spans="2:8" x14ac:dyDescent="0.3">
      <c r="B555" s="15">
        <v>553</v>
      </c>
      <c r="C555" s="15">
        <v>70508</v>
      </c>
      <c r="D555" s="13">
        <v>44729.361805555556</v>
      </c>
      <c r="E555" s="13">
        <v>44729.685416666667</v>
      </c>
      <c r="F555" s="14">
        <v>0</v>
      </c>
      <c r="G555" s="12" t="s">
        <v>31</v>
      </c>
      <c r="H555" s="12">
        <v>1</v>
      </c>
    </row>
    <row r="556" spans="2:8" x14ac:dyDescent="0.3">
      <c r="B556" s="15">
        <v>554</v>
      </c>
      <c r="C556" s="15">
        <v>71198</v>
      </c>
      <c r="D556" s="13">
        <v>44648.994444444441</v>
      </c>
      <c r="E556" s="13">
        <v>44649.634722222225</v>
      </c>
      <c r="F556" s="14">
        <v>1</v>
      </c>
      <c r="G556" s="12" t="s">
        <v>29</v>
      </c>
      <c r="H556" s="12">
        <v>8</v>
      </c>
    </row>
    <row r="557" spans="2:8" x14ac:dyDescent="0.3">
      <c r="B557" s="15">
        <v>555</v>
      </c>
      <c r="C557" s="15">
        <v>71234</v>
      </c>
      <c r="D557" s="13">
        <v>44798.465277777781</v>
      </c>
      <c r="E557" s="13">
        <v>44802.438888888886</v>
      </c>
      <c r="F557" s="14">
        <v>4</v>
      </c>
      <c r="G557" s="12" t="s">
        <v>38</v>
      </c>
      <c r="H557" s="12">
        <v>1</v>
      </c>
    </row>
    <row r="558" spans="2:8" x14ac:dyDescent="0.3">
      <c r="B558" s="15">
        <v>556</v>
      </c>
      <c r="C558" s="15">
        <v>71244</v>
      </c>
      <c r="D558" s="13">
        <v>44866.446527777778</v>
      </c>
      <c r="E558" s="13">
        <v>44868.377083333333</v>
      </c>
      <c r="F558" s="14">
        <v>2</v>
      </c>
      <c r="G558" s="12" t="s">
        <v>31</v>
      </c>
      <c r="H558" s="12">
        <v>1</v>
      </c>
    </row>
    <row r="559" spans="2:8" x14ac:dyDescent="0.3">
      <c r="B559" s="15">
        <v>557</v>
      </c>
      <c r="C559" s="15">
        <v>71423</v>
      </c>
      <c r="D559" s="13">
        <v>44576.456250000003</v>
      </c>
      <c r="E559" s="13">
        <v>44581.591666666667</v>
      </c>
      <c r="F559" s="14">
        <v>5</v>
      </c>
      <c r="G559" s="12" t="s">
        <v>33</v>
      </c>
      <c r="H559" s="12">
        <v>9</v>
      </c>
    </row>
    <row r="560" spans="2:8" x14ac:dyDescent="0.3">
      <c r="B560" s="15">
        <v>558</v>
      </c>
      <c r="C560" s="15">
        <v>71508</v>
      </c>
      <c r="D560" s="13">
        <v>44824.412499999999</v>
      </c>
      <c r="E560" s="13">
        <v>44826.655555555553</v>
      </c>
      <c r="F560" s="14">
        <v>2</v>
      </c>
      <c r="G560" s="12" t="s">
        <v>35</v>
      </c>
      <c r="H560" s="12">
        <v>1</v>
      </c>
    </row>
    <row r="561" spans="2:8" x14ac:dyDescent="0.3">
      <c r="B561" s="15">
        <v>559</v>
      </c>
      <c r="C561" s="15">
        <v>71708</v>
      </c>
      <c r="D561" s="13">
        <v>44810.957638888889</v>
      </c>
      <c r="E561" s="13">
        <v>44813.674305555556</v>
      </c>
      <c r="F561" s="14">
        <v>3</v>
      </c>
      <c r="G561" s="12" t="s">
        <v>35</v>
      </c>
      <c r="H561" s="12">
        <v>10</v>
      </c>
    </row>
    <row r="562" spans="2:8" x14ac:dyDescent="0.3">
      <c r="B562" s="15">
        <v>560</v>
      </c>
      <c r="C562" s="15">
        <v>72182</v>
      </c>
      <c r="D562" s="13">
        <v>44705.086805555555</v>
      </c>
      <c r="E562" s="13">
        <v>44706.495833333334</v>
      </c>
      <c r="F562" s="14">
        <v>1</v>
      </c>
      <c r="G562" s="12" t="s">
        <v>35</v>
      </c>
      <c r="H562" s="12">
        <v>1</v>
      </c>
    </row>
    <row r="563" spans="2:8" x14ac:dyDescent="0.3">
      <c r="B563" s="15">
        <v>561</v>
      </c>
      <c r="C563" s="15">
        <v>72276</v>
      </c>
      <c r="D563" s="13">
        <v>44763.415972222225</v>
      </c>
      <c r="E563" s="13">
        <v>44767.458333333336</v>
      </c>
      <c r="F563" s="14">
        <v>4</v>
      </c>
      <c r="G563" s="12" t="s">
        <v>29</v>
      </c>
      <c r="H563" s="12">
        <v>2</v>
      </c>
    </row>
    <row r="564" spans="2:8" x14ac:dyDescent="0.3">
      <c r="B564" s="15">
        <v>562</v>
      </c>
      <c r="C564" s="15">
        <v>72466</v>
      </c>
      <c r="D564" s="13">
        <v>44708.93472222222</v>
      </c>
      <c r="E564" s="13">
        <v>44713.616666666669</v>
      </c>
      <c r="F564" s="14">
        <v>5</v>
      </c>
      <c r="G564" s="12" t="s">
        <v>33</v>
      </c>
      <c r="H564" s="12">
        <v>2</v>
      </c>
    </row>
    <row r="565" spans="2:8" x14ac:dyDescent="0.3">
      <c r="B565" s="15">
        <v>563</v>
      </c>
      <c r="C565" s="15">
        <v>72497</v>
      </c>
      <c r="D565" s="13">
        <v>44822.590277777781</v>
      </c>
      <c r="E565" s="13">
        <v>44825.581944444442</v>
      </c>
      <c r="F565" s="14">
        <v>3</v>
      </c>
      <c r="G565" s="12" t="s">
        <v>35</v>
      </c>
      <c r="H565" s="12">
        <v>1</v>
      </c>
    </row>
    <row r="566" spans="2:8" x14ac:dyDescent="0.3">
      <c r="B566" s="15">
        <v>564</v>
      </c>
      <c r="C566" s="15">
        <v>72532</v>
      </c>
      <c r="D566" s="13">
        <v>44637.873611111114</v>
      </c>
      <c r="E566" s="13">
        <v>44642.740972222222</v>
      </c>
      <c r="F566" s="14">
        <v>5</v>
      </c>
      <c r="G566" s="12" t="s">
        <v>29</v>
      </c>
      <c r="H566" s="12">
        <v>9</v>
      </c>
    </row>
    <row r="567" spans="2:8" x14ac:dyDescent="0.3">
      <c r="B567" s="15">
        <v>565</v>
      </c>
      <c r="C567" s="15">
        <v>73025</v>
      </c>
      <c r="D567" s="13">
        <v>44678.512499999997</v>
      </c>
      <c r="E567" s="13">
        <v>44680.686111111114</v>
      </c>
      <c r="F567" s="14">
        <v>2</v>
      </c>
      <c r="G567" s="12" t="s">
        <v>29</v>
      </c>
      <c r="H567" s="12">
        <v>12</v>
      </c>
    </row>
    <row r="568" spans="2:8" x14ac:dyDescent="0.3">
      <c r="B568" s="15">
        <v>566</v>
      </c>
      <c r="C568" s="15">
        <v>73033</v>
      </c>
      <c r="D568" s="13">
        <v>44751.405555555553</v>
      </c>
      <c r="E568" s="13">
        <v>44754.638194444444</v>
      </c>
      <c r="F568" s="14">
        <v>3</v>
      </c>
      <c r="G568" s="12" t="s">
        <v>31</v>
      </c>
      <c r="H568" s="12">
        <v>8</v>
      </c>
    </row>
    <row r="569" spans="2:8" x14ac:dyDescent="0.3">
      <c r="B569" s="15">
        <v>567</v>
      </c>
      <c r="C569" s="15">
        <v>73196</v>
      </c>
      <c r="D569" s="13">
        <v>44579.803472222222</v>
      </c>
      <c r="E569" s="13">
        <v>44582.415972222225</v>
      </c>
      <c r="F569" s="14">
        <v>3</v>
      </c>
      <c r="G569" s="12" t="s">
        <v>33</v>
      </c>
      <c r="H569" s="12">
        <v>16</v>
      </c>
    </row>
    <row r="570" spans="2:8" x14ac:dyDescent="0.3">
      <c r="B570" s="15">
        <v>568</v>
      </c>
      <c r="C570" s="15">
        <v>73385</v>
      </c>
      <c r="D570" s="13">
        <v>44575.373611111114</v>
      </c>
      <c r="E570" s="13">
        <v>44579.604861111111</v>
      </c>
      <c r="F570" s="14">
        <v>4</v>
      </c>
      <c r="G570" s="12" t="s">
        <v>31</v>
      </c>
      <c r="H570" s="12">
        <v>4</v>
      </c>
    </row>
    <row r="571" spans="2:8" x14ac:dyDescent="0.3">
      <c r="B571" s="15">
        <v>569</v>
      </c>
      <c r="C571" s="15">
        <v>73830</v>
      </c>
      <c r="D571" s="13">
        <v>44600.998611111114</v>
      </c>
      <c r="E571" s="13">
        <v>44601.697222222225</v>
      </c>
      <c r="F571" s="14">
        <v>1</v>
      </c>
      <c r="G571" s="12" t="s">
        <v>31</v>
      </c>
      <c r="H571" s="12">
        <v>1</v>
      </c>
    </row>
    <row r="572" spans="2:8" x14ac:dyDescent="0.3">
      <c r="B572" s="15">
        <v>570</v>
      </c>
      <c r="C572" s="15">
        <v>74109</v>
      </c>
      <c r="D572" s="13">
        <v>44725.689583333333</v>
      </c>
      <c r="E572" s="13">
        <v>44727.571527777778</v>
      </c>
      <c r="F572" s="14">
        <v>2</v>
      </c>
      <c r="G572" s="12" t="s">
        <v>31</v>
      </c>
      <c r="H572" s="12">
        <v>6</v>
      </c>
    </row>
    <row r="573" spans="2:8" x14ac:dyDescent="0.3">
      <c r="B573" s="15">
        <v>571</v>
      </c>
      <c r="C573" s="15">
        <v>74140</v>
      </c>
      <c r="D573" s="13">
        <v>44599.831250000003</v>
      </c>
      <c r="E573" s="13">
        <v>44602.400000000001</v>
      </c>
      <c r="F573" s="14">
        <v>3</v>
      </c>
      <c r="G573" s="12" t="s">
        <v>34</v>
      </c>
      <c r="H573" s="12">
        <v>2</v>
      </c>
    </row>
    <row r="574" spans="2:8" x14ac:dyDescent="0.3">
      <c r="B574" s="15">
        <v>572</v>
      </c>
      <c r="C574" s="15">
        <v>74199</v>
      </c>
      <c r="D574" s="13">
        <v>44586.826388888891</v>
      </c>
      <c r="E574" s="13">
        <v>44588.643750000003</v>
      </c>
      <c r="F574" s="14">
        <v>2</v>
      </c>
      <c r="G574" s="12" t="s">
        <v>33</v>
      </c>
      <c r="H574" s="12">
        <v>13</v>
      </c>
    </row>
    <row r="575" spans="2:8" x14ac:dyDescent="0.3">
      <c r="B575" s="15">
        <v>573</v>
      </c>
      <c r="C575" s="15">
        <v>74226</v>
      </c>
      <c r="D575" s="13">
        <v>44579.800694444442</v>
      </c>
      <c r="E575" s="13">
        <v>44582.359027777777</v>
      </c>
      <c r="F575" s="14">
        <v>3</v>
      </c>
      <c r="G575" s="12" t="s">
        <v>34</v>
      </c>
      <c r="H575" s="12">
        <v>3</v>
      </c>
    </row>
    <row r="576" spans="2:8" x14ac:dyDescent="0.3">
      <c r="B576" s="15">
        <v>574</v>
      </c>
      <c r="C576" s="15">
        <v>74306</v>
      </c>
      <c r="D576" s="13">
        <v>44604.418055555558</v>
      </c>
      <c r="E576" s="13">
        <v>44608.552777777775</v>
      </c>
      <c r="F576" s="14">
        <v>4</v>
      </c>
      <c r="G576" s="12" t="s">
        <v>29</v>
      </c>
      <c r="H576" s="12">
        <v>3</v>
      </c>
    </row>
    <row r="577" spans="2:8" x14ac:dyDescent="0.3">
      <c r="B577" s="15">
        <v>575</v>
      </c>
      <c r="C577" s="15">
        <v>74694</v>
      </c>
      <c r="D577" s="13">
        <v>44755.38958333333</v>
      </c>
      <c r="E577" s="13">
        <v>44757.664583333331</v>
      </c>
      <c r="F577" s="14">
        <v>2</v>
      </c>
      <c r="G577" s="12" t="s">
        <v>29</v>
      </c>
      <c r="H577" s="12">
        <v>3</v>
      </c>
    </row>
    <row r="578" spans="2:8" x14ac:dyDescent="0.3">
      <c r="B578" s="15">
        <v>576</v>
      </c>
      <c r="C578" s="15">
        <v>74806</v>
      </c>
      <c r="D578" s="13">
        <v>44656.867361111108</v>
      </c>
      <c r="E578" s="13">
        <v>44657.579861111109</v>
      </c>
      <c r="F578" s="14">
        <v>1</v>
      </c>
      <c r="G578" s="12" t="s">
        <v>35</v>
      </c>
      <c r="H578" s="12">
        <v>1</v>
      </c>
    </row>
    <row r="579" spans="2:8" x14ac:dyDescent="0.3">
      <c r="B579" s="15">
        <v>577</v>
      </c>
      <c r="C579" s="15">
        <v>74826</v>
      </c>
      <c r="D579" s="13">
        <v>44579.324999999997</v>
      </c>
      <c r="E579" s="13">
        <v>44579.748611111114</v>
      </c>
      <c r="F579" s="14">
        <v>0</v>
      </c>
      <c r="G579" s="12" t="s">
        <v>31</v>
      </c>
      <c r="H579" s="12">
        <v>2</v>
      </c>
    </row>
    <row r="580" spans="2:8" x14ac:dyDescent="0.3">
      <c r="B580" s="15">
        <v>578</v>
      </c>
      <c r="C580" s="15">
        <v>74977</v>
      </c>
      <c r="D580" s="13">
        <v>44763.981944444444</v>
      </c>
      <c r="E580" s="13">
        <v>44767.455555555556</v>
      </c>
      <c r="F580" s="14">
        <v>4</v>
      </c>
      <c r="G580" s="12" t="s">
        <v>35</v>
      </c>
      <c r="H580" s="12">
        <v>1</v>
      </c>
    </row>
    <row r="581" spans="2:8" x14ac:dyDescent="0.3">
      <c r="B581" s="15">
        <v>579</v>
      </c>
      <c r="C581" s="15">
        <v>75005</v>
      </c>
      <c r="D581" s="13">
        <v>44617.486805555556</v>
      </c>
      <c r="E581" s="13">
        <v>44623.743055555555</v>
      </c>
      <c r="F581" s="14">
        <v>6</v>
      </c>
      <c r="G581" s="12" t="s">
        <v>29</v>
      </c>
      <c r="H581" s="12">
        <v>5</v>
      </c>
    </row>
    <row r="582" spans="2:8" x14ac:dyDescent="0.3">
      <c r="B582" s="15">
        <v>580</v>
      </c>
      <c r="C582" s="15">
        <v>75148</v>
      </c>
      <c r="D582" s="13">
        <v>44593.826388888891</v>
      </c>
      <c r="E582" s="13">
        <v>44600.411805555559</v>
      </c>
      <c r="F582" s="14">
        <v>7</v>
      </c>
      <c r="G582" s="12" t="s">
        <v>29</v>
      </c>
      <c r="H582" s="12">
        <v>1</v>
      </c>
    </row>
    <row r="583" spans="2:8" x14ac:dyDescent="0.3">
      <c r="B583" s="15">
        <v>581</v>
      </c>
      <c r="C583" s="15">
        <v>75260</v>
      </c>
      <c r="D583" s="13">
        <v>44603.934027777781</v>
      </c>
      <c r="E583" s="13">
        <v>44607.379166666666</v>
      </c>
      <c r="F583" s="14">
        <v>4</v>
      </c>
      <c r="G583" s="12" t="s">
        <v>31</v>
      </c>
      <c r="H583" s="12">
        <v>1</v>
      </c>
    </row>
    <row r="584" spans="2:8" x14ac:dyDescent="0.3">
      <c r="B584" s="15">
        <v>582</v>
      </c>
      <c r="C584" s="15">
        <v>75320</v>
      </c>
      <c r="D584" s="13">
        <v>44671.93472222222</v>
      </c>
      <c r="E584" s="13">
        <v>44672.559027777781</v>
      </c>
      <c r="F584" s="14">
        <v>1</v>
      </c>
      <c r="G584" s="12" t="s">
        <v>33</v>
      </c>
      <c r="H584" s="12">
        <v>2</v>
      </c>
    </row>
    <row r="585" spans="2:8" x14ac:dyDescent="0.3">
      <c r="B585" s="15">
        <v>583</v>
      </c>
      <c r="C585" s="15">
        <v>75336</v>
      </c>
      <c r="D585" s="13">
        <v>44862.402083333334</v>
      </c>
      <c r="E585" s="13">
        <v>44866.372916666667</v>
      </c>
      <c r="F585" s="14">
        <v>4</v>
      </c>
      <c r="G585" s="12" t="s">
        <v>41</v>
      </c>
      <c r="H585" s="12">
        <v>1</v>
      </c>
    </row>
    <row r="586" spans="2:8" x14ac:dyDescent="0.3">
      <c r="B586" s="15">
        <v>584</v>
      </c>
      <c r="C586" s="15">
        <v>75432</v>
      </c>
      <c r="D586" s="13">
        <v>44630.871527777781</v>
      </c>
      <c r="E586" s="13">
        <v>44635.673611111109</v>
      </c>
      <c r="F586" s="14">
        <v>5</v>
      </c>
      <c r="G586" s="12" t="s">
        <v>34</v>
      </c>
      <c r="H586" s="12">
        <v>2</v>
      </c>
    </row>
    <row r="587" spans="2:8" x14ac:dyDescent="0.3">
      <c r="B587" s="15">
        <v>585</v>
      </c>
      <c r="C587" s="15">
        <v>76071</v>
      </c>
      <c r="D587" s="13">
        <v>44763.364583333336</v>
      </c>
      <c r="E587" s="13">
        <v>44768.579861111109</v>
      </c>
      <c r="F587" s="14">
        <v>5</v>
      </c>
      <c r="G587" s="12" t="s">
        <v>31</v>
      </c>
      <c r="H587" s="12">
        <v>4</v>
      </c>
    </row>
    <row r="588" spans="2:8" x14ac:dyDescent="0.3">
      <c r="B588" s="15">
        <v>586</v>
      </c>
      <c r="C588" s="15">
        <v>76142</v>
      </c>
      <c r="D588" s="13">
        <v>44768.26458333333</v>
      </c>
      <c r="E588" s="13">
        <v>44769.545138888891</v>
      </c>
      <c r="F588" s="14">
        <v>1</v>
      </c>
      <c r="G588" s="12" t="s">
        <v>31</v>
      </c>
      <c r="H588" s="12">
        <v>1</v>
      </c>
    </row>
    <row r="589" spans="2:8" x14ac:dyDescent="0.3">
      <c r="B589" s="15">
        <v>587</v>
      </c>
      <c r="C589" s="15">
        <v>76372</v>
      </c>
      <c r="D589" s="13">
        <v>44775.995138888888</v>
      </c>
      <c r="E589" s="13">
        <v>44777.688194444447</v>
      </c>
      <c r="F589" s="14">
        <v>2</v>
      </c>
      <c r="G589" s="12" t="s">
        <v>31</v>
      </c>
      <c r="H589" s="12">
        <v>14</v>
      </c>
    </row>
    <row r="590" spans="2:8" x14ac:dyDescent="0.3">
      <c r="B590" s="15">
        <v>588</v>
      </c>
      <c r="C590" s="15">
        <v>76891</v>
      </c>
      <c r="D590" s="13">
        <v>44585.883333333331</v>
      </c>
      <c r="E590" s="13">
        <v>44587.558333333334</v>
      </c>
      <c r="F590" s="14">
        <v>2</v>
      </c>
      <c r="G590" s="12" t="s">
        <v>31</v>
      </c>
      <c r="H590" s="12">
        <v>6</v>
      </c>
    </row>
    <row r="591" spans="2:8" x14ac:dyDescent="0.3">
      <c r="B591" s="15">
        <v>589</v>
      </c>
      <c r="C591" s="15">
        <v>77213</v>
      </c>
      <c r="D591" s="13">
        <v>44587.318749999999</v>
      </c>
      <c r="E591" s="13">
        <v>44588.634027777778</v>
      </c>
      <c r="F591" s="14">
        <v>1</v>
      </c>
      <c r="G591" s="12" t="s">
        <v>33</v>
      </c>
      <c r="H591" s="12">
        <v>5</v>
      </c>
    </row>
    <row r="592" spans="2:8" x14ac:dyDescent="0.3">
      <c r="B592" s="15">
        <v>590</v>
      </c>
      <c r="C592" s="15">
        <v>77222</v>
      </c>
      <c r="D592" s="13">
        <v>44867.455555555556</v>
      </c>
      <c r="E592" s="13">
        <v>44868.580555555556</v>
      </c>
      <c r="F592" s="14">
        <v>1</v>
      </c>
      <c r="G592" s="12" t="s">
        <v>29</v>
      </c>
      <c r="H592" s="12">
        <v>1</v>
      </c>
    </row>
    <row r="593" spans="2:8" x14ac:dyDescent="0.3">
      <c r="B593" s="15">
        <v>591</v>
      </c>
      <c r="C593" s="15">
        <v>77275</v>
      </c>
      <c r="D593" s="13">
        <v>44719.695833333331</v>
      </c>
      <c r="E593" s="13">
        <v>44721.53402777778</v>
      </c>
      <c r="F593" s="14">
        <v>2</v>
      </c>
      <c r="G593" s="12" t="s">
        <v>35</v>
      </c>
      <c r="H593" s="12">
        <v>1</v>
      </c>
    </row>
    <row r="594" spans="2:8" x14ac:dyDescent="0.3">
      <c r="B594" s="15">
        <v>592</v>
      </c>
      <c r="C594" s="15">
        <v>77463</v>
      </c>
      <c r="D594" s="13">
        <v>44650.19027777778</v>
      </c>
      <c r="E594" s="13">
        <v>44652.472222222219</v>
      </c>
      <c r="F594" s="14">
        <v>2</v>
      </c>
      <c r="G594" s="12" t="s">
        <v>35</v>
      </c>
      <c r="H594" s="12">
        <v>8</v>
      </c>
    </row>
    <row r="595" spans="2:8" x14ac:dyDescent="0.3">
      <c r="B595" s="15">
        <v>593</v>
      </c>
      <c r="C595" s="15">
        <v>77531</v>
      </c>
      <c r="D595" s="13">
        <v>44729.227777777778</v>
      </c>
      <c r="E595" s="13">
        <v>44732.618055555555</v>
      </c>
      <c r="F595" s="14">
        <v>3</v>
      </c>
      <c r="G595" s="12" t="s">
        <v>31</v>
      </c>
      <c r="H595" s="12">
        <v>1</v>
      </c>
    </row>
    <row r="596" spans="2:8" x14ac:dyDescent="0.3">
      <c r="B596" s="15">
        <v>594</v>
      </c>
      <c r="C596" s="15">
        <v>77741</v>
      </c>
      <c r="D596" s="13">
        <v>44836.679861111108</v>
      </c>
      <c r="E596" s="13">
        <v>44839.548611111109</v>
      </c>
      <c r="F596" s="14">
        <v>3</v>
      </c>
      <c r="G596" s="12" t="s">
        <v>31</v>
      </c>
      <c r="H596" s="12">
        <v>1</v>
      </c>
    </row>
    <row r="597" spans="2:8" x14ac:dyDescent="0.3">
      <c r="B597" s="15">
        <v>595</v>
      </c>
      <c r="C597" s="15">
        <v>77748</v>
      </c>
      <c r="D597" s="13">
        <v>44598.861111111109</v>
      </c>
      <c r="E597" s="13">
        <v>44599.513888888891</v>
      </c>
      <c r="F597" s="14">
        <v>1</v>
      </c>
      <c r="G597" s="12" t="s">
        <v>31</v>
      </c>
      <c r="H597" s="12">
        <v>1</v>
      </c>
    </row>
    <row r="598" spans="2:8" x14ac:dyDescent="0.3">
      <c r="B598" s="15">
        <v>596</v>
      </c>
      <c r="C598" s="15">
        <v>77779</v>
      </c>
      <c r="D598" s="13">
        <v>44796.974305555559</v>
      </c>
      <c r="E598" s="13">
        <v>44798.615277777775</v>
      </c>
      <c r="F598" s="14">
        <v>2</v>
      </c>
      <c r="G598" s="12" t="s">
        <v>31</v>
      </c>
      <c r="H598" s="12">
        <v>1</v>
      </c>
    </row>
    <row r="599" spans="2:8" x14ac:dyDescent="0.3">
      <c r="B599" s="15">
        <v>597</v>
      </c>
      <c r="C599" s="15">
        <v>77899</v>
      </c>
      <c r="D599" s="13">
        <v>44600.84097222222</v>
      </c>
      <c r="E599" s="13">
        <v>44601.722222222219</v>
      </c>
      <c r="F599" s="14">
        <v>1</v>
      </c>
      <c r="G599" s="12" t="s">
        <v>31</v>
      </c>
      <c r="H599" s="12">
        <v>8</v>
      </c>
    </row>
    <row r="600" spans="2:8" x14ac:dyDescent="0.3">
      <c r="B600" s="15">
        <v>598</v>
      </c>
      <c r="C600" s="15">
        <v>77947</v>
      </c>
      <c r="D600" s="13">
        <v>44589.843055555553</v>
      </c>
      <c r="E600" s="13">
        <v>44593.69027777778</v>
      </c>
      <c r="F600" s="14">
        <v>4</v>
      </c>
      <c r="G600" s="12" t="s">
        <v>29</v>
      </c>
      <c r="H600" s="12">
        <v>3</v>
      </c>
    </row>
    <row r="601" spans="2:8" x14ac:dyDescent="0.3">
      <c r="B601" s="15">
        <v>599</v>
      </c>
      <c r="C601" s="15">
        <v>78168</v>
      </c>
      <c r="D601" s="13">
        <v>44819.302083333336</v>
      </c>
      <c r="E601" s="13">
        <v>44823.455555555556</v>
      </c>
      <c r="F601" s="14">
        <v>4</v>
      </c>
      <c r="G601" s="12" t="s">
        <v>31</v>
      </c>
      <c r="H601" s="12">
        <v>1</v>
      </c>
    </row>
    <row r="602" spans="2:8" x14ac:dyDescent="0.3">
      <c r="B602" s="15">
        <v>600</v>
      </c>
      <c r="C602" s="15">
        <v>78395</v>
      </c>
      <c r="D602" s="13">
        <v>44776.585416666669</v>
      </c>
      <c r="E602" s="13">
        <v>44778.586805555555</v>
      </c>
      <c r="F602" s="14">
        <v>2</v>
      </c>
      <c r="G602" s="12" t="s">
        <v>29</v>
      </c>
      <c r="H602" s="12">
        <v>3</v>
      </c>
    </row>
    <row r="603" spans="2:8" x14ac:dyDescent="0.3">
      <c r="B603" s="15">
        <v>601</v>
      </c>
      <c r="C603" s="15">
        <v>78429</v>
      </c>
      <c r="D603" s="13">
        <v>44588.931250000001</v>
      </c>
      <c r="E603" s="13">
        <v>44590.502083333333</v>
      </c>
      <c r="F603" s="14">
        <v>2</v>
      </c>
      <c r="G603" s="12" t="s">
        <v>34</v>
      </c>
      <c r="H603" s="12">
        <v>8</v>
      </c>
    </row>
    <row r="604" spans="2:8" x14ac:dyDescent="0.3">
      <c r="B604" s="15">
        <v>602</v>
      </c>
      <c r="C604" s="15">
        <v>78432</v>
      </c>
      <c r="D604" s="13">
        <v>44589.802777777775</v>
      </c>
      <c r="E604" s="13">
        <v>44597.677083333336</v>
      </c>
      <c r="F604" s="14">
        <v>8</v>
      </c>
      <c r="G604" s="12" t="s">
        <v>34</v>
      </c>
      <c r="H604" s="12">
        <v>2</v>
      </c>
    </row>
    <row r="605" spans="2:8" x14ac:dyDescent="0.3">
      <c r="B605" s="15">
        <v>603</v>
      </c>
      <c r="C605" s="15">
        <v>78998</v>
      </c>
      <c r="D605" s="13">
        <v>44596.455555555556</v>
      </c>
      <c r="E605" s="13">
        <v>44599.674305555556</v>
      </c>
      <c r="F605" s="14">
        <v>3</v>
      </c>
      <c r="G605" s="12" t="s">
        <v>31</v>
      </c>
      <c r="H605" s="12">
        <v>1</v>
      </c>
    </row>
    <row r="606" spans="2:8" x14ac:dyDescent="0.3">
      <c r="B606" s="15">
        <v>604</v>
      </c>
      <c r="C606" s="15">
        <v>79086</v>
      </c>
      <c r="D606" s="13">
        <v>44588.90902777778</v>
      </c>
      <c r="E606" s="13">
        <v>44592.53402777778</v>
      </c>
      <c r="F606" s="14">
        <v>4</v>
      </c>
      <c r="G606" s="12" t="s">
        <v>34</v>
      </c>
      <c r="H606" s="12">
        <v>8</v>
      </c>
    </row>
    <row r="607" spans="2:8" x14ac:dyDescent="0.3">
      <c r="B607" s="15">
        <v>605</v>
      </c>
      <c r="C607" s="15">
        <v>79314</v>
      </c>
      <c r="D607" s="13">
        <v>44589.290277777778</v>
      </c>
      <c r="E607" s="13">
        <v>44592.446527777778</v>
      </c>
      <c r="F607" s="14">
        <v>3</v>
      </c>
      <c r="G607" s="12" t="s">
        <v>31</v>
      </c>
      <c r="H607" s="12">
        <v>53</v>
      </c>
    </row>
    <row r="608" spans="2:8" x14ac:dyDescent="0.3">
      <c r="B608" s="15">
        <v>606</v>
      </c>
      <c r="C608" s="15">
        <v>79327</v>
      </c>
      <c r="D608" s="13">
        <v>44735.458333333336</v>
      </c>
      <c r="E608" s="13">
        <v>44736.744444444441</v>
      </c>
      <c r="F608" s="14">
        <v>1</v>
      </c>
      <c r="G608" s="12" t="s">
        <v>35</v>
      </c>
      <c r="H608" s="12">
        <v>6</v>
      </c>
    </row>
    <row r="609" spans="2:8" x14ac:dyDescent="0.3">
      <c r="B609" s="15">
        <v>607</v>
      </c>
      <c r="C609" s="15">
        <v>79473</v>
      </c>
      <c r="D609" s="13">
        <v>44622.301388888889</v>
      </c>
      <c r="E609" s="13">
        <v>44624.433333333334</v>
      </c>
      <c r="F609" s="14">
        <v>2</v>
      </c>
      <c r="G609" s="12" t="s">
        <v>35</v>
      </c>
      <c r="H609" s="12">
        <v>4</v>
      </c>
    </row>
    <row r="610" spans="2:8" x14ac:dyDescent="0.3">
      <c r="B610" s="15">
        <v>608</v>
      </c>
      <c r="C610" s="15">
        <v>79482</v>
      </c>
      <c r="D610" s="13">
        <v>44688.517361111109</v>
      </c>
      <c r="E610" s="13">
        <v>44691.411805555559</v>
      </c>
      <c r="F610" s="14">
        <v>3</v>
      </c>
      <c r="G610" s="12" t="s">
        <v>31</v>
      </c>
      <c r="H610" s="12">
        <v>6</v>
      </c>
    </row>
    <row r="611" spans="2:8" x14ac:dyDescent="0.3">
      <c r="B611" s="15">
        <v>609</v>
      </c>
      <c r="C611" s="15">
        <v>79508</v>
      </c>
      <c r="D611" s="13">
        <v>44761.518055555556</v>
      </c>
      <c r="E611" s="13">
        <v>44763.652777777781</v>
      </c>
      <c r="F611" s="14">
        <v>2</v>
      </c>
      <c r="G611" s="12" t="s">
        <v>35</v>
      </c>
      <c r="H611" s="12">
        <v>5</v>
      </c>
    </row>
    <row r="612" spans="2:8" x14ac:dyDescent="0.3">
      <c r="B612" s="15">
        <v>610</v>
      </c>
      <c r="C612" s="15">
        <v>79680</v>
      </c>
      <c r="D612" s="13">
        <v>44610.598611111112</v>
      </c>
      <c r="E612" s="13">
        <v>44613.510416666664</v>
      </c>
      <c r="F612" s="14">
        <v>3</v>
      </c>
      <c r="G612" s="12" t="s">
        <v>31</v>
      </c>
      <c r="H612" s="12">
        <v>1</v>
      </c>
    </row>
    <row r="613" spans="2:8" x14ac:dyDescent="0.3">
      <c r="B613" s="15">
        <v>611</v>
      </c>
      <c r="C613" s="15">
        <v>79727</v>
      </c>
      <c r="D613" s="13">
        <v>44596.987500000003</v>
      </c>
      <c r="E613" s="13">
        <v>44600.356249999997</v>
      </c>
      <c r="F613" s="14">
        <v>4</v>
      </c>
      <c r="G613" s="12" t="s">
        <v>31</v>
      </c>
      <c r="H613" s="12">
        <v>3</v>
      </c>
    </row>
    <row r="614" spans="2:8" x14ac:dyDescent="0.3">
      <c r="B614" s="15">
        <v>612</v>
      </c>
      <c r="C614" s="15">
        <v>79739</v>
      </c>
      <c r="D614" s="13">
        <v>44776.717361111114</v>
      </c>
      <c r="E614" s="13">
        <v>44778.561111111114</v>
      </c>
      <c r="F614" s="14">
        <v>2</v>
      </c>
      <c r="G614" s="12" t="s">
        <v>33</v>
      </c>
      <c r="H614" s="12">
        <v>1</v>
      </c>
    </row>
    <row r="615" spans="2:8" x14ac:dyDescent="0.3">
      <c r="B615" s="15">
        <v>613</v>
      </c>
      <c r="C615" s="15">
        <v>79811</v>
      </c>
      <c r="D615" s="13">
        <v>44750.00277777778</v>
      </c>
      <c r="E615" s="13">
        <v>44753.642361111109</v>
      </c>
      <c r="F615" s="14">
        <v>3</v>
      </c>
      <c r="G615" s="12" t="s">
        <v>31</v>
      </c>
      <c r="H615" s="12">
        <v>1</v>
      </c>
    </row>
    <row r="616" spans="2:8" x14ac:dyDescent="0.3">
      <c r="B616" s="15">
        <v>614</v>
      </c>
      <c r="C616" s="15">
        <v>79926</v>
      </c>
      <c r="D616" s="13">
        <v>44608.931944444441</v>
      </c>
      <c r="E616" s="13">
        <v>44610.807638888888</v>
      </c>
      <c r="F616" s="14">
        <v>2</v>
      </c>
      <c r="G616" s="12" t="s">
        <v>31</v>
      </c>
      <c r="H616" s="12">
        <v>12</v>
      </c>
    </row>
    <row r="617" spans="2:8" x14ac:dyDescent="0.3">
      <c r="B617" s="15">
        <v>615</v>
      </c>
      <c r="C617" s="15">
        <v>80165</v>
      </c>
      <c r="D617" s="13">
        <v>44592.843055555553</v>
      </c>
      <c r="E617" s="13">
        <v>44594.51666666667</v>
      </c>
      <c r="F617" s="14">
        <v>2</v>
      </c>
      <c r="G617" s="12" t="s">
        <v>35</v>
      </c>
      <c r="H617" s="12">
        <v>1</v>
      </c>
    </row>
    <row r="618" spans="2:8" x14ac:dyDescent="0.3">
      <c r="B618" s="15">
        <v>616</v>
      </c>
      <c r="C618" s="15">
        <v>80359</v>
      </c>
      <c r="D618" s="13">
        <v>44815.354166666664</v>
      </c>
      <c r="E618" s="13">
        <v>44817.478472222225</v>
      </c>
      <c r="F618" s="14">
        <v>2</v>
      </c>
      <c r="G618" s="12" t="s">
        <v>34</v>
      </c>
      <c r="H618" s="12">
        <v>3</v>
      </c>
    </row>
    <row r="619" spans="2:8" x14ac:dyDescent="0.3">
      <c r="B619" s="15">
        <v>617</v>
      </c>
      <c r="C619" s="15">
        <v>80541</v>
      </c>
      <c r="D619" s="13">
        <v>44606.96875</v>
      </c>
      <c r="E619" s="13">
        <v>44608.699305555558</v>
      </c>
      <c r="F619" s="14">
        <v>2</v>
      </c>
      <c r="G619" s="12" t="s">
        <v>29</v>
      </c>
      <c r="H619" s="12">
        <v>1</v>
      </c>
    </row>
    <row r="620" spans="2:8" x14ac:dyDescent="0.3">
      <c r="B620" s="15">
        <v>618</v>
      </c>
      <c r="C620" s="15">
        <v>80630</v>
      </c>
      <c r="D620" s="13">
        <v>44631.964583333334</v>
      </c>
      <c r="E620" s="13">
        <v>44637.523611111108</v>
      </c>
      <c r="F620" s="14">
        <v>6</v>
      </c>
      <c r="G620" s="12" t="s">
        <v>29</v>
      </c>
      <c r="H620" s="12">
        <v>6</v>
      </c>
    </row>
    <row r="621" spans="2:8" x14ac:dyDescent="0.3">
      <c r="B621" s="15">
        <v>619</v>
      </c>
      <c r="C621" s="15">
        <v>80664</v>
      </c>
      <c r="D621" s="13">
        <v>44618.313194444447</v>
      </c>
      <c r="E621" s="13">
        <v>44627.754166666666</v>
      </c>
      <c r="F621" s="14">
        <v>9</v>
      </c>
      <c r="G621" s="12" t="s">
        <v>35</v>
      </c>
      <c r="H621" s="12">
        <v>1</v>
      </c>
    </row>
    <row r="622" spans="2:8" x14ac:dyDescent="0.3">
      <c r="B622" s="15">
        <v>620</v>
      </c>
      <c r="C622" s="15">
        <v>80720</v>
      </c>
      <c r="D622" s="13">
        <v>44812.673611111109</v>
      </c>
      <c r="E622" s="13">
        <v>44817.522222222222</v>
      </c>
      <c r="F622" s="14">
        <v>5</v>
      </c>
      <c r="G622" s="12" t="s">
        <v>29</v>
      </c>
      <c r="H622" s="12">
        <v>1</v>
      </c>
    </row>
    <row r="623" spans="2:8" x14ac:dyDescent="0.3">
      <c r="B623" s="15">
        <v>621</v>
      </c>
      <c r="C623" s="15">
        <v>80759</v>
      </c>
      <c r="D623" s="13">
        <v>44608.863888888889</v>
      </c>
      <c r="E623" s="13">
        <v>44610.644444444442</v>
      </c>
      <c r="F623" s="14">
        <v>2</v>
      </c>
      <c r="G623" s="12" t="s">
        <v>33</v>
      </c>
      <c r="H623" s="12">
        <v>1</v>
      </c>
    </row>
    <row r="624" spans="2:8" x14ac:dyDescent="0.3">
      <c r="B624" s="15">
        <v>622</v>
      </c>
      <c r="C624" s="15">
        <v>80794</v>
      </c>
      <c r="D624" s="13">
        <v>44684.942361111112</v>
      </c>
      <c r="E624" s="13">
        <v>44687.409722222219</v>
      </c>
      <c r="F624" s="14">
        <v>3</v>
      </c>
      <c r="G624" s="12" t="s">
        <v>35</v>
      </c>
      <c r="H624" s="12">
        <v>1</v>
      </c>
    </row>
    <row r="625" spans="2:8" x14ac:dyDescent="0.3">
      <c r="B625" s="15">
        <v>623</v>
      </c>
      <c r="C625" s="15">
        <v>81190</v>
      </c>
      <c r="D625" s="13">
        <v>44860.943749999999</v>
      </c>
      <c r="E625" s="13">
        <v>44862.630555555559</v>
      </c>
      <c r="F625" s="14">
        <v>2</v>
      </c>
      <c r="G625" s="12" t="s">
        <v>39</v>
      </c>
      <c r="H625" s="12">
        <v>1</v>
      </c>
    </row>
    <row r="626" spans="2:8" x14ac:dyDescent="0.3">
      <c r="B626" s="15">
        <v>624</v>
      </c>
      <c r="C626" s="15">
        <v>81210</v>
      </c>
      <c r="D626" s="13">
        <v>44634.402083333334</v>
      </c>
      <c r="E626" s="13">
        <v>44635.715277777781</v>
      </c>
      <c r="F626" s="14">
        <v>1</v>
      </c>
      <c r="G626" s="12" t="s">
        <v>33</v>
      </c>
      <c r="H626" s="12">
        <v>4</v>
      </c>
    </row>
    <row r="627" spans="2:8" x14ac:dyDescent="0.3">
      <c r="B627" s="15">
        <v>625</v>
      </c>
      <c r="C627" s="15">
        <v>81279</v>
      </c>
      <c r="D627" s="13">
        <v>44594.645833333336</v>
      </c>
      <c r="E627" s="13">
        <v>44599.722222222219</v>
      </c>
      <c r="F627" s="14">
        <v>5</v>
      </c>
      <c r="G627" s="12" t="s">
        <v>29</v>
      </c>
      <c r="H627" s="12">
        <v>1</v>
      </c>
    </row>
    <row r="628" spans="2:8" x14ac:dyDescent="0.3">
      <c r="B628" s="15">
        <v>626</v>
      </c>
      <c r="C628" s="15">
        <v>81479</v>
      </c>
      <c r="D628" s="13">
        <v>44610.84097222222</v>
      </c>
      <c r="E628" s="13">
        <v>44614.448611111111</v>
      </c>
      <c r="F628" s="14">
        <v>4</v>
      </c>
      <c r="G628" s="12" t="s">
        <v>31</v>
      </c>
      <c r="H628" s="12">
        <v>5</v>
      </c>
    </row>
    <row r="629" spans="2:8" x14ac:dyDescent="0.3">
      <c r="B629" s="15">
        <v>627</v>
      </c>
      <c r="C629" s="15">
        <v>81646</v>
      </c>
      <c r="D629" s="13">
        <v>44719.968055555553</v>
      </c>
      <c r="E629" s="13">
        <v>44722.561111111114</v>
      </c>
      <c r="F629" s="14">
        <v>3</v>
      </c>
      <c r="G629" s="12" t="s">
        <v>29</v>
      </c>
      <c r="H629" s="12">
        <v>2</v>
      </c>
    </row>
    <row r="630" spans="2:8" x14ac:dyDescent="0.3">
      <c r="B630" s="15">
        <v>628</v>
      </c>
      <c r="C630" s="15">
        <v>81896</v>
      </c>
      <c r="D630" s="13">
        <v>44594.239583333336</v>
      </c>
      <c r="E630" s="13">
        <v>44600.369444444441</v>
      </c>
      <c r="F630" s="14">
        <v>6</v>
      </c>
      <c r="G630" s="12" t="s">
        <v>29</v>
      </c>
      <c r="H630" s="12">
        <v>1</v>
      </c>
    </row>
    <row r="631" spans="2:8" x14ac:dyDescent="0.3">
      <c r="B631" s="15">
        <v>629</v>
      </c>
      <c r="C631" s="15">
        <v>82118</v>
      </c>
      <c r="D631" s="13">
        <v>44783.331250000003</v>
      </c>
      <c r="E631" s="13">
        <v>44784.572222222225</v>
      </c>
      <c r="F631" s="14">
        <v>1</v>
      </c>
      <c r="G631" s="12" t="s">
        <v>31</v>
      </c>
      <c r="H631" s="12">
        <v>1</v>
      </c>
    </row>
    <row r="632" spans="2:8" x14ac:dyDescent="0.3">
      <c r="B632" s="15">
        <v>630</v>
      </c>
      <c r="C632" s="15">
        <v>82127</v>
      </c>
      <c r="D632" s="13">
        <v>44727.956944444442</v>
      </c>
      <c r="E632" s="13">
        <v>44735.518055555556</v>
      </c>
      <c r="F632" s="14">
        <v>8</v>
      </c>
      <c r="G632" s="12" t="s">
        <v>29</v>
      </c>
      <c r="H632" s="12">
        <v>1</v>
      </c>
    </row>
    <row r="633" spans="2:8" x14ac:dyDescent="0.3">
      <c r="B633" s="15">
        <v>631</v>
      </c>
      <c r="C633" s="15">
        <v>82185</v>
      </c>
      <c r="D633" s="13">
        <v>44594.975694444445</v>
      </c>
      <c r="E633" s="13">
        <v>44597.643750000003</v>
      </c>
      <c r="F633" s="14">
        <v>3</v>
      </c>
      <c r="G633" s="12" t="s">
        <v>31</v>
      </c>
      <c r="H633" s="12">
        <v>10</v>
      </c>
    </row>
    <row r="634" spans="2:8" x14ac:dyDescent="0.3">
      <c r="B634" s="15">
        <v>632</v>
      </c>
      <c r="C634" s="15">
        <v>82186</v>
      </c>
      <c r="D634" s="13">
        <v>44620.859027777777</v>
      </c>
      <c r="E634" s="13">
        <v>44623.748611111114</v>
      </c>
      <c r="F634" s="14">
        <v>3</v>
      </c>
      <c r="G634" s="12" t="s">
        <v>35</v>
      </c>
      <c r="H634" s="12">
        <v>1</v>
      </c>
    </row>
    <row r="635" spans="2:8" x14ac:dyDescent="0.3">
      <c r="B635" s="15">
        <v>633</v>
      </c>
      <c r="C635" s="15">
        <v>82277</v>
      </c>
      <c r="D635" s="13">
        <v>44632.459027777775</v>
      </c>
      <c r="E635" s="13">
        <v>44636.574305555558</v>
      </c>
      <c r="F635" s="14">
        <v>4</v>
      </c>
      <c r="G635" s="12" t="s">
        <v>35</v>
      </c>
      <c r="H635" s="12">
        <v>2</v>
      </c>
    </row>
    <row r="636" spans="2:8" x14ac:dyDescent="0.3">
      <c r="B636" s="15">
        <v>634</v>
      </c>
      <c r="C636" s="15">
        <v>82559</v>
      </c>
      <c r="D636" s="13">
        <v>44604.902777777781</v>
      </c>
      <c r="E636" s="13">
        <v>44606.547222222223</v>
      </c>
      <c r="F636" s="14">
        <v>2</v>
      </c>
      <c r="G636" s="12" t="s">
        <v>31</v>
      </c>
      <c r="H636" s="12">
        <v>1</v>
      </c>
    </row>
    <row r="637" spans="2:8" x14ac:dyDescent="0.3">
      <c r="B637" s="15">
        <v>635</v>
      </c>
      <c r="C637" s="15">
        <v>82850</v>
      </c>
      <c r="D637" s="13">
        <v>44865.488888888889</v>
      </c>
      <c r="E637" s="13">
        <v>44868.556250000001</v>
      </c>
      <c r="F637" s="14">
        <v>3</v>
      </c>
      <c r="G637" s="12" t="s">
        <v>31</v>
      </c>
      <c r="H637" s="12">
        <v>1</v>
      </c>
    </row>
    <row r="638" spans="2:8" x14ac:dyDescent="0.3">
      <c r="B638" s="15">
        <v>636</v>
      </c>
      <c r="C638" s="15">
        <v>82991</v>
      </c>
      <c r="D638" s="13">
        <v>44637.881249999999</v>
      </c>
      <c r="E638" s="13">
        <v>44638.713888888888</v>
      </c>
      <c r="F638" s="14">
        <v>1</v>
      </c>
      <c r="G638" s="12" t="s">
        <v>31</v>
      </c>
      <c r="H638" s="12">
        <v>4</v>
      </c>
    </row>
    <row r="639" spans="2:8" x14ac:dyDescent="0.3">
      <c r="B639" s="15">
        <v>637</v>
      </c>
      <c r="C639" s="15">
        <v>83008</v>
      </c>
      <c r="D639" s="13">
        <v>44600.05</v>
      </c>
      <c r="E639" s="13">
        <v>44601.604166666664</v>
      </c>
      <c r="F639" s="14">
        <v>1</v>
      </c>
      <c r="G639" s="12" t="s">
        <v>33</v>
      </c>
      <c r="H639" s="12">
        <v>2</v>
      </c>
    </row>
    <row r="640" spans="2:8" x14ac:dyDescent="0.3">
      <c r="B640" s="15">
        <v>638</v>
      </c>
      <c r="C640" s="15">
        <v>83058</v>
      </c>
      <c r="D640" s="13">
        <v>44728.327777777777</v>
      </c>
      <c r="E640" s="13">
        <v>44730.302777777775</v>
      </c>
      <c r="F640" s="14">
        <v>2</v>
      </c>
      <c r="G640" s="12" t="s">
        <v>33</v>
      </c>
      <c r="H640" s="12">
        <v>2</v>
      </c>
    </row>
    <row r="641" spans="2:8" x14ac:dyDescent="0.3">
      <c r="B641" s="15">
        <v>639</v>
      </c>
      <c r="C641" s="15">
        <v>83355</v>
      </c>
      <c r="D641" s="13">
        <v>44727.936111111114</v>
      </c>
      <c r="E641" s="13">
        <v>44733.591666666667</v>
      </c>
      <c r="F641" s="14">
        <v>6</v>
      </c>
      <c r="G641" s="12" t="s">
        <v>29</v>
      </c>
      <c r="H641" s="12">
        <v>1</v>
      </c>
    </row>
    <row r="642" spans="2:8" x14ac:dyDescent="0.3">
      <c r="B642" s="15">
        <v>640</v>
      </c>
      <c r="C642" s="15">
        <v>83551</v>
      </c>
      <c r="D642" s="13">
        <v>44610.706250000003</v>
      </c>
      <c r="E642" s="13">
        <v>44615.411805555559</v>
      </c>
      <c r="F642" s="14">
        <v>5</v>
      </c>
      <c r="G642" s="12" t="s">
        <v>31</v>
      </c>
      <c r="H642" s="12">
        <v>10</v>
      </c>
    </row>
    <row r="643" spans="2:8" x14ac:dyDescent="0.3">
      <c r="B643" s="15">
        <v>641</v>
      </c>
      <c r="C643" s="15">
        <v>83738</v>
      </c>
      <c r="D643" s="13">
        <v>44604.737500000003</v>
      </c>
      <c r="E643" s="13">
        <v>44607.620833333334</v>
      </c>
      <c r="F643" s="14">
        <v>3</v>
      </c>
      <c r="G643" s="12" t="s">
        <v>31</v>
      </c>
      <c r="H643" s="12">
        <v>9</v>
      </c>
    </row>
    <row r="644" spans="2:8" x14ac:dyDescent="0.3">
      <c r="B644" s="15">
        <v>642</v>
      </c>
      <c r="C644" s="15">
        <v>83763</v>
      </c>
      <c r="D644" s="13">
        <v>44604.034722222219</v>
      </c>
      <c r="E644" s="13">
        <v>44606.518055555556</v>
      </c>
      <c r="F644" s="14">
        <v>2</v>
      </c>
      <c r="G644" s="12" t="s">
        <v>31</v>
      </c>
      <c r="H644" s="12">
        <v>1</v>
      </c>
    </row>
    <row r="645" spans="2:8" x14ac:dyDescent="0.3">
      <c r="B645" s="15">
        <v>643</v>
      </c>
      <c r="C645" s="15">
        <v>83773</v>
      </c>
      <c r="D645" s="13">
        <v>44622.904861111114</v>
      </c>
      <c r="E645" s="13">
        <v>44631.373611111114</v>
      </c>
      <c r="F645" s="14">
        <v>9</v>
      </c>
      <c r="G645" s="12" t="s">
        <v>34</v>
      </c>
      <c r="H645" s="12">
        <v>1</v>
      </c>
    </row>
    <row r="646" spans="2:8" x14ac:dyDescent="0.3">
      <c r="B646" s="15">
        <v>644</v>
      </c>
      <c r="C646" s="15">
        <v>83977</v>
      </c>
      <c r="D646" s="13">
        <v>44731.54791666667</v>
      </c>
      <c r="E646" s="13">
        <v>44733.782638888886</v>
      </c>
      <c r="F646" s="14">
        <v>2</v>
      </c>
      <c r="G646" s="12" t="s">
        <v>33</v>
      </c>
      <c r="H646" s="12">
        <v>1</v>
      </c>
    </row>
    <row r="647" spans="2:8" x14ac:dyDescent="0.3">
      <c r="B647" s="15">
        <v>645</v>
      </c>
      <c r="C647" s="15">
        <v>84043</v>
      </c>
      <c r="D647" s="13">
        <v>44599.842361111114</v>
      </c>
      <c r="E647" s="13">
        <v>44600.53125</v>
      </c>
      <c r="F647" s="14">
        <v>1</v>
      </c>
      <c r="G647" s="12" t="s">
        <v>31</v>
      </c>
      <c r="H647" s="12">
        <v>1</v>
      </c>
    </row>
    <row r="648" spans="2:8" x14ac:dyDescent="0.3">
      <c r="B648" s="15">
        <v>646</v>
      </c>
      <c r="C648" s="15">
        <v>84295</v>
      </c>
      <c r="D648" s="13">
        <v>44602.949305555558</v>
      </c>
      <c r="E648" s="13">
        <v>44607.55</v>
      </c>
      <c r="F648" s="14">
        <v>5</v>
      </c>
      <c r="G648" s="12" t="s">
        <v>33</v>
      </c>
      <c r="H648" s="12">
        <v>1</v>
      </c>
    </row>
    <row r="649" spans="2:8" x14ac:dyDescent="0.3">
      <c r="B649" s="15">
        <v>647</v>
      </c>
      <c r="C649" s="15">
        <v>84485</v>
      </c>
      <c r="D649" s="13">
        <v>44603.366666666669</v>
      </c>
      <c r="E649" s="13">
        <v>44607.397916666669</v>
      </c>
      <c r="F649" s="14">
        <v>4</v>
      </c>
      <c r="G649" s="12" t="s">
        <v>31</v>
      </c>
      <c r="H649" s="12">
        <v>1</v>
      </c>
    </row>
    <row r="650" spans="2:8" x14ac:dyDescent="0.3">
      <c r="B650" s="15">
        <v>648</v>
      </c>
      <c r="C650" s="15">
        <v>84877</v>
      </c>
      <c r="D650" s="13">
        <v>44804.324305555558</v>
      </c>
      <c r="E650" s="13">
        <v>44813.513194444444</v>
      </c>
      <c r="F650" s="14">
        <v>9</v>
      </c>
      <c r="G650" s="12" t="s">
        <v>35</v>
      </c>
      <c r="H650" s="12">
        <v>1</v>
      </c>
    </row>
    <row r="651" spans="2:8" x14ac:dyDescent="0.3">
      <c r="B651" s="15">
        <v>649</v>
      </c>
      <c r="C651" s="15">
        <v>84948</v>
      </c>
      <c r="D651" s="13">
        <v>44650.930555555555</v>
      </c>
      <c r="E651" s="13">
        <v>44651.756249999999</v>
      </c>
      <c r="F651" s="14">
        <v>1</v>
      </c>
      <c r="G651" s="12" t="s">
        <v>31</v>
      </c>
      <c r="H651" s="12">
        <v>1</v>
      </c>
    </row>
    <row r="652" spans="2:8" x14ac:dyDescent="0.3">
      <c r="B652" s="15">
        <v>650</v>
      </c>
      <c r="C652" s="15">
        <v>85099</v>
      </c>
      <c r="D652" s="13">
        <v>44608.525000000001</v>
      </c>
      <c r="E652" s="13">
        <v>44612.561805555553</v>
      </c>
      <c r="F652" s="14">
        <v>4</v>
      </c>
      <c r="G652" s="12" t="s">
        <v>31</v>
      </c>
      <c r="H652" s="12">
        <v>3</v>
      </c>
    </row>
    <row r="653" spans="2:8" x14ac:dyDescent="0.3">
      <c r="B653" s="15">
        <v>651</v>
      </c>
      <c r="C653" s="15">
        <v>85119</v>
      </c>
      <c r="D653" s="13">
        <v>44811.638888888891</v>
      </c>
      <c r="E653" s="13">
        <v>44817.661805555559</v>
      </c>
      <c r="F653" s="14">
        <v>6</v>
      </c>
      <c r="G653" s="12" t="s">
        <v>36</v>
      </c>
      <c r="H653" s="12">
        <v>1</v>
      </c>
    </row>
    <row r="654" spans="2:8" x14ac:dyDescent="0.3">
      <c r="B654" s="15">
        <v>652</v>
      </c>
      <c r="C654" s="15">
        <v>85445</v>
      </c>
      <c r="D654" s="13">
        <v>44778.242361111108</v>
      </c>
      <c r="E654" s="13">
        <v>44778.57708333333</v>
      </c>
      <c r="F654" s="14">
        <v>0</v>
      </c>
      <c r="G654" s="12" t="s">
        <v>35</v>
      </c>
      <c r="H654" s="12">
        <v>1</v>
      </c>
    </row>
    <row r="655" spans="2:8" x14ac:dyDescent="0.3">
      <c r="B655" s="15">
        <v>653</v>
      </c>
      <c r="C655" s="15">
        <v>85819</v>
      </c>
      <c r="D655" s="13">
        <v>44644.90347222222</v>
      </c>
      <c r="E655" s="13">
        <v>44648.412499999999</v>
      </c>
      <c r="F655" s="14">
        <v>4</v>
      </c>
      <c r="G655" s="12" t="s">
        <v>33</v>
      </c>
      <c r="H655" s="12">
        <v>1</v>
      </c>
    </row>
    <row r="656" spans="2:8" x14ac:dyDescent="0.3">
      <c r="B656" s="15">
        <v>654</v>
      </c>
      <c r="C656" s="15">
        <v>85888</v>
      </c>
      <c r="D656" s="13">
        <v>44622.867361111108</v>
      </c>
      <c r="E656" s="13">
        <v>44628.571527777778</v>
      </c>
      <c r="F656" s="14">
        <v>6</v>
      </c>
      <c r="G656" s="12" t="s">
        <v>35</v>
      </c>
      <c r="H656" s="12">
        <v>2</v>
      </c>
    </row>
    <row r="657" spans="2:8" x14ac:dyDescent="0.3">
      <c r="B657" s="15">
        <v>655</v>
      </c>
      <c r="C657" s="15">
        <v>85957</v>
      </c>
      <c r="D657" s="13">
        <v>44630.896527777775</v>
      </c>
      <c r="E657" s="13">
        <v>44635.684027777781</v>
      </c>
      <c r="F657" s="14">
        <v>5</v>
      </c>
      <c r="G657" s="12" t="s">
        <v>29</v>
      </c>
      <c r="H657" s="12">
        <v>1</v>
      </c>
    </row>
    <row r="658" spans="2:8" x14ac:dyDescent="0.3">
      <c r="B658" s="15">
        <v>656</v>
      </c>
      <c r="C658" s="15">
        <v>86024</v>
      </c>
      <c r="D658" s="13">
        <v>44805.984027777777</v>
      </c>
      <c r="E658" s="13">
        <v>44811.493055555555</v>
      </c>
      <c r="F658" s="14">
        <v>6</v>
      </c>
      <c r="G658" s="12" t="s">
        <v>31</v>
      </c>
      <c r="H658" s="12">
        <v>1</v>
      </c>
    </row>
    <row r="659" spans="2:8" x14ac:dyDescent="0.3">
      <c r="B659" s="15">
        <v>657</v>
      </c>
      <c r="C659" s="15">
        <v>86240</v>
      </c>
      <c r="D659" s="13">
        <v>44602.606249999997</v>
      </c>
      <c r="E659" s="13">
        <v>44603.44027777778</v>
      </c>
      <c r="F659" s="14">
        <v>1</v>
      </c>
      <c r="G659" s="12" t="s">
        <v>35</v>
      </c>
      <c r="H659" s="12">
        <v>46</v>
      </c>
    </row>
    <row r="660" spans="2:8" x14ac:dyDescent="0.3">
      <c r="B660" s="15">
        <v>658</v>
      </c>
      <c r="C660" s="15">
        <v>86287</v>
      </c>
      <c r="D660" s="13">
        <v>44604.504861111112</v>
      </c>
      <c r="E660" s="13">
        <v>44607.407638888886</v>
      </c>
      <c r="F660" s="14">
        <v>3</v>
      </c>
      <c r="G660" s="12" t="s">
        <v>31</v>
      </c>
      <c r="H660" s="12">
        <v>3</v>
      </c>
    </row>
    <row r="661" spans="2:8" x14ac:dyDescent="0.3">
      <c r="B661" s="15">
        <v>659</v>
      </c>
      <c r="C661" s="15">
        <v>86316</v>
      </c>
      <c r="D661" s="13">
        <v>44700.375694444447</v>
      </c>
      <c r="E661" s="13">
        <v>44706.505555555559</v>
      </c>
      <c r="F661" s="14">
        <v>6</v>
      </c>
      <c r="G661" s="12" t="s">
        <v>31</v>
      </c>
      <c r="H661" s="12">
        <v>1</v>
      </c>
    </row>
    <row r="662" spans="2:8" x14ac:dyDescent="0.3">
      <c r="B662" s="15">
        <v>660</v>
      </c>
      <c r="C662" s="15">
        <v>87042</v>
      </c>
      <c r="D662" s="13">
        <v>44609.85833333333</v>
      </c>
      <c r="E662" s="13">
        <v>44610.506944444445</v>
      </c>
      <c r="F662" s="14">
        <v>1</v>
      </c>
      <c r="G662" s="12" t="s">
        <v>35</v>
      </c>
      <c r="H662" s="12">
        <v>7</v>
      </c>
    </row>
    <row r="663" spans="2:8" x14ac:dyDescent="0.3">
      <c r="B663" s="15">
        <v>661</v>
      </c>
      <c r="C663" s="15">
        <v>87400</v>
      </c>
      <c r="D663" s="13">
        <v>44644.920138888891</v>
      </c>
      <c r="E663" s="13">
        <v>44645.814583333333</v>
      </c>
      <c r="F663" s="14">
        <v>1</v>
      </c>
      <c r="G663" s="12" t="s">
        <v>34</v>
      </c>
      <c r="H663" s="12">
        <v>13</v>
      </c>
    </row>
    <row r="664" spans="2:8" x14ac:dyDescent="0.3">
      <c r="B664" s="15">
        <v>662</v>
      </c>
      <c r="C664" s="15">
        <v>87582</v>
      </c>
      <c r="D664" s="13">
        <v>44742.961111111108</v>
      </c>
      <c r="E664" s="13">
        <v>44748.540972222225</v>
      </c>
      <c r="F664" s="14">
        <v>6</v>
      </c>
      <c r="G664" s="12" t="s">
        <v>35</v>
      </c>
      <c r="H664" s="12">
        <v>1</v>
      </c>
    </row>
    <row r="665" spans="2:8" x14ac:dyDescent="0.3">
      <c r="B665" s="15">
        <v>663</v>
      </c>
      <c r="C665" s="15">
        <v>87589</v>
      </c>
      <c r="D665" s="13">
        <v>44749.67291666667</v>
      </c>
      <c r="E665" s="13">
        <v>44753.420138888891</v>
      </c>
      <c r="F665" s="14">
        <v>4</v>
      </c>
      <c r="G665" s="12" t="s">
        <v>29</v>
      </c>
      <c r="H665" s="12">
        <v>6</v>
      </c>
    </row>
    <row r="666" spans="2:8" x14ac:dyDescent="0.3">
      <c r="B666" s="15">
        <v>664</v>
      </c>
      <c r="C666" s="15">
        <v>87746</v>
      </c>
      <c r="D666" s="13">
        <v>44603.994444444441</v>
      </c>
      <c r="E666" s="13">
        <v>44606.7</v>
      </c>
      <c r="F666" s="14">
        <v>3</v>
      </c>
      <c r="G666" s="12" t="s">
        <v>31</v>
      </c>
      <c r="H666" s="12">
        <v>19</v>
      </c>
    </row>
    <row r="667" spans="2:8" x14ac:dyDescent="0.3">
      <c r="B667" s="15">
        <v>665</v>
      </c>
      <c r="C667" s="15">
        <v>87802</v>
      </c>
      <c r="D667" s="13">
        <v>44603.994444444441</v>
      </c>
      <c r="E667" s="13">
        <v>44609.959722222222</v>
      </c>
      <c r="F667" s="14">
        <v>6</v>
      </c>
      <c r="G667" s="12" t="s">
        <v>35</v>
      </c>
      <c r="H667" s="12">
        <v>1</v>
      </c>
    </row>
    <row r="668" spans="2:8" x14ac:dyDescent="0.3">
      <c r="B668" s="15">
        <v>666</v>
      </c>
      <c r="C668" s="15">
        <v>87862</v>
      </c>
      <c r="D668" s="13">
        <v>44609.227777777778</v>
      </c>
      <c r="E668" s="13">
        <v>44612.520833333336</v>
      </c>
      <c r="F668" s="14">
        <v>3</v>
      </c>
      <c r="G668" s="12" t="s">
        <v>35</v>
      </c>
      <c r="H668" s="12">
        <v>1</v>
      </c>
    </row>
    <row r="669" spans="2:8" x14ac:dyDescent="0.3">
      <c r="B669" s="15">
        <v>667</v>
      </c>
      <c r="C669" s="15">
        <v>88123</v>
      </c>
      <c r="D669" s="13">
        <v>44672.925694444442</v>
      </c>
      <c r="E669" s="13">
        <v>44673.720138888886</v>
      </c>
      <c r="F669" s="14">
        <v>1</v>
      </c>
      <c r="G669" s="12" t="s">
        <v>29</v>
      </c>
      <c r="H669" s="12">
        <v>1</v>
      </c>
    </row>
    <row r="670" spans="2:8" x14ac:dyDescent="0.3">
      <c r="B670" s="15">
        <v>668</v>
      </c>
      <c r="C670" s="15">
        <v>88159</v>
      </c>
      <c r="D670" s="13">
        <v>44606.9</v>
      </c>
      <c r="E670" s="13">
        <v>44608.725694444445</v>
      </c>
      <c r="F670" s="14">
        <v>2</v>
      </c>
      <c r="G670" s="12" t="s">
        <v>29</v>
      </c>
      <c r="H670" s="12">
        <v>1</v>
      </c>
    </row>
    <row r="671" spans="2:8" x14ac:dyDescent="0.3">
      <c r="B671" s="15">
        <v>669</v>
      </c>
      <c r="C671" s="15">
        <v>88169</v>
      </c>
      <c r="D671" s="13">
        <v>44630.951388888891</v>
      </c>
      <c r="E671" s="13">
        <v>44635.425694444442</v>
      </c>
      <c r="F671" s="14">
        <v>5</v>
      </c>
      <c r="G671" s="12" t="s">
        <v>35</v>
      </c>
      <c r="H671" s="12">
        <v>1</v>
      </c>
    </row>
    <row r="672" spans="2:8" x14ac:dyDescent="0.3">
      <c r="B672" s="15">
        <v>670</v>
      </c>
      <c r="C672" s="15">
        <v>88745</v>
      </c>
      <c r="D672" s="13">
        <v>44612.729166666664</v>
      </c>
      <c r="E672" s="13">
        <v>44615.509722222225</v>
      </c>
      <c r="F672" s="14">
        <v>3</v>
      </c>
      <c r="G672" s="12" t="s">
        <v>29</v>
      </c>
      <c r="H672" s="12">
        <v>1</v>
      </c>
    </row>
    <row r="673" spans="2:8" x14ac:dyDescent="0.3">
      <c r="B673" s="15">
        <v>671</v>
      </c>
      <c r="C673" s="15">
        <v>88942</v>
      </c>
      <c r="D673" s="13">
        <v>44670.972222222219</v>
      </c>
      <c r="E673" s="13">
        <v>44672.587500000001</v>
      </c>
      <c r="F673" s="14">
        <v>2</v>
      </c>
      <c r="G673" s="12" t="s">
        <v>31</v>
      </c>
      <c r="H673" s="12">
        <v>6</v>
      </c>
    </row>
    <row r="674" spans="2:8" x14ac:dyDescent="0.3">
      <c r="B674" s="15">
        <v>672</v>
      </c>
      <c r="C674" s="15">
        <v>89036</v>
      </c>
      <c r="D674" s="13">
        <v>44658.302777777775</v>
      </c>
      <c r="E674" s="13">
        <v>44659.591666666667</v>
      </c>
      <c r="F674" s="14">
        <v>1</v>
      </c>
      <c r="G674" s="12" t="s">
        <v>31</v>
      </c>
      <c r="H674" s="12">
        <v>7</v>
      </c>
    </row>
    <row r="675" spans="2:8" x14ac:dyDescent="0.3">
      <c r="B675" s="15">
        <v>673</v>
      </c>
      <c r="C675" s="15">
        <v>89121</v>
      </c>
      <c r="D675" s="13">
        <v>44629.859722222223</v>
      </c>
      <c r="E675" s="13">
        <v>44634.806250000001</v>
      </c>
      <c r="F675" s="14">
        <v>5</v>
      </c>
      <c r="G675" s="12" t="s">
        <v>31</v>
      </c>
      <c r="H675" s="12">
        <v>3</v>
      </c>
    </row>
    <row r="676" spans="2:8" x14ac:dyDescent="0.3">
      <c r="B676" s="15">
        <v>674</v>
      </c>
      <c r="C676" s="15">
        <v>89298</v>
      </c>
      <c r="D676" s="13">
        <v>44607.355555555558</v>
      </c>
      <c r="E676" s="13">
        <v>44612.542361111111</v>
      </c>
      <c r="F676" s="14">
        <v>5</v>
      </c>
      <c r="G676" s="12" t="s">
        <v>33</v>
      </c>
      <c r="H676" s="12">
        <v>2</v>
      </c>
    </row>
    <row r="677" spans="2:8" x14ac:dyDescent="0.3">
      <c r="B677" s="15">
        <v>675</v>
      </c>
      <c r="C677" s="15">
        <v>89332</v>
      </c>
      <c r="D677" s="13">
        <v>44635.507638888892</v>
      </c>
      <c r="E677" s="13">
        <v>44637.967361111114</v>
      </c>
      <c r="F677" s="14">
        <v>2</v>
      </c>
      <c r="G677" s="12" t="s">
        <v>31</v>
      </c>
      <c r="H677" s="12">
        <v>3</v>
      </c>
    </row>
    <row r="678" spans="2:8" x14ac:dyDescent="0.3">
      <c r="B678" s="15">
        <v>676</v>
      </c>
      <c r="C678" s="15">
        <v>89405</v>
      </c>
      <c r="D678" s="13">
        <v>44613.876388888886</v>
      </c>
      <c r="E678" s="13">
        <v>44615.643750000003</v>
      </c>
      <c r="F678" s="14">
        <v>2</v>
      </c>
      <c r="G678" s="12" t="s">
        <v>29</v>
      </c>
      <c r="H678" s="12">
        <v>8</v>
      </c>
    </row>
    <row r="679" spans="2:8" x14ac:dyDescent="0.3">
      <c r="B679" s="15">
        <v>677</v>
      </c>
      <c r="C679" s="15">
        <v>89468</v>
      </c>
      <c r="D679" s="13">
        <v>44680.708333333336</v>
      </c>
      <c r="E679" s="13">
        <v>44683.533333333333</v>
      </c>
      <c r="F679" s="14">
        <v>3</v>
      </c>
      <c r="G679" s="12" t="s">
        <v>35</v>
      </c>
      <c r="H679" s="12">
        <v>4</v>
      </c>
    </row>
    <row r="680" spans="2:8" x14ac:dyDescent="0.3">
      <c r="B680" s="15">
        <v>678</v>
      </c>
      <c r="C680" s="15">
        <v>89557</v>
      </c>
      <c r="D680" s="13">
        <v>44610.451388888891</v>
      </c>
      <c r="E680" s="13">
        <v>44613.581944444442</v>
      </c>
      <c r="F680" s="14">
        <v>3</v>
      </c>
      <c r="G680" s="12" t="s">
        <v>31</v>
      </c>
      <c r="H680" s="12">
        <v>4</v>
      </c>
    </row>
    <row r="681" spans="2:8" x14ac:dyDescent="0.3">
      <c r="B681" s="15">
        <v>679</v>
      </c>
      <c r="C681" s="15">
        <v>89586</v>
      </c>
      <c r="D681" s="13">
        <v>44624.908333333333</v>
      </c>
      <c r="E681" s="13">
        <v>44629.796527777777</v>
      </c>
      <c r="F681" s="14">
        <v>5</v>
      </c>
      <c r="G681" s="12" t="s">
        <v>29</v>
      </c>
      <c r="H681" s="12">
        <v>6</v>
      </c>
    </row>
    <row r="682" spans="2:8" x14ac:dyDescent="0.3">
      <c r="B682" s="15">
        <v>680</v>
      </c>
      <c r="C682" s="15">
        <v>89842</v>
      </c>
      <c r="D682" s="13">
        <v>44750.986111111109</v>
      </c>
      <c r="E682" s="13">
        <v>44755.542361111111</v>
      </c>
      <c r="F682" s="14">
        <v>5</v>
      </c>
      <c r="G682" s="12" t="s">
        <v>35</v>
      </c>
      <c r="H682" s="12">
        <v>1</v>
      </c>
    </row>
    <row r="683" spans="2:8" x14ac:dyDescent="0.3">
      <c r="B683" s="15">
        <v>681</v>
      </c>
      <c r="C683" s="15">
        <v>89883</v>
      </c>
      <c r="D683" s="13">
        <v>44635.37777777778</v>
      </c>
      <c r="E683" s="13">
        <v>44636.612500000003</v>
      </c>
      <c r="F683" s="14">
        <v>1</v>
      </c>
      <c r="G683" s="12" t="s">
        <v>31</v>
      </c>
      <c r="H683" s="12">
        <v>1</v>
      </c>
    </row>
    <row r="684" spans="2:8" x14ac:dyDescent="0.3">
      <c r="B684" s="15">
        <v>682</v>
      </c>
      <c r="C684" s="15">
        <v>90153</v>
      </c>
      <c r="D684" s="13">
        <v>44636.919444444444</v>
      </c>
      <c r="E684" s="13">
        <v>44638.536111111112</v>
      </c>
      <c r="F684" s="14">
        <v>2</v>
      </c>
      <c r="G684" s="12" t="s">
        <v>34</v>
      </c>
      <c r="H684" s="12">
        <v>1</v>
      </c>
    </row>
    <row r="685" spans="2:8" x14ac:dyDescent="0.3">
      <c r="B685" s="15">
        <v>683</v>
      </c>
      <c r="C685" s="15">
        <v>90156</v>
      </c>
      <c r="D685" s="13">
        <v>44776.388888888891</v>
      </c>
      <c r="E685" s="13">
        <v>44782.482638888891</v>
      </c>
      <c r="F685" s="14">
        <v>6</v>
      </c>
      <c r="G685" s="12" t="s">
        <v>34</v>
      </c>
      <c r="H685" s="12">
        <v>1</v>
      </c>
    </row>
    <row r="686" spans="2:8" x14ac:dyDescent="0.3">
      <c r="B686" s="15">
        <v>684</v>
      </c>
      <c r="C686" s="15">
        <v>90383</v>
      </c>
      <c r="D686" s="13">
        <v>44609.859722222223</v>
      </c>
      <c r="E686" s="13">
        <v>44610.75</v>
      </c>
      <c r="F686" s="14">
        <v>1</v>
      </c>
      <c r="G686" s="12" t="s">
        <v>31</v>
      </c>
      <c r="H686" s="12">
        <v>1</v>
      </c>
    </row>
    <row r="687" spans="2:8" x14ac:dyDescent="0.3">
      <c r="B687" s="15">
        <v>685</v>
      </c>
      <c r="C687" s="15">
        <v>90556</v>
      </c>
      <c r="D687" s="13">
        <v>44736.249305555553</v>
      </c>
      <c r="E687" s="13">
        <v>44736.651388888888</v>
      </c>
      <c r="F687" s="14">
        <v>0</v>
      </c>
      <c r="G687" s="12" t="s">
        <v>35</v>
      </c>
      <c r="H687" s="12">
        <v>3</v>
      </c>
    </row>
    <row r="688" spans="2:8" x14ac:dyDescent="0.3">
      <c r="B688" s="15">
        <v>686</v>
      </c>
      <c r="C688" s="15">
        <v>90648</v>
      </c>
      <c r="D688" s="13">
        <v>44609.438888888886</v>
      </c>
      <c r="E688" s="13">
        <v>44610.770833333336</v>
      </c>
      <c r="F688" s="14">
        <v>1</v>
      </c>
      <c r="G688" s="12" t="s">
        <v>31</v>
      </c>
      <c r="H688" s="12">
        <v>3</v>
      </c>
    </row>
    <row r="689" spans="2:8" x14ac:dyDescent="0.3">
      <c r="B689" s="15">
        <v>687</v>
      </c>
      <c r="C689" s="15">
        <v>90887</v>
      </c>
      <c r="D689" s="13">
        <v>44631.390277777777</v>
      </c>
      <c r="E689" s="13">
        <v>44634.512499999997</v>
      </c>
      <c r="F689" s="14">
        <v>3</v>
      </c>
      <c r="G689" s="12" t="s">
        <v>29</v>
      </c>
      <c r="H689" s="12">
        <v>1</v>
      </c>
    </row>
    <row r="690" spans="2:8" x14ac:dyDescent="0.3">
      <c r="B690" s="15">
        <v>688</v>
      </c>
      <c r="C690" s="15">
        <v>90957</v>
      </c>
      <c r="D690" s="13">
        <v>44671.926388888889</v>
      </c>
      <c r="E690" s="13">
        <v>44672.67291666667</v>
      </c>
      <c r="F690" s="14">
        <v>1</v>
      </c>
      <c r="G690" s="12" t="s">
        <v>33</v>
      </c>
      <c r="H690" s="12">
        <v>5</v>
      </c>
    </row>
    <row r="691" spans="2:8" x14ac:dyDescent="0.3">
      <c r="B691" s="15">
        <v>689</v>
      </c>
      <c r="C691" s="15">
        <v>91100</v>
      </c>
      <c r="D691" s="13">
        <v>44613.87222222222</v>
      </c>
      <c r="E691" s="13">
        <v>44615.381944444445</v>
      </c>
      <c r="F691" s="14">
        <v>2</v>
      </c>
      <c r="G691" s="12" t="s">
        <v>31</v>
      </c>
      <c r="H691" s="12">
        <v>2</v>
      </c>
    </row>
    <row r="692" spans="2:8" x14ac:dyDescent="0.3">
      <c r="B692" s="15">
        <v>690</v>
      </c>
      <c r="C692" s="15">
        <v>91354</v>
      </c>
      <c r="D692" s="13">
        <v>44627.85833333333</v>
      </c>
      <c r="E692" s="13">
        <v>44629.652777777781</v>
      </c>
      <c r="F692" s="14">
        <v>2</v>
      </c>
      <c r="G692" s="12" t="s">
        <v>33</v>
      </c>
      <c r="H692" s="12">
        <v>1</v>
      </c>
    </row>
    <row r="693" spans="2:8" x14ac:dyDescent="0.3">
      <c r="B693" s="15">
        <v>691</v>
      </c>
      <c r="C693" s="15">
        <v>91364</v>
      </c>
      <c r="D693" s="13">
        <v>44645.367361111108</v>
      </c>
      <c r="E693" s="13">
        <v>44649.73541666667</v>
      </c>
      <c r="F693" s="14">
        <v>4</v>
      </c>
      <c r="G693" s="12" t="s">
        <v>29</v>
      </c>
      <c r="H693" s="12">
        <v>14</v>
      </c>
    </row>
    <row r="694" spans="2:8" x14ac:dyDescent="0.3">
      <c r="B694" s="15">
        <v>692</v>
      </c>
      <c r="C694" s="15">
        <v>91505</v>
      </c>
      <c r="D694" s="13">
        <v>44613.868055555555</v>
      </c>
      <c r="E694" s="13">
        <v>44616.634027777778</v>
      </c>
      <c r="F694" s="14">
        <v>3</v>
      </c>
      <c r="G694" s="12" t="s">
        <v>35</v>
      </c>
      <c r="H694" s="12">
        <v>24</v>
      </c>
    </row>
    <row r="695" spans="2:8" x14ac:dyDescent="0.3">
      <c r="B695" s="15">
        <v>693</v>
      </c>
      <c r="C695" s="15">
        <v>91552</v>
      </c>
      <c r="D695" s="13">
        <v>44635.423611111109</v>
      </c>
      <c r="E695" s="13">
        <v>44638.444444444445</v>
      </c>
      <c r="F695" s="14">
        <v>3</v>
      </c>
      <c r="G695" s="12" t="s">
        <v>35</v>
      </c>
      <c r="H695" s="12">
        <v>1</v>
      </c>
    </row>
    <row r="696" spans="2:8" x14ac:dyDescent="0.3">
      <c r="B696" s="15">
        <v>694</v>
      </c>
      <c r="C696" s="15">
        <v>91729</v>
      </c>
      <c r="D696" s="13">
        <v>44733.286805555559</v>
      </c>
      <c r="E696" s="13">
        <v>44735.615972222222</v>
      </c>
      <c r="F696" s="14">
        <v>2</v>
      </c>
      <c r="G696" s="12" t="s">
        <v>35</v>
      </c>
      <c r="H696" s="12">
        <v>1</v>
      </c>
    </row>
    <row r="697" spans="2:8" x14ac:dyDescent="0.3">
      <c r="B697" s="15">
        <v>695</v>
      </c>
      <c r="C697" s="15">
        <v>91840</v>
      </c>
      <c r="D697" s="13">
        <v>44624.115972222222</v>
      </c>
      <c r="E697" s="13">
        <v>44627.572916666664</v>
      </c>
      <c r="F697" s="14">
        <v>3</v>
      </c>
      <c r="G697" s="12" t="s">
        <v>31</v>
      </c>
      <c r="H697" s="12">
        <v>3</v>
      </c>
    </row>
    <row r="698" spans="2:8" x14ac:dyDescent="0.3">
      <c r="B698" s="15">
        <v>696</v>
      </c>
      <c r="C698" s="15">
        <v>91977</v>
      </c>
      <c r="D698" s="13">
        <v>44623.852083333331</v>
      </c>
      <c r="E698" s="13">
        <v>44627.728472222225</v>
      </c>
      <c r="F698" s="14">
        <v>4</v>
      </c>
      <c r="G698" s="12" t="s">
        <v>33</v>
      </c>
      <c r="H698" s="12">
        <v>1</v>
      </c>
    </row>
    <row r="699" spans="2:8" x14ac:dyDescent="0.3">
      <c r="B699" s="15">
        <v>697</v>
      </c>
      <c r="C699" s="15">
        <v>92046</v>
      </c>
      <c r="D699" s="13">
        <v>44613.882638888892</v>
      </c>
      <c r="E699" s="13">
        <v>44616.35</v>
      </c>
      <c r="F699" s="14">
        <v>3</v>
      </c>
      <c r="G699" s="12" t="s">
        <v>29</v>
      </c>
      <c r="H699" s="12">
        <v>1</v>
      </c>
    </row>
    <row r="700" spans="2:8" x14ac:dyDescent="0.3">
      <c r="B700" s="15">
        <v>698</v>
      </c>
      <c r="C700" s="15">
        <v>92058</v>
      </c>
      <c r="D700" s="13">
        <v>44870.813888888886</v>
      </c>
      <c r="E700" s="13">
        <v>44873.614583333336</v>
      </c>
      <c r="F700" s="14">
        <v>3</v>
      </c>
      <c r="G700" s="12" t="s">
        <v>35</v>
      </c>
      <c r="H700" s="12">
        <v>2</v>
      </c>
    </row>
    <row r="701" spans="2:8" x14ac:dyDescent="0.3">
      <c r="B701" s="15">
        <v>699</v>
      </c>
      <c r="C701" s="15">
        <v>92069</v>
      </c>
      <c r="D701" s="13">
        <v>44714.664583333331</v>
      </c>
      <c r="E701" s="13">
        <v>44715.591666666667</v>
      </c>
      <c r="F701" s="14">
        <v>1</v>
      </c>
      <c r="G701" s="12" t="s">
        <v>31</v>
      </c>
      <c r="H701" s="12">
        <v>2</v>
      </c>
    </row>
    <row r="702" spans="2:8" x14ac:dyDescent="0.3">
      <c r="B702" s="15">
        <v>700</v>
      </c>
      <c r="C702" s="15">
        <v>92104</v>
      </c>
      <c r="D702" s="13">
        <v>44621.863194444442</v>
      </c>
      <c r="E702" s="13">
        <v>44622.748611111114</v>
      </c>
      <c r="F702" s="14">
        <v>1</v>
      </c>
      <c r="G702" s="12" t="s">
        <v>34</v>
      </c>
      <c r="H702" s="12">
        <v>1</v>
      </c>
    </row>
    <row r="703" spans="2:8" x14ac:dyDescent="0.3">
      <c r="B703" s="15">
        <v>701</v>
      </c>
      <c r="C703" s="15">
        <v>92121</v>
      </c>
      <c r="D703" s="13">
        <v>44663.400694444441</v>
      </c>
      <c r="E703" s="13">
        <v>44664.81527777778</v>
      </c>
      <c r="F703" s="14">
        <v>1</v>
      </c>
      <c r="G703" s="12" t="s">
        <v>35</v>
      </c>
      <c r="H703" s="12">
        <v>4</v>
      </c>
    </row>
    <row r="704" spans="2:8" x14ac:dyDescent="0.3">
      <c r="B704" s="15">
        <v>702</v>
      </c>
      <c r="C704" s="15">
        <v>92203</v>
      </c>
      <c r="D704" s="13">
        <v>44613.874305555553</v>
      </c>
      <c r="E704" s="13">
        <v>44616.35</v>
      </c>
      <c r="F704" s="14">
        <v>3</v>
      </c>
      <c r="G704" s="12" t="s">
        <v>29</v>
      </c>
      <c r="H704" s="12">
        <v>1</v>
      </c>
    </row>
    <row r="705" spans="2:8" x14ac:dyDescent="0.3">
      <c r="B705" s="15">
        <v>703</v>
      </c>
      <c r="C705" s="15">
        <v>92288</v>
      </c>
      <c r="D705" s="13">
        <v>44655.952777777777</v>
      </c>
      <c r="E705" s="13">
        <v>44658.397222222222</v>
      </c>
      <c r="F705" s="14">
        <v>3</v>
      </c>
      <c r="G705" s="12" t="s">
        <v>35</v>
      </c>
      <c r="H705" s="12">
        <v>1</v>
      </c>
    </row>
    <row r="706" spans="2:8" x14ac:dyDescent="0.3">
      <c r="B706" s="15">
        <v>704</v>
      </c>
      <c r="C706" s="15">
        <v>92320</v>
      </c>
      <c r="D706" s="13">
        <v>44779.395138888889</v>
      </c>
      <c r="E706" s="13">
        <v>44782.522222222222</v>
      </c>
      <c r="F706" s="14">
        <v>3</v>
      </c>
      <c r="G706" s="12" t="s">
        <v>38</v>
      </c>
      <c r="H706" s="12">
        <v>1</v>
      </c>
    </row>
    <row r="707" spans="2:8" x14ac:dyDescent="0.3">
      <c r="B707" s="15">
        <v>705</v>
      </c>
      <c r="C707" s="15">
        <v>92384</v>
      </c>
      <c r="D707" s="13">
        <v>44868.772222222222</v>
      </c>
      <c r="E707" s="13">
        <v>44874.480555555558</v>
      </c>
      <c r="F707" s="14">
        <v>6</v>
      </c>
      <c r="G707" s="12" t="s">
        <v>29</v>
      </c>
      <c r="H707" s="12">
        <v>1</v>
      </c>
    </row>
    <row r="708" spans="2:8" x14ac:dyDescent="0.3">
      <c r="B708" s="15">
        <v>706</v>
      </c>
      <c r="C708" s="15">
        <v>92615</v>
      </c>
      <c r="D708" s="13">
        <v>44627.9375</v>
      </c>
      <c r="E708" s="13">
        <v>44628.647916666669</v>
      </c>
      <c r="F708" s="14">
        <v>1</v>
      </c>
      <c r="G708" s="12" t="s">
        <v>31</v>
      </c>
      <c r="H708" s="12">
        <v>2</v>
      </c>
    </row>
    <row r="709" spans="2:8" x14ac:dyDescent="0.3">
      <c r="B709" s="15">
        <v>707</v>
      </c>
      <c r="C709" s="15">
        <v>92774</v>
      </c>
      <c r="D709" s="13">
        <v>44634.917361111111</v>
      </c>
      <c r="E709" s="13">
        <v>44638.552777777775</v>
      </c>
      <c r="F709" s="14">
        <v>4</v>
      </c>
      <c r="G709" s="12" t="s">
        <v>34</v>
      </c>
      <c r="H709" s="12">
        <v>3</v>
      </c>
    </row>
    <row r="710" spans="2:8" x14ac:dyDescent="0.3">
      <c r="B710" s="15">
        <v>708</v>
      </c>
      <c r="C710" s="15">
        <v>93004</v>
      </c>
      <c r="D710" s="13">
        <v>44613.913888888892</v>
      </c>
      <c r="E710" s="13">
        <v>44615.652083333334</v>
      </c>
      <c r="F710" s="14">
        <v>2</v>
      </c>
      <c r="G710" s="12" t="s">
        <v>35</v>
      </c>
      <c r="H710" s="12">
        <v>1</v>
      </c>
    </row>
    <row r="711" spans="2:8" x14ac:dyDescent="0.3">
      <c r="B711" s="15">
        <v>709</v>
      </c>
      <c r="C711" s="15">
        <v>93225</v>
      </c>
      <c r="D711" s="13">
        <v>44614.870138888888</v>
      </c>
      <c r="E711" s="13">
        <v>44615.775000000001</v>
      </c>
      <c r="F711" s="14">
        <v>1</v>
      </c>
      <c r="G711" s="12" t="s">
        <v>31</v>
      </c>
      <c r="H711" s="12">
        <v>1</v>
      </c>
    </row>
    <row r="712" spans="2:8" x14ac:dyDescent="0.3">
      <c r="B712" s="15">
        <v>710</v>
      </c>
      <c r="C712" s="15">
        <v>93243</v>
      </c>
      <c r="D712" s="13">
        <v>44641.606249999997</v>
      </c>
      <c r="E712" s="13">
        <v>44642.586805555555</v>
      </c>
      <c r="F712" s="14">
        <v>1</v>
      </c>
      <c r="G712" s="12" t="s">
        <v>33</v>
      </c>
      <c r="H712" s="12">
        <v>11</v>
      </c>
    </row>
    <row r="713" spans="2:8" x14ac:dyDescent="0.3">
      <c r="B713" s="15">
        <v>711</v>
      </c>
      <c r="C713" s="15">
        <v>93253</v>
      </c>
      <c r="D713" s="13">
        <v>44615.881249999999</v>
      </c>
      <c r="E713" s="13">
        <v>44624.520833333336</v>
      </c>
      <c r="F713" s="14">
        <v>9</v>
      </c>
      <c r="G713" s="12" t="s">
        <v>29</v>
      </c>
      <c r="H713" s="12">
        <v>2</v>
      </c>
    </row>
    <row r="714" spans="2:8" x14ac:dyDescent="0.3">
      <c r="B714" s="15">
        <v>712</v>
      </c>
      <c r="C714" s="15">
        <v>93305</v>
      </c>
      <c r="D714" s="13">
        <v>44699.61041666667</v>
      </c>
      <c r="E714" s="13">
        <v>44701.330555555556</v>
      </c>
      <c r="F714" s="14">
        <v>2</v>
      </c>
      <c r="G714" s="12" t="s">
        <v>31</v>
      </c>
      <c r="H714" s="12">
        <v>3</v>
      </c>
    </row>
    <row r="715" spans="2:8" x14ac:dyDescent="0.3">
      <c r="B715" s="15">
        <v>713</v>
      </c>
      <c r="C715" s="15">
        <v>93318</v>
      </c>
      <c r="D715" s="13">
        <v>44614.89166666667</v>
      </c>
      <c r="E715" s="13">
        <v>44617.520833333336</v>
      </c>
      <c r="F715" s="14">
        <v>3</v>
      </c>
      <c r="G715" s="12" t="s">
        <v>35</v>
      </c>
      <c r="H715" s="12">
        <v>1</v>
      </c>
    </row>
    <row r="716" spans="2:8" x14ac:dyDescent="0.3">
      <c r="B716" s="15">
        <v>714</v>
      </c>
      <c r="C716" s="15">
        <v>93645</v>
      </c>
      <c r="D716" s="13">
        <v>44614.318749999999</v>
      </c>
      <c r="E716" s="13">
        <v>44615.415972222225</v>
      </c>
      <c r="F716" s="14">
        <v>1</v>
      </c>
      <c r="G716" s="12" t="s">
        <v>31</v>
      </c>
      <c r="H716" s="12">
        <v>1</v>
      </c>
    </row>
    <row r="717" spans="2:8" x14ac:dyDescent="0.3">
      <c r="B717" s="15">
        <v>715</v>
      </c>
      <c r="C717" s="15">
        <v>93823</v>
      </c>
      <c r="D717" s="13">
        <v>44624.568749999999</v>
      </c>
      <c r="E717" s="13">
        <v>44628.449305555558</v>
      </c>
      <c r="F717" s="14">
        <v>4</v>
      </c>
      <c r="G717" s="12" t="s">
        <v>34</v>
      </c>
      <c r="H717" s="12">
        <v>6</v>
      </c>
    </row>
    <row r="718" spans="2:8" x14ac:dyDescent="0.3">
      <c r="B718" s="15">
        <v>716</v>
      </c>
      <c r="C718" s="15">
        <v>94045</v>
      </c>
      <c r="D718" s="13">
        <v>44835.390277777777</v>
      </c>
      <c r="E718" s="13">
        <v>44839.479861111111</v>
      </c>
      <c r="F718" s="14">
        <v>4</v>
      </c>
      <c r="G718" s="12" t="s">
        <v>29</v>
      </c>
      <c r="H718" s="12">
        <v>2</v>
      </c>
    </row>
    <row r="719" spans="2:8" x14ac:dyDescent="0.3">
      <c r="B719" s="15">
        <v>717</v>
      </c>
      <c r="C719" s="15">
        <v>94078</v>
      </c>
      <c r="D719" s="13">
        <v>44776.320138888892</v>
      </c>
      <c r="E719" s="13">
        <v>44777.611111111109</v>
      </c>
      <c r="F719" s="14">
        <v>1</v>
      </c>
      <c r="G719" s="12" t="s">
        <v>34</v>
      </c>
      <c r="H719" s="12">
        <v>1</v>
      </c>
    </row>
    <row r="720" spans="2:8" x14ac:dyDescent="0.3">
      <c r="B720" s="15">
        <v>718</v>
      </c>
      <c r="C720" s="15">
        <v>94220</v>
      </c>
      <c r="D720" s="13">
        <v>44660.613194444442</v>
      </c>
      <c r="E720" s="13">
        <v>44662.578472222223</v>
      </c>
      <c r="F720" s="14">
        <v>2</v>
      </c>
      <c r="G720" s="12" t="s">
        <v>31</v>
      </c>
      <c r="H720" s="12">
        <v>1</v>
      </c>
    </row>
    <row r="721" spans="2:8" x14ac:dyDescent="0.3">
      <c r="B721" s="15">
        <v>719</v>
      </c>
      <c r="C721" s="15">
        <v>94240</v>
      </c>
      <c r="D721" s="13">
        <v>44725.998611111114</v>
      </c>
      <c r="E721" s="13">
        <v>44727.542361111111</v>
      </c>
      <c r="F721" s="14">
        <v>2</v>
      </c>
      <c r="G721" s="12" t="s">
        <v>35</v>
      </c>
      <c r="H721" s="12">
        <v>5</v>
      </c>
    </row>
    <row r="722" spans="2:8" x14ac:dyDescent="0.3">
      <c r="B722" s="15">
        <v>720</v>
      </c>
      <c r="C722" s="15">
        <v>94299</v>
      </c>
      <c r="D722" s="13">
        <v>44628.868055555555</v>
      </c>
      <c r="E722" s="13">
        <v>44630.609722222223</v>
      </c>
      <c r="F722" s="14">
        <v>2</v>
      </c>
      <c r="G722" s="12" t="s">
        <v>35</v>
      </c>
      <c r="H722" s="12">
        <v>3</v>
      </c>
    </row>
    <row r="723" spans="2:8" x14ac:dyDescent="0.3">
      <c r="B723" s="15">
        <v>721</v>
      </c>
      <c r="C723" s="15">
        <v>94376</v>
      </c>
      <c r="D723" s="13">
        <v>44631.925000000003</v>
      </c>
      <c r="E723" s="13">
        <v>44637.826388888891</v>
      </c>
      <c r="F723" s="14">
        <v>6</v>
      </c>
      <c r="G723" s="12" t="s">
        <v>31</v>
      </c>
      <c r="H723" s="12">
        <v>13</v>
      </c>
    </row>
    <row r="724" spans="2:8" x14ac:dyDescent="0.3">
      <c r="B724" s="15">
        <v>722</v>
      </c>
      <c r="C724" s="15">
        <v>94494</v>
      </c>
      <c r="D724" s="13">
        <v>44812.313888888886</v>
      </c>
      <c r="E724" s="13">
        <v>44816.561111111114</v>
      </c>
      <c r="F724" s="14">
        <v>4</v>
      </c>
      <c r="G724" s="12" t="s">
        <v>31</v>
      </c>
      <c r="H724" s="12">
        <v>1</v>
      </c>
    </row>
    <row r="725" spans="2:8" x14ac:dyDescent="0.3">
      <c r="B725" s="15">
        <v>723</v>
      </c>
      <c r="C725" s="15">
        <v>94573</v>
      </c>
      <c r="D725" s="13">
        <v>44617.013888888891</v>
      </c>
      <c r="E725" s="13">
        <v>44622.556250000001</v>
      </c>
      <c r="F725" s="14">
        <v>5</v>
      </c>
      <c r="G725" s="12" t="s">
        <v>35</v>
      </c>
      <c r="H725" s="12">
        <v>1</v>
      </c>
    </row>
    <row r="726" spans="2:8" x14ac:dyDescent="0.3">
      <c r="B726" s="15">
        <v>724</v>
      </c>
      <c r="C726" s="15">
        <v>94633</v>
      </c>
      <c r="D726" s="13">
        <v>44540.53125</v>
      </c>
      <c r="E726" s="13">
        <v>44543.71597222222</v>
      </c>
      <c r="F726" s="14">
        <v>3</v>
      </c>
      <c r="G726" s="12" t="s">
        <v>29</v>
      </c>
      <c r="H726" s="12">
        <v>17</v>
      </c>
    </row>
    <row r="727" spans="2:8" x14ac:dyDescent="0.3">
      <c r="B727" s="15">
        <v>725</v>
      </c>
      <c r="C727" s="15">
        <v>95076</v>
      </c>
      <c r="D727" s="13">
        <v>44638.876388888886</v>
      </c>
      <c r="E727" s="13">
        <v>44642.620138888888</v>
      </c>
      <c r="F727" s="14">
        <v>4</v>
      </c>
      <c r="G727" s="12" t="s">
        <v>33</v>
      </c>
      <c r="H727" s="12">
        <v>3</v>
      </c>
    </row>
    <row r="728" spans="2:8" x14ac:dyDescent="0.3">
      <c r="B728" s="15">
        <v>726</v>
      </c>
      <c r="C728" s="15">
        <v>95121</v>
      </c>
      <c r="D728" s="13">
        <v>44625.229861111111</v>
      </c>
      <c r="E728" s="13">
        <v>44627.82916666667</v>
      </c>
      <c r="F728" s="14">
        <v>2</v>
      </c>
      <c r="G728" s="12" t="s">
        <v>31</v>
      </c>
      <c r="H728" s="12">
        <v>10</v>
      </c>
    </row>
    <row r="729" spans="2:8" x14ac:dyDescent="0.3">
      <c r="B729" s="15">
        <v>727</v>
      </c>
      <c r="C729" s="15">
        <v>95189</v>
      </c>
      <c r="D729" s="13">
        <v>44623.519444444442</v>
      </c>
      <c r="E729" s="13">
        <v>44627.543749999997</v>
      </c>
      <c r="F729" s="14">
        <v>4</v>
      </c>
      <c r="G729" s="12" t="s">
        <v>31</v>
      </c>
      <c r="H729" s="12">
        <v>4</v>
      </c>
    </row>
    <row r="730" spans="2:8" x14ac:dyDescent="0.3">
      <c r="B730" s="15">
        <v>728</v>
      </c>
      <c r="C730" s="15">
        <v>95432</v>
      </c>
      <c r="D730" s="13">
        <v>44634.974305555559</v>
      </c>
      <c r="E730" s="13">
        <v>44642.540277777778</v>
      </c>
      <c r="F730" s="14">
        <v>8</v>
      </c>
      <c r="G730" s="12" t="s">
        <v>35</v>
      </c>
      <c r="H730" s="12">
        <v>3</v>
      </c>
    </row>
    <row r="731" spans="2:8" x14ac:dyDescent="0.3">
      <c r="B731" s="15">
        <v>729</v>
      </c>
      <c r="C731" s="15">
        <v>95540</v>
      </c>
      <c r="D731" s="13">
        <v>44645.911111111112</v>
      </c>
      <c r="E731" s="13">
        <v>44649.4</v>
      </c>
      <c r="F731" s="14">
        <v>4</v>
      </c>
      <c r="G731" s="12" t="s">
        <v>31</v>
      </c>
      <c r="H731" s="12">
        <v>4</v>
      </c>
    </row>
    <row r="732" spans="2:8" x14ac:dyDescent="0.3">
      <c r="B732" s="15">
        <v>730</v>
      </c>
      <c r="C732" s="15">
        <v>95556</v>
      </c>
      <c r="D732" s="13">
        <v>44830.914583333331</v>
      </c>
      <c r="E732" s="13">
        <v>44833.322222222225</v>
      </c>
      <c r="F732" s="14">
        <v>3</v>
      </c>
      <c r="G732" s="12" t="s">
        <v>35</v>
      </c>
      <c r="H732" s="12">
        <v>1</v>
      </c>
    </row>
    <row r="733" spans="2:8" x14ac:dyDescent="0.3">
      <c r="B733" s="15">
        <v>731</v>
      </c>
      <c r="C733" s="15">
        <v>95563</v>
      </c>
      <c r="D733" s="13">
        <v>44615.880555555559</v>
      </c>
      <c r="E733" s="13">
        <v>44620.620138888888</v>
      </c>
      <c r="F733" s="14">
        <v>5</v>
      </c>
      <c r="G733" s="12" t="s">
        <v>31</v>
      </c>
      <c r="H733" s="12">
        <v>4</v>
      </c>
    </row>
    <row r="734" spans="2:8" x14ac:dyDescent="0.3">
      <c r="B734" s="15">
        <v>732</v>
      </c>
      <c r="C734" s="15">
        <v>95607</v>
      </c>
      <c r="D734" s="13">
        <v>44629.286111111112</v>
      </c>
      <c r="E734" s="13">
        <v>44629.492361111108</v>
      </c>
      <c r="F734" s="14">
        <v>0</v>
      </c>
      <c r="G734" s="12" t="s">
        <v>35</v>
      </c>
      <c r="H734" s="12">
        <v>3</v>
      </c>
    </row>
    <row r="735" spans="2:8" x14ac:dyDescent="0.3">
      <c r="B735" s="15">
        <v>733</v>
      </c>
      <c r="C735" s="15">
        <v>95610</v>
      </c>
      <c r="D735" s="13">
        <v>44663.380555555559</v>
      </c>
      <c r="E735" s="13">
        <v>44665.638888888891</v>
      </c>
      <c r="F735" s="14">
        <v>2</v>
      </c>
      <c r="G735" s="12" t="s">
        <v>35</v>
      </c>
      <c r="H735" s="12">
        <v>5</v>
      </c>
    </row>
    <row r="736" spans="2:8" x14ac:dyDescent="0.3">
      <c r="B736" s="15">
        <v>734</v>
      </c>
      <c r="C736" s="15">
        <v>95910</v>
      </c>
      <c r="D736" s="13">
        <v>44617.004861111112</v>
      </c>
      <c r="E736" s="13">
        <v>44620.879861111112</v>
      </c>
      <c r="F736" s="14">
        <v>3</v>
      </c>
      <c r="G736" s="12" t="s">
        <v>31</v>
      </c>
      <c r="H736" s="12">
        <v>1</v>
      </c>
    </row>
    <row r="737" spans="2:8" x14ac:dyDescent="0.3">
      <c r="B737" s="15">
        <v>735</v>
      </c>
      <c r="C737" s="15">
        <v>95916</v>
      </c>
      <c r="D737" s="13">
        <v>44646.534722222219</v>
      </c>
      <c r="E737" s="13">
        <v>44649.367361111108</v>
      </c>
      <c r="F737" s="14">
        <v>3</v>
      </c>
      <c r="G737" s="12" t="s">
        <v>31</v>
      </c>
      <c r="H737" s="12">
        <v>1</v>
      </c>
    </row>
    <row r="738" spans="2:8" x14ac:dyDescent="0.3">
      <c r="B738" s="15">
        <v>736</v>
      </c>
      <c r="C738" s="15">
        <v>95952</v>
      </c>
      <c r="D738" s="13">
        <v>44671.913194444445</v>
      </c>
      <c r="E738" s="13">
        <v>44672.617361111108</v>
      </c>
      <c r="F738" s="14">
        <v>1</v>
      </c>
      <c r="G738" s="12" t="s">
        <v>35</v>
      </c>
      <c r="H738" s="12">
        <v>1</v>
      </c>
    </row>
    <row r="739" spans="2:8" x14ac:dyDescent="0.3">
      <c r="B739" s="15">
        <v>737</v>
      </c>
      <c r="C739" s="15">
        <v>96516</v>
      </c>
      <c r="D739" s="13">
        <v>44637.515277777777</v>
      </c>
      <c r="E739" s="13">
        <v>44641.56527777778</v>
      </c>
      <c r="F739" s="14">
        <v>4</v>
      </c>
      <c r="G739" s="12" t="s">
        <v>33</v>
      </c>
      <c r="H739" s="12">
        <v>2</v>
      </c>
    </row>
    <row r="740" spans="2:8" x14ac:dyDescent="0.3">
      <c r="B740" s="15">
        <v>738</v>
      </c>
      <c r="C740" s="15">
        <v>96610</v>
      </c>
      <c r="D740" s="13">
        <v>44623.957638888889</v>
      </c>
      <c r="E740" s="13">
        <v>44629.694444444445</v>
      </c>
      <c r="F740" s="14">
        <v>6</v>
      </c>
      <c r="G740" s="12" t="s">
        <v>31</v>
      </c>
      <c r="H740" s="12">
        <v>1</v>
      </c>
    </row>
    <row r="741" spans="2:8" x14ac:dyDescent="0.3">
      <c r="B741" s="15">
        <v>739</v>
      </c>
      <c r="C741" s="15">
        <v>96659</v>
      </c>
      <c r="D741" s="13">
        <v>44620.693055555559</v>
      </c>
      <c r="E741" s="13">
        <v>44622.79583333333</v>
      </c>
      <c r="F741" s="14">
        <v>2</v>
      </c>
      <c r="G741" s="12" t="s">
        <v>34</v>
      </c>
      <c r="H741" s="12">
        <v>1</v>
      </c>
    </row>
    <row r="742" spans="2:8" x14ac:dyDescent="0.3">
      <c r="B742" s="15">
        <v>740</v>
      </c>
      <c r="C742" s="15">
        <v>97180</v>
      </c>
      <c r="D742" s="13">
        <v>44621.455555555556</v>
      </c>
      <c r="E742" s="13">
        <v>44627.390972222223</v>
      </c>
      <c r="F742" s="14">
        <v>6</v>
      </c>
      <c r="G742" s="12" t="s">
        <v>29</v>
      </c>
      <c r="H742" s="12">
        <v>1</v>
      </c>
    </row>
    <row r="743" spans="2:8" x14ac:dyDescent="0.3">
      <c r="B743" s="15">
        <v>741</v>
      </c>
      <c r="C743" s="15">
        <v>97617</v>
      </c>
      <c r="D743" s="13">
        <v>44659.926388888889</v>
      </c>
      <c r="E743" s="13">
        <v>44673.365972222222</v>
      </c>
      <c r="F743" s="14">
        <v>14</v>
      </c>
      <c r="G743" s="12" t="s">
        <v>29</v>
      </c>
      <c r="H743" s="12">
        <v>4</v>
      </c>
    </row>
    <row r="744" spans="2:8" x14ac:dyDescent="0.3">
      <c r="B744" s="15">
        <v>742</v>
      </c>
      <c r="C744" s="15">
        <v>97642</v>
      </c>
      <c r="D744" s="13">
        <v>44651.990972222222</v>
      </c>
      <c r="E744" s="13">
        <v>44652.65625</v>
      </c>
      <c r="F744" s="14">
        <v>1</v>
      </c>
      <c r="G744" s="12" t="s">
        <v>31</v>
      </c>
      <c r="H744" s="12">
        <v>9</v>
      </c>
    </row>
    <row r="745" spans="2:8" x14ac:dyDescent="0.3">
      <c r="B745" s="15">
        <v>743</v>
      </c>
      <c r="C745" s="15">
        <v>97810</v>
      </c>
      <c r="D745" s="13">
        <v>44627.86041666667</v>
      </c>
      <c r="E745" s="13">
        <v>44631.62222222222</v>
      </c>
      <c r="F745" s="14">
        <v>4</v>
      </c>
      <c r="G745" s="12" t="s">
        <v>34</v>
      </c>
      <c r="H745" s="12">
        <v>1</v>
      </c>
    </row>
    <row r="746" spans="2:8" x14ac:dyDescent="0.3">
      <c r="B746" s="15">
        <v>744</v>
      </c>
      <c r="C746" s="15">
        <v>97997</v>
      </c>
      <c r="D746" s="13">
        <v>44638.795138888891</v>
      </c>
      <c r="E746" s="13">
        <v>44641.666666666664</v>
      </c>
      <c r="F746" s="14">
        <v>3</v>
      </c>
      <c r="G746" s="12" t="s">
        <v>31</v>
      </c>
      <c r="H746" s="12">
        <v>1</v>
      </c>
    </row>
    <row r="747" spans="2:8" x14ac:dyDescent="0.3">
      <c r="B747" s="15">
        <v>745</v>
      </c>
      <c r="C747" s="15">
        <v>98028</v>
      </c>
      <c r="D747" s="13">
        <v>44621.458333333336</v>
      </c>
      <c r="E747" s="13">
        <v>44623.490277777775</v>
      </c>
      <c r="F747" s="14">
        <v>2</v>
      </c>
      <c r="G747" s="12" t="s">
        <v>35</v>
      </c>
      <c r="H747" s="12">
        <v>4</v>
      </c>
    </row>
    <row r="748" spans="2:8" x14ac:dyDescent="0.3">
      <c r="B748" s="15">
        <v>746</v>
      </c>
      <c r="C748" s="15">
        <v>98234</v>
      </c>
      <c r="D748" s="13">
        <v>44673.493750000001</v>
      </c>
      <c r="E748" s="13">
        <v>44677.852777777778</v>
      </c>
      <c r="F748" s="14">
        <v>4</v>
      </c>
      <c r="G748" s="12" t="s">
        <v>34</v>
      </c>
      <c r="H748" s="12">
        <v>25</v>
      </c>
    </row>
    <row r="749" spans="2:8" x14ac:dyDescent="0.3">
      <c r="B749" s="15">
        <v>747</v>
      </c>
      <c r="C749" s="15">
        <v>98588</v>
      </c>
      <c r="D749" s="13">
        <v>44657.454861111109</v>
      </c>
      <c r="E749" s="13">
        <v>44658.482638888891</v>
      </c>
      <c r="F749" s="14">
        <v>1</v>
      </c>
      <c r="G749" s="12" t="s">
        <v>31</v>
      </c>
      <c r="H749" s="12">
        <v>1</v>
      </c>
    </row>
    <row r="750" spans="2:8" x14ac:dyDescent="0.3">
      <c r="B750" s="15">
        <v>748</v>
      </c>
      <c r="C750" s="15">
        <v>98640</v>
      </c>
      <c r="D750" s="13">
        <v>44692.989583333336</v>
      </c>
      <c r="E750" s="13">
        <v>44694.46597222222</v>
      </c>
      <c r="F750" s="14">
        <v>2</v>
      </c>
      <c r="G750" s="12" t="s">
        <v>29</v>
      </c>
      <c r="H750" s="12">
        <v>36</v>
      </c>
    </row>
    <row r="751" spans="2:8" x14ac:dyDescent="0.3">
      <c r="B751" s="15">
        <v>749</v>
      </c>
      <c r="C751" s="15">
        <v>98934</v>
      </c>
      <c r="D751" s="13">
        <v>44700.331944444442</v>
      </c>
      <c r="E751" s="13">
        <v>44701.456944444442</v>
      </c>
      <c r="F751" s="14">
        <v>1</v>
      </c>
      <c r="G751" s="12" t="s">
        <v>29</v>
      </c>
      <c r="H751" s="12">
        <v>3</v>
      </c>
    </row>
    <row r="752" spans="2:8" x14ac:dyDescent="0.3">
      <c r="B752" s="15">
        <v>750</v>
      </c>
      <c r="C752" s="15">
        <v>99253</v>
      </c>
      <c r="D752" s="13">
        <v>44820.71875</v>
      </c>
      <c r="E752" s="13">
        <v>44824.451388888891</v>
      </c>
      <c r="F752" s="14">
        <v>4</v>
      </c>
      <c r="G752" s="12" t="s">
        <v>31</v>
      </c>
      <c r="H752" s="12">
        <v>1</v>
      </c>
    </row>
    <row r="753" spans="2:8" x14ac:dyDescent="0.3">
      <c r="B753" s="15">
        <v>751</v>
      </c>
      <c r="C753" s="15">
        <v>99309</v>
      </c>
      <c r="D753" s="13">
        <v>44630.870138888888</v>
      </c>
      <c r="E753" s="13">
        <v>44635.702777777777</v>
      </c>
      <c r="F753" s="14">
        <v>5</v>
      </c>
      <c r="G753" s="12" t="s">
        <v>31</v>
      </c>
      <c r="H753" s="12">
        <v>1</v>
      </c>
    </row>
    <row r="754" spans="2:8" x14ac:dyDescent="0.3">
      <c r="B754" s="15">
        <v>752</v>
      </c>
      <c r="C754" s="15">
        <v>99368</v>
      </c>
      <c r="D754" s="13">
        <v>44636.933333333334</v>
      </c>
      <c r="E754" s="13">
        <v>44638.352083333331</v>
      </c>
      <c r="F754" s="14">
        <v>2</v>
      </c>
      <c r="G754" s="12" t="s">
        <v>29</v>
      </c>
      <c r="H754" s="12">
        <v>20</v>
      </c>
    </row>
    <row r="755" spans="2:8" x14ac:dyDescent="0.3">
      <c r="B755" s="15">
        <v>753</v>
      </c>
      <c r="C755" s="15">
        <v>99415</v>
      </c>
      <c r="D755" s="13">
        <v>44865.547222222223</v>
      </c>
      <c r="E755" s="13">
        <v>44868.390972222223</v>
      </c>
      <c r="F755" s="14">
        <v>3</v>
      </c>
      <c r="G755" s="12" t="s">
        <v>39</v>
      </c>
      <c r="H755" s="12">
        <v>1</v>
      </c>
    </row>
    <row r="756" spans="2:8" x14ac:dyDescent="0.3">
      <c r="B756" s="15">
        <v>754</v>
      </c>
      <c r="C756" s="15">
        <v>99441</v>
      </c>
      <c r="D756" s="13">
        <v>44771.322222222225</v>
      </c>
      <c r="E756" s="13">
        <v>44774.60833333333</v>
      </c>
      <c r="F756" s="14">
        <v>3</v>
      </c>
      <c r="G756" s="12" t="s">
        <v>29</v>
      </c>
      <c r="H756" s="12">
        <v>1</v>
      </c>
    </row>
    <row r="757" spans="2:8" x14ac:dyDescent="0.3">
      <c r="B757" s="15">
        <v>755</v>
      </c>
      <c r="C757" s="15">
        <v>99491</v>
      </c>
      <c r="D757" s="13">
        <v>44637.432638888888</v>
      </c>
      <c r="E757" s="13">
        <v>44641.574305555558</v>
      </c>
      <c r="F757" s="14">
        <v>4</v>
      </c>
      <c r="G757" s="12" t="s">
        <v>35</v>
      </c>
      <c r="H757" s="12">
        <v>4</v>
      </c>
    </row>
    <row r="758" spans="2:8" x14ac:dyDescent="0.3">
      <c r="B758" s="15">
        <v>756</v>
      </c>
      <c r="C758" s="15">
        <v>99523</v>
      </c>
      <c r="D758" s="13">
        <v>44622.713888888888</v>
      </c>
      <c r="E758" s="13">
        <v>44628.504861111112</v>
      </c>
      <c r="F758" s="14">
        <v>6</v>
      </c>
      <c r="G758" s="12" t="s">
        <v>35</v>
      </c>
      <c r="H758" s="12">
        <v>2</v>
      </c>
    </row>
    <row r="759" spans="2:8" x14ac:dyDescent="0.3">
      <c r="B759" s="15">
        <v>757</v>
      </c>
      <c r="C759" s="15">
        <v>99762</v>
      </c>
      <c r="D759" s="13">
        <v>44621.904166666667</v>
      </c>
      <c r="E759" s="13">
        <v>44622.652777777781</v>
      </c>
      <c r="F759" s="14">
        <v>1</v>
      </c>
      <c r="G759" s="12" t="s">
        <v>31</v>
      </c>
      <c r="H759" s="12">
        <v>2</v>
      </c>
    </row>
    <row r="760" spans="2:8" x14ac:dyDescent="0.3">
      <c r="B760" s="15">
        <v>758</v>
      </c>
      <c r="C760" s="15">
        <v>100151</v>
      </c>
      <c r="D760" s="13">
        <v>44643.931250000001</v>
      </c>
      <c r="E760" s="13">
        <v>44645.473611111112</v>
      </c>
      <c r="F760" s="14">
        <v>2</v>
      </c>
      <c r="G760" s="12" t="s">
        <v>31</v>
      </c>
      <c r="H760" s="12">
        <v>6</v>
      </c>
    </row>
    <row r="761" spans="2:8" x14ac:dyDescent="0.3">
      <c r="B761" s="15">
        <v>759</v>
      </c>
      <c r="C761" s="15">
        <v>100187</v>
      </c>
      <c r="D761" s="13">
        <v>44621.883333333331</v>
      </c>
      <c r="E761" s="13">
        <v>44624.591666666667</v>
      </c>
      <c r="F761" s="14">
        <v>3</v>
      </c>
      <c r="G761" s="12" t="s">
        <v>29</v>
      </c>
      <c r="H761" s="12">
        <v>1</v>
      </c>
    </row>
    <row r="762" spans="2:8" x14ac:dyDescent="0.3">
      <c r="B762" s="15">
        <v>760</v>
      </c>
      <c r="C762" s="15">
        <v>100307</v>
      </c>
      <c r="D762" s="13">
        <v>44818.466666666667</v>
      </c>
      <c r="E762" s="13">
        <v>44823.482638888891</v>
      </c>
      <c r="F762" s="14">
        <v>5</v>
      </c>
      <c r="G762" s="12" t="s">
        <v>29</v>
      </c>
      <c r="H762" s="12">
        <v>1</v>
      </c>
    </row>
    <row r="763" spans="2:8" x14ac:dyDescent="0.3">
      <c r="B763" s="15">
        <v>761</v>
      </c>
      <c r="C763" s="15">
        <v>100397</v>
      </c>
      <c r="D763" s="13">
        <v>44746.959027777775</v>
      </c>
      <c r="E763" s="13">
        <v>44747.75</v>
      </c>
      <c r="F763" s="14">
        <v>1</v>
      </c>
      <c r="G763" s="12" t="s">
        <v>31</v>
      </c>
      <c r="H763" s="12">
        <v>1</v>
      </c>
    </row>
    <row r="764" spans="2:8" x14ac:dyDescent="0.3">
      <c r="B764" s="15">
        <v>762</v>
      </c>
      <c r="C764" s="15">
        <v>100499</v>
      </c>
      <c r="D764" s="13">
        <v>44761.676388888889</v>
      </c>
      <c r="E764" s="13">
        <v>44764.417361111111</v>
      </c>
      <c r="F764" s="14">
        <v>3</v>
      </c>
      <c r="G764" s="12" t="s">
        <v>31</v>
      </c>
      <c r="H764" s="12">
        <v>1</v>
      </c>
    </row>
    <row r="765" spans="2:8" x14ac:dyDescent="0.3">
      <c r="B765" s="15">
        <v>763</v>
      </c>
      <c r="C765" s="15">
        <v>100548</v>
      </c>
      <c r="D765" s="13">
        <v>44642.923611111109</v>
      </c>
      <c r="E765" s="13">
        <v>44645.493055555555</v>
      </c>
      <c r="F765" s="14">
        <v>3</v>
      </c>
      <c r="G765" s="12" t="s">
        <v>35</v>
      </c>
      <c r="H765" s="12">
        <v>1</v>
      </c>
    </row>
    <row r="766" spans="2:8" x14ac:dyDescent="0.3">
      <c r="B766" s="15">
        <v>764</v>
      </c>
      <c r="C766" s="15">
        <v>100566</v>
      </c>
      <c r="D766" s="13">
        <v>44634.845138888886</v>
      </c>
      <c r="E766" s="13">
        <v>44638.377083333333</v>
      </c>
      <c r="F766" s="14">
        <v>4</v>
      </c>
      <c r="G766" s="12" t="s">
        <v>31</v>
      </c>
      <c r="H766" s="12">
        <v>7</v>
      </c>
    </row>
    <row r="767" spans="2:8" x14ac:dyDescent="0.3">
      <c r="B767" s="15">
        <v>765</v>
      </c>
      <c r="C767" s="15">
        <v>100906</v>
      </c>
      <c r="D767" s="13">
        <v>44627.886805555558</v>
      </c>
      <c r="E767" s="13">
        <v>44630.412499999999</v>
      </c>
      <c r="F767" s="14">
        <v>3</v>
      </c>
      <c r="G767" s="12" t="s">
        <v>34</v>
      </c>
      <c r="H767" s="12">
        <v>17</v>
      </c>
    </row>
    <row r="768" spans="2:8" x14ac:dyDescent="0.3">
      <c r="B768" s="15">
        <v>766</v>
      </c>
      <c r="C768" s="15">
        <v>100940</v>
      </c>
      <c r="D768" s="13">
        <v>44656.871527777781</v>
      </c>
      <c r="E768" s="13">
        <v>44657.459027777775</v>
      </c>
      <c r="F768" s="14">
        <v>1</v>
      </c>
      <c r="G768" s="12" t="s">
        <v>29</v>
      </c>
      <c r="H768" s="12">
        <v>3</v>
      </c>
    </row>
    <row r="769" spans="2:8" x14ac:dyDescent="0.3">
      <c r="B769" s="15">
        <v>767</v>
      </c>
      <c r="C769" s="15">
        <v>101049</v>
      </c>
      <c r="D769" s="13">
        <v>44784.192361111112</v>
      </c>
      <c r="E769" s="13">
        <v>44785.813194444447</v>
      </c>
      <c r="F769" s="14">
        <v>1</v>
      </c>
      <c r="G769" s="12" t="s">
        <v>35</v>
      </c>
      <c r="H769" s="12">
        <v>1</v>
      </c>
    </row>
    <row r="770" spans="2:8" x14ac:dyDescent="0.3">
      <c r="B770" s="15">
        <v>768</v>
      </c>
      <c r="C770" s="15">
        <v>101083</v>
      </c>
      <c r="D770" s="13">
        <v>44764.688888888886</v>
      </c>
      <c r="E770" s="13">
        <v>44768.54583333333</v>
      </c>
      <c r="F770" s="14">
        <v>4</v>
      </c>
      <c r="G770" s="12" t="s">
        <v>31</v>
      </c>
      <c r="H770" s="12">
        <v>11</v>
      </c>
    </row>
    <row r="771" spans="2:8" x14ac:dyDescent="0.3">
      <c r="B771" s="15">
        <v>769</v>
      </c>
      <c r="C771" s="15">
        <v>101166</v>
      </c>
      <c r="D771" s="13">
        <v>44623.880555555559</v>
      </c>
      <c r="E771" s="13">
        <v>44628.621527777781</v>
      </c>
      <c r="F771" s="14">
        <v>5</v>
      </c>
      <c r="G771" s="12" t="s">
        <v>34</v>
      </c>
      <c r="H771" s="12">
        <v>7</v>
      </c>
    </row>
    <row r="772" spans="2:8" x14ac:dyDescent="0.3">
      <c r="B772" s="15">
        <v>770</v>
      </c>
      <c r="C772" s="15">
        <v>101565</v>
      </c>
      <c r="D772" s="13">
        <v>44652.922222222223</v>
      </c>
      <c r="E772" s="13">
        <v>44656.55972222222</v>
      </c>
      <c r="F772" s="14">
        <v>4</v>
      </c>
      <c r="G772" s="12" t="s">
        <v>31</v>
      </c>
      <c r="H772" s="12">
        <v>2</v>
      </c>
    </row>
    <row r="773" spans="2:8" x14ac:dyDescent="0.3">
      <c r="B773" s="15">
        <v>771</v>
      </c>
      <c r="C773" s="15">
        <v>101645</v>
      </c>
      <c r="D773" s="13">
        <v>44653.347916666666</v>
      </c>
      <c r="E773" s="13">
        <v>44655.722222222219</v>
      </c>
      <c r="F773" s="14">
        <v>2</v>
      </c>
      <c r="G773" s="12" t="s">
        <v>31</v>
      </c>
      <c r="H773" s="12">
        <v>1</v>
      </c>
    </row>
    <row r="774" spans="2:8" x14ac:dyDescent="0.3">
      <c r="B774" s="15">
        <v>772</v>
      </c>
      <c r="C774" s="15">
        <v>101798</v>
      </c>
      <c r="D774" s="13">
        <v>44642.887499999997</v>
      </c>
      <c r="E774" s="13">
        <v>44645.675000000003</v>
      </c>
      <c r="F774" s="14">
        <v>3</v>
      </c>
      <c r="G774" s="12" t="s">
        <v>34</v>
      </c>
      <c r="H774" s="12">
        <v>1</v>
      </c>
    </row>
    <row r="775" spans="2:8" x14ac:dyDescent="0.3">
      <c r="B775" s="15">
        <v>773</v>
      </c>
      <c r="C775" s="15">
        <v>101830</v>
      </c>
      <c r="D775" s="13">
        <v>44624.87777777778</v>
      </c>
      <c r="E775" s="13">
        <v>44628.53125</v>
      </c>
      <c r="F775" s="14">
        <v>4</v>
      </c>
      <c r="G775" s="12" t="s">
        <v>34</v>
      </c>
      <c r="H775" s="12">
        <v>1</v>
      </c>
    </row>
    <row r="776" spans="2:8" x14ac:dyDescent="0.3">
      <c r="B776" s="15">
        <v>774</v>
      </c>
      <c r="C776" s="15">
        <v>102113</v>
      </c>
      <c r="D776" s="13">
        <v>44670.447222222225</v>
      </c>
      <c r="E776" s="13">
        <v>44671.690972222219</v>
      </c>
      <c r="F776" s="14">
        <v>1</v>
      </c>
      <c r="G776" s="12" t="s">
        <v>31</v>
      </c>
      <c r="H776" s="12">
        <v>1</v>
      </c>
    </row>
    <row r="777" spans="2:8" x14ac:dyDescent="0.3">
      <c r="B777" s="15">
        <v>775</v>
      </c>
      <c r="C777" s="15">
        <v>102228</v>
      </c>
      <c r="D777" s="13">
        <v>44630.907638888886</v>
      </c>
      <c r="E777" s="13">
        <v>44635.756249999999</v>
      </c>
      <c r="F777" s="14">
        <v>5</v>
      </c>
      <c r="G777" s="12" t="s">
        <v>29</v>
      </c>
      <c r="H777" s="12">
        <v>1</v>
      </c>
    </row>
    <row r="778" spans="2:8" x14ac:dyDescent="0.3">
      <c r="B778" s="15">
        <v>776</v>
      </c>
      <c r="C778" s="15">
        <v>102309</v>
      </c>
      <c r="D778" s="13">
        <v>44624.912499999999</v>
      </c>
      <c r="E778" s="13">
        <v>44633.615277777775</v>
      </c>
      <c r="F778" s="14">
        <v>9</v>
      </c>
      <c r="G778" s="12" t="s">
        <v>29</v>
      </c>
      <c r="H778" s="12">
        <v>2</v>
      </c>
    </row>
    <row r="779" spans="2:8" x14ac:dyDescent="0.3">
      <c r="B779" s="15">
        <v>777</v>
      </c>
      <c r="C779" s="15">
        <v>102319</v>
      </c>
      <c r="D779" s="13">
        <v>44625.339583333334</v>
      </c>
      <c r="E779" s="13">
        <v>44630.544444444444</v>
      </c>
      <c r="F779" s="14">
        <v>5</v>
      </c>
      <c r="G779" s="12" t="s">
        <v>35</v>
      </c>
      <c r="H779" s="12">
        <v>5</v>
      </c>
    </row>
    <row r="780" spans="2:8" x14ac:dyDescent="0.3">
      <c r="B780" s="15">
        <v>778</v>
      </c>
      <c r="C780" s="15">
        <v>102437</v>
      </c>
      <c r="D780" s="13">
        <v>44694.703472222223</v>
      </c>
      <c r="E780" s="13">
        <v>44698.622916666667</v>
      </c>
      <c r="F780" s="14">
        <v>4</v>
      </c>
      <c r="G780" s="12" t="s">
        <v>34</v>
      </c>
      <c r="H780" s="12">
        <v>6</v>
      </c>
    </row>
    <row r="781" spans="2:8" x14ac:dyDescent="0.3">
      <c r="B781" s="15">
        <v>779</v>
      </c>
      <c r="C781" s="15">
        <v>102641</v>
      </c>
      <c r="D781" s="13">
        <v>44807.859027777777</v>
      </c>
      <c r="E781" s="13">
        <v>44812.422222222223</v>
      </c>
      <c r="F781" s="14">
        <v>5</v>
      </c>
      <c r="G781" s="12" t="s">
        <v>31</v>
      </c>
      <c r="H781" s="12">
        <v>2</v>
      </c>
    </row>
    <row r="782" spans="2:8" x14ac:dyDescent="0.3">
      <c r="B782" s="15">
        <v>780</v>
      </c>
      <c r="C782" s="15">
        <v>102721</v>
      </c>
      <c r="D782" s="13">
        <v>44630.878472222219</v>
      </c>
      <c r="E782" s="13">
        <v>44637.513194444444</v>
      </c>
      <c r="F782" s="14">
        <v>7</v>
      </c>
      <c r="G782" s="12" t="s">
        <v>29</v>
      </c>
      <c r="H782" s="12">
        <v>1</v>
      </c>
    </row>
    <row r="783" spans="2:8" x14ac:dyDescent="0.3">
      <c r="B783" s="15">
        <v>781</v>
      </c>
      <c r="C783" s="15">
        <v>102937</v>
      </c>
      <c r="D783" s="13">
        <v>44675.926388888889</v>
      </c>
      <c r="E783" s="13">
        <v>44676.714583333334</v>
      </c>
      <c r="F783" s="14">
        <v>1</v>
      </c>
      <c r="G783" s="12" t="s">
        <v>35</v>
      </c>
      <c r="H783" s="12">
        <v>17</v>
      </c>
    </row>
    <row r="784" spans="2:8" x14ac:dyDescent="0.3">
      <c r="B784" s="15">
        <v>782</v>
      </c>
      <c r="C784" s="15">
        <v>103018</v>
      </c>
      <c r="D784" s="13">
        <v>44630.55972222222</v>
      </c>
      <c r="E784" s="13">
        <v>44634.50277777778</v>
      </c>
      <c r="F784" s="14">
        <v>4</v>
      </c>
      <c r="G784" s="12" t="s">
        <v>29</v>
      </c>
      <c r="H784" s="12">
        <v>2</v>
      </c>
    </row>
    <row r="785" spans="2:8" x14ac:dyDescent="0.3">
      <c r="B785" s="15">
        <v>783</v>
      </c>
      <c r="C785" s="15">
        <v>103022</v>
      </c>
      <c r="D785" s="13">
        <v>44775.299305555556</v>
      </c>
      <c r="E785" s="13">
        <v>44777.730555555558</v>
      </c>
      <c r="F785" s="14">
        <v>2</v>
      </c>
      <c r="G785" s="12" t="s">
        <v>29</v>
      </c>
      <c r="H785" s="12">
        <v>1</v>
      </c>
    </row>
    <row r="786" spans="2:8" x14ac:dyDescent="0.3">
      <c r="B786" s="15">
        <v>784</v>
      </c>
      <c r="C786" s="15">
        <v>103097</v>
      </c>
      <c r="D786" s="13">
        <v>44649.90347222222</v>
      </c>
      <c r="E786" s="13">
        <v>44651.71597222222</v>
      </c>
      <c r="F786" s="14">
        <v>2</v>
      </c>
      <c r="G786" s="12" t="s">
        <v>33</v>
      </c>
      <c r="H786" s="12">
        <v>12</v>
      </c>
    </row>
    <row r="787" spans="2:8" x14ac:dyDescent="0.3">
      <c r="B787" s="15">
        <v>785</v>
      </c>
      <c r="C787" s="15">
        <v>103101</v>
      </c>
      <c r="D787" s="13">
        <v>44659.784722222219</v>
      </c>
      <c r="E787" s="13">
        <v>44663.673611111109</v>
      </c>
      <c r="F787" s="14">
        <v>4</v>
      </c>
      <c r="G787" s="12" t="s">
        <v>31</v>
      </c>
      <c r="H787" s="12">
        <v>1</v>
      </c>
    </row>
    <row r="788" spans="2:8" x14ac:dyDescent="0.3">
      <c r="B788" s="15">
        <v>786</v>
      </c>
      <c r="C788" s="15">
        <v>103536</v>
      </c>
      <c r="D788" s="13">
        <v>44631.783333333333</v>
      </c>
      <c r="E788" s="13">
        <v>44635.444444444445</v>
      </c>
      <c r="F788" s="14">
        <v>4</v>
      </c>
      <c r="G788" s="12" t="s">
        <v>35</v>
      </c>
      <c r="H788" s="12">
        <v>16</v>
      </c>
    </row>
    <row r="789" spans="2:8" x14ac:dyDescent="0.3">
      <c r="B789" s="15">
        <v>787</v>
      </c>
      <c r="C789" s="15">
        <v>103782</v>
      </c>
      <c r="D789" s="13">
        <v>44670.509027777778</v>
      </c>
      <c r="E789" s="13">
        <v>44671.760416666664</v>
      </c>
      <c r="F789" s="14">
        <v>1</v>
      </c>
      <c r="G789" s="12" t="s">
        <v>29</v>
      </c>
      <c r="H789" s="12">
        <v>9</v>
      </c>
    </row>
    <row r="790" spans="2:8" x14ac:dyDescent="0.3">
      <c r="B790" s="15">
        <v>788</v>
      </c>
      <c r="C790" s="15">
        <v>103878</v>
      </c>
      <c r="D790" s="13">
        <v>44637.136111111111</v>
      </c>
      <c r="E790" s="13">
        <v>44638.529166666667</v>
      </c>
      <c r="F790" s="14">
        <v>1</v>
      </c>
      <c r="G790" s="12" t="s">
        <v>29</v>
      </c>
      <c r="H790" s="12">
        <v>1</v>
      </c>
    </row>
    <row r="791" spans="2:8" x14ac:dyDescent="0.3">
      <c r="B791" s="15">
        <v>789</v>
      </c>
      <c r="C791" s="15">
        <v>103966</v>
      </c>
      <c r="D791" s="13">
        <v>44665.434027777781</v>
      </c>
      <c r="E791" s="13">
        <v>44667.623611111114</v>
      </c>
      <c r="F791" s="14">
        <v>2</v>
      </c>
      <c r="G791" s="12" t="s">
        <v>35</v>
      </c>
      <c r="H791" s="12">
        <v>7</v>
      </c>
    </row>
    <row r="792" spans="2:8" x14ac:dyDescent="0.3">
      <c r="B792" s="15">
        <v>790</v>
      </c>
      <c r="C792" s="15">
        <v>104105</v>
      </c>
      <c r="D792" s="13">
        <v>44629.863194444442</v>
      </c>
      <c r="E792" s="13">
        <v>44634.629861111112</v>
      </c>
      <c r="F792" s="14">
        <v>5</v>
      </c>
      <c r="G792" s="12" t="s">
        <v>29</v>
      </c>
      <c r="H792" s="12">
        <v>2</v>
      </c>
    </row>
    <row r="793" spans="2:8" x14ac:dyDescent="0.3">
      <c r="B793" s="15">
        <v>791</v>
      </c>
      <c r="C793" s="15">
        <v>104112</v>
      </c>
      <c r="D793" s="13">
        <v>44667.467361111114</v>
      </c>
      <c r="E793" s="13">
        <v>44670.470138888886</v>
      </c>
      <c r="F793" s="14">
        <v>3</v>
      </c>
      <c r="G793" s="12" t="s">
        <v>31</v>
      </c>
      <c r="H793" s="12">
        <v>6</v>
      </c>
    </row>
    <row r="794" spans="2:8" x14ac:dyDescent="0.3">
      <c r="B794" s="15">
        <v>792</v>
      </c>
      <c r="C794" s="15">
        <v>104144</v>
      </c>
      <c r="D794" s="13">
        <v>44643.401388888888</v>
      </c>
      <c r="E794" s="13">
        <v>44644.736111111109</v>
      </c>
      <c r="F794" s="14">
        <v>1</v>
      </c>
      <c r="G794" s="12" t="s">
        <v>31</v>
      </c>
      <c r="H794" s="12">
        <v>3</v>
      </c>
    </row>
    <row r="795" spans="2:8" x14ac:dyDescent="0.3">
      <c r="B795" s="15">
        <v>793</v>
      </c>
      <c r="C795" s="15">
        <v>104347</v>
      </c>
      <c r="D795" s="13">
        <v>44790.097916666666</v>
      </c>
      <c r="E795" s="13">
        <v>44791.493055555555</v>
      </c>
      <c r="F795" s="14">
        <v>1</v>
      </c>
      <c r="G795" s="12" t="s">
        <v>35</v>
      </c>
      <c r="H795" s="12">
        <v>5</v>
      </c>
    </row>
    <row r="796" spans="2:8" x14ac:dyDescent="0.3">
      <c r="B796" s="15">
        <v>794</v>
      </c>
      <c r="C796" s="15">
        <v>104353</v>
      </c>
      <c r="D796" s="13">
        <v>44630.957638888889</v>
      </c>
      <c r="E796" s="13">
        <v>44638.470138888886</v>
      </c>
      <c r="F796" s="14">
        <v>8</v>
      </c>
      <c r="G796" s="12" t="s">
        <v>29</v>
      </c>
      <c r="H796" s="12">
        <v>1</v>
      </c>
    </row>
    <row r="797" spans="2:8" x14ac:dyDescent="0.3">
      <c r="B797" s="15">
        <v>795</v>
      </c>
      <c r="C797" s="15">
        <v>104635</v>
      </c>
      <c r="D797" s="13">
        <v>44629.152777777781</v>
      </c>
      <c r="E797" s="13">
        <v>44631.560416666667</v>
      </c>
      <c r="F797" s="14">
        <v>2</v>
      </c>
      <c r="G797" s="12" t="s">
        <v>35</v>
      </c>
      <c r="H797" s="12">
        <v>1</v>
      </c>
    </row>
    <row r="798" spans="2:8" x14ac:dyDescent="0.3">
      <c r="B798" s="15">
        <v>796</v>
      </c>
      <c r="C798" s="15">
        <v>104755</v>
      </c>
      <c r="D798" s="13">
        <v>44631.872916666667</v>
      </c>
      <c r="E798" s="13">
        <v>44635.567361111112</v>
      </c>
      <c r="F798" s="14">
        <v>4</v>
      </c>
      <c r="G798" s="12" t="s">
        <v>34</v>
      </c>
      <c r="H798" s="12">
        <v>1</v>
      </c>
    </row>
    <row r="799" spans="2:8" x14ac:dyDescent="0.3">
      <c r="B799" s="15">
        <v>797</v>
      </c>
      <c r="C799" s="15">
        <v>104780</v>
      </c>
      <c r="D799" s="13">
        <v>44697.972916666666</v>
      </c>
      <c r="E799" s="13">
        <v>44700.431250000001</v>
      </c>
      <c r="F799" s="14">
        <v>3</v>
      </c>
      <c r="G799" s="12" t="s">
        <v>35</v>
      </c>
      <c r="H799" s="12">
        <v>1</v>
      </c>
    </row>
    <row r="800" spans="2:8" x14ac:dyDescent="0.3">
      <c r="B800" s="15">
        <v>798</v>
      </c>
      <c r="C800" s="15">
        <v>104881</v>
      </c>
      <c r="D800" s="13">
        <v>44715.543055555558</v>
      </c>
      <c r="E800" s="13">
        <v>44719.45208333333</v>
      </c>
      <c r="F800" s="14">
        <v>4</v>
      </c>
      <c r="G800" s="12" t="s">
        <v>33</v>
      </c>
      <c r="H800" s="12">
        <v>2</v>
      </c>
    </row>
    <row r="801" spans="2:8" x14ac:dyDescent="0.3">
      <c r="B801" s="15">
        <v>799</v>
      </c>
      <c r="C801" s="15">
        <v>105317</v>
      </c>
      <c r="D801" s="13">
        <v>44645.370138888888</v>
      </c>
      <c r="E801" s="13">
        <v>44648.723611111112</v>
      </c>
      <c r="F801" s="14">
        <v>3</v>
      </c>
      <c r="G801" s="12" t="s">
        <v>33</v>
      </c>
      <c r="H801" s="12">
        <v>5</v>
      </c>
    </row>
    <row r="802" spans="2:8" x14ac:dyDescent="0.3">
      <c r="B802" s="15">
        <v>800</v>
      </c>
      <c r="C802" s="15">
        <v>105430</v>
      </c>
      <c r="D802" s="13">
        <v>44659.934027777781</v>
      </c>
      <c r="E802" s="13">
        <v>44665.583333333336</v>
      </c>
      <c r="F802" s="14">
        <v>6</v>
      </c>
      <c r="G802" s="12" t="s">
        <v>29</v>
      </c>
      <c r="H802" s="12">
        <v>2</v>
      </c>
    </row>
    <row r="803" spans="2:8" x14ac:dyDescent="0.3">
      <c r="B803" s="15">
        <v>801</v>
      </c>
      <c r="C803" s="15">
        <v>105668</v>
      </c>
      <c r="D803" s="13">
        <v>44721.927777777775</v>
      </c>
      <c r="E803" s="13">
        <v>44722.693055555559</v>
      </c>
      <c r="F803" s="14">
        <v>1</v>
      </c>
      <c r="G803" s="12" t="s">
        <v>31</v>
      </c>
      <c r="H803" s="12">
        <v>2</v>
      </c>
    </row>
    <row r="804" spans="2:8" x14ac:dyDescent="0.3">
      <c r="B804" s="15">
        <v>802</v>
      </c>
      <c r="C804" s="15">
        <v>105809</v>
      </c>
      <c r="D804" s="13">
        <v>44869.339583333334</v>
      </c>
      <c r="E804" s="13">
        <v>44873.643055555556</v>
      </c>
      <c r="F804" s="14">
        <v>4</v>
      </c>
      <c r="G804" s="12" t="s">
        <v>29</v>
      </c>
      <c r="H804" s="12">
        <v>4</v>
      </c>
    </row>
    <row r="805" spans="2:8" x14ac:dyDescent="0.3">
      <c r="B805" s="15">
        <v>803</v>
      </c>
      <c r="C805" s="15">
        <v>105986</v>
      </c>
      <c r="D805" s="13">
        <v>44670.943055555559</v>
      </c>
      <c r="E805" s="13">
        <v>44671.795138888891</v>
      </c>
      <c r="F805" s="14">
        <v>1</v>
      </c>
      <c r="G805" s="12" t="s">
        <v>33</v>
      </c>
      <c r="H805" s="12">
        <v>3</v>
      </c>
    </row>
    <row r="806" spans="2:8" x14ac:dyDescent="0.3">
      <c r="B806" s="15">
        <v>804</v>
      </c>
      <c r="C806" s="15">
        <v>106102</v>
      </c>
      <c r="D806" s="13">
        <v>44823.492361111108</v>
      </c>
      <c r="E806" s="13">
        <v>44827.695833333331</v>
      </c>
      <c r="F806" s="14">
        <v>4</v>
      </c>
      <c r="G806" s="12" t="s">
        <v>40</v>
      </c>
      <c r="H806" s="12">
        <v>1</v>
      </c>
    </row>
    <row r="807" spans="2:8" x14ac:dyDescent="0.3">
      <c r="B807" s="15">
        <v>805</v>
      </c>
      <c r="C807" s="15">
        <v>106140</v>
      </c>
      <c r="D807" s="13">
        <v>44637.923611111109</v>
      </c>
      <c r="E807" s="13">
        <v>44642.564583333333</v>
      </c>
      <c r="F807" s="14">
        <v>5</v>
      </c>
      <c r="G807" s="12" t="s">
        <v>29</v>
      </c>
      <c r="H807" s="12">
        <v>1</v>
      </c>
    </row>
    <row r="808" spans="2:8" x14ac:dyDescent="0.3">
      <c r="B808" s="15">
        <v>806</v>
      </c>
      <c r="C808" s="15">
        <v>106167</v>
      </c>
      <c r="D808" s="13">
        <v>44631.61041666667</v>
      </c>
      <c r="E808" s="13">
        <v>44638.383333333331</v>
      </c>
      <c r="F808" s="14">
        <v>7</v>
      </c>
      <c r="G808" s="12" t="s">
        <v>34</v>
      </c>
      <c r="H808" s="12">
        <v>1</v>
      </c>
    </row>
    <row r="809" spans="2:8" x14ac:dyDescent="0.3">
      <c r="B809" s="15">
        <v>807</v>
      </c>
      <c r="C809" s="15">
        <v>106228</v>
      </c>
      <c r="D809" s="13">
        <v>44639.710416666669</v>
      </c>
      <c r="E809" s="13">
        <v>44642.377083333333</v>
      </c>
      <c r="F809" s="14">
        <v>3</v>
      </c>
      <c r="G809" s="12" t="s">
        <v>33</v>
      </c>
      <c r="H809" s="12">
        <v>11</v>
      </c>
    </row>
    <row r="810" spans="2:8" x14ac:dyDescent="0.3">
      <c r="B810" s="15">
        <v>808</v>
      </c>
      <c r="C810" s="15">
        <v>106301</v>
      </c>
      <c r="D810" s="13">
        <v>44695.361805555556</v>
      </c>
      <c r="E810" s="13">
        <v>44698.661805555559</v>
      </c>
      <c r="F810" s="14">
        <v>3</v>
      </c>
      <c r="G810" s="12" t="s">
        <v>35</v>
      </c>
      <c r="H810" s="12">
        <v>1</v>
      </c>
    </row>
    <row r="811" spans="2:8" x14ac:dyDescent="0.3">
      <c r="B811" s="15">
        <v>809</v>
      </c>
      <c r="C811" s="15">
        <v>106320</v>
      </c>
      <c r="D811" s="13">
        <v>44673.709027777775</v>
      </c>
      <c r="E811" s="13">
        <v>44676.834027777775</v>
      </c>
      <c r="F811" s="14">
        <v>3</v>
      </c>
      <c r="G811" s="12" t="s">
        <v>31</v>
      </c>
      <c r="H811" s="12">
        <v>1</v>
      </c>
    </row>
    <row r="812" spans="2:8" x14ac:dyDescent="0.3">
      <c r="B812" s="15">
        <v>810</v>
      </c>
      <c r="C812" s="15">
        <v>107003</v>
      </c>
      <c r="D812" s="13">
        <v>44839.886111111111</v>
      </c>
      <c r="E812" s="13">
        <v>44841.625</v>
      </c>
      <c r="F812" s="14">
        <v>2</v>
      </c>
      <c r="G812" s="12" t="s">
        <v>35</v>
      </c>
      <c r="H812" s="12">
        <v>1</v>
      </c>
    </row>
    <row r="813" spans="2:8" x14ac:dyDescent="0.3">
      <c r="B813" s="15">
        <v>811</v>
      </c>
      <c r="C813" s="15">
        <v>107026</v>
      </c>
      <c r="D813" s="13">
        <v>44660.952777777777</v>
      </c>
      <c r="E813" s="13">
        <v>44663.399305555555</v>
      </c>
      <c r="F813" s="14">
        <v>3</v>
      </c>
      <c r="G813" s="12" t="s">
        <v>33</v>
      </c>
      <c r="H813" s="12">
        <v>6</v>
      </c>
    </row>
    <row r="814" spans="2:8" x14ac:dyDescent="0.3">
      <c r="B814" s="15">
        <v>812</v>
      </c>
      <c r="C814" s="15">
        <v>107303</v>
      </c>
      <c r="D814" s="13">
        <v>44875.402777777781</v>
      </c>
      <c r="E814" s="13">
        <v>44876.585416666669</v>
      </c>
      <c r="F814" s="14">
        <v>1</v>
      </c>
      <c r="G814" s="12" t="s">
        <v>35</v>
      </c>
      <c r="H814" s="12">
        <v>1</v>
      </c>
    </row>
    <row r="815" spans="2:8" x14ac:dyDescent="0.3">
      <c r="B815" s="15">
        <v>813</v>
      </c>
      <c r="C815" s="15">
        <v>107440</v>
      </c>
      <c r="D815" s="13">
        <v>44770.492361111108</v>
      </c>
      <c r="E815" s="13">
        <v>44775.736111111109</v>
      </c>
      <c r="F815" s="14">
        <v>5</v>
      </c>
      <c r="G815" s="12" t="s">
        <v>35</v>
      </c>
      <c r="H815" s="12">
        <v>2</v>
      </c>
    </row>
    <row r="816" spans="2:8" x14ac:dyDescent="0.3">
      <c r="B816" s="15">
        <v>814</v>
      </c>
      <c r="C816" s="15">
        <v>107534</v>
      </c>
      <c r="D816" s="13">
        <v>44631.893055555556</v>
      </c>
      <c r="E816" s="13">
        <v>44638.45</v>
      </c>
      <c r="F816" s="14">
        <v>7</v>
      </c>
      <c r="G816" s="12" t="s">
        <v>31</v>
      </c>
      <c r="H816" s="12">
        <v>1</v>
      </c>
    </row>
    <row r="817" spans="2:8" x14ac:dyDescent="0.3">
      <c r="B817" s="15">
        <v>815</v>
      </c>
      <c r="C817" s="15">
        <v>107604</v>
      </c>
      <c r="D817" s="13">
        <v>44643.916666666664</v>
      </c>
      <c r="E817" s="13">
        <v>44644.630555555559</v>
      </c>
      <c r="F817" s="14">
        <v>1</v>
      </c>
      <c r="G817" s="12" t="s">
        <v>31</v>
      </c>
      <c r="H817" s="12">
        <v>1</v>
      </c>
    </row>
    <row r="818" spans="2:8" x14ac:dyDescent="0.3">
      <c r="B818" s="15">
        <v>816</v>
      </c>
      <c r="C818" s="15">
        <v>107676</v>
      </c>
      <c r="D818" s="13">
        <v>44840.84097222222</v>
      </c>
      <c r="E818" s="13">
        <v>44845.655555555553</v>
      </c>
      <c r="F818" s="14">
        <v>5</v>
      </c>
      <c r="G818" s="12" t="s">
        <v>31</v>
      </c>
      <c r="H818" s="12">
        <v>2</v>
      </c>
    </row>
    <row r="819" spans="2:8" x14ac:dyDescent="0.3">
      <c r="B819" s="15">
        <v>817</v>
      </c>
      <c r="C819" s="15">
        <v>107933</v>
      </c>
      <c r="D819" s="13">
        <v>44779.481944444444</v>
      </c>
      <c r="E819" s="13">
        <v>44781.609722222223</v>
      </c>
      <c r="F819" s="14">
        <v>2</v>
      </c>
      <c r="G819" s="12" t="s">
        <v>35</v>
      </c>
      <c r="H819" s="12">
        <v>1</v>
      </c>
    </row>
    <row r="820" spans="2:8" x14ac:dyDescent="0.3">
      <c r="B820" s="15">
        <v>818</v>
      </c>
      <c r="C820" s="15">
        <v>108015</v>
      </c>
      <c r="D820" s="13">
        <v>44666.925000000003</v>
      </c>
      <c r="E820" s="13">
        <v>44669.655555555553</v>
      </c>
      <c r="F820" s="14">
        <v>3</v>
      </c>
      <c r="G820" s="12" t="s">
        <v>31</v>
      </c>
      <c r="H820" s="12">
        <v>1</v>
      </c>
    </row>
    <row r="821" spans="2:8" x14ac:dyDescent="0.3">
      <c r="B821" s="15">
        <v>819</v>
      </c>
      <c r="C821" s="15">
        <v>108193</v>
      </c>
      <c r="D821" s="13">
        <v>44680.939583333333</v>
      </c>
      <c r="E821" s="13">
        <v>44687.398611111108</v>
      </c>
      <c r="F821" s="14">
        <v>7</v>
      </c>
      <c r="G821" s="12" t="s">
        <v>29</v>
      </c>
      <c r="H821" s="12">
        <v>12</v>
      </c>
    </row>
    <row r="822" spans="2:8" x14ac:dyDescent="0.3">
      <c r="B822" s="15">
        <v>820</v>
      </c>
      <c r="C822" s="15">
        <v>108312</v>
      </c>
      <c r="D822" s="13">
        <v>44638.879166666666</v>
      </c>
      <c r="E822" s="13">
        <v>44642.698611111111</v>
      </c>
      <c r="F822" s="14">
        <v>4</v>
      </c>
      <c r="G822" s="12" t="s">
        <v>34</v>
      </c>
      <c r="H822" s="12">
        <v>4</v>
      </c>
    </row>
    <row r="823" spans="2:8" x14ac:dyDescent="0.3">
      <c r="B823" s="15">
        <v>821</v>
      </c>
      <c r="C823" s="15">
        <v>108503</v>
      </c>
      <c r="D823" s="13">
        <v>44757.373611111114</v>
      </c>
      <c r="E823" s="13">
        <v>44761.505555555559</v>
      </c>
      <c r="F823" s="14">
        <v>4</v>
      </c>
      <c r="G823" s="12" t="s">
        <v>33</v>
      </c>
      <c r="H823" s="12">
        <v>1</v>
      </c>
    </row>
    <row r="824" spans="2:8" x14ac:dyDescent="0.3">
      <c r="B824" s="15">
        <v>822</v>
      </c>
      <c r="C824" s="15">
        <v>108743</v>
      </c>
      <c r="D824" s="13">
        <v>44749.37222222222</v>
      </c>
      <c r="E824" s="13">
        <v>44753.438194444447</v>
      </c>
      <c r="F824" s="14">
        <v>4</v>
      </c>
      <c r="G824" s="12" t="s">
        <v>34</v>
      </c>
      <c r="H824" s="12">
        <v>7</v>
      </c>
    </row>
    <row r="825" spans="2:8" x14ac:dyDescent="0.3">
      <c r="B825" s="15">
        <v>823</v>
      </c>
      <c r="C825" s="15">
        <v>108778</v>
      </c>
      <c r="D825" s="13">
        <v>44736.693749999999</v>
      </c>
      <c r="E825" s="13">
        <v>44740.751388888886</v>
      </c>
      <c r="F825" s="14">
        <v>4</v>
      </c>
      <c r="G825" s="12" t="s">
        <v>31</v>
      </c>
      <c r="H825" s="12">
        <v>1</v>
      </c>
    </row>
    <row r="826" spans="2:8" x14ac:dyDescent="0.3">
      <c r="B826" s="15">
        <v>824</v>
      </c>
      <c r="C826" s="15">
        <v>108910</v>
      </c>
      <c r="D826" s="13">
        <v>44763.321527777778</v>
      </c>
      <c r="E826" s="13">
        <v>44768.536111111112</v>
      </c>
      <c r="F826" s="14">
        <v>5</v>
      </c>
      <c r="G826" s="12" t="s">
        <v>29</v>
      </c>
      <c r="H826" s="12">
        <v>1</v>
      </c>
    </row>
    <row r="827" spans="2:8" x14ac:dyDescent="0.3">
      <c r="B827" s="15">
        <v>825</v>
      </c>
      <c r="C827" s="15">
        <v>109070</v>
      </c>
      <c r="D827" s="13">
        <v>44637.876388888886</v>
      </c>
      <c r="E827" s="13">
        <v>44643.575694444444</v>
      </c>
      <c r="F827" s="14">
        <v>6</v>
      </c>
      <c r="G827" s="12" t="s">
        <v>29</v>
      </c>
      <c r="H827" s="12">
        <v>23</v>
      </c>
    </row>
    <row r="828" spans="2:8" x14ac:dyDescent="0.3">
      <c r="B828" s="15">
        <v>826</v>
      </c>
      <c r="C828" s="15">
        <v>109077</v>
      </c>
      <c r="D828" s="13">
        <v>44663.7</v>
      </c>
      <c r="E828" s="13">
        <v>44665.651388888888</v>
      </c>
      <c r="F828" s="14">
        <v>2</v>
      </c>
      <c r="G828" s="12" t="s">
        <v>33</v>
      </c>
      <c r="H828" s="12">
        <v>1</v>
      </c>
    </row>
    <row r="829" spans="2:8" x14ac:dyDescent="0.3">
      <c r="B829" s="15">
        <v>827</v>
      </c>
      <c r="C829" s="15">
        <v>110049</v>
      </c>
      <c r="D829" s="13">
        <v>44672.797222222223</v>
      </c>
      <c r="E829" s="13">
        <v>44674.477777777778</v>
      </c>
      <c r="F829" s="14">
        <v>2</v>
      </c>
      <c r="G829" s="12" t="s">
        <v>34</v>
      </c>
      <c r="H829" s="12">
        <v>2</v>
      </c>
    </row>
    <row r="830" spans="2:8" x14ac:dyDescent="0.3">
      <c r="B830" s="15">
        <v>828</v>
      </c>
      <c r="C830" s="15">
        <v>110051</v>
      </c>
      <c r="D830" s="13">
        <v>44687.956944444442</v>
      </c>
      <c r="E830" s="13">
        <v>44690.527777777781</v>
      </c>
      <c r="F830" s="14">
        <v>3</v>
      </c>
      <c r="G830" s="12" t="s">
        <v>33</v>
      </c>
      <c r="H830" s="12">
        <v>1</v>
      </c>
    </row>
    <row r="831" spans="2:8" x14ac:dyDescent="0.3">
      <c r="B831" s="15">
        <v>829</v>
      </c>
      <c r="C831" s="15">
        <v>110248</v>
      </c>
      <c r="D831" s="13">
        <v>44636.291666666664</v>
      </c>
      <c r="E831" s="13">
        <v>44637.583333333336</v>
      </c>
      <c r="F831" s="14">
        <v>1</v>
      </c>
      <c r="G831" s="12" t="s">
        <v>34</v>
      </c>
      <c r="H831" s="12">
        <v>1</v>
      </c>
    </row>
    <row r="832" spans="2:8" x14ac:dyDescent="0.3">
      <c r="B832" s="15">
        <v>830</v>
      </c>
      <c r="C832" s="15">
        <v>110253</v>
      </c>
      <c r="D832" s="13">
        <v>44641.873611111114</v>
      </c>
      <c r="E832" s="13">
        <v>44643.660416666666</v>
      </c>
      <c r="F832" s="14">
        <v>2</v>
      </c>
      <c r="G832" s="12" t="s">
        <v>31</v>
      </c>
      <c r="H832" s="12">
        <v>1</v>
      </c>
    </row>
    <row r="833" spans="2:8" x14ac:dyDescent="0.3">
      <c r="B833" s="15">
        <v>831</v>
      </c>
      <c r="C833" s="15">
        <v>110712</v>
      </c>
      <c r="D833" s="13">
        <v>44649.405555555553</v>
      </c>
      <c r="E833" s="13">
        <v>44655.443055555559</v>
      </c>
      <c r="F833" s="14">
        <v>6</v>
      </c>
      <c r="G833" s="12" t="s">
        <v>29</v>
      </c>
      <c r="H833" s="12">
        <v>3</v>
      </c>
    </row>
    <row r="834" spans="2:8" x14ac:dyDescent="0.3">
      <c r="B834" s="15">
        <v>832</v>
      </c>
      <c r="C834" s="15">
        <v>110854</v>
      </c>
      <c r="D834" s="13">
        <v>44763.536805555559</v>
      </c>
      <c r="E834" s="13">
        <v>44768.743750000001</v>
      </c>
      <c r="F834" s="14">
        <v>5</v>
      </c>
      <c r="G834" s="12" t="s">
        <v>31</v>
      </c>
      <c r="H834" s="12">
        <v>23</v>
      </c>
    </row>
    <row r="835" spans="2:8" x14ac:dyDescent="0.3">
      <c r="B835" s="15">
        <v>833</v>
      </c>
      <c r="C835" s="15">
        <v>110924</v>
      </c>
      <c r="D835" s="13">
        <v>44825.364583333336</v>
      </c>
      <c r="E835" s="13">
        <v>44826.616666666669</v>
      </c>
      <c r="F835" s="14">
        <v>1</v>
      </c>
      <c r="G835" s="12" t="s">
        <v>35</v>
      </c>
      <c r="H835" s="12">
        <v>1</v>
      </c>
    </row>
    <row r="836" spans="2:8" x14ac:dyDescent="0.3">
      <c r="B836" s="15">
        <v>834</v>
      </c>
      <c r="C836" s="15">
        <v>110987</v>
      </c>
      <c r="D836" s="13">
        <v>44638.343055555553</v>
      </c>
      <c r="E836" s="13">
        <v>44642.575694444444</v>
      </c>
      <c r="F836" s="14">
        <v>4</v>
      </c>
      <c r="G836" s="12" t="s">
        <v>35</v>
      </c>
      <c r="H836" s="12">
        <v>7</v>
      </c>
    </row>
    <row r="837" spans="2:8" x14ac:dyDescent="0.3">
      <c r="B837" s="15">
        <v>835</v>
      </c>
      <c r="C837" s="15">
        <v>111071</v>
      </c>
      <c r="D837" s="13">
        <v>44773.167361111111</v>
      </c>
      <c r="E837" s="13">
        <v>44776.660416666666</v>
      </c>
      <c r="F837" s="14">
        <v>3</v>
      </c>
      <c r="G837" s="12" t="s">
        <v>35</v>
      </c>
      <c r="H837" s="12">
        <v>1</v>
      </c>
    </row>
    <row r="838" spans="2:8" x14ac:dyDescent="0.3">
      <c r="B838" s="15">
        <v>836</v>
      </c>
      <c r="C838" s="15">
        <v>111178</v>
      </c>
      <c r="D838" s="13">
        <v>44638.632638888892</v>
      </c>
      <c r="E838" s="13">
        <v>44642.590277777781</v>
      </c>
      <c r="F838" s="14">
        <v>4</v>
      </c>
      <c r="G838" s="12" t="s">
        <v>35</v>
      </c>
      <c r="H838" s="12">
        <v>1</v>
      </c>
    </row>
    <row r="839" spans="2:8" x14ac:dyDescent="0.3">
      <c r="B839" s="15">
        <v>837</v>
      </c>
      <c r="C839" s="15">
        <v>111231</v>
      </c>
      <c r="D839" s="13">
        <v>44649.472222222219</v>
      </c>
      <c r="E839" s="13">
        <v>44651.604166666664</v>
      </c>
      <c r="F839" s="14">
        <v>2</v>
      </c>
      <c r="G839" s="12" t="s">
        <v>33</v>
      </c>
      <c r="H839" s="12">
        <v>1</v>
      </c>
    </row>
    <row r="840" spans="2:8" x14ac:dyDescent="0.3">
      <c r="B840" s="15">
        <v>838</v>
      </c>
      <c r="C840" s="15">
        <v>111322</v>
      </c>
      <c r="D840" s="13">
        <v>44819.780555555553</v>
      </c>
      <c r="E840" s="13">
        <v>44823.494444444441</v>
      </c>
      <c r="F840" s="14">
        <v>4</v>
      </c>
      <c r="G840" s="12" t="s">
        <v>29</v>
      </c>
      <c r="H840" s="12">
        <v>1</v>
      </c>
    </row>
    <row r="841" spans="2:8" x14ac:dyDescent="0.3">
      <c r="B841" s="15">
        <v>839</v>
      </c>
      <c r="C841" s="15">
        <v>111415</v>
      </c>
      <c r="D841" s="13">
        <v>44645.472222222219</v>
      </c>
      <c r="E841" s="13">
        <v>44650.594444444447</v>
      </c>
      <c r="F841" s="14">
        <v>5</v>
      </c>
      <c r="G841" s="12" t="s">
        <v>29</v>
      </c>
      <c r="H841" s="12">
        <v>5</v>
      </c>
    </row>
    <row r="842" spans="2:8" x14ac:dyDescent="0.3">
      <c r="B842" s="15">
        <v>840</v>
      </c>
      <c r="C842" s="15">
        <v>111501</v>
      </c>
      <c r="D842" s="13">
        <v>44644.923611111109</v>
      </c>
      <c r="E842" s="13">
        <v>44649.37222222222</v>
      </c>
      <c r="F842" s="14">
        <v>5</v>
      </c>
      <c r="G842" s="12" t="s">
        <v>29</v>
      </c>
      <c r="H842" s="12">
        <v>1</v>
      </c>
    </row>
    <row r="843" spans="2:8" x14ac:dyDescent="0.3">
      <c r="B843" s="15">
        <v>841</v>
      </c>
      <c r="C843" s="15">
        <v>111592</v>
      </c>
      <c r="D843" s="13">
        <v>44828.395833333336</v>
      </c>
      <c r="E843" s="13">
        <v>44833.679861111108</v>
      </c>
      <c r="F843" s="14">
        <v>5</v>
      </c>
      <c r="G843" s="12" t="s">
        <v>29</v>
      </c>
      <c r="H843" s="12">
        <v>1</v>
      </c>
    </row>
    <row r="844" spans="2:8" x14ac:dyDescent="0.3">
      <c r="B844" s="15">
        <v>842</v>
      </c>
      <c r="C844" s="15">
        <v>111608</v>
      </c>
      <c r="D844" s="13">
        <v>44639.377083333333</v>
      </c>
      <c r="E844" s="13">
        <v>44641.640277777777</v>
      </c>
      <c r="F844" s="14">
        <v>2</v>
      </c>
      <c r="G844" s="12" t="s">
        <v>35</v>
      </c>
      <c r="H844" s="12">
        <v>11</v>
      </c>
    </row>
    <row r="845" spans="2:8" x14ac:dyDescent="0.3">
      <c r="B845" s="15">
        <v>843</v>
      </c>
      <c r="C845" s="15">
        <v>111707</v>
      </c>
      <c r="D845" s="13">
        <v>44637.893750000003</v>
      </c>
      <c r="E845" s="13">
        <v>44638.727083333331</v>
      </c>
      <c r="F845" s="14">
        <v>1</v>
      </c>
      <c r="G845" s="12" t="s">
        <v>31</v>
      </c>
      <c r="H845" s="12">
        <v>1</v>
      </c>
    </row>
    <row r="846" spans="2:8" x14ac:dyDescent="0.3">
      <c r="B846" s="15">
        <v>844</v>
      </c>
      <c r="C846" s="15">
        <v>111793</v>
      </c>
      <c r="D846" s="13">
        <v>44834.890972222223</v>
      </c>
      <c r="E846" s="13">
        <v>44840.560416666667</v>
      </c>
      <c r="F846" s="14">
        <v>6</v>
      </c>
      <c r="G846" s="12" t="s">
        <v>29</v>
      </c>
      <c r="H846" s="12">
        <v>1</v>
      </c>
    </row>
    <row r="847" spans="2:8" x14ac:dyDescent="0.3">
      <c r="B847" s="15">
        <v>845</v>
      </c>
      <c r="C847" s="15">
        <v>111899</v>
      </c>
      <c r="D847" s="13">
        <v>44813.494444444441</v>
      </c>
      <c r="E847" s="13">
        <v>44817.425694444442</v>
      </c>
      <c r="F847" s="14">
        <v>4</v>
      </c>
      <c r="G847" s="12" t="s">
        <v>29</v>
      </c>
      <c r="H847" s="12">
        <v>3</v>
      </c>
    </row>
    <row r="848" spans="2:8" x14ac:dyDescent="0.3">
      <c r="B848" s="15">
        <v>846</v>
      </c>
      <c r="C848" s="15">
        <v>112004</v>
      </c>
      <c r="D848" s="13">
        <v>44638.640972222223</v>
      </c>
      <c r="E848" s="13">
        <v>44641.677777777775</v>
      </c>
      <c r="F848" s="14">
        <v>3</v>
      </c>
      <c r="G848" s="12" t="s">
        <v>35</v>
      </c>
      <c r="H848" s="12">
        <v>1</v>
      </c>
    </row>
    <row r="849" spans="2:8" x14ac:dyDescent="0.3">
      <c r="B849" s="15">
        <v>847</v>
      </c>
      <c r="C849" s="15">
        <v>112124</v>
      </c>
      <c r="D849" s="13">
        <v>44641.54791666667</v>
      </c>
      <c r="E849" s="13">
        <v>44644.676388888889</v>
      </c>
      <c r="F849" s="14">
        <v>3</v>
      </c>
      <c r="G849" s="12" t="s">
        <v>33</v>
      </c>
      <c r="H849" s="12">
        <v>11</v>
      </c>
    </row>
    <row r="850" spans="2:8" x14ac:dyDescent="0.3">
      <c r="B850" s="15">
        <v>848</v>
      </c>
      <c r="C850" s="15">
        <v>112163</v>
      </c>
      <c r="D850" s="13">
        <v>44657.630555555559</v>
      </c>
      <c r="E850" s="13">
        <v>44659.363888888889</v>
      </c>
      <c r="F850" s="14">
        <v>2</v>
      </c>
      <c r="G850" s="12" t="s">
        <v>35</v>
      </c>
      <c r="H850" s="12">
        <v>1</v>
      </c>
    </row>
    <row r="851" spans="2:8" x14ac:dyDescent="0.3">
      <c r="B851" s="15">
        <v>849</v>
      </c>
      <c r="C851" s="15">
        <v>112196</v>
      </c>
      <c r="D851" s="13">
        <v>44642.965277777781</v>
      </c>
      <c r="E851" s="13">
        <v>44645.640277777777</v>
      </c>
      <c r="F851" s="14">
        <v>3</v>
      </c>
      <c r="G851" s="12" t="s">
        <v>34</v>
      </c>
      <c r="H851" s="12">
        <v>1</v>
      </c>
    </row>
    <row r="852" spans="2:8" x14ac:dyDescent="0.3">
      <c r="B852" s="15">
        <v>850</v>
      </c>
      <c r="C852" s="15">
        <v>112207</v>
      </c>
      <c r="D852" s="13">
        <v>44637.865972222222</v>
      </c>
      <c r="E852" s="13">
        <v>44642.745833333334</v>
      </c>
      <c r="F852" s="14">
        <v>5</v>
      </c>
      <c r="G852" s="12" t="s">
        <v>34</v>
      </c>
      <c r="H852" s="12">
        <v>2</v>
      </c>
    </row>
    <row r="853" spans="2:8" x14ac:dyDescent="0.3">
      <c r="B853" s="15">
        <v>851</v>
      </c>
      <c r="C853" s="15">
        <v>112273</v>
      </c>
      <c r="D853" s="13">
        <v>44694.390277777777</v>
      </c>
      <c r="E853" s="13">
        <v>44697.5</v>
      </c>
      <c r="F853" s="14">
        <v>3</v>
      </c>
      <c r="G853" s="12" t="s">
        <v>33</v>
      </c>
      <c r="H853" s="12">
        <v>1</v>
      </c>
    </row>
    <row r="854" spans="2:8" x14ac:dyDescent="0.3">
      <c r="B854" s="15">
        <v>852</v>
      </c>
      <c r="C854" s="15">
        <v>112320</v>
      </c>
      <c r="D854" s="13">
        <v>44861.397222222222</v>
      </c>
      <c r="E854" s="13">
        <v>44862.520138888889</v>
      </c>
      <c r="F854" s="14">
        <v>1</v>
      </c>
      <c r="G854" s="12" t="s">
        <v>35</v>
      </c>
      <c r="H854" s="12">
        <v>4</v>
      </c>
    </row>
    <row r="855" spans="2:8" x14ac:dyDescent="0.3">
      <c r="B855" s="15">
        <v>853</v>
      </c>
      <c r="C855" s="15">
        <v>112414</v>
      </c>
      <c r="D855" s="13">
        <v>44643.589583333334</v>
      </c>
      <c r="E855" s="13">
        <v>44644.470833333333</v>
      </c>
      <c r="F855" s="14">
        <v>1</v>
      </c>
      <c r="G855" s="12" t="s">
        <v>35</v>
      </c>
      <c r="H855" s="12">
        <v>1</v>
      </c>
    </row>
    <row r="856" spans="2:8" x14ac:dyDescent="0.3">
      <c r="B856" s="15">
        <v>854</v>
      </c>
      <c r="C856" s="15">
        <v>112469</v>
      </c>
      <c r="D856" s="13">
        <v>44653.442361111112</v>
      </c>
      <c r="E856" s="13">
        <v>44658.511111111111</v>
      </c>
      <c r="F856" s="14">
        <v>5</v>
      </c>
      <c r="G856" s="12" t="s">
        <v>29</v>
      </c>
      <c r="H856" s="12">
        <v>3</v>
      </c>
    </row>
    <row r="857" spans="2:8" x14ac:dyDescent="0.3">
      <c r="B857" s="15">
        <v>855</v>
      </c>
      <c r="C857" s="15">
        <v>113032</v>
      </c>
      <c r="D857" s="13">
        <v>44674.728472222225</v>
      </c>
      <c r="E857" s="13">
        <v>44678.829861111109</v>
      </c>
      <c r="F857" s="14">
        <v>4</v>
      </c>
      <c r="G857" s="12" t="s">
        <v>29</v>
      </c>
      <c r="H857" s="12">
        <v>8</v>
      </c>
    </row>
    <row r="858" spans="2:8" x14ac:dyDescent="0.3">
      <c r="B858" s="15">
        <v>856</v>
      </c>
      <c r="C858" s="15">
        <v>113345</v>
      </c>
      <c r="D858" s="13">
        <v>44689.49722222222</v>
      </c>
      <c r="E858" s="13">
        <v>44691.43472222222</v>
      </c>
      <c r="F858" s="14">
        <v>2</v>
      </c>
      <c r="G858" s="12" t="s">
        <v>31</v>
      </c>
      <c r="H858" s="12">
        <v>1</v>
      </c>
    </row>
    <row r="859" spans="2:8" x14ac:dyDescent="0.3">
      <c r="B859" s="15">
        <v>857</v>
      </c>
      <c r="C859" s="15">
        <v>113585</v>
      </c>
      <c r="D859" s="13">
        <v>44641.870138888888</v>
      </c>
      <c r="E859" s="13">
        <v>44644.554861111108</v>
      </c>
      <c r="F859" s="14">
        <v>3</v>
      </c>
      <c r="G859" s="12" t="s">
        <v>34</v>
      </c>
      <c r="H859" s="12">
        <v>5</v>
      </c>
    </row>
    <row r="860" spans="2:8" x14ac:dyDescent="0.3">
      <c r="B860" s="15">
        <v>858</v>
      </c>
      <c r="C860" s="15">
        <v>113788</v>
      </c>
      <c r="D860" s="13">
        <v>44762.926388888889</v>
      </c>
      <c r="E860" s="13">
        <v>44769.521527777775</v>
      </c>
      <c r="F860" s="14">
        <v>7</v>
      </c>
      <c r="G860" s="12" t="s">
        <v>34</v>
      </c>
      <c r="H860" s="12">
        <v>1</v>
      </c>
    </row>
    <row r="861" spans="2:8" x14ac:dyDescent="0.3">
      <c r="B861" s="15">
        <v>859</v>
      </c>
      <c r="C861" s="15">
        <v>113823</v>
      </c>
      <c r="D861" s="13">
        <v>44754.633333333331</v>
      </c>
      <c r="E861" s="13">
        <v>44755.542361111111</v>
      </c>
      <c r="F861" s="14">
        <v>1</v>
      </c>
      <c r="G861" s="12" t="s">
        <v>33</v>
      </c>
      <c r="H861" s="12">
        <v>1</v>
      </c>
    </row>
    <row r="862" spans="2:8" x14ac:dyDescent="0.3">
      <c r="B862" s="15">
        <v>860</v>
      </c>
      <c r="C862" s="15">
        <v>113972</v>
      </c>
      <c r="D862" s="13">
        <v>44709.31527777778</v>
      </c>
      <c r="E862" s="13">
        <v>44713.361111111109</v>
      </c>
      <c r="F862" s="14">
        <v>4</v>
      </c>
      <c r="G862" s="12" t="s">
        <v>34</v>
      </c>
      <c r="H862" s="12">
        <v>1</v>
      </c>
    </row>
    <row r="863" spans="2:8" x14ac:dyDescent="0.3">
      <c r="B863" s="15">
        <v>861</v>
      </c>
      <c r="C863" s="15">
        <v>114208</v>
      </c>
      <c r="D863" s="13">
        <v>44806.647222222222</v>
      </c>
      <c r="E863" s="13">
        <v>44811.40625</v>
      </c>
      <c r="F863" s="14">
        <v>5</v>
      </c>
      <c r="G863" s="12" t="s">
        <v>35</v>
      </c>
      <c r="H863" s="12">
        <v>3</v>
      </c>
    </row>
    <row r="864" spans="2:8" x14ac:dyDescent="0.3">
      <c r="B864" s="15">
        <v>862</v>
      </c>
      <c r="C864" s="15">
        <v>114211</v>
      </c>
      <c r="D864" s="13">
        <v>44646.293749999997</v>
      </c>
      <c r="E864" s="13">
        <v>44650.556250000001</v>
      </c>
      <c r="F864" s="14">
        <v>4</v>
      </c>
      <c r="G864" s="12" t="s">
        <v>29</v>
      </c>
      <c r="H864" s="12">
        <v>14</v>
      </c>
    </row>
    <row r="865" spans="2:8" x14ac:dyDescent="0.3">
      <c r="B865" s="15">
        <v>863</v>
      </c>
      <c r="C865" s="15">
        <v>114241</v>
      </c>
      <c r="D865" s="13">
        <v>44685.573611111111</v>
      </c>
      <c r="E865" s="13">
        <v>44686.851388888892</v>
      </c>
      <c r="F865" s="14">
        <v>1</v>
      </c>
      <c r="G865" s="12" t="s">
        <v>31</v>
      </c>
      <c r="H865" s="12">
        <v>3</v>
      </c>
    </row>
    <row r="866" spans="2:8" x14ac:dyDescent="0.3">
      <c r="B866" s="15">
        <v>864</v>
      </c>
      <c r="C866" s="15">
        <v>114739</v>
      </c>
      <c r="D866" s="13">
        <v>44826.504861111112</v>
      </c>
      <c r="E866" s="13">
        <v>44830.440972222219</v>
      </c>
      <c r="F866" s="14">
        <v>4</v>
      </c>
      <c r="G866" s="12" t="s">
        <v>35</v>
      </c>
      <c r="H866" s="12">
        <v>1</v>
      </c>
    </row>
    <row r="867" spans="2:8" x14ac:dyDescent="0.3">
      <c r="B867" s="15">
        <v>865</v>
      </c>
      <c r="C867" s="15">
        <v>114960</v>
      </c>
      <c r="D867" s="13">
        <v>44856.498611111114</v>
      </c>
      <c r="E867" s="13">
        <v>44860.44027777778</v>
      </c>
      <c r="F867" s="14">
        <v>4</v>
      </c>
      <c r="G867" s="12" t="s">
        <v>39</v>
      </c>
      <c r="H867" s="12">
        <v>4</v>
      </c>
    </row>
    <row r="868" spans="2:8" x14ac:dyDescent="0.3">
      <c r="B868" s="15">
        <v>866</v>
      </c>
      <c r="C868" s="15">
        <v>115530</v>
      </c>
      <c r="D868" s="13">
        <v>44797.481249999997</v>
      </c>
      <c r="E868" s="13">
        <v>44799.532638888886</v>
      </c>
      <c r="F868" s="14">
        <v>2</v>
      </c>
      <c r="G868" s="12" t="s">
        <v>35</v>
      </c>
      <c r="H868" s="12">
        <v>1</v>
      </c>
    </row>
    <row r="869" spans="2:8" x14ac:dyDescent="0.3">
      <c r="B869" s="15">
        <v>867</v>
      </c>
      <c r="C869" s="15">
        <v>115617</v>
      </c>
      <c r="D869" s="13">
        <v>44685.954861111109</v>
      </c>
      <c r="E869" s="13">
        <v>44690.710416666669</v>
      </c>
      <c r="F869" s="14">
        <v>5</v>
      </c>
      <c r="G869" s="12" t="s">
        <v>29</v>
      </c>
      <c r="H869" s="12">
        <v>1</v>
      </c>
    </row>
    <row r="870" spans="2:8" x14ac:dyDescent="0.3">
      <c r="B870" s="15">
        <v>868</v>
      </c>
      <c r="C870" s="15">
        <v>115783</v>
      </c>
      <c r="D870" s="13">
        <v>44797.333333333336</v>
      </c>
      <c r="E870" s="13">
        <v>44798.652083333334</v>
      </c>
      <c r="F870" s="14">
        <v>1</v>
      </c>
      <c r="G870" s="12" t="s">
        <v>38</v>
      </c>
      <c r="H870" s="12">
        <v>4</v>
      </c>
    </row>
    <row r="871" spans="2:8" x14ac:dyDescent="0.3">
      <c r="B871" s="15">
        <v>869</v>
      </c>
      <c r="C871" s="15">
        <v>115798</v>
      </c>
      <c r="D871" s="13">
        <v>44815.427083333336</v>
      </c>
      <c r="E871" s="13">
        <v>44817.542361111111</v>
      </c>
      <c r="F871" s="14">
        <v>2</v>
      </c>
      <c r="G871" s="12" t="s">
        <v>35</v>
      </c>
      <c r="H871" s="12">
        <v>1</v>
      </c>
    </row>
    <row r="872" spans="2:8" x14ac:dyDescent="0.3">
      <c r="B872" s="15">
        <v>870</v>
      </c>
      <c r="C872" s="15">
        <v>115935</v>
      </c>
      <c r="D872" s="13">
        <v>44648.638888888891</v>
      </c>
      <c r="E872" s="13">
        <v>44650.605555555558</v>
      </c>
      <c r="F872" s="14">
        <v>2</v>
      </c>
      <c r="G872" s="12" t="s">
        <v>33</v>
      </c>
      <c r="H872" s="12">
        <v>2</v>
      </c>
    </row>
    <row r="873" spans="2:8" x14ac:dyDescent="0.3">
      <c r="B873" s="15">
        <v>871</v>
      </c>
      <c r="C873" s="15">
        <v>116134</v>
      </c>
      <c r="D873" s="13">
        <v>44702.063888888886</v>
      </c>
      <c r="E873" s="13">
        <v>44705.410416666666</v>
      </c>
      <c r="F873" s="14">
        <v>3</v>
      </c>
      <c r="G873" s="12" t="s">
        <v>31</v>
      </c>
      <c r="H873" s="12">
        <v>1</v>
      </c>
    </row>
    <row r="874" spans="2:8" x14ac:dyDescent="0.3">
      <c r="B874" s="15">
        <v>872</v>
      </c>
      <c r="C874" s="15">
        <v>116157</v>
      </c>
      <c r="D874" s="13">
        <v>44648.5</v>
      </c>
      <c r="E874" s="13">
        <v>44649.69027777778</v>
      </c>
      <c r="F874" s="14">
        <v>1</v>
      </c>
      <c r="G874" s="12" t="s">
        <v>31</v>
      </c>
      <c r="H874" s="12">
        <v>1</v>
      </c>
    </row>
    <row r="875" spans="2:8" x14ac:dyDescent="0.3">
      <c r="B875" s="15">
        <v>873</v>
      </c>
      <c r="C875" s="15">
        <v>116198</v>
      </c>
      <c r="D875" s="13">
        <v>44649.511111111111</v>
      </c>
      <c r="E875" s="13">
        <v>44650.533333333333</v>
      </c>
      <c r="F875" s="14">
        <v>1</v>
      </c>
      <c r="G875" s="12" t="s">
        <v>31</v>
      </c>
      <c r="H875" s="12">
        <v>1</v>
      </c>
    </row>
    <row r="876" spans="2:8" x14ac:dyDescent="0.3">
      <c r="B876" s="15">
        <v>874</v>
      </c>
      <c r="C876" s="15">
        <v>116215</v>
      </c>
      <c r="D876" s="13">
        <v>44874.369444444441</v>
      </c>
      <c r="E876" s="13">
        <v>44875.793749999997</v>
      </c>
      <c r="F876" s="14">
        <v>1</v>
      </c>
      <c r="G876" s="12" t="s">
        <v>39</v>
      </c>
      <c r="H876" s="12">
        <v>6</v>
      </c>
    </row>
    <row r="877" spans="2:8" x14ac:dyDescent="0.3">
      <c r="B877" s="15">
        <v>875</v>
      </c>
      <c r="C877" s="15">
        <v>116225</v>
      </c>
      <c r="D877" s="13">
        <v>44650.347222222219</v>
      </c>
      <c r="E877" s="13">
        <v>44652.460416666669</v>
      </c>
      <c r="F877" s="14">
        <v>2</v>
      </c>
      <c r="G877" s="12" t="s">
        <v>29</v>
      </c>
      <c r="H877" s="12">
        <v>3</v>
      </c>
    </row>
    <row r="878" spans="2:8" x14ac:dyDescent="0.3">
      <c r="B878" s="15">
        <v>876</v>
      </c>
      <c r="C878" s="15">
        <v>116422</v>
      </c>
      <c r="D878" s="13">
        <v>44784.269444444442</v>
      </c>
      <c r="E878" s="13">
        <v>44785.711111111108</v>
      </c>
      <c r="F878" s="14">
        <v>1</v>
      </c>
      <c r="G878" s="12" t="s">
        <v>34</v>
      </c>
      <c r="H878" s="12">
        <v>1</v>
      </c>
    </row>
    <row r="879" spans="2:8" x14ac:dyDescent="0.3">
      <c r="B879" s="15">
        <v>877</v>
      </c>
      <c r="C879" s="15">
        <v>116540</v>
      </c>
      <c r="D879" s="13">
        <v>44720.40347222222</v>
      </c>
      <c r="E879" s="13">
        <v>44722.647916666669</v>
      </c>
      <c r="F879" s="14">
        <v>2</v>
      </c>
      <c r="G879" s="12" t="s">
        <v>35</v>
      </c>
      <c r="H879" s="12">
        <v>5</v>
      </c>
    </row>
    <row r="880" spans="2:8" x14ac:dyDescent="0.3">
      <c r="B880" s="15">
        <v>878</v>
      </c>
      <c r="C880" s="15">
        <v>116545</v>
      </c>
      <c r="D880" s="13">
        <v>44657.338888888888</v>
      </c>
      <c r="E880" s="13">
        <v>44657.663888888892</v>
      </c>
      <c r="F880" s="14">
        <v>0</v>
      </c>
      <c r="G880" s="12" t="s">
        <v>29</v>
      </c>
      <c r="H880" s="12">
        <v>2</v>
      </c>
    </row>
    <row r="881" spans="2:8" x14ac:dyDescent="0.3">
      <c r="B881" s="15">
        <v>879</v>
      </c>
      <c r="C881" s="15">
        <v>116598</v>
      </c>
      <c r="D881" s="13">
        <v>44648.444444444445</v>
      </c>
      <c r="E881" s="13">
        <v>44649.454861111109</v>
      </c>
      <c r="F881" s="14">
        <v>1</v>
      </c>
      <c r="G881" s="12" t="s">
        <v>35</v>
      </c>
      <c r="H881" s="12">
        <v>1</v>
      </c>
    </row>
    <row r="882" spans="2:8" x14ac:dyDescent="0.3">
      <c r="B882" s="15">
        <v>880</v>
      </c>
      <c r="C882" s="15">
        <v>116810</v>
      </c>
      <c r="D882" s="13">
        <v>44741.340277777781</v>
      </c>
      <c r="E882" s="13">
        <v>44748.411805555559</v>
      </c>
      <c r="F882" s="14">
        <v>7</v>
      </c>
      <c r="G882" s="12" t="s">
        <v>33</v>
      </c>
      <c r="H882" s="12">
        <v>1</v>
      </c>
    </row>
    <row r="883" spans="2:8" x14ac:dyDescent="0.3">
      <c r="B883" s="15">
        <v>881</v>
      </c>
      <c r="C883" s="15">
        <v>116860</v>
      </c>
      <c r="D883" s="13">
        <v>44648.46875</v>
      </c>
      <c r="E883" s="13">
        <v>44649.640277777777</v>
      </c>
      <c r="F883" s="14">
        <v>1</v>
      </c>
      <c r="G883" s="12" t="s">
        <v>29</v>
      </c>
      <c r="H883" s="12">
        <v>2</v>
      </c>
    </row>
    <row r="884" spans="2:8" x14ac:dyDescent="0.3">
      <c r="B884" s="15">
        <v>882</v>
      </c>
      <c r="C884" s="15">
        <v>116971</v>
      </c>
      <c r="D884" s="13">
        <v>44700.59375</v>
      </c>
      <c r="E884" s="13">
        <v>44704.558333333334</v>
      </c>
      <c r="F884" s="14">
        <v>4</v>
      </c>
      <c r="G884" s="12" t="s">
        <v>31</v>
      </c>
      <c r="H884" s="12">
        <v>1</v>
      </c>
    </row>
    <row r="885" spans="2:8" x14ac:dyDescent="0.3">
      <c r="B885" s="15">
        <v>883</v>
      </c>
      <c r="C885" s="15">
        <v>117240</v>
      </c>
      <c r="D885" s="13">
        <v>44645.622916666667</v>
      </c>
      <c r="E885" s="13">
        <v>44648.576388888891</v>
      </c>
      <c r="F885" s="14">
        <v>3</v>
      </c>
      <c r="G885" s="12" t="s">
        <v>31</v>
      </c>
      <c r="H885" s="12">
        <v>1</v>
      </c>
    </row>
    <row r="886" spans="2:8" x14ac:dyDescent="0.3">
      <c r="B886" s="15">
        <v>884</v>
      </c>
      <c r="C886" s="15">
        <v>117381</v>
      </c>
      <c r="D886" s="13">
        <v>44721.392361111109</v>
      </c>
      <c r="E886" s="13">
        <v>44722.55</v>
      </c>
      <c r="F886" s="14">
        <v>1</v>
      </c>
      <c r="G886" s="12" t="s">
        <v>35</v>
      </c>
      <c r="H886" s="12">
        <v>1</v>
      </c>
    </row>
    <row r="887" spans="2:8" x14ac:dyDescent="0.3">
      <c r="B887" s="15">
        <v>885</v>
      </c>
      <c r="C887" s="15">
        <v>117490</v>
      </c>
      <c r="D887" s="13">
        <v>44848.449305555558</v>
      </c>
      <c r="E887" s="13">
        <v>44853.417361111111</v>
      </c>
      <c r="F887" s="14">
        <v>5</v>
      </c>
      <c r="G887" s="12" t="s">
        <v>31</v>
      </c>
      <c r="H887" s="12">
        <v>3</v>
      </c>
    </row>
    <row r="888" spans="2:8" x14ac:dyDescent="0.3">
      <c r="B888" s="15">
        <v>886</v>
      </c>
      <c r="C888" s="15">
        <v>117619</v>
      </c>
      <c r="D888" s="13">
        <v>44649.745138888888</v>
      </c>
      <c r="E888" s="13">
        <v>44650.629166666666</v>
      </c>
      <c r="F888" s="14">
        <v>1</v>
      </c>
      <c r="G888" s="12" t="s">
        <v>31</v>
      </c>
      <c r="H888" s="12">
        <v>1</v>
      </c>
    </row>
    <row r="889" spans="2:8" x14ac:dyDescent="0.3">
      <c r="B889" s="15">
        <v>887</v>
      </c>
      <c r="C889" s="15">
        <v>117648</v>
      </c>
      <c r="D889" s="13">
        <v>44704.503472222219</v>
      </c>
      <c r="E889" s="13">
        <v>44707.536111111112</v>
      </c>
      <c r="F889" s="14">
        <v>3</v>
      </c>
      <c r="G889" s="12" t="s">
        <v>29</v>
      </c>
      <c r="H889" s="12">
        <v>1</v>
      </c>
    </row>
    <row r="890" spans="2:8" x14ac:dyDescent="0.3">
      <c r="B890" s="15">
        <v>888</v>
      </c>
      <c r="C890" s="15">
        <v>117651</v>
      </c>
      <c r="D890" s="13">
        <v>44671.481249999997</v>
      </c>
      <c r="E890" s="13">
        <v>44673.747916666667</v>
      </c>
      <c r="F890" s="14">
        <v>2</v>
      </c>
      <c r="G890" s="12" t="s">
        <v>29</v>
      </c>
      <c r="H890" s="12">
        <v>1</v>
      </c>
    </row>
    <row r="891" spans="2:8" x14ac:dyDescent="0.3">
      <c r="B891" s="15">
        <v>889</v>
      </c>
      <c r="C891" s="15">
        <v>117744</v>
      </c>
      <c r="D891" s="13">
        <v>44694.99722222222</v>
      </c>
      <c r="E891" s="13">
        <v>44699.497916666667</v>
      </c>
      <c r="F891" s="14">
        <v>5</v>
      </c>
      <c r="G891" s="12" t="s">
        <v>35</v>
      </c>
      <c r="H891" s="12">
        <v>1</v>
      </c>
    </row>
    <row r="892" spans="2:8" x14ac:dyDescent="0.3">
      <c r="B892" s="15">
        <v>890</v>
      </c>
      <c r="C892" s="15">
        <v>117754</v>
      </c>
      <c r="D892" s="13">
        <v>44748.873611111114</v>
      </c>
      <c r="E892" s="13">
        <v>44755.529166666667</v>
      </c>
      <c r="F892" s="14">
        <v>7</v>
      </c>
      <c r="G892" s="12" t="s">
        <v>33</v>
      </c>
      <c r="H892" s="12">
        <v>4</v>
      </c>
    </row>
    <row r="893" spans="2:8" x14ac:dyDescent="0.3">
      <c r="B893" s="15">
        <v>891</v>
      </c>
      <c r="C893" s="15">
        <v>117860</v>
      </c>
      <c r="D893" s="13">
        <v>44684.834027777775</v>
      </c>
      <c r="E893" s="13">
        <v>44685.59652777778</v>
      </c>
      <c r="F893" s="14">
        <v>1</v>
      </c>
      <c r="G893" s="12" t="s">
        <v>35</v>
      </c>
      <c r="H893" s="12">
        <v>4</v>
      </c>
    </row>
    <row r="894" spans="2:8" x14ac:dyDescent="0.3">
      <c r="B894" s="15">
        <v>892</v>
      </c>
      <c r="C894" s="15">
        <v>118074</v>
      </c>
      <c r="D894" s="13">
        <v>44651.31527777778</v>
      </c>
      <c r="E894" s="13">
        <v>44651.587500000001</v>
      </c>
      <c r="F894" s="14">
        <v>0</v>
      </c>
      <c r="G894" s="12" t="s">
        <v>29</v>
      </c>
      <c r="H894" s="12">
        <v>24</v>
      </c>
    </row>
    <row r="895" spans="2:8" x14ac:dyDescent="0.3">
      <c r="B895" s="15">
        <v>893</v>
      </c>
      <c r="C895" s="15">
        <v>118356</v>
      </c>
      <c r="D895" s="13">
        <v>44749.623611111114</v>
      </c>
      <c r="E895" s="13">
        <v>44753.501388888886</v>
      </c>
      <c r="F895" s="14">
        <v>4</v>
      </c>
      <c r="G895" s="12" t="s">
        <v>35</v>
      </c>
      <c r="H895" s="12">
        <v>2</v>
      </c>
    </row>
    <row r="896" spans="2:8" x14ac:dyDescent="0.3">
      <c r="B896" s="15">
        <v>894</v>
      </c>
      <c r="C896" s="15">
        <v>118388</v>
      </c>
      <c r="D896" s="13">
        <v>44646.870138888888</v>
      </c>
      <c r="E896" s="13">
        <v>44649.509722222225</v>
      </c>
      <c r="F896" s="14">
        <v>3</v>
      </c>
      <c r="G896" s="12" t="s">
        <v>29</v>
      </c>
      <c r="H896" s="12">
        <v>10</v>
      </c>
    </row>
    <row r="897" spans="2:8" x14ac:dyDescent="0.3">
      <c r="B897" s="15">
        <v>895</v>
      </c>
      <c r="C897" s="15">
        <v>118503</v>
      </c>
      <c r="D897" s="13">
        <v>44656.481944444444</v>
      </c>
      <c r="E897" s="13">
        <v>44657.628472222219</v>
      </c>
      <c r="F897" s="14">
        <v>1</v>
      </c>
      <c r="G897" s="12" t="s">
        <v>29</v>
      </c>
      <c r="H897" s="12">
        <v>1</v>
      </c>
    </row>
    <row r="898" spans="2:8" x14ac:dyDescent="0.3">
      <c r="B898" s="15">
        <v>896</v>
      </c>
      <c r="C898" s="15">
        <v>118522</v>
      </c>
      <c r="D898" s="13">
        <v>44645.898611111108</v>
      </c>
      <c r="E898" s="13">
        <v>44649.394444444442</v>
      </c>
      <c r="F898" s="14">
        <v>4</v>
      </c>
      <c r="G898" s="12" t="s">
        <v>33</v>
      </c>
      <c r="H898" s="12">
        <v>1</v>
      </c>
    </row>
    <row r="899" spans="2:8" x14ac:dyDescent="0.3">
      <c r="B899" s="15">
        <v>897</v>
      </c>
      <c r="C899" s="15">
        <v>118654</v>
      </c>
      <c r="D899" s="13">
        <v>44769.320833333331</v>
      </c>
      <c r="E899" s="13">
        <v>44770.406944444447</v>
      </c>
      <c r="F899" s="14">
        <v>1</v>
      </c>
      <c r="G899" s="12" t="s">
        <v>35</v>
      </c>
      <c r="H899" s="12">
        <v>1</v>
      </c>
    </row>
    <row r="900" spans="2:8" x14ac:dyDescent="0.3">
      <c r="B900" s="15">
        <v>898</v>
      </c>
      <c r="C900" s="15">
        <v>118769</v>
      </c>
      <c r="D900" s="13">
        <v>44656.384722222225</v>
      </c>
      <c r="E900" s="13">
        <v>44658.417361111111</v>
      </c>
      <c r="F900" s="14">
        <v>2</v>
      </c>
      <c r="G900" s="12" t="s">
        <v>29</v>
      </c>
      <c r="H900" s="12">
        <v>1</v>
      </c>
    </row>
    <row r="901" spans="2:8" x14ac:dyDescent="0.3">
      <c r="B901" s="15">
        <v>899</v>
      </c>
      <c r="C901" s="15">
        <v>118800</v>
      </c>
      <c r="D901" s="13">
        <v>44858.854166666664</v>
      </c>
      <c r="E901" s="13">
        <v>44862.566666666666</v>
      </c>
      <c r="F901" s="14">
        <v>4</v>
      </c>
      <c r="G901" s="12" t="s">
        <v>29</v>
      </c>
      <c r="H901" s="12">
        <v>2</v>
      </c>
    </row>
    <row r="902" spans="2:8" x14ac:dyDescent="0.3">
      <c r="B902" s="15">
        <v>900</v>
      </c>
      <c r="C902" s="15">
        <v>118864</v>
      </c>
      <c r="D902" s="13">
        <v>44652.000694444447</v>
      </c>
      <c r="E902" s="13">
        <v>44655.381249999999</v>
      </c>
      <c r="F902" s="14">
        <v>3</v>
      </c>
      <c r="G902" s="12" t="s">
        <v>31</v>
      </c>
      <c r="H902" s="12">
        <v>2</v>
      </c>
    </row>
    <row r="903" spans="2:8" x14ac:dyDescent="0.3">
      <c r="B903" s="15">
        <v>901</v>
      </c>
      <c r="C903" s="15">
        <v>118935</v>
      </c>
      <c r="D903" s="13">
        <v>44667.840277777781</v>
      </c>
      <c r="E903" s="13">
        <v>44670.477083333331</v>
      </c>
      <c r="F903" s="14">
        <v>3</v>
      </c>
      <c r="G903" s="12" t="s">
        <v>31</v>
      </c>
      <c r="H903" s="12">
        <v>2</v>
      </c>
    </row>
    <row r="904" spans="2:8" x14ac:dyDescent="0.3">
      <c r="B904" s="15">
        <v>902</v>
      </c>
      <c r="C904" s="15">
        <v>119332</v>
      </c>
      <c r="D904" s="13">
        <v>44701.309027777781</v>
      </c>
      <c r="E904" s="13">
        <v>44705.672222222223</v>
      </c>
      <c r="F904" s="14">
        <v>4</v>
      </c>
      <c r="G904" s="12" t="s">
        <v>29</v>
      </c>
      <c r="H904" s="12">
        <v>7</v>
      </c>
    </row>
    <row r="905" spans="2:8" x14ac:dyDescent="0.3">
      <c r="B905" s="15">
        <v>903</v>
      </c>
      <c r="C905" s="15">
        <v>119455</v>
      </c>
      <c r="D905" s="13">
        <v>44650.318749999999</v>
      </c>
      <c r="E905" s="13">
        <v>44651.581250000003</v>
      </c>
      <c r="F905" s="14">
        <v>1</v>
      </c>
      <c r="G905" s="12" t="s">
        <v>29</v>
      </c>
      <c r="H905" s="12">
        <v>1</v>
      </c>
    </row>
    <row r="906" spans="2:8" x14ac:dyDescent="0.3">
      <c r="B906" s="15">
        <v>904</v>
      </c>
      <c r="C906" s="15">
        <v>119470</v>
      </c>
      <c r="D906" s="13">
        <v>44652.645833333336</v>
      </c>
      <c r="E906" s="13">
        <v>44655.770138888889</v>
      </c>
      <c r="F906" s="14">
        <v>3</v>
      </c>
      <c r="G906" s="12" t="s">
        <v>31</v>
      </c>
      <c r="H906" s="12">
        <v>2</v>
      </c>
    </row>
    <row r="907" spans="2:8" x14ac:dyDescent="0.3">
      <c r="B907" s="15">
        <v>905</v>
      </c>
      <c r="C907" s="15">
        <v>119479</v>
      </c>
      <c r="D907" s="13">
        <v>44649.970833333333</v>
      </c>
      <c r="E907" s="13">
        <v>44650.574999999997</v>
      </c>
      <c r="F907" s="14">
        <v>1</v>
      </c>
      <c r="G907" s="12" t="s">
        <v>31</v>
      </c>
      <c r="H907" s="12">
        <v>33</v>
      </c>
    </row>
    <row r="908" spans="2:8" x14ac:dyDescent="0.3">
      <c r="B908" s="15">
        <v>906</v>
      </c>
      <c r="C908" s="15">
        <v>119637</v>
      </c>
      <c r="D908" s="13">
        <v>44803.370138888888</v>
      </c>
      <c r="E908" s="13">
        <v>44810.445833333331</v>
      </c>
      <c r="F908" s="14">
        <v>7</v>
      </c>
      <c r="G908" s="12" t="s">
        <v>29</v>
      </c>
      <c r="H908" s="12">
        <v>1</v>
      </c>
    </row>
    <row r="909" spans="2:8" x14ac:dyDescent="0.3">
      <c r="B909" s="15">
        <v>907</v>
      </c>
      <c r="C909" s="15">
        <v>119778</v>
      </c>
      <c r="D909" s="13">
        <v>44663.95208333333</v>
      </c>
      <c r="E909" s="13">
        <v>44664.542361111111</v>
      </c>
      <c r="F909" s="14">
        <v>1</v>
      </c>
      <c r="G909" s="12" t="s">
        <v>35</v>
      </c>
      <c r="H909" s="12">
        <v>24</v>
      </c>
    </row>
    <row r="910" spans="2:8" x14ac:dyDescent="0.3">
      <c r="B910" s="15">
        <v>908</v>
      </c>
      <c r="C910" s="15">
        <v>119846</v>
      </c>
      <c r="D910" s="13">
        <v>44756.949305555558</v>
      </c>
      <c r="E910" s="13">
        <v>44760.422222222223</v>
      </c>
      <c r="F910" s="14">
        <v>4</v>
      </c>
      <c r="G910" s="12" t="s">
        <v>34</v>
      </c>
      <c r="H910" s="12">
        <v>16</v>
      </c>
    </row>
    <row r="911" spans="2:8" x14ac:dyDescent="0.3">
      <c r="B911" s="15">
        <v>909</v>
      </c>
      <c r="C911" s="15">
        <v>119883</v>
      </c>
      <c r="D911" s="13">
        <v>44813.988194444442</v>
      </c>
      <c r="E911" s="13">
        <v>44816.694444444445</v>
      </c>
      <c r="F911" s="14">
        <v>3</v>
      </c>
      <c r="G911" s="12" t="s">
        <v>34</v>
      </c>
      <c r="H911" s="12">
        <v>1</v>
      </c>
    </row>
    <row r="912" spans="2:8" x14ac:dyDescent="0.3">
      <c r="B912" s="15">
        <v>910</v>
      </c>
      <c r="C912" s="15">
        <v>120164</v>
      </c>
      <c r="D912" s="13">
        <v>44669.4375</v>
      </c>
      <c r="E912" s="13">
        <v>44670.665972222225</v>
      </c>
      <c r="F912" s="14">
        <v>1</v>
      </c>
      <c r="G912" s="12" t="s">
        <v>31</v>
      </c>
      <c r="H912" s="12">
        <v>2</v>
      </c>
    </row>
    <row r="913" spans="2:8" x14ac:dyDescent="0.3">
      <c r="B913" s="15">
        <v>911</v>
      </c>
      <c r="C913" s="15">
        <v>120203</v>
      </c>
      <c r="D913" s="13">
        <v>44706.35833333333</v>
      </c>
      <c r="E913" s="13">
        <v>44708.45</v>
      </c>
      <c r="F913" s="14">
        <v>2</v>
      </c>
      <c r="G913" s="12" t="s">
        <v>34</v>
      </c>
      <c r="H913" s="12">
        <v>6</v>
      </c>
    </row>
    <row r="914" spans="2:8" x14ac:dyDescent="0.3">
      <c r="B914" s="15">
        <v>912</v>
      </c>
      <c r="C914" s="15">
        <v>120266</v>
      </c>
      <c r="D914" s="13">
        <v>44761.801388888889</v>
      </c>
      <c r="E914" s="13">
        <v>44767.414583333331</v>
      </c>
      <c r="F914" s="14">
        <v>6</v>
      </c>
      <c r="G914" s="12" t="s">
        <v>29</v>
      </c>
      <c r="H914" s="12">
        <v>1</v>
      </c>
    </row>
    <row r="915" spans="2:8" x14ac:dyDescent="0.3">
      <c r="B915" s="15">
        <v>913</v>
      </c>
      <c r="C915" s="15">
        <v>120344</v>
      </c>
      <c r="D915" s="13">
        <v>44666</v>
      </c>
      <c r="E915" s="13">
        <v>44666.655555555553</v>
      </c>
      <c r="F915" s="14">
        <v>0</v>
      </c>
      <c r="G915" s="12" t="s">
        <v>35</v>
      </c>
      <c r="H915" s="12">
        <v>1</v>
      </c>
    </row>
    <row r="916" spans="2:8" x14ac:dyDescent="0.3">
      <c r="B916" s="15">
        <v>914</v>
      </c>
      <c r="C916" s="15">
        <v>120550</v>
      </c>
      <c r="D916" s="13">
        <v>44671.650694444441</v>
      </c>
      <c r="E916" s="13">
        <v>44672.688888888886</v>
      </c>
      <c r="F916" s="14">
        <v>1</v>
      </c>
      <c r="G916" s="12" t="s">
        <v>33</v>
      </c>
      <c r="H916" s="12">
        <v>4</v>
      </c>
    </row>
    <row r="917" spans="2:8" x14ac:dyDescent="0.3">
      <c r="B917" s="15">
        <v>915</v>
      </c>
      <c r="C917" s="15">
        <v>120552</v>
      </c>
      <c r="D917" s="13">
        <v>44649.416666666664</v>
      </c>
      <c r="E917" s="13">
        <v>44663.584027777775</v>
      </c>
      <c r="F917" s="14">
        <v>14</v>
      </c>
      <c r="G917" s="12" t="s">
        <v>31</v>
      </c>
      <c r="H917" s="12">
        <v>3</v>
      </c>
    </row>
    <row r="918" spans="2:8" x14ac:dyDescent="0.3">
      <c r="B918" s="15">
        <v>916</v>
      </c>
      <c r="C918" s="15">
        <v>120804</v>
      </c>
      <c r="D918" s="13">
        <v>44790.452777777777</v>
      </c>
      <c r="E918" s="13">
        <v>44792.504861111112</v>
      </c>
      <c r="F918" s="14">
        <v>2</v>
      </c>
      <c r="G918" s="12" t="s">
        <v>31</v>
      </c>
      <c r="H918" s="12">
        <v>1</v>
      </c>
    </row>
    <row r="919" spans="2:8" x14ac:dyDescent="0.3">
      <c r="B919" s="15">
        <v>917</v>
      </c>
      <c r="C919" s="15">
        <v>120862</v>
      </c>
      <c r="D919" s="13">
        <v>44649.900694444441</v>
      </c>
      <c r="E919" s="13">
        <v>44652.415277777778</v>
      </c>
      <c r="F919" s="14">
        <v>3</v>
      </c>
      <c r="G919" s="12" t="s">
        <v>29</v>
      </c>
      <c r="H919" s="12">
        <v>1</v>
      </c>
    </row>
    <row r="920" spans="2:8" x14ac:dyDescent="0.3">
      <c r="B920" s="15">
        <v>918</v>
      </c>
      <c r="C920" s="15">
        <v>121022</v>
      </c>
      <c r="D920" s="13">
        <v>44649.918055555558</v>
      </c>
      <c r="E920" s="13">
        <v>44656.434027777781</v>
      </c>
      <c r="F920" s="14">
        <v>7</v>
      </c>
      <c r="G920" s="12" t="s">
        <v>29</v>
      </c>
      <c r="H920" s="12">
        <v>1</v>
      </c>
    </row>
    <row r="921" spans="2:8" x14ac:dyDescent="0.3">
      <c r="B921" s="15">
        <v>919</v>
      </c>
      <c r="C921" s="15">
        <v>121161</v>
      </c>
      <c r="D921" s="13">
        <v>44858.657638888886</v>
      </c>
      <c r="E921" s="13">
        <v>44862.620138888888</v>
      </c>
      <c r="F921" s="14">
        <v>4</v>
      </c>
      <c r="G921" s="12" t="s">
        <v>32</v>
      </c>
      <c r="H921" s="12">
        <v>1</v>
      </c>
    </row>
    <row r="922" spans="2:8" x14ac:dyDescent="0.3">
      <c r="B922" s="15">
        <v>920</v>
      </c>
      <c r="C922" s="15">
        <v>121279</v>
      </c>
      <c r="D922" s="13">
        <v>44651.425000000003</v>
      </c>
      <c r="E922" s="13">
        <v>44655.463888888888</v>
      </c>
      <c r="F922" s="14">
        <v>4</v>
      </c>
      <c r="G922" s="12" t="s">
        <v>31</v>
      </c>
      <c r="H922" s="12">
        <v>4</v>
      </c>
    </row>
    <row r="923" spans="2:8" x14ac:dyDescent="0.3">
      <c r="B923" s="15">
        <v>921</v>
      </c>
      <c r="C923" s="15">
        <v>121365</v>
      </c>
      <c r="D923" s="13">
        <v>44811.819444444445</v>
      </c>
      <c r="E923" s="13">
        <v>44813.492361111108</v>
      </c>
      <c r="F923" s="14">
        <v>2</v>
      </c>
      <c r="G923" s="12" t="s">
        <v>35</v>
      </c>
      <c r="H923" s="12">
        <v>9</v>
      </c>
    </row>
    <row r="924" spans="2:8" x14ac:dyDescent="0.3">
      <c r="B924" s="15">
        <v>922</v>
      </c>
      <c r="C924" s="15">
        <v>121772</v>
      </c>
      <c r="D924" s="13">
        <v>44652</v>
      </c>
      <c r="E924" s="13">
        <v>44652.568749999999</v>
      </c>
      <c r="F924" s="14">
        <v>0</v>
      </c>
      <c r="G924" s="12" t="s">
        <v>31</v>
      </c>
      <c r="H924" s="12">
        <v>2</v>
      </c>
    </row>
    <row r="925" spans="2:8" x14ac:dyDescent="0.3">
      <c r="B925" s="15">
        <v>923</v>
      </c>
      <c r="C925" s="15">
        <v>121957</v>
      </c>
      <c r="D925" s="13">
        <v>44714.303472222222</v>
      </c>
      <c r="E925" s="13">
        <v>44715.387499999997</v>
      </c>
      <c r="F925" s="14">
        <v>1</v>
      </c>
      <c r="G925" s="12" t="s">
        <v>35</v>
      </c>
      <c r="H925" s="12">
        <v>2</v>
      </c>
    </row>
    <row r="926" spans="2:8" x14ac:dyDescent="0.3">
      <c r="B926" s="15">
        <v>924</v>
      </c>
      <c r="C926" s="15">
        <v>122503</v>
      </c>
      <c r="D926" s="13">
        <v>44686.473611111112</v>
      </c>
      <c r="E926" s="13">
        <v>44690.649305555555</v>
      </c>
      <c r="F926" s="14">
        <v>4</v>
      </c>
      <c r="G926" s="12" t="s">
        <v>29</v>
      </c>
      <c r="H926" s="12">
        <v>1</v>
      </c>
    </row>
    <row r="927" spans="2:8" x14ac:dyDescent="0.3">
      <c r="B927" s="15">
        <v>925</v>
      </c>
      <c r="C927" s="15">
        <v>122913</v>
      </c>
      <c r="D927" s="13">
        <v>44662.532638888886</v>
      </c>
      <c r="E927" s="13">
        <v>44662.705555555556</v>
      </c>
      <c r="F927" s="14">
        <v>0</v>
      </c>
      <c r="G927" s="12" t="s">
        <v>35</v>
      </c>
      <c r="H927" s="12">
        <v>2</v>
      </c>
    </row>
    <row r="928" spans="2:8" x14ac:dyDescent="0.3">
      <c r="B928" s="15">
        <v>926</v>
      </c>
      <c r="C928" s="15">
        <v>123364</v>
      </c>
      <c r="D928" s="13">
        <v>44715.505555555559</v>
      </c>
      <c r="E928" s="13">
        <v>44721.550694444442</v>
      </c>
      <c r="F928" s="14">
        <v>6</v>
      </c>
      <c r="G928" s="12" t="s">
        <v>29</v>
      </c>
      <c r="H928" s="12">
        <v>1</v>
      </c>
    </row>
    <row r="929" spans="2:8" x14ac:dyDescent="0.3">
      <c r="B929" s="15">
        <v>927</v>
      </c>
      <c r="C929" s="15">
        <v>123377</v>
      </c>
      <c r="D929" s="13">
        <v>44665.938194444447</v>
      </c>
      <c r="E929" s="13">
        <v>44669.700694444444</v>
      </c>
      <c r="F929" s="14">
        <v>4</v>
      </c>
      <c r="G929" s="12" t="s">
        <v>29</v>
      </c>
      <c r="H929" s="12">
        <v>2</v>
      </c>
    </row>
    <row r="930" spans="2:8" x14ac:dyDescent="0.3">
      <c r="B930" s="15">
        <v>928</v>
      </c>
      <c r="C930" s="15">
        <v>123378</v>
      </c>
      <c r="D930" s="13">
        <v>44655.988888888889</v>
      </c>
      <c r="E930" s="13">
        <v>44658.479861111111</v>
      </c>
      <c r="F930" s="14">
        <v>3</v>
      </c>
      <c r="G930" s="12" t="s">
        <v>29</v>
      </c>
      <c r="H930" s="12">
        <v>23</v>
      </c>
    </row>
    <row r="931" spans="2:8" x14ac:dyDescent="0.3">
      <c r="B931" s="15">
        <v>929</v>
      </c>
      <c r="C931" s="15">
        <v>123473</v>
      </c>
      <c r="D931" s="13">
        <v>44657.884027777778</v>
      </c>
      <c r="E931" s="13">
        <v>44658.724999999999</v>
      </c>
      <c r="F931" s="14">
        <v>1</v>
      </c>
      <c r="G931" s="12" t="s">
        <v>35</v>
      </c>
      <c r="H931" s="12">
        <v>1</v>
      </c>
    </row>
    <row r="932" spans="2:8" x14ac:dyDescent="0.3">
      <c r="B932" s="15">
        <v>930</v>
      </c>
      <c r="C932" s="15">
        <v>123498</v>
      </c>
      <c r="D932" s="13">
        <v>44663.711111111108</v>
      </c>
      <c r="E932" s="13">
        <v>44664.571527777778</v>
      </c>
      <c r="F932" s="14">
        <v>1</v>
      </c>
      <c r="G932" s="12" t="s">
        <v>35</v>
      </c>
      <c r="H932" s="12">
        <v>2</v>
      </c>
    </row>
    <row r="933" spans="2:8" x14ac:dyDescent="0.3">
      <c r="B933" s="15">
        <v>931</v>
      </c>
      <c r="C933" s="15">
        <v>123627</v>
      </c>
      <c r="D933" s="13">
        <v>44684.35833333333</v>
      </c>
      <c r="E933" s="13">
        <v>44685.634722222225</v>
      </c>
      <c r="F933" s="14">
        <v>1</v>
      </c>
      <c r="G933" s="12" t="s">
        <v>29</v>
      </c>
      <c r="H933" s="12">
        <v>1</v>
      </c>
    </row>
    <row r="934" spans="2:8" x14ac:dyDescent="0.3">
      <c r="B934" s="15">
        <v>932</v>
      </c>
      <c r="C934" s="15">
        <v>123970</v>
      </c>
      <c r="D934" s="13">
        <v>44656.32916666667</v>
      </c>
      <c r="E934" s="13">
        <v>44659.535416666666</v>
      </c>
      <c r="F934" s="14">
        <v>3</v>
      </c>
      <c r="G934" s="12" t="s">
        <v>34</v>
      </c>
      <c r="H934" s="12">
        <v>1</v>
      </c>
    </row>
    <row r="935" spans="2:8" x14ac:dyDescent="0.3">
      <c r="B935" s="15">
        <v>933</v>
      </c>
      <c r="C935" s="15">
        <v>124042</v>
      </c>
      <c r="D935" s="13">
        <v>44705.809027777781</v>
      </c>
      <c r="E935" s="13">
        <v>44707.481249999997</v>
      </c>
      <c r="F935" s="14">
        <v>2</v>
      </c>
      <c r="G935" s="12" t="s">
        <v>29</v>
      </c>
      <c r="H935" s="12">
        <v>10</v>
      </c>
    </row>
    <row r="936" spans="2:8" x14ac:dyDescent="0.3">
      <c r="B936" s="15">
        <v>934</v>
      </c>
      <c r="C936" s="15">
        <v>124105</v>
      </c>
      <c r="D936" s="13">
        <v>44655.992361111108</v>
      </c>
      <c r="E936" s="13">
        <v>44662.390277777777</v>
      </c>
      <c r="F936" s="14">
        <v>7</v>
      </c>
      <c r="G936" s="12" t="s">
        <v>29</v>
      </c>
      <c r="H936" s="12">
        <v>1</v>
      </c>
    </row>
    <row r="937" spans="2:8" x14ac:dyDescent="0.3">
      <c r="B937" s="15">
        <v>935</v>
      </c>
      <c r="C937" s="15">
        <v>124115</v>
      </c>
      <c r="D937" s="13">
        <v>44663.739583333336</v>
      </c>
      <c r="E937" s="13">
        <v>44664.522916666669</v>
      </c>
      <c r="F937" s="14">
        <v>1</v>
      </c>
      <c r="G937" s="12" t="s">
        <v>35</v>
      </c>
      <c r="H937" s="12">
        <v>1</v>
      </c>
    </row>
    <row r="938" spans="2:8" x14ac:dyDescent="0.3">
      <c r="B938" s="15">
        <v>936</v>
      </c>
      <c r="C938" s="15">
        <v>124121</v>
      </c>
      <c r="D938" s="13">
        <v>44737.563194444447</v>
      </c>
      <c r="E938" s="13">
        <v>44741.472916666666</v>
      </c>
      <c r="F938" s="14">
        <v>4</v>
      </c>
      <c r="G938" s="12" t="s">
        <v>35</v>
      </c>
      <c r="H938" s="12">
        <v>2</v>
      </c>
    </row>
    <row r="939" spans="2:8" x14ac:dyDescent="0.3">
      <c r="B939" s="15">
        <v>937</v>
      </c>
      <c r="C939" s="15">
        <v>124415</v>
      </c>
      <c r="D939" s="13">
        <v>44704.863888888889</v>
      </c>
      <c r="E939" s="13">
        <v>44705.712500000001</v>
      </c>
      <c r="F939" s="14">
        <v>1</v>
      </c>
      <c r="G939" s="12" t="s">
        <v>31</v>
      </c>
      <c r="H939" s="12">
        <v>1</v>
      </c>
    </row>
    <row r="940" spans="2:8" x14ac:dyDescent="0.3">
      <c r="B940" s="15">
        <v>938</v>
      </c>
      <c r="C940" s="15">
        <v>124517</v>
      </c>
      <c r="D940" s="13">
        <v>44662.920138888891</v>
      </c>
      <c r="E940" s="13">
        <v>44663.611805555556</v>
      </c>
      <c r="F940" s="14">
        <v>1</v>
      </c>
      <c r="G940" s="12" t="s">
        <v>29</v>
      </c>
      <c r="H940" s="12">
        <v>1</v>
      </c>
    </row>
    <row r="941" spans="2:8" x14ac:dyDescent="0.3">
      <c r="B941" s="15">
        <v>939</v>
      </c>
      <c r="C941" s="15">
        <v>124728</v>
      </c>
      <c r="D941" s="13">
        <v>44784.379166666666</v>
      </c>
      <c r="E941" s="13">
        <v>44785.758333333331</v>
      </c>
      <c r="F941" s="14">
        <v>1</v>
      </c>
      <c r="G941" s="12" t="s">
        <v>35</v>
      </c>
      <c r="H941" s="12">
        <v>8</v>
      </c>
    </row>
    <row r="942" spans="2:8" x14ac:dyDescent="0.3">
      <c r="B942" s="15">
        <v>940</v>
      </c>
      <c r="C942" s="15">
        <v>125041</v>
      </c>
      <c r="D942" s="13">
        <v>44781.935416666667</v>
      </c>
      <c r="E942" s="13">
        <v>44783.539583333331</v>
      </c>
      <c r="F942" s="14">
        <v>2</v>
      </c>
      <c r="G942" s="12" t="s">
        <v>34</v>
      </c>
      <c r="H942" s="12">
        <v>2</v>
      </c>
    </row>
    <row r="943" spans="2:8" x14ac:dyDescent="0.3">
      <c r="B943" s="15">
        <v>941</v>
      </c>
      <c r="C943" s="15">
        <v>125116</v>
      </c>
      <c r="D943" s="13">
        <v>44820.236111111109</v>
      </c>
      <c r="E943" s="13">
        <v>44823.454861111109</v>
      </c>
      <c r="F943" s="14">
        <v>3</v>
      </c>
      <c r="G943" s="12" t="s">
        <v>29</v>
      </c>
      <c r="H943" s="12">
        <v>1</v>
      </c>
    </row>
    <row r="944" spans="2:8" x14ac:dyDescent="0.3">
      <c r="B944" s="15">
        <v>942</v>
      </c>
      <c r="C944" s="15">
        <v>125444</v>
      </c>
      <c r="D944" s="13">
        <v>44686.425000000003</v>
      </c>
      <c r="E944" s="13">
        <v>44690.849305555559</v>
      </c>
      <c r="F944" s="14">
        <v>4</v>
      </c>
      <c r="G944" s="12" t="s">
        <v>34</v>
      </c>
      <c r="H944" s="12">
        <v>6</v>
      </c>
    </row>
    <row r="945" spans="2:8" x14ac:dyDescent="0.3">
      <c r="B945" s="15">
        <v>943</v>
      </c>
      <c r="C945" s="15">
        <v>125470</v>
      </c>
      <c r="D945" s="13">
        <v>44663.810416666667</v>
      </c>
      <c r="E945" s="13">
        <v>44667.613888888889</v>
      </c>
      <c r="F945" s="14">
        <v>4</v>
      </c>
      <c r="G945" s="12" t="s">
        <v>29</v>
      </c>
      <c r="H945" s="12">
        <v>1</v>
      </c>
    </row>
    <row r="946" spans="2:8" x14ac:dyDescent="0.3">
      <c r="B946" s="15">
        <v>944</v>
      </c>
      <c r="C946" s="15">
        <v>125545</v>
      </c>
      <c r="D946" s="13">
        <v>44771.935416666667</v>
      </c>
      <c r="E946" s="13">
        <v>44777.502083333333</v>
      </c>
      <c r="F946" s="14">
        <v>6</v>
      </c>
      <c r="G946" s="12" t="s">
        <v>35</v>
      </c>
      <c r="H946" s="12">
        <v>2</v>
      </c>
    </row>
    <row r="947" spans="2:8" x14ac:dyDescent="0.3">
      <c r="B947" s="15">
        <v>945</v>
      </c>
      <c r="C947" s="15">
        <v>125595</v>
      </c>
      <c r="D947" s="13">
        <v>44800.538888888892</v>
      </c>
      <c r="E947" s="13">
        <v>44803.601388888892</v>
      </c>
      <c r="F947" s="14">
        <v>3</v>
      </c>
      <c r="G947" s="12" t="s">
        <v>31</v>
      </c>
      <c r="H947" s="12">
        <v>4</v>
      </c>
    </row>
    <row r="948" spans="2:8" x14ac:dyDescent="0.3">
      <c r="B948" s="15">
        <v>946</v>
      </c>
      <c r="C948" s="15">
        <v>125611</v>
      </c>
      <c r="D948" s="13">
        <v>44782.438194444447</v>
      </c>
      <c r="E948" s="13">
        <v>44784.590277777781</v>
      </c>
      <c r="F948" s="14">
        <v>2</v>
      </c>
      <c r="G948" s="12" t="s">
        <v>31</v>
      </c>
      <c r="H948" s="12">
        <v>2</v>
      </c>
    </row>
    <row r="949" spans="2:8" x14ac:dyDescent="0.3">
      <c r="B949" s="15">
        <v>947</v>
      </c>
      <c r="C949" s="15">
        <v>125652</v>
      </c>
      <c r="D949" s="13">
        <v>44657.790277777778</v>
      </c>
      <c r="E949" s="13">
        <v>44662.527083333334</v>
      </c>
      <c r="F949" s="14">
        <v>5</v>
      </c>
      <c r="G949" s="12" t="s">
        <v>29</v>
      </c>
      <c r="H949" s="12">
        <v>2</v>
      </c>
    </row>
    <row r="950" spans="2:8" x14ac:dyDescent="0.3">
      <c r="B950" s="15">
        <v>948</v>
      </c>
      <c r="C950" s="15">
        <v>125706</v>
      </c>
      <c r="D950" s="13">
        <v>44694.633333333331</v>
      </c>
      <c r="E950" s="13">
        <v>44697.615972222222</v>
      </c>
      <c r="F950" s="14">
        <v>3</v>
      </c>
      <c r="G950" s="12" t="s">
        <v>31</v>
      </c>
      <c r="H950" s="12">
        <v>13</v>
      </c>
    </row>
    <row r="951" spans="2:8" x14ac:dyDescent="0.3">
      <c r="B951" s="15">
        <v>949</v>
      </c>
      <c r="C951" s="15">
        <v>125917</v>
      </c>
      <c r="D951" s="13">
        <v>44665.081250000003</v>
      </c>
      <c r="E951" s="13">
        <v>44666.400694444441</v>
      </c>
      <c r="F951" s="14">
        <v>1</v>
      </c>
      <c r="G951" s="12" t="s">
        <v>29</v>
      </c>
      <c r="H951" s="12">
        <v>9</v>
      </c>
    </row>
    <row r="952" spans="2:8" x14ac:dyDescent="0.3">
      <c r="B952" s="15">
        <v>950</v>
      </c>
      <c r="C952" s="15">
        <v>125948</v>
      </c>
      <c r="D952" s="13">
        <v>44672.913194444445</v>
      </c>
      <c r="E952" s="13">
        <v>44673.826388888891</v>
      </c>
      <c r="F952" s="14">
        <v>1</v>
      </c>
      <c r="G952" s="12" t="s">
        <v>31</v>
      </c>
      <c r="H952" s="12">
        <v>1</v>
      </c>
    </row>
    <row r="953" spans="2:8" x14ac:dyDescent="0.3">
      <c r="B953" s="15">
        <v>951</v>
      </c>
      <c r="C953" s="15">
        <v>126428</v>
      </c>
      <c r="D953" s="13">
        <v>44656.904861111114</v>
      </c>
      <c r="E953" s="13">
        <v>44659.70208333333</v>
      </c>
      <c r="F953" s="14">
        <v>3</v>
      </c>
      <c r="G953" s="12" t="s">
        <v>31</v>
      </c>
      <c r="H953" s="12">
        <v>1</v>
      </c>
    </row>
    <row r="954" spans="2:8" x14ac:dyDescent="0.3">
      <c r="B954" s="15">
        <v>952</v>
      </c>
      <c r="C954" s="15">
        <v>126715</v>
      </c>
      <c r="D954" s="13">
        <v>44789.307638888888</v>
      </c>
      <c r="E954" s="13">
        <v>44792.40902777778</v>
      </c>
      <c r="F954" s="14">
        <v>3</v>
      </c>
      <c r="G954" s="12" t="s">
        <v>35</v>
      </c>
      <c r="H954" s="12">
        <v>1</v>
      </c>
    </row>
    <row r="955" spans="2:8" x14ac:dyDescent="0.3">
      <c r="B955" s="15">
        <v>953</v>
      </c>
      <c r="C955" s="15">
        <v>126742</v>
      </c>
      <c r="D955" s="13">
        <v>44657.275694444441</v>
      </c>
      <c r="E955" s="13">
        <v>44658.53125</v>
      </c>
      <c r="F955" s="14">
        <v>1</v>
      </c>
      <c r="G955" s="12" t="s">
        <v>31</v>
      </c>
      <c r="H955" s="12">
        <v>1</v>
      </c>
    </row>
    <row r="956" spans="2:8" x14ac:dyDescent="0.3">
      <c r="B956" s="15">
        <v>954</v>
      </c>
      <c r="C956" s="15">
        <v>127187</v>
      </c>
      <c r="D956" s="13">
        <v>44831.988888888889</v>
      </c>
      <c r="E956" s="13">
        <v>44833.710416666669</v>
      </c>
      <c r="F956" s="14">
        <v>2</v>
      </c>
      <c r="G956" s="12" t="s">
        <v>34</v>
      </c>
      <c r="H956" s="12">
        <v>1</v>
      </c>
    </row>
    <row r="957" spans="2:8" x14ac:dyDescent="0.3">
      <c r="B957" s="15">
        <v>955</v>
      </c>
      <c r="C957" s="15">
        <v>127290</v>
      </c>
      <c r="D957" s="13">
        <v>44825.520833333336</v>
      </c>
      <c r="E957" s="13">
        <v>44831.617361111108</v>
      </c>
      <c r="F957" s="14">
        <v>6</v>
      </c>
      <c r="G957" s="12" t="s">
        <v>31</v>
      </c>
      <c r="H957" s="12">
        <v>1</v>
      </c>
    </row>
    <row r="958" spans="2:8" x14ac:dyDescent="0.3">
      <c r="B958" s="15">
        <v>956</v>
      </c>
      <c r="C958" s="15">
        <v>127593</v>
      </c>
      <c r="D958" s="13">
        <v>44726.925694444442</v>
      </c>
      <c r="E958" s="13">
        <v>44728.584027777775</v>
      </c>
      <c r="F958" s="14">
        <v>2</v>
      </c>
      <c r="G958" s="12" t="s">
        <v>31</v>
      </c>
      <c r="H958" s="12">
        <v>1</v>
      </c>
    </row>
    <row r="959" spans="2:8" x14ac:dyDescent="0.3">
      <c r="B959" s="15">
        <v>957</v>
      </c>
      <c r="C959" s="15">
        <v>127670</v>
      </c>
      <c r="D959" s="13">
        <v>44868.473611111112</v>
      </c>
      <c r="E959" s="13">
        <v>44869.525694444441</v>
      </c>
      <c r="F959" s="14">
        <v>1</v>
      </c>
      <c r="G959" s="12" t="s">
        <v>35</v>
      </c>
      <c r="H959" s="12">
        <v>3</v>
      </c>
    </row>
    <row r="960" spans="2:8" x14ac:dyDescent="0.3">
      <c r="B960" s="15">
        <v>958</v>
      </c>
      <c r="C960" s="15">
        <v>127790</v>
      </c>
      <c r="D960" s="13">
        <v>44697.947916666664</v>
      </c>
      <c r="E960" s="13">
        <v>44699.529861111114</v>
      </c>
      <c r="F960" s="14">
        <v>2</v>
      </c>
      <c r="G960" s="12" t="s">
        <v>29</v>
      </c>
      <c r="H960" s="12">
        <v>5</v>
      </c>
    </row>
    <row r="961" spans="2:8" x14ac:dyDescent="0.3">
      <c r="B961" s="15">
        <v>959</v>
      </c>
      <c r="C961" s="15">
        <v>127975</v>
      </c>
      <c r="D961" s="13">
        <v>44741.964583333334</v>
      </c>
      <c r="E961" s="13">
        <v>44748.386111111111</v>
      </c>
      <c r="F961" s="14">
        <v>7</v>
      </c>
      <c r="G961" s="12" t="s">
        <v>35</v>
      </c>
      <c r="H961" s="12">
        <v>3</v>
      </c>
    </row>
    <row r="962" spans="2:8" x14ac:dyDescent="0.3">
      <c r="B962" s="15">
        <v>960</v>
      </c>
      <c r="C962" s="15">
        <v>128491</v>
      </c>
      <c r="D962" s="13">
        <v>44875.597916666666</v>
      </c>
      <c r="E962" s="13">
        <v>44876.559027777781</v>
      </c>
      <c r="F962" s="14">
        <v>1</v>
      </c>
      <c r="G962" s="12" t="s">
        <v>39</v>
      </c>
      <c r="H962" s="12">
        <v>2</v>
      </c>
    </row>
    <row r="963" spans="2:8" x14ac:dyDescent="0.3">
      <c r="B963" s="15">
        <v>961</v>
      </c>
      <c r="C963" s="15">
        <v>128712</v>
      </c>
      <c r="D963" s="13">
        <v>44659.944444444445</v>
      </c>
      <c r="E963" s="13">
        <v>44663.68472222222</v>
      </c>
      <c r="F963" s="14">
        <v>4</v>
      </c>
      <c r="G963" s="12" t="s">
        <v>31</v>
      </c>
      <c r="H963" s="12">
        <v>1</v>
      </c>
    </row>
    <row r="964" spans="2:8" x14ac:dyDescent="0.3">
      <c r="B964" s="15">
        <v>962</v>
      </c>
      <c r="C964" s="15">
        <v>128964</v>
      </c>
      <c r="D964" s="13">
        <v>44719.85833333333</v>
      </c>
      <c r="E964" s="13">
        <v>44720.761805555558</v>
      </c>
      <c r="F964" s="14">
        <v>1</v>
      </c>
      <c r="G964" s="12" t="s">
        <v>35</v>
      </c>
      <c r="H964" s="12">
        <v>2</v>
      </c>
    </row>
    <row r="965" spans="2:8" x14ac:dyDescent="0.3">
      <c r="B965" s="15">
        <v>963</v>
      </c>
      <c r="C965" s="15">
        <v>129120</v>
      </c>
      <c r="D965" s="13">
        <v>44665.161111111112</v>
      </c>
      <c r="E965" s="13">
        <v>44667.549305555556</v>
      </c>
      <c r="F965" s="14">
        <v>2</v>
      </c>
      <c r="G965" s="12" t="s">
        <v>29</v>
      </c>
      <c r="H965" s="12">
        <v>8</v>
      </c>
    </row>
    <row r="966" spans="2:8" x14ac:dyDescent="0.3">
      <c r="B966" s="15">
        <v>964</v>
      </c>
      <c r="C966" s="15">
        <v>129353</v>
      </c>
      <c r="D966" s="13">
        <v>44660.281944444447</v>
      </c>
      <c r="E966" s="13">
        <v>44662.632638888892</v>
      </c>
      <c r="F966" s="14">
        <v>2</v>
      </c>
      <c r="G966" s="12" t="s">
        <v>31</v>
      </c>
      <c r="H966" s="12">
        <v>1</v>
      </c>
    </row>
    <row r="967" spans="2:8" x14ac:dyDescent="0.3">
      <c r="B967" s="15">
        <v>965</v>
      </c>
      <c r="C967" s="15">
        <v>129954</v>
      </c>
      <c r="D967" s="13">
        <v>44811.309027777781</v>
      </c>
      <c r="E967" s="13">
        <v>44812.615972222222</v>
      </c>
      <c r="F967" s="14">
        <v>1</v>
      </c>
      <c r="G967" s="12" t="s">
        <v>35</v>
      </c>
      <c r="H967" s="12">
        <v>2</v>
      </c>
    </row>
    <row r="968" spans="2:8" x14ac:dyDescent="0.3">
      <c r="B968" s="15">
        <v>966</v>
      </c>
      <c r="C968" s="15">
        <v>130672</v>
      </c>
      <c r="D968" s="13">
        <v>44676.942361111112</v>
      </c>
      <c r="E968" s="13">
        <v>44677.631249999999</v>
      </c>
      <c r="F968" s="14">
        <v>1</v>
      </c>
      <c r="G968" s="12" t="s">
        <v>33</v>
      </c>
      <c r="H968" s="12">
        <v>10</v>
      </c>
    </row>
    <row r="969" spans="2:8" x14ac:dyDescent="0.3">
      <c r="B969" s="15">
        <v>967</v>
      </c>
      <c r="C969" s="15">
        <v>131135</v>
      </c>
      <c r="D969" s="13">
        <v>44744.216666666667</v>
      </c>
      <c r="E969" s="13">
        <v>44747.811111111114</v>
      </c>
      <c r="F969" s="14">
        <v>3</v>
      </c>
      <c r="G969" s="12" t="s">
        <v>31</v>
      </c>
      <c r="H969" s="12">
        <v>1</v>
      </c>
    </row>
    <row r="970" spans="2:8" x14ac:dyDescent="0.3">
      <c r="B970" s="15">
        <v>968</v>
      </c>
      <c r="C970" s="15">
        <v>131172</v>
      </c>
      <c r="D970" s="13">
        <v>44687.863194444442</v>
      </c>
      <c r="E970" s="13">
        <v>44693.438888888886</v>
      </c>
      <c r="F970" s="14">
        <v>6</v>
      </c>
      <c r="G970" s="12" t="s">
        <v>29</v>
      </c>
      <c r="H970" s="12">
        <v>6</v>
      </c>
    </row>
    <row r="971" spans="2:8" x14ac:dyDescent="0.3">
      <c r="B971" s="15">
        <v>969</v>
      </c>
      <c r="C971" s="15">
        <v>131294</v>
      </c>
      <c r="D971" s="13">
        <v>44663.300694444442</v>
      </c>
      <c r="E971" s="13">
        <v>44663.769444444442</v>
      </c>
      <c r="F971" s="14">
        <v>0</v>
      </c>
      <c r="G971" s="12" t="s">
        <v>33</v>
      </c>
      <c r="H971" s="12">
        <v>3</v>
      </c>
    </row>
    <row r="972" spans="2:8" x14ac:dyDescent="0.3">
      <c r="B972" s="15">
        <v>970</v>
      </c>
      <c r="C972" s="15">
        <v>131470</v>
      </c>
      <c r="D972" s="13">
        <v>44677.954861111109</v>
      </c>
      <c r="E972" s="13">
        <v>44679.660416666666</v>
      </c>
      <c r="F972" s="14">
        <v>2</v>
      </c>
      <c r="G972" s="12" t="s">
        <v>35</v>
      </c>
      <c r="H972" s="12">
        <v>2</v>
      </c>
    </row>
    <row r="973" spans="2:8" x14ac:dyDescent="0.3">
      <c r="B973" s="15">
        <v>971</v>
      </c>
      <c r="C973" s="15">
        <v>131625</v>
      </c>
      <c r="D973" s="13">
        <v>44796.927777777775</v>
      </c>
      <c r="E973" s="13">
        <v>44798.589583333334</v>
      </c>
      <c r="F973" s="14">
        <v>2</v>
      </c>
      <c r="G973" s="12" t="s">
        <v>31</v>
      </c>
      <c r="H973" s="12">
        <v>1</v>
      </c>
    </row>
    <row r="974" spans="2:8" x14ac:dyDescent="0.3">
      <c r="B974" s="15">
        <v>972</v>
      </c>
      <c r="C974" s="15">
        <v>131825</v>
      </c>
      <c r="D974" s="13">
        <v>44705.396527777775</v>
      </c>
      <c r="E974" s="13">
        <v>44706.513888888891</v>
      </c>
      <c r="F974" s="14">
        <v>1</v>
      </c>
      <c r="G974" s="12" t="s">
        <v>29</v>
      </c>
      <c r="H974" s="12">
        <v>3</v>
      </c>
    </row>
    <row r="975" spans="2:8" x14ac:dyDescent="0.3">
      <c r="B975" s="15">
        <v>973</v>
      </c>
      <c r="C975" s="15">
        <v>131826</v>
      </c>
      <c r="D975" s="13">
        <v>44663.928472222222</v>
      </c>
      <c r="E975" s="13">
        <v>44665.548611111109</v>
      </c>
      <c r="F975" s="14">
        <v>2</v>
      </c>
      <c r="G975" s="12" t="s">
        <v>29</v>
      </c>
      <c r="H975" s="12">
        <v>1</v>
      </c>
    </row>
    <row r="976" spans="2:8" x14ac:dyDescent="0.3">
      <c r="B976" s="15">
        <v>974</v>
      </c>
      <c r="C976" s="15">
        <v>132311</v>
      </c>
      <c r="D976" s="13">
        <v>44670.052083333336</v>
      </c>
      <c r="E976" s="13">
        <v>44670.741666666669</v>
      </c>
      <c r="F976" s="14">
        <v>0</v>
      </c>
      <c r="G976" s="12" t="s">
        <v>35</v>
      </c>
      <c r="H976" s="12">
        <v>7</v>
      </c>
    </row>
    <row r="977" spans="2:8" x14ac:dyDescent="0.3">
      <c r="B977" s="15">
        <v>975</v>
      </c>
      <c r="C977" s="15">
        <v>132375</v>
      </c>
      <c r="D977" s="13">
        <v>44667.55</v>
      </c>
      <c r="E977" s="13">
        <v>44669.663194444445</v>
      </c>
      <c r="F977" s="14">
        <v>2</v>
      </c>
      <c r="G977" s="12" t="s">
        <v>35</v>
      </c>
      <c r="H977" s="12">
        <v>18</v>
      </c>
    </row>
    <row r="978" spans="2:8" x14ac:dyDescent="0.3">
      <c r="B978" s="15">
        <v>976</v>
      </c>
      <c r="C978" s="15">
        <v>132781</v>
      </c>
      <c r="D978" s="13">
        <v>44676.338888888888</v>
      </c>
      <c r="E978" s="13">
        <v>44678.790972222225</v>
      </c>
      <c r="F978" s="14">
        <v>2</v>
      </c>
      <c r="G978" s="12" t="s">
        <v>31</v>
      </c>
      <c r="H978" s="12">
        <v>2</v>
      </c>
    </row>
    <row r="979" spans="2:8" x14ac:dyDescent="0.3">
      <c r="B979" s="15">
        <v>977</v>
      </c>
      <c r="C979" s="15">
        <v>132834</v>
      </c>
      <c r="D979" s="13">
        <v>44667.019444444442</v>
      </c>
      <c r="E979" s="13">
        <v>44670.609722222223</v>
      </c>
      <c r="F979" s="14">
        <v>3</v>
      </c>
      <c r="G979" s="12" t="s">
        <v>31</v>
      </c>
      <c r="H979" s="12">
        <v>1</v>
      </c>
    </row>
    <row r="980" spans="2:8" x14ac:dyDescent="0.3">
      <c r="B980" s="15">
        <v>978</v>
      </c>
      <c r="C980" s="15">
        <v>133049</v>
      </c>
      <c r="D980" s="13">
        <v>44831.431944444441</v>
      </c>
      <c r="E980" s="13">
        <v>44832.697222222225</v>
      </c>
      <c r="F980" s="14">
        <v>1</v>
      </c>
      <c r="G980" s="12" t="s">
        <v>31</v>
      </c>
      <c r="H980" s="12">
        <v>1</v>
      </c>
    </row>
    <row r="981" spans="2:8" x14ac:dyDescent="0.3">
      <c r="B981" s="15">
        <v>979</v>
      </c>
      <c r="C981" s="15">
        <v>133111</v>
      </c>
      <c r="D981" s="13">
        <v>44792.647222222222</v>
      </c>
      <c r="E981" s="13">
        <v>44796.411111111112</v>
      </c>
      <c r="F981" s="14">
        <v>4</v>
      </c>
      <c r="G981" s="12" t="s">
        <v>29</v>
      </c>
      <c r="H981" s="12">
        <v>2</v>
      </c>
    </row>
    <row r="982" spans="2:8" x14ac:dyDescent="0.3">
      <c r="B982" s="15">
        <v>980</v>
      </c>
      <c r="C982" s="15">
        <v>133114</v>
      </c>
      <c r="D982" s="13">
        <v>44729.460416666669</v>
      </c>
      <c r="E982" s="13">
        <v>44733.686805555553</v>
      </c>
      <c r="F982" s="14">
        <v>4</v>
      </c>
      <c r="G982" s="12" t="s">
        <v>35</v>
      </c>
      <c r="H982" s="12">
        <v>26</v>
      </c>
    </row>
    <row r="983" spans="2:8" x14ac:dyDescent="0.3">
      <c r="B983" s="15">
        <v>981</v>
      </c>
      <c r="C983" s="15">
        <v>133181</v>
      </c>
      <c r="D983" s="13">
        <v>44678.9375</v>
      </c>
      <c r="E983" s="13">
        <v>44679.745833333334</v>
      </c>
      <c r="F983" s="14">
        <v>1</v>
      </c>
      <c r="G983" s="12" t="s">
        <v>33</v>
      </c>
      <c r="H983" s="12">
        <v>1</v>
      </c>
    </row>
    <row r="984" spans="2:8" x14ac:dyDescent="0.3">
      <c r="B984" s="15">
        <v>982</v>
      </c>
      <c r="C984" s="15">
        <v>133457</v>
      </c>
      <c r="D984" s="13">
        <v>44793.388194444444</v>
      </c>
      <c r="E984" s="13">
        <v>44796.597222222219</v>
      </c>
      <c r="F984" s="14">
        <v>3</v>
      </c>
      <c r="G984" s="12" t="s">
        <v>35</v>
      </c>
      <c r="H984" s="12">
        <v>8</v>
      </c>
    </row>
    <row r="985" spans="2:8" x14ac:dyDescent="0.3">
      <c r="B985" s="15">
        <v>983</v>
      </c>
      <c r="C985" s="15">
        <v>134042</v>
      </c>
      <c r="D985" s="13">
        <v>44839.484722222223</v>
      </c>
      <c r="E985" s="13">
        <v>44840.642361111109</v>
      </c>
      <c r="F985" s="14">
        <v>1</v>
      </c>
      <c r="G985" s="12" t="s">
        <v>31</v>
      </c>
      <c r="H985" s="12">
        <v>1</v>
      </c>
    </row>
    <row r="986" spans="2:8" x14ac:dyDescent="0.3">
      <c r="B986" s="15">
        <v>984</v>
      </c>
      <c r="C986" s="15">
        <v>134307</v>
      </c>
      <c r="D986" s="13">
        <v>44667.398611111108</v>
      </c>
      <c r="E986" s="13">
        <v>44670.482638888891</v>
      </c>
      <c r="F986" s="14">
        <v>3</v>
      </c>
      <c r="G986" s="12" t="s">
        <v>33</v>
      </c>
      <c r="H986" s="12">
        <v>1</v>
      </c>
    </row>
    <row r="987" spans="2:8" x14ac:dyDescent="0.3">
      <c r="B987" s="15">
        <v>985</v>
      </c>
      <c r="C987" s="15">
        <v>134447</v>
      </c>
      <c r="D987" s="13">
        <v>44679.473611111112</v>
      </c>
      <c r="E987" s="13">
        <v>44683.425694444442</v>
      </c>
      <c r="F987" s="14">
        <v>4</v>
      </c>
      <c r="G987" s="12" t="s">
        <v>31</v>
      </c>
      <c r="H987" s="12">
        <v>2</v>
      </c>
    </row>
    <row r="988" spans="2:8" x14ac:dyDescent="0.3">
      <c r="B988" s="15">
        <v>986</v>
      </c>
      <c r="C988" s="15">
        <v>134593</v>
      </c>
      <c r="D988" s="13">
        <v>44709.848611111112</v>
      </c>
      <c r="E988" s="13">
        <v>44714.536805555559</v>
      </c>
      <c r="F988" s="14">
        <v>5</v>
      </c>
      <c r="G988" s="12" t="s">
        <v>31</v>
      </c>
      <c r="H988" s="12">
        <v>1</v>
      </c>
    </row>
    <row r="989" spans="2:8" x14ac:dyDescent="0.3">
      <c r="B989" s="15">
        <v>987</v>
      </c>
      <c r="C989" s="15">
        <v>134799</v>
      </c>
      <c r="D989" s="13">
        <v>44686.425694444442</v>
      </c>
      <c r="E989" s="13">
        <v>44690.626388888886</v>
      </c>
      <c r="F989" s="14">
        <v>4</v>
      </c>
      <c r="G989" s="12" t="s">
        <v>35</v>
      </c>
      <c r="H989" s="12">
        <v>2</v>
      </c>
    </row>
    <row r="990" spans="2:8" x14ac:dyDescent="0.3">
      <c r="B990" s="15">
        <v>988</v>
      </c>
      <c r="C990" s="15">
        <v>134913</v>
      </c>
      <c r="D990" s="13">
        <v>44728.404166666667</v>
      </c>
      <c r="E990" s="13">
        <v>44733.717361111114</v>
      </c>
      <c r="F990" s="14">
        <v>5</v>
      </c>
      <c r="G990" s="12" t="s">
        <v>34</v>
      </c>
      <c r="H990" s="12">
        <v>6</v>
      </c>
    </row>
    <row r="991" spans="2:8" x14ac:dyDescent="0.3">
      <c r="B991" s="15">
        <v>989</v>
      </c>
      <c r="C991" s="15">
        <v>135022</v>
      </c>
      <c r="D991" s="13">
        <v>44741.540277777778</v>
      </c>
      <c r="E991" s="13">
        <v>44747.563194444447</v>
      </c>
      <c r="F991" s="14">
        <v>6</v>
      </c>
      <c r="G991" s="12" t="s">
        <v>31</v>
      </c>
      <c r="H991" s="12">
        <v>1</v>
      </c>
    </row>
    <row r="992" spans="2:8" x14ac:dyDescent="0.3">
      <c r="B992" s="15">
        <v>990</v>
      </c>
      <c r="C992" s="15">
        <v>135500</v>
      </c>
      <c r="D992" s="13">
        <v>44866.722222222219</v>
      </c>
      <c r="E992" s="13">
        <v>44868.505555555559</v>
      </c>
      <c r="F992" s="14">
        <v>2</v>
      </c>
      <c r="G992" s="12" t="s">
        <v>32</v>
      </c>
      <c r="H992" s="12">
        <v>1</v>
      </c>
    </row>
    <row r="993" spans="2:8" x14ac:dyDescent="0.3">
      <c r="B993" s="15">
        <v>991</v>
      </c>
      <c r="C993" s="15">
        <v>135731</v>
      </c>
      <c r="D993" s="13">
        <v>44734.798611111109</v>
      </c>
      <c r="E993" s="13">
        <v>44736.719444444447</v>
      </c>
      <c r="F993" s="14">
        <v>2</v>
      </c>
      <c r="G993" s="12" t="s">
        <v>31</v>
      </c>
      <c r="H993" s="12">
        <v>3</v>
      </c>
    </row>
    <row r="994" spans="2:8" x14ac:dyDescent="0.3">
      <c r="B994" s="15">
        <v>992</v>
      </c>
      <c r="C994" s="15">
        <v>136358</v>
      </c>
      <c r="D994" s="13">
        <v>44741.256249999999</v>
      </c>
      <c r="E994" s="13">
        <v>44742.747916666667</v>
      </c>
      <c r="F994" s="14">
        <v>1</v>
      </c>
      <c r="G994" s="12" t="s">
        <v>35</v>
      </c>
      <c r="H994" s="12">
        <v>1</v>
      </c>
    </row>
    <row r="995" spans="2:8" x14ac:dyDescent="0.3">
      <c r="B995" s="15">
        <v>993</v>
      </c>
      <c r="C995" s="15">
        <v>136496</v>
      </c>
      <c r="D995" s="13">
        <v>44670.260416666664</v>
      </c>
      <c r="E995" s="13">
        <v>44672.411805555559</v>
      </c>
      <c r="F995" s="14">
        <v>2</v>
      </c>
      <c r="G995" s="12" t="s">
        <v>35</v>
      </c>
      <c r="H995" s="12">
        <v>1</v>
      </c>
    </row>
    <row r="996" spans="2:8" x14ac:dyDescent="0.3">
      <c r="B996" s="15">
        <v>994</v>
      </c>
      <c r="C996" s="15">
        <v>136760</v>
      </c>
      <c r="D996" s="13">
        <v>44776.638888888891</v>
      </c>
      <c r="E996" s="13">
        <v>44781.668749999997</v>
      </c>
      <c r="F996" s="14">
        <v>5</v>
      </c>
      <c r="G996" s="12" t="s">
        <v>34</v>
      </c>
      <c r="H996" s="12">
        <v>11</v>
      </c>
    </row>
    <row r="997" spans="2:8" x14ac:dyDescent="0.3">
      <c r="B997" s="15">
        <v>995</v>
      </c>
      <c r="C997" s="15">
        <v>136812</v>
      </c>
      <c r="D997" s="13">
        <v>44735.979861111111</v>
      </c>
      <c r="E997" s="13">
        <v>44739.676388888889</v>
      </c>
      <c r="F997" s="14">
        <v>4</v>
      </c>
      <c r="G997" s="12" t="s">
        <v>35</v>
      </c>
      <c r="H997" s="12">
        <v>1</v>
      </c>
    </row>
    <row r="998" spans="2:8" x14ac:dyDescent="0.3">
      <c r="B998" s="15">
        <v>996</v>
      </c>
      <c r="C998" s="15">
        <v>136983</v>
      </c>
      <c r="D998" s="13">
        <v>44845.705555555556</v>
      </c>
      <c r="E998" s="13">
        <v>44848.565972222219</v>
      </c>
      <c r="F998" s="14">
        <v>3</v>
      </c>
      <c r="G998" s="12" t="s">
        <v>39</v>
      </c>
      <c r="H998" s="12">
        <v>1</v>
      </c>
    </row>
    <row r="999" spans="2:8" x14ac:dyDescent="0.3">
      <c r="B999" s="15">
        <v>997</v>
      </c>
      <c r="C999" s="15">
        <v>137144</v>
      </c>
      <c r="D999" s="13">
        <v>44707.436805555553</v>
      </c>
      <c r="E999" s="13">
        <v>44712.414583333331</v>
      </c>
      <c r="F999" s="14">
        <v>5</v>
      </c>
      <c r="G999" s="12" t="s">
        <v>31</v>
      </c>
      <c r="H999" s="12">
        <v>5</v>
      </c>
    </row>
    <row r="1000" spans="2:8" x14ac:dyDescent="0.3">
      <c r="B1000" s="15">
        <v>998</v>
      </c>
      <c r="C1000" s="15">
        <v>137482</v>
      </c>
      <c r="D1000" s="13">
        <v>44676.946527777778</v>
      </c>
      <c r="E1000" s="13">
        <v>44678.533333333333</v>
      </c>
      <c r="F1000" s="14">
        <v>2</v>
      </c>
      <c r="G1000" s="12" t="s">
        <v>35</v>
      </c>
      <c r="H1000" s="12">
        <v>15</v>
      </c>
    </row>
    <row r="1001" spans="2:8" x14ac:dyDescent="0.3">
      <c r="B1001" s="15">
        <v>999</v>
      </c>
      <c r="C1001" s="15">
        <v>137556</v>
      </c>
      <c r="D1001" s="13">
        <v>44732.926388888889</v>
      </c>
      <c r="E1001" s="13">
        <v>44735.390277777777</v>
      </c>
      <c r="F1001" s="14">
        <v>3</v>
      </c>
      <c r="G1001" s="12" t="s">
        <v>31</v>
      </c>
      <c r="H1001" s="12">
        <v>1</v>
      </c>
    </row>
    <row r="1002" spans="2:8" x14ac:dyDescent="0.3">
      <c r="B1002" s="15">
        <v>1000</v>
      </c>
      <c r="C1002" s="15">
        <v>138165</v>
      </c>
      <c r="D1002" s="13">
        <v>44805.944444444445</v>
      </c>
      <c r="E1002" s="13">
        <v>44811.526388888888</v>
      </c>
      <c r="F1002" s="14">
        <v>6</v>
      </c>
      <c r="G1002" s="12" t="s">
        <v>29</v>
      </c>
      <c r="H1002" s="12">
        <v>1</v>
      </c>
    </row>
    <row r="1003" spans="2:8" x14ac:dyDescent="0.3">
      <c r="B1003" s="15">
        <v>1001</v>
      </c>
      <c r="C1003" s="15">
        <v>138182</v>
      </c>
      <c r="D1003" s="13">
        <v>44671.927083333336</v>
      </c>
      <c r="E1003" s="13">
        <v>44672.658333333333</v>
      </c>
      <c r="F1003" s="14">
        <v>1</v>
      </c>
      <c r="G1003" s="12" t="s">
        <v>33</v>
      </c>
      <c r="H1003" s="12">
        <v>4</v>
      </c>
    </row>
    <row r="1004" spans="2:8" x14ac:dyDescent="0.3">
      <c r="B1004" s="15">
        <v>1002</v>
      </c>
      <c r="C1004" s="15">
        <v>138259</v>
      </c>
      <c r="D1004" s="13">
        <v>44700.685416666667</v>
      </c>
      <c r="E1004" s="13">
        <v>44704.776388888888</v>
      </c>
      <c r="F1004" s="14">
        <v>4</v>
      </c>
      <c r="G1004" s="12" t="s">
        <v>33</v>
      </c>
      <c r="H1004" s="12">
        <v>8</v>
      </c>
    </row>
    <row r="1005" spans="2:8" x14ac:dyDescent="0.3">
      <c r="B1005" s="15">
        <v>1003</v>
      </c>
      <c r="C1005" s="15">
        <v>139047</v>
      </c>
      <c r="D1005" s="13">
        <v>44697.939583333333</v>
      </c>
      <c r="E1005" s="13">
        <v>44699.767361111109</v>
      </c>
      <c r="F1005" s="14">
        <v>2</v>
      </c>
      <c r="G1005" s="12" t="s">
        <v>29</v>
      </c>
      <c r="H1005" s="12">
        <v>5</v>
      </c>
    </row>
    <row r="1006" spans="2:8" x14ac:dyDescent="0.3">
      <c r="B1006" s="15">
        <v>1004</v>
      </c>
      <c r="C1006" s="15">
        <v>139370</v>
      </c>
      <c r="D1006" s="13">
        <v>44675.60833333333</v>
      </c>
      <c r="E1006" s="13">
        <v>44676.803472222222</v>
      </c>
      <c r="F1006" s="14">
        <v>1</v>
      </c>
      <c r="G1006" s="12" t="s">
        <v>35</v>
      </c>
      <c r="H1006" s="12">
        <v>2</v>
      </c>
    </row>
    <row r="1007" spans="2:8" x14ac:dyDescent="0.3">
      <c r="B1007" s="15">
        <v>1005</v>
      </c>
      <c r="C1007" s="15">
        <v>139453</v>
      </c>
      <c r="D1007" s="13">
        <v>44673.29583333333</v>
      </c>
      <c r="E1007" s="13">
        <v>44674.584027777775</v>
      </c>
      <c r="F1007" s="14">
        <v>1</v>
      </c>
      <c r="G1007" s="12" t="s">
        <v>34</v>
      </c>
      <c r="H1007" s="12">
        <v>1</v>
      </c>
    </row>
    <row r="1008" spans="2:8" x14ac:dyDescent="0.3">
      <c r="B1008" s="15">
        <v>1006</v>
      </c>
      <c r="C1008" s="15">
        <v>139691</v>
      </c>
      <c r="D1008" s="13">
        <v>44742.542361111111</v>
      </c>
      <c r="E1008" s="13">
        <v>44753.578472222223</v>
      </c>
      <c r="F1008" s="14">
        <v>11</v>
      </c>
      <c r="G1008" s="12" t="s">
        <v>31</v>
      </c>
      <c r="H1008" s="12">
        <v>9</v>
      </c>
    </row>
    <row r="1009" spans="2:8" x14ac:dyDescent="0.3">
      <c r="B1009" s="15">
        <v>1007</v>
      </c>
      <c r="C1009" s="15">
        <v>140051</v>
      </c>
      <c r="D1009" s="13">
        <v>44796.342361111114</v>
      </c>
      <c r="E1009" s="13">
        <v>44799.500694444447</v>
      </c>
      <c r="F1009" s="14">
        <v>3</v>
      </c>
      <c r="G1009" s="12" t="s">
        <v>35</v>
      </c>
      <c r="H1009" s="12">
        <v>2</v>
      </c>
    </row>
    <row r="1010" spans="2:8" x14ac:dyDescent="0.3">
      <c r="B1010" s="15">
        <v>1008</v>
      </c>
      <c r="C1010" s="15">
        <v>140337</v>
      </c>
      <c r="D1010" s="13">
        <v>44821.394444444442</v>
      </c>
      <c r="E1010" s="13">
        <v>44824.761111111111</v>
      </c>
      <c r="F1010" s="14">
        <v>3</v>
      </c>
      <c r="G1010" s="12" t="s">
        <v>31</v>
      </c>
      <c r="H1010" s="12">
        <v>3</v>
      </c>
    </row>
    <row r="1011" spans="2:8" x14ac:dyDescent="0.3">
      <c r="B1011" s="15">
        <v>1009</v>
      </c>
      <c r="C1011" s="15">
        <v>140411</v>
      </c>
      <c r="D1011" s="13">
        <v>44674.327777777777</v>
      </c>
      <c r="E1011" s="13">
        <v>44677.636111111111</v>
      </c>
      <c r="F1011" s="14">
        <v>3</v>
      </c>
      <c r="G1011" s="12" t="s">
        <v>29</v>
      </c>
      <c r="H1011" s="12">
        <v>2</v>
      </c>
    </row>
    <row r="1012" spans="2:8" x14ac:dyDescent="0.3">
      <c r="B1012" s="15">
        <v>1010</v>
      </c>
      <c r="C1012" s="15">
        <v>140445</v>
      </c>
      <c r="D1012" s="13">
        <v>44694.002083333333</v>
      </c>
      <c r="E1012" s="13">
        <v>44697.646527777775</v>
      </c>
      <c r="F1012" s="14">
        <v>3</v>
      </c>
      <c r="G1012" s="12" t="s">
        <v>31</v>
      </c>
      <c r="H1012" s="12">
        <v>1</v>
      </c>
    </row>
    <row r="1013" spans="2:8" x14ac:dyDescent="0.3">
      <c r="B1013" s="15">
        <v>1011</v>
      </c>
      <c r="C1013" s="15">
        <v>140670</v>
      </c>
      <c r="D1013" s="13">
        <v>44781.663888888892</v>
      </c>
      <c r="E1013" s="13">
        <v>44783.568055555559</v>
      </c>
      <c r="F1013" s="14">
        <v>2</v>
      </c>
      <c r="G1013" s="12" t="s">
        <v>34</v>
      </c>
      <c r="H1013" s="12">
        <v>1</v>
      </c>
    </row>
    <row r="1014" spans="2:8" x14ac:dyDescent="0.3">
      <c r="B1014" s="15">
        <v>1012</v>
      </c>
      <c r="C1014" s="15">
        <v>141288</v>
      </c>
      <c r="D1014" s="13">
        <v>44775.331944444442</v>
      </c>
      <c r="E1014" s="13">
        <v>44778.432638888888</v>
      </c>
      <c r="F1014" s="14">
        <v>3</v>
      </c>
      <c r="G1014" s="12" t="s">
        <v>29</v>
      </c>
      <c r="H1014" s="12">
        <v>1</v>
      </c>
    </row>
    <row r="1015" spans="2:8" x14ac:dyDescent="0.3">
      <c r="B1015" s="15">
        <v>1013</v>
      </c>
      <c r="C1015" s="15">
        <v>141328</v>
      </c>
      <c r="D1015" s="13">
        <v>44730.087500000001</v>
      </c>
      <c r="E1015" s="13">
        <v>44733.806944444441</v>
      </c>
      <c r="F1015" s="14">
        <v>3</v>
      </c>
      <c r="G1015" s="12" t="s">
        <v>29</v>
      </c>
      <c r="H1015" s="12">
        <v>2</v>
      </c>
    </row>
    <row r="1016" spans="2:8" x14ac:dyDescent="0.3">
      <c r="B1016" s="15">
        <v>1014</v>
      </c>
      <c r="C1016" s="15">
        <v>141432</v>
      </c>
      <c r="D1016" s="13">
        <v>44678.330555555556</v>
      </c>
      <c r="E1016" s="13">
        <v>44679.466666666667</v>
      </c>
      <c r="F1016" s="14">
        <v>1</v>
      </c>
      <c r="G1016" s="12" t="s">
        <v>31</v>
      </c>
      <c r="H1016" s="12">
        <v>1</v>
      </c>
    </row>
    <row r="1017" spans="2:8" x14ac:dyDescent="0.3">
      <c r="B1017" s="15">
        <v>1015</v>
      </c>
      <c r="C1017" s="15">
        <v>141527</v>
      </c>
      <c r="D1017" s="13">
        <v>44785.486111111109</v>
      </c>
      <c r="E1017" s="13">
        <v>44789.654861111114</v>
      </c>
      <c r="F1017" s="14">
        <v>4</v>
      </c>
      <c r="G1017" s="12" t="s">
        <v>29</v>
      </c>
      <c r="H1017" s="12">
        <v>6</v>
      </c>
    </row>
    <row r="1018" spans="2:8" x14ac:dyDescent="0.3">
      <c r="B1018" s="15">
        <v>1016</v>
      </c>
      <c r="C1018" s="15">
        <v>141651</v>
      </c>
      <c r="D1018" s="13">
        <v>44701.313194444447</v>
      </c>
      <c r="E1018" s="13">
        <v>44704.724999999999</v>
      </c>
      <c r="F1018" s="14">
        <v>3</v>
      </c>
      <c r="G1018" s="12" t="s">
        <v>35</v>
      </c>
      <c r="H1018" s="12">
        <v>4</v>
      </c>
    </row>
    <row r="1019" spans="2:8" x14ac:dyDescent="0.3">
      <c r="B1019" s="15">
        <v>1017</v>
      </c>
      <c r="C1019" s="15">
        <v>141964</v>
      </c>
      <c r="D1019" s="13">
        <v>44684.821527777778</v>
      </c>
      <c r="E1019" s="13">
        <v>44686.84097222222</v>
      </c>
      <c r="F1019" s="14">
        <v>2</v>
      </c>
      <c r="G1019" s="12" t="s">
        <v>31</v>
      </c>
      <c r="H1019" s="12">
        <v>22</v>
      </c>
    </row>
    <row r="1020" spans="2:8" x14ac:dyDescent="0.3">
      <c r="B1020" s="15">
        <v>1018</v>
      </c>
      <c r="C1020" s="15">
        <v>142284</v>
      </c>
      <c r="D1020" s="13">
        <v>44677.506249999999</v>
      </c>
      <c r="E1020" s="13">
        <v>44678.836805555555</v>
      </c>
      <c r="F1020" s="14">
        <v>1</v>
      </c>
      <c r="G1020" s="12" t="s">
        <v>31</v>
      </c>
      <c r="H1020" s="12">
        <v>1</v>
      </c>
    </row>
    <row r="1021" spans="2:8" x14ac:dyDescent="0.3">
      <c r="B1021" s="15">
        <v>1019</v>
      </c>
      <c r="C1021" s="15">
        <v>142300</v>
      </c>
      <c r="D1021" s="13">
        <v>44785.302083333336</v>
      </c>
      <c r="E1021" s="13">
        <v>44788.5625</v>
      </c>
      <c r="F1021" s="14">
        <v>3</v>
      </c>
      <c r="G1021" s="12" t="s">
        <v>35</v>
      </c>
      <c r="H1021" s="12">
        <v>1</v>
      </c>
    </row>
    <row r="1022" spans="2:8" x14ac:dyDescent="0.3">
      <c r="B1022" s="15">
        <v>1020</v>
      </c>
      <c r="C1022" s="15">
        <v>142355</v>
      </c>
      <c r="D1022" s="13">
        <v>44810.96875</v>
      </c>
      <c r="E1022" s="13">
        <v>44811.604861111111</v>
      </c>
      <c r="F1022" s="14">
        <v>1</v>
      </c>
      <c r="G1022" s="12" t="s">
        <v>38</v>
      </c>
      <c r="H1022" s="12">
        <v>5</v>
      </c>
    </row>
    <row r="1023" spans="2:8" x14ac:dyDescent="0.3">
      <c r="B1023" s="15">
        <v>1021</v>
      </c>
      <c r="C1023" s="15">
        <v>142502</v>
      </c>
      <c r="D1023" s="13">
        <v>44814.515972222223</v>
      </c>
      <c r="E1023" s="13">
        <v>44817.48541666667</v>
      </c>
      <c r="F1023" s="14">
        <v>3</v>
      </c>
      <c r="G1023" s="12" t="s">
        <v>35</v>
      </c>
      <c r="H1023" s="12">
        <v>1</v>
      </c>
    </row>
    <row r="1024" spans="2:8" x14ac:dyDescent="0.3">
      <c r="B1024" s="15">
        <v>1022</v>
      </c>
      <c r="C1024" s="15">
        <v>142551</v>
      </c>
      <c r="D1024" s="13">
        <v>44699.5</v>
      </c>
      <c r="E1024" s="13">
        <v>44701.432638888888</v>
      </c>
      <c r="F1024" s="14">
        <v>2</v>
      </c>
      <c r="G1024" s="12" t="s">
        <v>35</v>
      </c>
      <c r="H1024" s="12">
        <v>2</v>
      </c>
    </row>
    <row r="1025" spans="2:8" x14ac:dyDescent="0.3">
      <c r="B1025" s="15">
        <v>1023</v>
      </c>
      <c r="C1025" s="15">
        <v>142718</v>
      </c>
      <c r="D1025" s="13">
        <v>44790.616666666669</v>
      </c>
      <c r="E1025" s="13">
        <v>44796.522916666669</v>
      </c>
      <c r="F1025" s="14">
        <v>6</v>
      </c>
      <c r="G1025" s="12" t="s">
        <v>29</v>
      </c>
      <c r="H1025" s="12">
        <v>5</v>
      </c>
    </row>
    <row r="1026" spans="2:8" x14ac:dyDescent="0.3">
      <c r="B1026" s="15">
        <v>1024</v>
      </c>
      <c r="C1026" s="15">
        <v>142762</v>
      </c>
      <c r="D1026" s="13">
        <v>44686.022222222222</v>
      </c>
      <c r="E1026" s="13">
        <v>44687.477777777778</v>
      </c>
      <c r="F1026" s="14">
        <v>1</v>
      </c>
      <c r="G1026" s="12" t="s">
        <v>31</v>
      </c>
      <c r="H1026" s="12">
        <v>30</v>
      </c>
    </row>
    <row r="1027" spans="2:8" x14ac:dyDescent="0.3">
      <c r="B1027" s="15">
        <v>1025</v>
      </c>
      <c r="C1027" s="15">
        <v>142894</v>
      </c>
      <c r="D1027" s="13">
        <v>44686.00277777778</v>
      </c>
      <c r="E1027" s="13">
        <v>44690.388194444444</v>
      </c>
      <c r="F1027" s="14">
        <v>4</v>
      </c>
      <c r="G1027" s="12" t="s">
        <v>31</v>
      </c>
      <c r="H1027" s="12">
        <v>1</v>
      </c>
    </row>
    <row r="1028" spans="2:8" x14ac:dyDescent="0.3">
      <c r="B1028" s="15">
        <v>1026</v>
      </c>
      <c r="C1028" s="15">
        <v>143093</v>
      </c>
      <c r="D1028" s="13">
        <v>44823.895138888889</v>
      </c>
      <c r="E1028" s="13">
        <v>44825.386111111111</v>
      </c>
      <c r="F1028" s="14">
        <v>2</v>
      </c>
      <c r="G1028" s="12" t="s">
        <v>31</v>
      </c>
      <c r="H1028" s="12">
        <v>1</v>
      </c>
    </row>
    <row r="1029" spans="2:8" x14ac:dyDescent="0.3">
      <c r="B1029" s="15">
        <v>1027</v>
      </c>
      <c r="C1029" s="15">
        <v>143172</v>
      </c>
      <c r="D1029" s="13">
        <v>44684.938888888886</v>
      </c>
      <c r="E1029" s="13">
        <v>44686.78402777778</v>
      </c>
      <c r="F1029" s="14">
        <v>2</v>
      </c>
      <c r="G1029" s="12" t="s">
        <v>29</v>
      </c>
      <c r="H1029" s="12">
        <v>2</v>
      </c>
    </row>
    <row r="1030" spans="2:8" x14ac:dyDescent="0.3">
      <c r="B1030" s="15">
        <v>1028</v>
      </c>
      <c r="C1030" s="15">
        <v>143261</v>
      </c>
      <c r="D1030" s="13">
        <v>44823.988194444442</v>
      </c>
      <c r="E1030" s="13">
        <v>44825.478472222225</v>
      </c>
      <c r="F1030" s="14">
        <v>2</v>
      </c>
      <c r="G1030" s="12" t="s">
        <v>38</v>
      </c>
      <c r="H1030" s="12">
        <v>3</v>
      </c>
    </row>
    <row r="1031" spans="2:8" x14ac:dyDescent="0.3">
      <c r="B1031" s="15">
        <v>1029</v>
      </c>
      <c r="C1031" s="15">
        <v>143528</v>
      </c>
      <c r="D1031" s="13">
        <v>44678.529166666667</v>
      </c>
      <c r="E1031" s="13">
        <v>44680.563888888886</v>
      </c>
      <c r="F1031" s="14">
        <v>2</v>
      </c>
      <c r="G1031" s="12" t="s">
        <v>34</v>
      </c>
      <c r="H1031" s="12">
        <v>1</v>
      </c>
    </row>
    <row r="1032" spans="2:8" x14ac:dyDescent="0.3">
      <c r="B1032" s="15">
        <v>1030</v>
      </c>
      <c r="C1032" s="15">
        <v>143590</v>
      </c>
      <c r="D1032" s="13">
        <v>44679.366666666669</v>
      </c>
      <c r="E1032" s="13">
        <v>44683.780555555553</v>
      </c>
      <c r="F1032" s="14">
        <v>4</v>
      </c>
      <c r="G1032" s="12" t="s">
        <v>33</v>
      </c>
      <c r="H1032" s="12">
        <v>2</v>
      </c>
    </row>
    <row r="1033" spans="2:8" x14ac:dyDescent="0.3">
      <c r="B1033" s="15">
        <v>1031</v>
      </c>
      <c r="C1033" s="15">
        <v>143639</v>
      </c>
      <c r="D1033" s="13">
        <v>44729.44027777778</v>
      </c>
      <c r="E1033" s="13">
        <v>44734.490277777775</v>
      </c>
      <c r="F1033" s="14">
        <v>5</v>
      </c>
      <c r="G1033" s="12" t="s">
        <v>31</v>
      </c>
      <c r="H1033" s="12">
        <v>1</v>
      </c>
    </row>
    <row r="1034" spans="2:8" x14ac:dyDescent="0.3">
      <c r="B1034" s="15">
        <v>1032</v>
      </c>
      <c r="C1034" s="15">
        <v>143752</v>
      </c>
      <c r="D1034" s="13">
        <v>44859.604166666664</v>
      </c>
      <c r="E1034" s="13">
        <v>44865.450694444444</v>
      </c>
      <c r="F1034" s="14">
        <v>6</v>
      </c>
      <c r="G1034" s="12" t="s">
        <v>39</v>
      </c>
      <c r="H1034" s="12">
        <v>1</v>
      </c>
    </row>
    <row r="1035" spans="2:8" x14ac:dyDescent="0.3">
      <c r="B1035" s="15">
        <v>1033</v>
      </c>
      <c r="C1035" s="15">
        <v>143911</v>
      </c>
      <c r="D1035" s="13">
        <v>44768.28402777778</v>
      </c>
      <c r="E1035" s="13">
        <v>44770.756944444445</v>
      </c>
      <c r="F1035" s="14">
        <v>2</v>
      </c>
      <c r="G1035" s="12" t="s">
        <v>31</v>
      </c>
      <c r="H1035" s="12">
        <v>3</v>
      </c>
    </row>
    <row r="1036" spans="2:8" x14ac:dyDescent="0.3">
      <c r="B1036" s="15">
        <v>1034</v>
      </c>
      <c r="C1036" s="15">
        <v>143967</v>
      </c>
      <c r="D1036" s="13">
        <v>44697.959027777775</v>
      </c>
      <c r="E1036" s="13">
        <v>44700.395833333336</v>
      </c>
      <c r="F1036" s="14">
        <v>3</v>
      </c>
      <c r="G1036" s="12" t="s">
        <v>31</v>
      </c>
      <c r="H1036" s="12">
        <v>3</v>
      </c>
    </row>
    <row r="1037" spans="2:8" x14ac:dyDescent="0.3">
      <c r="B1037" s="15">
        <v>1035</v>
      </c>
      <c r="C1037" s="15">
        <v>143993</v>
      </c>
      <c r="D1037" s="13">
        <v>44683.928472222222</v>
      </c>
      <c r="E1037" s="13">
        <v>44684.537499999999</v>
      </c>
      <c r="F1037" s="14">
        <v>1</v>
      </c>
      <c r="G1037" s="12" t="s">
        <v>31</v>
      </c>
      <c r="H1037" s="12">
        <v>1</v>
      </c>
    </row>
    <row r="1038" spans="2:8" x14ac:dyDescent="0.3">
      <c r="B1038" s="15">
        <v>1036</v>
      </c>
      <c r="C1038" s="15">
        <v>144159</v>
      </c>
      <c r="D1038" s="13">
        <v>44781.956250000003</v>
      </c>
      <c r="E1038" s="13">
        <v>44784.519444444442</v>
      </c>
      <c r="F1038" s="14">
        <v>3</v>
      </c>
      <c r="G1038" s="12" t="s">
        <v>33</v>
      </c>
      <c r="H1038" s="12">
        <v>1</v>
      </c>
    </row>
    <row r="1039" spans="2:8" x14ac:dyDescent="0.3">
      <c r="B1039" s="15">
        <v>1037</v>
      </c>
      <c r="C1039" s="15">
        <v>144199</v>
      </c>
      <c r="D1039" s="13">
        <v>44686.377083333333</v>
      </c>
      <c r="E1039" s="13">
        <v>44687.763888888891</v>
      </c>
      <c r="F1039" s="14">
        <v>1</v>
      </c>
      <c r="G1039" s="12" t="s">
        <v>31</v>
      </c>
      <c r="H1039" s="12">
        <v>1</v>
      </c>
    </row>
    <row r="1040" spans="2:8" x14ac:dyDescent="0.3">
      <c r="B1040" s="15">
        <v>1038</v>
      </c>
      <c r="C1040" s="15">
        <v>144232</v>
      </c>
      <c r="D1040" s="13">
        <v>44682.401388888888</v>
      </c>
      <c r="E1040" s="13">
        <v>44684.584722222222</v>
      </c>
      <c r="F1040" s="14">
        <v>2</v>
      </c>
      <c r="G1040" s="12" t="s">
        <v>31</v>
      </c>
      <c r="H1040" s="12">
        <v>1</v>
      </c>
    </row>
    <row r="1041" spans="2:8" x14ac:dyDescent="0.3">
      <c r="B1041" s="15">
        <v>1039</v>
      </c>
      <c r="C1041" s="15">
        <v>144458</v>
      </c>
      <c r="D1041" s="13">
        <v>44721.746527777781</v>
      </c>
      <c r="E1041" s="13">
        <v>44727.520833333336</v>
      </c>
      <c r="F1041" s="14">
        <v>6</v>
      </c>
      <c r="G1041" s="12" t="s">
        <v>34</v>
      </c>
      <c r="H1041" s="12">
        <v>1</v>
      </c>
    </row>
    <row r="1042" spans="2:8" x14ac:dyDescent="0.3">
      <c r="B1042" s="15">
        <v>1040</v>
      </c>
      <c r="C1042" s="15">
        <v>144472</v>
      </c>
      <c r="D1042" s="13">
        <v>44691.995138888888</v>
      </c>
      <c r="E1042" s="13">
        <v>44692.80972222222</v>
      </c>
      <c r="F1042" s="14">
        <v>1</v>
      </c>
      <c r="G1042" s="12" t="s">
        <v>35</v>
      </c>
      <c r="H1042" s="12">
        <v>1</v>
      </c>
    </row>
    <row r="1043" spans="2:8" x14ac:dyDescent="0.3">
      <c r="B1043" s="15">
        <v>1041</v>
      </c>
      <c r="C1043" s="15">
        <v>144514</v>
      </c>
      <c r="D1043" s="13">
        <v>44693.594444444447</v>
      </c>
      <c r="E1043" s="13">
        <v>44698.566666666666</v>
      </c>
      <c r="F1043" s="14">
        <v>5</v>
      </c>
      <c r="G1043" s="12" t="s">
        <v>34</v>
      </c>
      <c r="H1043" s="12">
        <v>16</v>
      </c>
    </row>
    <row r="1044" spans="2:8" x14ac:dyDescent="0.3">
      <c r="B1044" s="15">
        <v>1042</v>
      </c>
      <c r="C1044" s="15">
        <v>144825</v>
      </c>
      <c r="D1044" s="13">
        <v>44847.629166666666</v>
      </c>
      <c r="E1044" s="13">
        <v>44848.674305555556</v>
      </c>
      <c r="F1044" s="14">
        <v>1</v>
      </c>
      <c r="G1044" s="12" t="s">
        <v>31</v>
      </c>
      <c r="H1044" s="12">
        <v>3</v>
      </c>
    </row>
    <row r="1045" spans="2:8" x14ac:dyDescent="0.3">
      <c r="B1045" s="15">
        <v>1043</v>
      </c>
      <c r="C1045" s="15">
        <v>144963</v>
      </c>
      <c r="D1045" s="13">
        <v>44705.337500000001</v>
      </c>
      <c r="E1045" s="13">
        <v>44705.677777777775</v>
      </c>
      <c r="F1045" s="14">
        <v>0</v>
      </c>
      <c r="G1045" s="12" t="s">
        <v>35</v>
      </c>
      <c r="H1045" s="12">
        <v>2</v>
      </c>
    </row>
    <row r="1046" spans="2:8" x14ac:dyDescent="0.3">
      <c r="B1046" s="15">
        <v>1044</v>
      </c>
      <c r="C1046" s="15">
        <v>145319</v>
      </c>
      <c r="D1046" s="13">
        <v>44721.713194444441</v>
      </c>
      <c r="E1046" s="13">
        <v>44726.443749999999</v>
      </c>
      <c r="F1046" s="14">
        <v>5</v>
      </c>
      <c r="G1046" s="12" t="s">
        <v>35</v>
      </c>
      <c r="H1046" s="12">
        <v>10</v>
      </c>
    </row>
    <row r="1047" spans="2:8" x14ac:dyDescent="0.3">
      <c r="B1047" s="15">
        <v>1045</v>
      </c>
      <c r="C1047" s="15">
        <v>145934</v>
      </c>
      <c r="D1047" s="13">
        <v>44684.469444444447</v>
      </c>
      <c r="E1047" s="13">
        <v>44686.454861111109</v>
      </c>
      <c r="F1047" s="14">
        <v>2</v>
      </c>
      <c r="G1047" s="12" t="s">
        <v>35</v>
      </c>
      <c r="H1047" s="12">
        <v>1</v>
      </c>
    </row>
    <row r="1048" spans="2:8" x14ac:dyDescent="0.3">
      <c r="B1048" s="15">
        <v>1046</v>
      </c>
      <c r="C1048" s="15">
        <v>145966</v>
      </c>
      <c r="D1048" s="13">
        <v>44821.304861111108</v>
      </c>
      <c r="E1048" s="13">
        <v>44825.537499999999</v>
      </c>
      <c r="F1048" s="14">
        <v>4</v>
      </c>
      <c r="G1048" s="12" t="s">
        <v>31</v>
      </c>
      <c r="H1048" s="12">
        <v>1</v>
      </c>
    </row>
    <row r="1049" spans="2:8" x14ac:dyDescent="0.3">
      <c r="B1049" s="15">
        <v>1047</v>
      </c>
      <c r="C1049" s="15">
        <v>146089</v>
      </c>
      <c r="D1049" s="13">
        <v>44684.959722222222</v>
      </c>
      <c r="E1049" s="13">
        <v>44686.757638888892</v>
      </c>
      <c r="F1049" s="14">
        <v>2</v>
      </c>
      <c r="G1049" s="12" t="s">
        <v>33</v>
      </c>
      <c r="H1049" s="12">
        <v>3</v>
      </c>
    </row>
    <row r="1050" spans="2:8" x14ac:dyDescent="0.3">
      <c r="B1050" s="15">
        <v>1048</v>
      </c>
      <c r="C1050" s="15">
        <v>146196</v>
      </c>
      <c r="D1050" s="13">
        <v>44691.950694444444</v>
      </c>
      <c r="E1050" s="13">
        <v>44693.851388888892</v>
      </c>
      <c r="F1050" s="14">
        <v>2</v>
      </c>
      <c r="G1050" s="12" t="s">
        <v>31</v>
      </c>
      <c r="H1050" s="12">
        <v>1</v>
      </c>
    </row>
    <row r="1051" spans="2:8" x14ac:dyDescent="0.3">
      <c r="B1051" s="15">
        <v>1049</v>
      </c>
      <c r="C1051" s="15">
        <v>146303</v>
      </c>
      <c r="D1051" s="13">
        <v>44714.51458333333</v>
      </c>
      <c r="E1051" s="13">
        <v>44718.852083333331</v>
      </c>
      <c r="F1051" s="14">
        <v>4</v>
      </c>
      <c r="G1051" s="12" t="s">
        <v>31</v>
      </c>
      <c r="H1051" s="12">
        <v>1</v>
      </c>
    </row>
    <row r="1052" spans="2:8" x14ac:dyDescent="0.3">
      <c r="B1052" s="15">
        <v>1050</v>
      </c>
      <c r="C1052" s="15">
        <v>146437</v>
      </c>
      <c r="D1052" s="13">
        <v>44684.617361111108</v>
      </c>
      <c r="E1052" s="13">
        <v>44686.577777777777</v>
      </c>
      <c r="F1052" s="14">
        <v>2</v>
      </c>
      <c r="G1052" s="12" t="s">
        <v>29</v>
      </c>
      <c r="H1052" s="12">
        <v>1</v>
      </c>
    </row>
    <row r="1053" spans="2:8" x14ac:dyDescent="0.3">
      <c r="B1053" s="15">
        <v>1051</v>
      </c>
      <c r="C1053" s="15">
        <v>146471</v>
      </c>
      <c r="D1053" s="13">
        <v>44697.664583333331</v>
      </c>
      <c r="E1053" s="13">
        <v>44699.709722222222</v>
      </c>
      <c r="F1053" s="14">
        <v>2</v>
      </c>
      <c r="G1053" s="12" t="s">
        <v>31</v>
      </c>
      <c r="H1053" s="12">
        <v>2</v>
      </c>
    </row>
    <row r="1054" spans="2:8" x14ac:dyDescent="0.3">
      <c r="B1054" s="15">
        <v>1052</v>
      </c>
      <c r="C1054" s="15">
        <v>146513</v>
      </c>
      <c r="D1054" s="13">
        <v>44756.575694444444</v>
      </c>
      <c r="E1054" s="13">
        <v>44762.477777777778</v>
      </c>
      <c r="F1054" s="14">
        <v>6</v>
      </c>
      <c r="G1054" s="12" t="s">
        <v>34</v>
      </c>
      <c r="H1054" s="12">
        <v>1</v>
      </c>
    </row>
    <row r="1055" spans="2:8" x14ac:dyDescent="0.3">
      <c r="B1055" s="15">
        <v>1053</v>
      </c>
      <c r="C1055" s="15">
        <v>146545</v>
      </c>
      <c r="D1055" s="13">
        <v>44786.728472222225</v>
      </c>
      <c r="E1055" s="13">
        <v>44790.490972222222</v>
      </c>
      <c r="F1055" s="14">
        <v>4</v>
      </c>
      <c r="G1055" s="12" t="s">
        <v>31</v>
      </c>
      <c r="H1055" s="12">
        <v>4</v>
      </c>
    </row>
    <row r="1056" spans="2:8" x14ac:dyDescent="0.3">
      <c r="B1056" s="15">
        <v>1054</v>
      </c>
      <c r="C1056" s="15">
        <v>146579</v>
      </c>
      <c r="D1056" s="13">
        <v>44846.811111111114</v>
      </c>
      <c r="E1056" s="13">
        <v>44848.469444444447</v>
      </c>
      <c r="F1056" s="14">
        <v>2</v>
      </c>
      <c r="G1056" s="12" t="s">
        <v>35</v>
      </c>
      <c r="H1056" s="12">
        <v>4</v>
      </c>
    </row>
    <row r="1057" spans="2:8" x14ac:dyDescent="0.3">
      <c r="B1057" s="15">
        <v>1055</v>
      </c>
      <c r="C1057" s="15">
        <v>146855</v>
      </c>
      <c r="D1057" s="13">
        <v>44684.004166666666</v>
      </c>
      <c r="E1057" s="13">
        <v>44684.60833333333</v>
      </c>
      <c r="F1057" s="14">
        <v>0</v>
      </c>
      <c r="G1057" s="12" t="s">
        <v>31</v>
      </c>
      <c r="H1057" s="12">
        <v>16</v>
      </c>
    </row>
    <row r="1058" spans="2:8" x14ac:dyDescent="0.3">
      <c r="B1058" s="15">
        <v>1056</v>
      </c>
      <c r="C1058" s="15">
        <v>146957</v>
      </c>
      <c r="D1058" s="13">
        <v>44683.959722222222</v>
      </c>
      <c r="E1058" s="13">
        <v>44687.434027777781</v>
      </c>
      <c r="F1058" s="14">
        <v>4</v>
      </c>
      <c r="G1058" s="12" t="s">
        <v>35</v>
      </c>
      <c r="H1058" s="12">
        <v>1</v>
      </c>
    </row>
    <row r="1059" spans="2:8" x14ac:dyDescent="0.3">
      <c r="B1059" s="15">
        <v>1057</v>
      </c>
      <c r="C1059" s="15">
        <v>146961</v>
      </c>
      <c r="D1059" s="13">
        <v>44795.36041666667</v>
      </c>
      <c r="E1059" s="13">
        <v>44797.347222222219</v>
      </c>
      <c r="F1059" s="14">
        <v>2</v>
      </c>
      <c r="G1059" s="12" t="s">
        <v>31</v>
      </c>
      <c r="H1059" s="12">
        <v>6</v>
      </c>
    </row>
    <row r="1060" spans="2:8" x14ac:dyDescent="0.3">
      <c r="B1060" s="15">
        <v>1058</v>
      </c>
      <c r="C1060" s="15">
        <v>147156</v>
      </c>
      <c r="D1060" s="13">
        <v>44695.393750000003</v>
      </c>
      <c r="E1060" s="13">
        <v>44699.760416666664</v>
      </c>
      <c r="F1060" s="14">
        <v>4</v>
      </c>
      <c r="G1060" s="12" t="s">
        <v>31</v>
      </c>
      <c r="H1060" s="12">
        <v>7</v>
      </c>
    </row>
    <row r="1061" spans="2:8" x14ac:dyDescent="0.3">
      <c r="B1061" s="15">
        <v>1059</v>
      </c>
      <c r="C1061" s="15">
        <v>147586</v>
      </c>
      <c r="D1061" s="13">
        <v>44684.70208333333</v>
      </c>
      <c r="E1061" s="13">
        <v>44685.801388888889</v>
      </c>
      <c r="F1061" s="14">
        <v>1</v>
      </c>
      <c r="G1061" s="12" t="s">
        <v>31</v>
      </c>
      <c r="H1061" s="12">
        <v>1</v>
      </c>
    </row>
    <row r="1062" spans="2:8" x14ac:dyDescent="0.3">
      <c r="B1062" s="15">
        <v>1060</v>
      </c>
      <c r="C1062" s="15">
        <v>147638</v>
      </c>
      <c r="D1062" s="13">
        <v>44700.330555555556</v>
      </c>
      <c r="E1062" s="13">
        <v>44705.523611111108</v>
      </c>
      <c r="F1062" s="14">
        <v>5</v>
      </c>
      <c r="G1062" s="12" t="s">
        <v>34</v>
      </c>
      <c r="H1062" s="12">
        <v>6</v>
      </c>
    </row>
    <row r="1063" spans="2:8" x14ac:dyDescent="0.3">
      <c r="B1063" s="15">
        <v>1061</v>
      </c>
      <c r="C1063" s="15">
        <v>148226</v>
      </c>
      <c r="D1063" s="13">
        <v>44690.518750000003</v>
      </c>
      <c r="E1063" s="13">
        <v>44691.518750000003</v>
      </c>
      <c r="F1063" s="14">
        <v>1</v>
      </c>
      <c r="G1063" s="12" t="s">
        <v>31</v>
      </c>
      <c r="H1063" s="12">
        <v>1</v>
      </c>
    </row>
    <row r="1064" spans="2:8" x14ac:dyDescent="0.3">
      <c r="B1064" s="15">
        <v>1062</v>
      </c>
      <c r="C1064" s="15">
        <v>148252</v>
      </c>
      <c r="D1064" s="13">
        <v>44795.957638888889</v>
      </c>
      <c r="E1064" s="13">
        <v>44802.426388888889</v>
      </c>
      <c r="F1064" s="14">
        <v>7</v>
      </c>
      <c r="G1064" s="12" t="s">
        <v>29</v>
      </c>
      <c r="H1064" s="12">
        <v>2</v>
      </c>
    </row>
    <row r="1065" spans="2:8" x14ac:dyDescent="0.3">
      <c r="B1065" s="15">
        <v>1063</v>
      </c>
      <c r="C1065" s="15">
        <v>148327</v>
      </c>
      <c r="D1065" s="13">
        <v>44785.280555555553</v>
      </c>
      <c r="E1065" s="13">
        <v>44788.466666666667</v>
      </c>
      <c r="F1065" s="14">
        <v>3</v>
      </c>
      <c r="G1065" s="12" t="s">
        <v>31</v>
      </c>
      <c r="H1065" s="12">
        <v>1</v>
      </c>
    </row>
    <row r="1066" spans="2:8" x14ac:dyDescent="0.3">
      <c r="B1066" s="15">
        <v>1064</v>
      </c>
      <c r="C1066" s="15">
        <v>148414</v>
      </c>
      <c r="D1066" s="13">
        <v>44748.015972222223</v>
      </c>
      <c r="E1066" s="13">
        <v>44750.455555555556</v>
      </c>
      <c r="F1066" s="14">
        <v>2</v>
      </c>
      <c r="G1066" s="12" t="s">
        <v>35</v>
      </c>
      <c r="H1066" s="12">
        <v>1</v>
      </c>
    </row>
    <row r="1067" spans="2:8" x14ac:dyDescent="0.3">
      <c r="B1067" s="15">
        <v>1065</v>
      </c>
      <c r="C1067" s="15">
        <v>148473</v>
      </c>
      <c r="D1067" s="13">
        <v>44732.765972222223</v>
      </c>
      <c r="E1067" s="13">
        <v>44739.563888888886</v>
      </c>
      <c r="F1067" s="14">
        <v>7</v>
      </c>
      <c r="G1067" s="12" t="s">
        <v>31</v>
      </c>
      <c r="H1067" s="12">
        <v>1</v>
      </c>
    </row>
    <row r="1068" spans="2:8" x14ac:dyDescent="0.3">
      <c r="B1068" s="15">
        <v>1066</v>
      </c>
      <c r="C1068" s="15">
        <v>148510</v>
      </c>
      <c r="D1068" s="13">
        <v>44714.588194444441</v>
      </c>
      <c r="E1068" s="13">
        <v>44719.661111111112</v>
      </c>
      <c r="F1068" s="14">
        <v>5</v>
      </c>
      <c r="G1068" s="12" t="s">
        <v>35</v>
      </c>
      <c r="H1068" s="12">
        <v>3</v>
      </c>
    </row>
    <row r="1069" spans="2:8" x14ac:dyDescent="0.3">
      <c r="B1069" s="15">
        <v>1067</v>
      </c>
      <c r="C1069" s="15">
        <v>148615</v>
      </c>
      <c r="D1069" s="13">
        <v>44690.540972222225</v>
      </c>
      <c r="E1069" s="13">
        <v>44693.753472222219</v>
      </c>
      <c r="F1069" s="14">
        <v>3</v>
      </c>
      <c r="G1069" s="12" t="s">
        <v>29</v>
      </c>
      <c r="H1069" s="12">
        <v>1</v>
      </c>
    </row>
    <row r="1070" spans="2:8" x14ac:dyDescent="0.3">
      <c r="B1070" s="15">
        <v>1068</v>
      </c>
      <c r="C1070" s="15">
        <v>148864</v>
      </c>
      <c r="D1070" s="13">
        <v>44812.337500000001</v>
      </c>
      <c r="E1070" s="13">
        <v>44813.629166666666</v>
      </c>
      <c r="F1070" s="14">
        <v>1</v>
      </c>
      <c r="G1070" s="12" t="s">
        <v>31</v>
      </c>
      <c r="H1070" s="12">
        <v>1</v>
      </c>
    </row>
    <row r="1071" spans="2:8" x14ac:dyDescent="0.3">
      <c r="B1071" s="15">
        <v>1069</v>
      </c>
      <c r="C1071" s="15">
        <v>148974</v>
      </c>
      <c r="D1071" s="13">
        <v>44686.527083333334</v>
      </c>
      <c r="E1071" s="13">
        <v>44691.567361111112</v>
      </c>
      <c r="F1071" s="14">
        <v>5</v>
      </c>
      <c r="G1071" s="12" t="s">
        <v>31</v>
      </c>
      <c r="H1071" s="12">
        <v>5</v>
      </c>
    </row>
    <row r="1072" spans="2:8" x14ac:dyDescent="0.3">
      <c r="B1072" s="15">
        <v>1070</v>
      </c>
      <c r="C1072" s="15">
        <v>149217</v>
      </c>
      <c r="D1072" s="13">
        <v>44687.308333333334</v>
      </c>
      <c r="E1072" s="13">
        <v>44687.720833333333</v>
      </c>
      <c r="F1072" s="14">
        <v>0</v>
      </c>
      <c r="G1072" s="12" t="s">
        <v>31</v>
      </c>
      <c r="H1072" s="12">
        <v>4</v>
      </c>
    </row>
    <row r="1073" spans="2:8" x14ac:dyDescent="0.3">
      <c r="B1073" s="15">
        <v>1071</v>
      </c>
      <c r="C1073" s="15">
        <v>149415</v>
      </c>
      <c r="D1073" s="13">
        <v>44692.313888888886</v>
      </c>
      <c r="E1073" s="13">
        <v>44692.780555555553</v>
      </c>
      <c r="F1073" s="14">
        <v>0</v>
      </c>
      <c r="G1073" s="12" t="s">
        <v>33</v>
      </c>
      <c r="H1073" s="12">
        <v>4</v>
      </c>
    </row>
    <row r="1074" spans="2:8" x14ac:dyDescent="0.3">
      <c r="B1074" s="15">
        <v>1072</v>
      </c>
      <c r="C1074" s="15">
        <v>149535</v>
      </c>
      <c r="D1074" s="13">
        <v>44736.387499999997</v>
      </c>
      <c r="E1074" s="13">
        <v>44740.6</v>
      </c>
      <c r="F1074" s="14">
        <v>4</v>
      </c>
      <c r="G1074" s="12" t="s">
        <v>35</v>
      </c>
      <c r="H1074" s="12">
        <v>11</v>
      </c>
    </row>
    <row r="1075" spans="2:8" x14ac:dyDescent="0.3">
      <c r="B1075" s="15">
        <v>1073</v>
      </c>
      <c r="C1075" s="15">
        <v>149647</v>
      </c>
      <c r="D1075" s="13">
        <v>44703.965277777781</v>
      </c>
      <c r="E1075" s="13">
        <v>44706.552777777775</v>
      </c>
      <c r="F1075" s="14">
        <v>3</v>
      </c>
      <c r="G1075" s="12" t="s">
        <v>35</v>
      </c>
      <c r="H1075" s="12">
        <v>5</v>
      </c>
    </row>
    <row r="1076" spans="2:8" x14ac:dyDescent="0.3">
      <c r="B1076" s="15">
        <v>1074</v>
      </c>
      <c r="C1076" s="15">
        <v>149750</v>
      </c>
      <c r="D1076" s="13">
        <v>44691.061111111114</v>
      </c>
      <c r="E1076" s="13">
        <v>44693.681250000001</v>
      </c>
      <c r="F1076" s="14">
        <v>2</v>
      </c>
      <c r="G1076" s="12" t="s">
        <v>29</v>
      </c>
      <c r="H1076" s="12">
        <v>11</v>
      </c>
    </row>
    <row r="1077" spans="2:8" x14ac:dyDescent="0.3">
      <c r="B1077" s="15">
        <v>1075</v>
      </c>
      <c r="C1077" s="15">
        <v>149751</v>
      </c>
      <c r="D1077" s="13">
        <v>44789.495138888888</v>
      </c>
      <c r="E1077" s="13">
        <v>44790.510416666664</v>
      </c>
      <c r="F1077" s="14">
        <v>1</v>
      </c>
      <c r="G1077" s="12" t="s">
        <v>35</v>
      </c>
      <c r="H1077" s="12">
        <v>2</v>
      </c>
    </row>
    <row r="1078" spans="2:8" x14ac:dyDescent="0.3">
      <c r="B1078" s="15">
        <v>1076</v>
      </c>
      <c r="C1078" s="15">
        <v>149845</v>
      </c>
      <c r="D1078" s="13">
        <v>44694.90347222222</v>
      </c>
      <c r="E1078" s="13">
        <v>44698.495833333334</v>
      </c>
      <c r="F1078" s="14">
        <v>4</v>
      </c>
      <c r="G1078" s="12" t="s">
        <v>31</v>
      </c>
      <c r="H1078" s="12">
        <v>4</v>
      </c>
    </row>
    <row r="1079" spans="2:8" x14ac:dyDescent="0.3">
      <c r="B1079" s="15">
        <v>1077</v>
      </c>
      <c r="C1079" s="15">
        <v>149901</v>
      </c>
      <c r="D1079" s="13">
        <v>44734.952777777777</v>
      </c>
      <c r="E1079" s="13">
        <v>44736.788888888892</v>
      </c>
      <c r="F1079" s="14">
        <v>2</v>
      </c>
      <c r="G1079" s="12" t="s">
        <v>35</v>
      </c>
      <c r="H1079" s="12">
        <v>1</v>
      </c>
    </row>
    <row r="1080" spans="2:8" x14ac:dyDescent="0.3">
      <c r="B1080" s="15">
        <v>1078</v>
      </c>
      <c r="C1080" s="15">
        <v>150137</v>
      </c>
      <c r="D1080" s="13">
        <v>44863.661111111112</v>
      </c>
      <c r="E1080" s="13">
        <v>44866.511805555558</v>
      </c>
      <c r="F1080" s="14">
        <v>3</v>
      </c>
      <c r="G1080" s="12" t="s">
        <v>32</v>
      </c>
      <c r="H1080" s="12">
        <v>1</v>
      </c>
    </row>
    <row r="1081" spans="2:8" x14ac:dyDescent="0.3">
      <c r="B1081" s="15">
        <v>1079</v>
      </c>
      <c r="C1081" s="15">
        <v>150165</v>
      </c>
      <c r="D1081" s="13">
        <v>44711.615277777775</v>
      </c>
      <c r="E1081" s="13">
        <v>44713.590277777781</v>
      </c>
      <c r="F1081" s="14">
        <v>2</v>
      </c>
      <c r="G1081" s="12" t="s">
        <v>29</v>
      </c>
      <c r="H1081" s="12">
        <v>2</v>
      </c>
    </row>
    <row r="1082" spans="2:8" x14ac:dyDescent="0.3">
      <c r="B1082" s="15">
        <v>1080</v>
      </c>
      <c r="C1082" s="15">
        <v>150467</v>
      </c>
      <c r="D1082" s="13">
        <v>44691.37777777778</v>
      </c>
      <c r="E1082" s="13">
        <v>44692.710416666669</v>
      </c>
      <c r="F1082" s="14">
        <v>1</v>
      </c>
      <c r="G1082" s="12" t="s">
        <v>35</v>
      </c>
      <c r="H1082" s="12">
        <v>22</v>
      </c>
    </row>
    <row r="1083" spans="2:8" x14ac:dyDescent="0.3">
      <c r="B1083" s="15">
        <v>1081</v>
      </c>
      <c r="C1083" s="15">
        <v>150617</v>
      </c>
      <c r="D1083" s="13">
        <v>44725.446527777778</v>
      </c>
      <c r="E1083" s="13">
        <v>44727.422222222223</v>
      </c>
      <c r="F1083" s="14">
        <v>2</v>
      </c>
      <c r="G1083" s="12" t="s">
        <v>35</v>
      </c>
      <c r="H1083" s="12">
        <v>1</v>
      </c>
    </row>
    <row r="1084" spans="2:8" x14ac:dyDescent="0.3">
      <c r="B1084" s="15">
        <v>1082</v>
      </c>
      <c r="C1084" s="15">
        <v>150785</v>
      </c>
      <c r="D1084" s="13">
        <v>44822.806944444441</v>
      </c>
      <c r="E1084" s="13">
        <v>44834.508333333331</v>
      </c>
      <c r="F1084" s="14">
        <v>12</v>
      </c>
      <c r="G1084" s="12" t="s">
        <v>34</v>
      </c>
      <c r="H1084" s="12">
        <v>1</v>
      </c>
    </row>
    <row r="1085" spans="2:8" x14ac:dyDescent="0.3">
      <c r="B1085" s="15">
        <v>1083</v>
      </c>
      <c r="C1085" s="15">
        <v>151167</v>
      </c>
      <c r="D1085" s="13">
        <v>44690.998611111114</v>
      </c>
      <c r="E1085" s="13">
        <v>44693.584027777775</v>
      </c>
      <c r="F1085" s="14">
        <v>3</v>
      </c>
      <c r="G1085" s="12" t="s">
        <v>31</v>
      </c>
      <c r="H1085" s="12">
        <v>1</v>
      </c>
    </row>
    <row r="1086" spans="2:8" x14ac:dyDescent="0.3">
      <c r="B1086" s="15">
        <v>1084</v>
      </c>
      <c r="C1086" s="15">
        <v>151458</v>
      </c>
      <c r="D1086" s="13">
        <v>44692.948611111111</v>
      </c>
      <c r="E1086" s="13">
        <v>44693.786805555559</v>
      </c>
      <c r="F1086" s="14">
        <v>1</v>
      </c>
      <c r="G1086" s="12" t="s">
        <v>29</v>
      </c>
      <c r="H1086" s="12">
        <v>32</v>
      </c>
    </row>
    <row r="1087" spans="2:8" x14ac:dyDescent="0.3">
      <c r="B1087" s="15">
        <v>1085</v>
      </c>
      <c r="C1087" s="15">
        <v>151765</v>
      </c>
      <c r="D1087" s="13">
        <v>44707.426388888889</v>
      </c>
      <c r="E1087" s="13">
        <v>44712.469444444447</v>
      </c>
      <c r="F1087" s="14">
        <v>5</v>
      </c>
      <c r="G1087" s="12" t="s">
        <v>34</v>
      </c>
      <c r="H1087" s="12">
        <v>1</v>
      </c>
    </row>
    <row r="1088" spans="2:8" x14ac:dyDescent="0.3">
      <c r="B1088" s="15">
        <v>1086</v>
      </c>
      <c r="C1088" s="15">
        <v>152050</v>
      </c>
      <c r="D1088" s="13">
        <v>44750.209027777775</v>
      </c>
      <c r="E1088" s="13">
        <v>44754.556250000001</v>
      </c>
      <c r="F1088" s="14">
        <v>4</v>
      </c>
      <c r="G1088" s="12" t="s">
        <v>31</v>
      </c>
      <c r="H1088" s="12">
        <v>1</v>
      </c>
    </row>
    <row r="1089" spans="2:8" x14ac:dyDescent="0.3">
      <c r="B1089" s="15">
        <v>1087</v>
      </c>
      <c r="C1089" s="15">
        <v>152062</v>
      </c>
      <c r="D1089" s="13">
        <v>44719.188888888886</v>
      </c>
      <c r="E1089" s="13">
        <v>44720.720833333333</v>
      </c>
      <c r="F1089" s="14">
        <v>1</v>
      </c>
      <c r="G1089" s="12" t="s">
        <v>29</v>
      </c>
      <c r="H1089" s="12">
        <v>1</v>
      </c>
    </row>
    <row r="1090" spans="2:8" x14ac:dyDescent="0.3">
      <c r="B1090" s="15">
        <v>1088</v>
      </c>
      <c r="C1090" s="15">
        <v>152205</v>
      </c>
      <c r="D1090" s="13">
        <v>44721.978472222225</v>
      </c>
      <c r="E1090" s="13">
        <v>44726.520138888889</v>
      </c>
      <c r="F1090" s="14">
        <v>5</v>
      </c>
      <c r="G1090" s="12" t="s">
        <v>29</v>
      </c>
      <c r="H1090" s="12">
        <v>2</v>
      </c>
    </row>
    <row r="1091" spans="2:8" x14ac:dyDescent="0.3">
      <c r="B1091" s="15">
        <v>1089</v>
      </c>
      <c r="C1091" s="15">
        <v>152225</v>
      </c>
      <c r="D1091" s="13">
        <v>44708.931944444441</v>
      </c>
      <c r="E1091" s="13">
        <v>44712.60833333333</v>
      </c>
      <c r="F1091" s="14">
        <v>4</v>
      </c>
      <c r="G1091" s="12" t="s">
        <v>29</v>
      </c>
      <c r="H1091" s="12">
        <v>4</v>
      </c>
    </row>
    <row r="1092" spans="2:8" x14ac:dyDescent="0.3">
      <c r="B1092" s="15">
        <v>1090</v>
      </c>
      <c r="C1092" s="15">
        <v>152242</v>
      </c>
      <c r="D1092" s="13">
        <v>44775.887499999997</v>
      </c>
      <c r="E1092" s="13">
        <v>44778.663194444445</v>
      </c>
      <c r="F1092" s="14">
        <v>3</v>
      </c>
      <c r="G1092" s="12" t="s">
        <v>34</v>
      </c>
      <c r="H1092" s="12">
        <v>5</v>
      </c>
    </row>
    <row r="1093" spans="2:8" x14ac:dyDescent="0.3">
      <c r="B1093" s="15">
        <v>1091</v>
      </c>
      <c r="C1093" s="15">
        <v>152369</v>
      </c>
      <c r="D1093" s="13">
        <v>44750.376388888886</v>
      </c>
      <c r="E1093" s="13">
        <v>44755.491666666669</v>
      </c>
      <c r="F1093" s="14">
        <v>5</v>
      </c>
      <c r="G1093" s="12" t="s">
        <v>35</v>
      </c>
      <c r="H1093" s="12">
        <v>1</v>
      </c>
    </row>
    <row r="1094" spans="2:8" x14ac:dyDescent="0.3">
      <c r="B1094" s="15">
        <v>1092</v>
      </c>
      <c r="C1094" s="15">
        <v>152392</v>
      </c>
      <c r="D1094" s="13">
        <v>44734.304861111108</v>
      </c>
      <c r="E1094" s="13">
        <v>44739.501388888886</v>
      </c>
      <c r="F1094" s="14">
        <v>5</v>
      </c>
      <c r="G1094" s="12" t="s">
        <v>29</v>
      </c>
      <c r="H1094" s="12">
        <v>1</v>
      </c>
    </row>
    <row r="1095" spans="2:8" x14ac:dyDescent="0.3">
      <c r="B1095" s="15">
        <v>1093</v>
      </c>
      <c r="C1095" s="15">
        <v>152470</v>
      </c>
      <c r="D1095" s="13">
        <v>44818.56527777778</v>
      </c>
      <c r="E1095" s="13">
        <v>44823.395138888889</v>
      </c>
      <c r="F1095" s="14">
        <v>5</v>
      </c>
      <c r="G1095" s="12" t="s">
        <v>29</v>
      </c>
      <c r="H1095" s="12">
        <v>8</v>
      </c>
    </row>
    <row r="1096" spans="2:8" x14ac:dyDescent="0.3">
      <c r="B1096" s="15">
        <v>1094</v>
      </c>
      <c r="C1096" s="15">
        <v>152712</v>
      </c>
      <c r="D1096" s="13">
        <v>44700.929166666669</v>
      </c>
      <c r="E1096" s="13">
        <v>44704.538888888892</v>
      </c>
      <c r="F1096" s="14">
        <v>4</v>
      </c>
      <c r="G1096" s="12" t="s">
        <v>35</v>
      </c>
      <c r="H1096" s="12">
        <v>2</v>
      </c>
    </row>
    <row r="1097" spans="2:8" x14ac:dyDescent="0.3">
      <c r="B1097" s="15">
        <v>1095</v>
      </c>
      <c r="C1097" s="15">
        <v>152800</v>
      </c>
      <c r="D1097" s="13">
        <v>44761.394444444442</v>
      </c>
      <c r="E1097" s="13">
        <v>44763.565972222219</v>
      </c>
      <c r="F1097" s="14">
        <v>2</v>
      </c>
      <c r="G1097" s="12" t="s">
        <v>31</v>
      </c>
      <c r="H1097" s="12">
        <v>2</v>
      </c>
    </row>
    <row r="1098" spans="2:8" x14ac:dyDescent="0.3">
      <c r="B1098" s="15">
        <v>1096</v>
      </c>
      <c r="C1098" s="15">
        <v>152835</v>
      </c>
      <c r="D1098" s="13">
        <v>44711.513194444444</v>
      </c>
      <c r="E1098" s="13">
        <v>44713.55972222222</v>
      </c>
      <c r="F1098" s="14">
        <v>2</v>
      </c>
      <c r="G1098" s="12" t="s">
        <v>31</v>
      </c>
      <c r="H1098" s="12">
        <v>1</v>
      </c>
    </row>
    <row r="1099" spans="2:8" x14ac:dyDescent="0.3">
      <c r="B1099" s="15">
        <v>1097</v>
      </c>
      <c r="C1099" s="15">
        <v>152936</v>
      </c>
      <c r="D1099" s="13">
        <v>44722.70416666667</v>
      </c>
      <c r="E1099" s="13">
        <v>44726.632638888892</v>
      </c>
      <c r="F1099" s="14">
        <v>4</v>
      </c>
      <c r="G1099" s="12" t="s">
        <v>29</v>
      </c>
      <c r="H1099" s="12">
        <v>1</v>
      </c>
    </row>
    <row r="1100" spans="2:8" x14ac:dyDescent="0.3">
      <c r="B1100" s="15">
        <v>1098</v>
      </c>
      <c r="C1100" s="15">
        <v>153487</v>
      </c>
      <c r="D1100" s="13">
        <v>44697.484722222223</v>
      </c>
      <c r="E1100" s="13">
        <v>44699.77847222222</v>
      </c>
      <c r="F1100" s="14">
        <v>2</v>
      </c>
      <c r="G1100" s="12" t="s">
        <v>29</v>
      </c>
      <c r="H1100" s="12">
        <v>12</v>
      </c>
    </row>
    <row r="1101" spans="2:8" x14ac:dyDescent="0.3">
      <c r="B1101" s="15">
        <v>1099</v>
      </c>
      <c r="C1101" s="15">
        <v>153568</v>
      </c>
      <c r="D1101" s="13">
        <v>44693.665972222225</v>
      </c>
      <c r="E1101" s="13">
        <v>44698.455555555556</v>
      </c>
      <c r="F1101" s="14">
        <v>5</v>
      </c>
      <c r="G1101" s="12" t="s">
        <v>33</v>
      </c>
      <c r="H1101" s="12">
        <v>3</v>
      </c>
    </row>
    <row r="1102" spans="2:8" x14ac:dyDescent="0.3">
      <c r="B1102" s="15">
        <v>1100</v>
      </c>
      <c r="C1102" s="15">
        <v>153629</v>
      </c>
      <c r="D1102" s="13">
        <v>44812.425694444442</v>
      </c>
      <c r="E1102" s="13">
        <v>44816.669444444444</v>
      </c>
      <c r="F1102" s="14">
        <v>4</v>
      </c>
      <c r="G1102" s="12" t="s">
        <v>31</v>
      </c>
      <c r="H1102" s="12">
        <v>1</v>
      </c>
    </row>
    <row r="1103" spans="2:8" x14ac:dyDescent="0.3">
      <c r="B1103" s="15">
        <v>1101</v>
      </c>
      <c r="C1103" s="15">
        <v>153737</v>
      </c>
      <c r="D1103" s="13">
        <v>44821.352083333331</v>
      </c>
      <c r="E1103" s="13">
        <v>44824.573611111111</v>
      </c>
      <c r="F1103" s="14">
        <v>3</v>
      </c>
      <c r="G1103" s="12" t="s">
        <v>35</v>
      </c>
      <c r="H1103" s="12">
        <v>1</v>
      </c>
    </row>
    <row r="1104" spans="2:8" x14ac:dyDescent="0.3">
      <c r="B1104" s="15">
        <v>1102</v>
      </c>
      <c r="C1104" s="15">
        <v>153886</v>
      </c>
      <c r="D1104" s="13">
        <v>44714.73333333333</v>
      </c>
      <c r="E1104" s="13">
        <v>44719.384722222225</v>
      </c>
      <c r="F1104" s="14">
        <v>5</v>
      </c>
      <c r="G1104" s="12" t="s">
        <v>33</v>
      </c>
      <c r="H1104" s="12">
        <v>12</v>
      </c>
    </row>
    <row r="1105" spans="2:8" x14ac:dyDescent="0.3">
      <c r="B1105" s="15">
        <v>1103</v>
      </c>
      <c r="C1105" s="15">
        <v>154126</v>
      </c>
      <c r="D1105" s="13">
        <v>44737.59097222222</v>
      </c>
      <c r="E1105" s="13">
        <v>44740.798611111109</v>
      </c>
      <c r="F1105" s="14">
        <v>3</v>
      </c>
      <c r="G1105" s="12" t="s">
        <v>31</v>
      </c>
      <c r="H1105" s="12">
        <v>1</v>
      </c>
    </row>
    <row r="1106" spans="2:8" x14ac:dyDescent="0.3">
      <c r="B1106" s="15">
        <v>1104</v>
      </c>
      <c r="C1106" s="15">
        <v>154128</v>
      </c>
      <c r="D1106" s="13">
        <v>44796.104861111111</v>
      </c>
      <c r="E1106" s="13">
        <v>44797.669444444444</v>
      </c>
      <c r="F1106" s="14">
        <v>1</v>
      </c>
      <c r="G1106" s="12" t="s">
        <v>31</v>
      </c>
      <c r="H1106" s="12">
        <v>2</v>
      </c>
    </row>
    <row r="1107" spans="2:8" x14ac:dyDescent="0.3">
      <c r="B1107" s="15">
        <v>1105</v>
      </c>
      <c r="C1107" s="15">
        <v>154451</v>
      </c>
      <c r="D1107" s="13">
        <v>44699.671527777777</v>
      </c>
      <c r="E1107" s="13">
        <v>44701.441666666666</v>
      </c>
      <c r="F1107" s="14">
        <v>2</v>
      </c>
      <c r="G1107" s="12" t="s">
        <v>31</v>
      </c>
      <c r="H1107" s="12">
        <v>1</v>
      </c>
    </row>
    <row r="1108" spans="2:8" x14ac:dyDescent="0.3">
      <c r="B1108" s="15">
        <v>1106</v>
      </c>
      <c r="C1108" s="15">
        <v>154506</v>
      </c>
      <c r="D1108" s="13">
        <v>44751.431250000001</v>
      </c>
      <c r="E1108" s="13">
        <v>44755.49722222222</v>
      </c>
      <c r="F1108" s="14">
        <v>4</v>
      </c>
      <c r="G1108" s="12" t="s">
        <v>35</v>
      </c>
      <c r="H1108" s="12">
        <v>2</v>
      </c>
    </row>
    <row r="1109" spans="2:8" x14ac:dyDescent="0.3">
      <c r="B1109" s="15">
        <v>1107</v>
      </c>
      <c r="C1109" s="15">
        <v>154903</v>
      </c>
      <c r="D1109" s="13">
        <v>44735.344444444447</v>
      </c>
      <c r="E1109" s="13">
        <v>44742.629166666666</v>
      </c>
      <c r="F1109" s="14">
        <v>7</v>
      </c>
      <c r="G1109" s="12" t="s">
        <v>29</v>
      </c>
      <c r="H1109" s="12">
        <v>1</v>
      </c>
    </row>
    <row r="1110" spans="2:8" x14ac:dyDescent="0.3">
      <c r="B1110" s="15">
        <v>1108</v>
      </c>
      <c r="C1110" s="15">
        <v>155021</v>
      </c>
      <c r="D1110" s="13">
        <v>44694.093055555553</v>
      </c>
      <c r="E1110" s="13">
        <v>44697.524305555555</v>
      </c>
      <c r="F1110" s="14">
        <v>3</v>
      </c>
      <c r="G1110" s="12" t="s">
        <v>33</v>
      </c>
      <c r="H1110" s="12">
        <v>1</v>
      </c>
    </row>
    <row r="1111" spans="2:8" x14ac:dyDescent="0.3">
      <c r="B1111" s="15">
        <v>1109</v>
      </c>
      <c r="C1111" s="15">
        <v>155703</v>
      </c>
      <c r="D1111" s="13">
        <v>44726.320138888892</v>
      </c>
      <c r="E1111" s="13">
        <v>44727.443749999999</v>
      </c>
      <c r="F1111" s="14">
        <v>1</v>
      </c>
      <c r="G1111" s="12" t="s">
        <v>33</v>
      </c>
      <c r="H1111" s="12">
        <v>1</v>
      </c>
    </row>
    <row r="1112" spans="2:8" x14ac:dyDescent="0.3">
      <c r="B1112" s="15">
        <v>1110</v>
      </c>
      <c r="C1112" s="15">
        <v>155710</v>
      </c>
      <c r="D1112" s="13">
        <v>44701.311805555553</v>
      </c>
      <c r="E1112" s="13">
        <v>44701.645833333336</v>
      </c>
      <c r="F1112" s="14">
        <v>0</v>
      </c>
      <c r="G1112" s="12" t="s">
        <v>31</v>
      </c>
      <c r="H1112" s="12">
        <v>2</v>
      </c>
    </row>
    <row r="1113" spans="2:8" x14ac:dyDescent="0.3">
      <c r="B1113" s="15">
        <v>1111</v>
      </c>
      <c r="C1113" s="15">
        <v>155930</v>
      </c>
      <c r="D1113" s="13">
        <v>44706.429861111108</v>
      </c>
      <c r="E1113" s="13">
        <v>44712.40347222222</v>
      </c>
      <c r="F1113" s="14">
        <v>6</v>
      </c>
      <c r="G1113" s="12" t="s">
        <v>35</v>
      </c>
      <c r="H1113" s="12">
        <v>51</v>
      </c>
    </row>
    <row r="1114" spans="2:8" x14ac:dyDescent="0.3">
      <c r="B1114" s="15">
        <v>1112</v>
      </c>
      <c r="C1114" s="15">
        <v>156052</v>
      </c>
      <c r="D1114" s="13">
        <v>44697.04583333333</v>
      </c>
      <c r="E1114" s="13">
        <v>44697.758333333331</v>
      </c>
      <c r="F1114" s="14">
        <v>0</v>
      </c>
      <c r="G1114" s="12" t="s">
        <v>35</v>
      </c>
      <c r="H1114" s="12">
        <v>1</v>
      </c>
    </row>
    <row r="1115" spans="2:8" x14ac:dyDescent="0.3">
      <c r="B1115" s="15">
        <v>1113</v>
      </c>
      <c r="C1115" s="15">
        <v>156138</v>
      </c>
      <c r="D1115" s="13">
        <v>44695.34097222222</v>
      </c>
      <c r="E1115" s="13">
        <v>44697.488194444442</v>
      </c>
      <c r="F1115" s="14">
        <v>2</v>
      </c>
      <c r="G1115" s="12" t="s">
        <v>33</v>
      </c>
      <c r="H1115" s="12">
        <v>1</v>
      </c>
    </row>
    <row r="1116" spans="2:8" x14ac:dyDescent="0.3">
      <c r="B1116" s="15">
        <v>1114</v>
      </c>
      <c r="C1116" s="15">
        <v>156186</v>
      </c>
      <c r="D1116" s="13">
        <v>44791.884722222225</v>
      </c>
      <c r="E1116" s="13">
        <v>44795.577777777777</v>
      </c>
      <c r="F1116" s="14">
        <v>4</v>
      </c>
      <c r="G1116" s="12" t="s">
        <v>33</v>
      </c>
      <c r="H1116" s="12">
        <v>6</v>
      </c>
    </row>
    <row r="1117" spans="2:8" x14ac:dyDescent="0.3">
      <c r="B1117" s="15">
        <v>1115</v>
      </c>
      <c r="C1117" s="15">
        <v>156463</v>
      </c>
      <c r="D1117" s="13">
        <v>44698.374305555553</v>
      </c>
      <c r="E1117" s="13">
        <v>44701.418055555558</v>
      </c>
      <c r="F1117" s="14">
        <v>3</v>
      </c>
      <c r="G1117" s="12" t="s">
        <v>29</v>
      </c>
      <c r="H1117" s="12">
        <v>5</v>
      </c>
    </row>
    <row r="1118" spans="2:8" x14ac:dyDescent="0.3">
      <c r="B1118" s="15">
        <v>1116</v>
      </c>
      <c r="C1118" s="15">
        <v>156581</v>
      </c>
      <c r="D1118" s="13">
        <v>44827.561805555553</v>
      </c>
      <c r="E1118" s="13">
        <v>44830.488194444442</v>
      </c>
      <c r="F1118" s="14">
        <v>3</v>
      </c>
      <c r="G1118" s="12" t="s">
        <v>35</v>
      </c>
      <c r="H1118" s="12">
        <v>1</v>
      </c>
    </row>
    <row r="1119" spans="2:8" x14ac:dyDescent="0.3">
      <c r="B1119" s="15">
        <v>1117</v>
      </c>
      <c r="C1119" s="15">
        <v>156681</v>
      </c>
      <c r="D1119" s="13">
        <v>44709.011805555558</v>
      </c>
      <c r="E1119" s="13">
        <v>44712.636111111111</v>
      </c>
      <c r="F1119" s="14">
        <v>3</v>
      </c>
      <c r="G1119" s="12" t="s">
        <v>34</v>
      </c>
      <c r="H1119" s="12">
        <v>3</v>
      </c>
    </row>
    <row r="1120" spans="2:8" x14ac:dyDescent="0.3">
      <c r="B1120" s="15">
        <v>1118</v>
      </c>
      <c r="C1120" s="15">
        <v>156941</v>
      </c>
      <c r="D1120" s="13">
        <v>44701.505555555559</v>
      </c>
      <c r="E1120" s="13">
        <v>44704.527083333334</v>
      </c>
      <c r="F1120" s="14">
        <v>3</v>
      </c>
      <c r="G1120" s="12" t="s">
        <v>29</v>
      </c>
      <c r="H1120" s="12">
        <v>1</v>
      </c>
    </row>
    <row r="1121" spans="2:8" x14ac:dyDescent="0.3">
      <c r="B1121" s="15">
        <v>1119</v>
      </c>
      <c r="C1121" s="15">
        <v>157028</v>
      </c>
      <c r="D1121" s="13">
        <v>44700.438194444447</v>
      </c>
      <c r="E1121" s="13">
        <v>44704.604166666664</v>
      </c>
      <c r="F1121" s="14">
        <v>4</v>
      </c>
      <c r="G1121" s="12" t="s">
        <v>31</v>
      </c>
      <c r="H1121" s="12">
        <v>10</v>
      </c>
    </row>
    <row r="1122" spans="2:8" x14ac:dyDescent="0.3">
      <c r="B1122" s="15">
        <v>1120</v>
      </c>
      <c r="C1122" s="15">
        <v>157382</v>
      </c>
      <c r="D1122" s="13">
        <v>44734.234722222223</v>
      </c>
      <c r="E1122" s="13">
        <v>44736.620138888888</v>
      </c>
      <c r="F1122" s="14">
        <v>2</v>
      </c>
      <c r="G1122" s="12" t="s">
        <v>29</v>
      </c>
      <c r="H1122" s="12">
        <v>2</v>
      </c>
    </row>
    <row r="1123" spans="2:8" x14ac:dyDescent="0.3">
      <c r="B1123" s="15">
        <v>1121</v>
      </c>
      <c r="C1123" s="15">
        <v>157562</v>
      </c>
      <c r="D1123" s="13">
        <v>44778.94027777778</v>
      </c>
      <c r="E1123" s="13">
        <v>44783.442361111112</v>
      </c>
      <c r="F1123" s="14">
        <v>5</v>
      </c>
      <c r="G1123" s="12" t="s">
        <v>29</v>
      </c>
      <c r="H1123" s="12">
        <v>1</v>
      </c>
    </row>
    <row r="1124" spans="2:8" x14ac:dyDescent="0.3">
      <c r="B1124" s="15">
        <v>1122</v>
      </c>
      <c r="C1124" s="15">
        <v>157701</v>
      </c>
      <c r="D1124" s="13">
        <v>44701.509027777778</v>
      </c>
      <c r="E1124" s="13">
        <v>44704.686111111114</v>
      </c>
      <c r="F1124" s="14">
        <v>3</v>
      </c>
      <c r="G1124" s="12" t="s">
        <v>31</v>
      </c>
      <c r="H1124" s="12">
        <v>1</v>
      </c>
    </row>
    <row r="1125" spans="2:8" x14ac:dyDescent="0.3">
      <c r="B1125" s="15">
        <v>1123</v>
      </c>
      <c r="C1125" s="15">
        <v>157942</v>
      </c>
      <c r="D1125" s="13">
        <v>44735.768750000003</v>
      </c>
      <c r="E1125" s="13">
        <v>44739.513888888891</v>
      </c>
      <c r="F1125" s="14">
        <v>4</v>
      </c>
      <c r="G1125" s="12" t="s">
        <v>35</v>
      </c>
      <c r="H1125" s="12">
        <v>2</v>
      </c>
    </row>
    <row r="1126" spans="2:8" x14ac:dyDescent="0.3">
      <c r="B1126" s="15">
        <v>1124</v>
      </c>
      <c r="C1126" s="15">
        <v>157970</v>
      </c>
      <c r="D1126" s="13">
        <v>44699.981944444444</v>
      </c>
      <c r="E1126" s="13">
        <v>44701.45</v>
      </c>
      <c r="F1126" s="14">
        <v>2</v>
      </c>
      <c r="G1126" s="12" t="s">
        <v>29</v>
      </c>
      <c r="H1126" s="12">
        <v>7</v>
      </c>
    </row>
    <row r="1127" spans="2:8" x14ac:dyDescent="0.3">
      <c r="B1127" s="15">
        <v>1125</v>
      </c>
      <c r="C1127" s="15">
        <v>157972</v>
      </c>
      <c r="D1127" s="13">
        <v>44712.931944444441</v>
      </c>
      <c r="E1127" s="13">
        <v>44714.677083333336</v>
      </c>
      <c r="F1127" s="14">
        <v>2</v>
      </c>
      <c r="G1127" s="12" t="s">
        <v>35</v>
      </c>
      <c r="H1127" s="12">
        <v>1</v>
      </c>
    </row>
    <row r="1128" spans="2:8" x14ac:dyDescent="0.3">
      <c r="B1128" s="15">
        <v>1126</v>
      </c>
      <c r="C1128" s="15">
        <v>157974</v>
      </c>
      <c r="D1128" s="13">
        <v>44719.947916666664</v>
      </c>
      <c r="E1128" s="13">
        <v>44720.561111111114</v>
      </c>
      <c r="F1128" s="14">
        <v>1</v>
      </c>
      <c r="G1128" s="12" t="s">
        <v>35</v>
      </c>
      <c r="H1128" s="12">
        <v>3</v>
      </c>
    </row>
    <row r="1129" spans="2:8" x14ac:dyDescent="0.3">
      <c r="B1129" s="15">
        <v>1127</v>
      </c>
      <c r="C1129" s="15">
        <v>158018</v>
      </c>
      <c r="D1129" s="13">
        <v>44722.489583333336</v>
      </c>
      <c r="E1129" s="13">
        <v>44726.472222222219</v>
      </c>
      <c r="F1129" s="14">
        <v>4</v>
      </c>
      <c r="G1129" s="12" t="s">
        <v>33</v>
      </c>
      <c r="H1129" s="12">
        <v>1</v>
      </c>
    </row>
    <row r="1130" spans="2:8" x14ac:dyDescent="0.3">
      <c r="B1130" s="15">
        <v>1128</v>
      </c>
      <c r="C1130" s="15">
        <v>158191</v>
      </c>
      <c r="D1130" s="13">
        <v>44721.220833333333</v>
      </c>
      <c r="E1130" s="13">
        <v>44722.502083333333</v>
      </c>
      <c r="F1130" s="14">
        <v>1</v>
      </c>
      <c r="G1130" s="12" t="s">
        <v>35</v>
      </c>
      <c r="H1130" s="12">
        <v>1</v>
      </c>
    </row>
    <row r="1131" spans="2:8" x14ac:dyDescent="0.3">
      <c r="B1131" s="15">
        <v>1129</v>
      </c>
      <c r="C1131" s="15">
        <v>158231</v>
      </c>
      <c r="D1131" s="13">
        <v>44717.863888888889</v>
      </c>
      <c r="E1131" s="13">
        <v>44719.588888888888</v>
      </c>
      <c r="F1131" s="14">
        <v>2</v>
      </c>
      <c r="G1131" s="12" t="s">
        <v>31</v>
      </c>
      <c r="H1131" s="12">
        <v>2</v>
      </c>
    </row>
    <row r="1132" spans="2:8" x14ac:dyDescent="0.3">
      <c r="B1132" s="15">
        <v>1130</v>
      </c>
      <c r="C1132" s="15">
        <v>158264</v>
      </c>
      <c r="D1132" s="13">
        <v>44740.954861111109</v>
      </c>
      <c r="E1132" s="13">
        <v>44742.367361111108</v>
      </c>
      <c r="F1132" s="14">
        <v>2</v>
      </c>
      <c r="G1132" s="12" t="s">
        <v>35</v>
      </c>
      <c r="H1132" s="12">
        <v>1</v>
      </c>
    </row>
    <row r="1133" spans="2:8" x14ac:dyDescent="0.3">
      <c r="B1133" s="15">
        <v>1131</v>
      </c>
      <c r="C1133" s="15">
        <v>158566</v>
      </c>
      <c r="D1133" s="13">
        <v>44700.418055555558</v>
      </c>
      <c r="E1133" s="13">
        <v>44713.661805555559</v>
      </c>
      <c r="F1133" s="14">
        <v>13</v>
      </c>
      <c r="G1133" s="12" t="s">
        <v>35</v>
      </c>
      <c r="H1133" s="12">
        <v>1</v>
      </c>
    </row>
    <row r="1134" spans="2:8" x14ac:dyDescent="0.3">
      <c r="B1134" s="15">
        <v>1132</v>
      </c>
      <c r="C1134" s="15">
        <v>158575</v>
      </c>
      <c r="D1134" s="13">
        <v>44725.823611111111</v>
      </c>
      <c r="E1134" s="13">
        <v>44727.431944444441</v>
      </c>
      <c r="F1134" s="14">
        <v>2</v>
      </c>
      <c r="G1134" s="12" t="s">
        <v>35</v>
      </c>
      <c r="H1134" s="12">
        <v>2</v>
      </c>
    </row>
    <row r="1135" spans="2:8" x14ac:dyDescent="0.3">
      <c r="B1135" s="15">
        <v>1133</v>
      </c>
      <c r="C1135" s="15">
        <v>159161</v>
      </c>
      <c r="D1135" s="13">
        <v>44729.324999999997</v>
      </c>
      <c r="E1135" s="13">
        <v>44733.567361111112</v>
      </c>
      <c r="F1135" s="14">
        <v>4</v>
      </c>
      <c r="G1135" s="12" t="s">
        <v>35</v>
      </c>
      <c r="H1135" s="12">
        <v>1</v>
      </c>
    </row>
    <row r="1136" spans="2:8" x14ac:dyDescent="0.3">
      <c r="B1136" s="15">
        <v>1134</v>
      </c>
      <c r="C1136" s="15">
        <v>159369</v>
      </c>
      <c r="D1136" s="13">
        <v>44708.938194444447</v>
      </c>
      <c r="E1136" s="13">
        <v>44714.616666666669</v>
      </c>
      <c r="F1136" s="14">
        <v>6</v>
      </c>
      <c r="G1136" s="12" t="s">
        <v>34</v>
      </c>
      <c r="H1136" s="12">
        <v>18</v>
      </c>
    </row>
    <row r="1137" spans="2:8" x14ac:dyDescent="0.3">
      <c r="B1137" s="15">
        <v>1135</v>
      </c>
      <c r="C1137" s="15">
        <v>159565</v>
      </c>
      <c r="D1137" s="13">
        <v>44783.637499999997</v>
      </c>
      <c r="E1137" s="13">
        <v>44785.53125</v>
      </c>
      <c r="F1137" s="14">
        <v>2</v>
      </c>
      <c r="G1137" s="12" t="s">
        <v>31</v>
      </c>
      <c r="H1137" s="12">
        <v>1</v>
      </c>
    </row>
    <row r="1138" spans="2:8" x14ac:dyDescent="0.3">
      <c r="B1138" s="15">
        <v>1136</v>
      </c>
      <c r="C1138" s="15">
        <v>159587</v>
      </c>
      <c r="D1138" s="13">
        <v>44706.796527777777</v>
      </c>
      <c r="E1138" s="13">
        <v>44707.554166666669</v>
      </c>
      <c r="F1138" s="14">
        <v>1</v>
      </c>
      <c r="G1138" s="12" t="s">
        <v>31</v>
      </c>
      <c r="H1138" s="12">
        <v>2</v>
      </c>
    </row>
    <row r="1139" spans="2:8" x14ac:dyDescent="0.3">
      <c r="B1139" s="15">
        <v>1137</v>
      </c>
      <c r="C1139" s="15">
        <v>159982</v>
      </c>
      <c r="D1139" s="13">
        <v>44750.652083333334</v>
      </c>
      <c r="E1139" s="13">
        <v>44753.697916666664</v>
      </c>
      <c r="F1139" s="14">
        <v>3</v>
      </c>
      <c r="G1139" s="12" t="s">
        <v>31</v>
      </c>
      <c r="H1139" s="12">
        <v>2</v>
      </c>
    </row>
    <row r="1140" spans="2:8" x14ac:dyDescent="0.3">
      <c r="B1140" s="15">
        <v>1138</v>
      </c>
      <c r="C1140" s="15">
        <v>160048</v>
      </c>
      <c r="D1140" s="13">
        <v>44708.368750000001</v>
      </c>
      <c r="E1140" s="13">
        <v>44712.782638888886</v>
      </c>
      <c r="F1140" s="14">
        <v>4</v>
      </c>
      <c r="G1140" s="12" t="s">
        <v>31</v>
      </c>
      <c r="H1140" s="12">
        <v>1</v>
      </c>
    </row>
    <row r="1141" spans="2:8" x14ac:dyDescent="0.3">
      <c r="B1141" s="15">
        <v>1139</v>
      </c>
      <c r="C1141" s="15">
        <v>160093</v>
      </c>
      <c r="D1141" s="13">
        <v>44781.961805555555</v>
      </c>
      <c r="E1141" s="13">
        <v>44783.385416666664</v>
      </c>
      <c r="F1141" s="14">
        <v>2</v>
      </c>
      <c r="G1141" s="12" t="s">
        <v>29</v>
      </c>
      <c r="H1141" s="12">
        <v>1</v>
      </c>
    </row>
    <row r="1142" spans="2:8" x14ac:dyDescent="0.3">
      <c r="B1142" s="15">
        <v>1140</v>
      </c>
      <c r="C1142" s="15">
        <v>160168</v>
      </c>
      <c r="D1142" s="13">
        <v>44714.385416666664</v>
      </c>
      <c r="E1142" s="13">
        <v>44719.67083333333</v>
      </c>
      <c r="F1142" s="14">
        <v>5</v>
      </c>
      <c r="G1142" s="12" t="s">
        <v>31</v>
      </c>
      <c r="H1142" s="12">
        <v>1</v>
      </c>
    </row>
    <row r="1143" spans="2:8" x14ac:dyDescent="0.3">
      <c r="B1143" s="15">
        <v>1141</v>
      </c>
      <c r="C1143" s="15">
        <v>160263</v>
      </c>
      <c r="D1143" s="13">
        <v>44715.950694444444</v>
      </c>
      <c r="E1143" s="13">
        <v>44718.757638888892</v>
      </c>
      <c r="F1143" s="14">
        <v>3</v>
      </c>
      <c r="G1143" s="12" t="s">
        <v>35</v>
      </c>
      <c r="H1143" s="12">
        <v>5</v>
      </c>
    </row>
    <row r="1144" spans="2:8" x14ac:dyDescent="0.3">
      <c r="B1144" s="15">
        <v>1142</v>
      </c>
      <c r="C1144" s="15">
        <v>160498</v>
      </c>
      <c r="D1144" s="13">
        <v>44713.226388888892</v>
      </c>
      <c r="E1144" s="13">
        <v>44714.531944444447</v>
      </c>
      <c r="F1144" s="14">
        <v>1</v>
      </c>
      <c r="G1144" s="12" t="s">
        <v>35</v>
      </c>
      <c r="H1144" s="12">
        <v>8</v>
      </c>
    </row>
    <row r="1145" spans="2:8" x14ac:dyDescent="0.3">
      <c r="B1145" s="15">
        <v>1143</v>
      </c>
      <c r="C1145" s="15">
        <v>160511</v>
      </c>
      <c r="D1145" s="13">
        <v>44816.65625</v>
      </c>
      <c r="E1145" s="13">
        <v>44818.712500000001</v>
      </c>
      <c r="F1145" s="14">
        <v>2</v>
      </c>
      <c r="G1145" s="12" t="s">
        <v>31</v>
      </c>
      <c r="H1145" s="12">
        <v>1</v>
      </c>
    </row>
    <row r="1146" spans="2:8" x14ac:dyDescent="0.3">
      <c r="B1146" s="15">
        <v>1144</v>
      </c>
      <c r="C1146" s="15">
        <v>160537</v>
      </c>
      <c r="D1146" s="13">
        <v>44713.969444444447</v>
      </c>
      <c r="E1146" s="13">
        <v>44715.354166666664</v>
      </c>
      <c r="F1146" s="14">
        <v>2</v>
      </c>
      <c r="G1146" s="12" t="s">
        <v>29</v>
      </c>
      <c r="H1146" s="12">
        <v>3</v>
      </c>
    </row>
    <row r="1147" spans="2:8" x14ac:dyDescent="0.3">
      <c r="B1147" s="15">
        <v>1145</v>
      </c>
      <c r="C1147" s="15">
        <v>160602</v>
      </c>
      <c r="D1147" s="13">
        <v>44817.366666666669</v>
      </c>
      <c r="E1147" s="13">
        <v>44819.56527777778</v>
      </c>
      <c r="F1147" s="14">
        <v>2</v>
      </c>
      <c r="G1147" s="12" t="s">
        <v>33</v>
      </c>
      <c r="H1147" s="12">
        <v>2</v>
      </c>
    </row>
    <row r="1148" spans="2:8" x14ac:dyDescent="0.3">
      <c r="B1148" s="15">
        <v>1146</v>
      </c>
      <c r="C1148" s="15">
        <v>160715</v>
      </c>
      <c r="D1148" s="13">
        <v>44775.951388888891</v>
      </c>
      <c r="E1148" s="13">
        <v>44777.474999999999</v>
      </c>
      <c r="F1148" s="14">
        <v>2</v>
      </c>
      <c r="G1148" s="12" t="s">
        <v>31</v>
      </c>
      <c r="H1148" s="12">
        <v>1</v>
      </c>
    </row>
    <row r="1149" spans="2:8" x14ac:dyDescent="0.3">
      <c r="B1149" s="15">
        <v>1147</v>
      </c>
      <c r="C1149" s="15">
        <v>160899</v>
      </c>
      <c r="D1149" s="13">
        <v>44705.925694444442</v>
      </c>
      <c r="E1149" s="13">
        <v>44707.459027777775</v>
      </c>
      <c r="F1149" s="14">
        <v>2</v>
      </c>
      <c r="G1149" s="12" t="s">
        <v>35</v>
      </c>
      <c r="H1149" s="12">
        <v>2</v>
      </c>
    </row>
    <row r="1150" spans="2:8" x14ac:dyDescent="0.3">
      <c r="B1150" s="15">
        <v>1148</v>
      </c>
      <c r="C1150" s="15">
        <v>161072</v>
      </c>
      <c r="D1150" s="13">
        <v>44712.453472222223</v>
      </c>
      <c r="E1150" s="13">
        <v>44714.82708333333</v>
      </c>
      <c r="F1150" s="14">
        <v>2</v>
      </c>
      <c r="G1150" s="12" t="s">
        <v>35</v>
      </c>
      <c r="H1150" s="12">
        <v>2</v>
      </c>
    </row>
    <row r="1151" spans="2:8" x14ac:dyDescent="0.3">
      <c r="B1151" s="15">
        <v>1149</v>
      </c>
      <c r="C1151" s="15">
        <v>161209</v>
      </c>
      <c r="D1151" s="13">
        <v>44705.000694444447</v>
      </c>
      <c r="E1151" s="13">
        <v>44707.488194444442</v>
      </c>
      <c r="F1151" s="14">
        <v>2</v>
      </c>
      <c r="G1151" s="12" t="s">
        <v>35</v>
      </c>
      <c r="H1151" s="12">
        <v>4</v>
      </c>
    </row>
    <row r="1152" spans="2:8" x14ac:dyDescent="0.3">
      <c r="B1152" s="15">
        <v>1150</v>
      </c>
      <c r="C1152" s="15">
        <v>161252</v>
      </c>
      <c r="D1152" s="13">
        <v>44705.442361111112</v>
      </c>
      <c r="E1152" s="13">
        <v>44708.458333333336</v>
      </c>
      <c r="F1152" s="14">
        <v>3</v>
      </c>
      <c r="G1152" s="12" t="s">
        <v>33</v>
      </c>
      <c r="H1152" s="12">
        <v>2</v>
      </c>
    </row>
    <row r="1153" spans="2:8" x14ac:dyDescent="0.3">
      <c r="B1153" s="15">
        <v>1151</v>
      </c>
      <c r="C1153" s="15">
        <v>161398</v>
      </c>
      <c r="D1153" s="13">
        <v>44743.450694444444</v>
      </c>
      <c r="E1153" s="13">
        <v>44747.674305555556</v>
      </c>
      <c r="F1153" s="14">
        <v>4</v>
      </c>
      <c r="G1153" s="12" t="s">
        <v>31</v>
      </c>
      <c r="H1153" s="12">
        <v>1</v>
      </c>
    </row>
    <row r="1154" spans="2:8" x14ac:dyDescent="0.3">
      <c r="B1154" s="15">
        <v>1152</v>
      </c>
      <c r="C1154" s="15">
        <v>161691</v>
      </c>
      <c r="D1154" s="13">
        <v>44769.718055555553</v>
      </c>
      <c r="E1154" s="13">
        <v>44770.731944444444</v>
      </c>
      <c r="F1154" s="14">
        <v>1</v>
      </c>
      <c r="G1154" s="12" t="s">
        <v>38</v>
      </c>
      <c r="H1154" s="12">
        <v>4</v>
      </c>
    </row>
    <row r="1155" spans="2:8" x14ac:dyDescent="0.3">
      <c r="B1155" s="15">
        <v>1153</v>
      </c>
      <c r="C1155" s="15">
        <v>161726</v>
      </c>
      <c r="D1155" s="13">
        <v>44705.604861111111</v>
      </c>
      <c r="E1155" s="13">
        <v>44707.798611111109</v>
      </c>
      <c r="F1155" s="14">
        <v>2</v>
      </c>
      <c r="G1155" s="12" t="s">
        <v>29</v>
      </c>
      <c r="H1155" s="12">
        <v>3</v>
      </c>
    </row>
    <row r="1156" spans="2:8" x14ac:dyDescent="0.3">
      <c r="B1156" s="15">
        <v>1154</v>
      </c>
      <c r="C1156" s="15">
        <v>161840</v>
      </c>
      <c r="D1156" s="13">
        <v>44758.618750000001</v>
      </c>
      <c r="E1156" s="13">
        <v>44761.725694444445</v>
      </c>
      <c r="F1156" s="14">
        <v>3</v>
      </c>
      <c r="G1156" s="12" t="s">
        <v>31</v>
      </c>
      <c r="H1156" s="12">
        <v>1</v>
      </c>
    </row>
    <row r="1157" spans="2:8" x14ac:dyDescent="0.3">
      <c r="B1157" s="15">
        <v>1155</v>
      </c>
      <c r="C1157" s="15">
        <v>161915</v>
      </c>
      <c r="D1157" s="13">
        <v>44705.948611111111</v>
      </c>
      <c r="E1157" s="13">
        <v>44707.378472222219</v>
      </c>
      <c r="F1157" s="14">
        <v>2</v>
      </c>
      <c r="G1157" s="12" t="s">
        <v>33</v>
      </c>
      <c r="H1157" s="12">
        <v>2</v>
      </c>
    </row>
    <row r="1158" spans="2:8" x14ac:dyDescent="0.3">
      <c r="B1158" s="15">
        <v>1156</v>
      </c>
      <c r="C1158" s="15">
        <v>161960</v>
      </c>
      <c r="D1158" s="13">
        <v>44742.013194444444</v>
      </c>
      <c r="E1158" s="13">
        <v>44747.442361111112</v>
      </c>
      <c r="F1158" s="14">
        <v>5</v>
      </c>
      <c r="G1158" s="12" t="s">
        <v>31</v>
      </c>
      <c r="H1158" s="12">
        <v>1</v>
      </c>
    </row>
    <row r="1159" spans="2:8" x14ac:dyDescent="0.3">
      <c r="B1159" s="15">
        <v>1157</v>
      </c>
      <c r="C1159" s="15">
        <v>162602</v>
      </c>
      <c r="D1159" s="13">
        <v>44774.979861111111</v>
      </c>
      <c r="E1159" s="13">
        <v>44777.435416666667</v>
      </c>
      <c r="F1159" s="14">
        <v>3</v>
      </c>
      <c r="G1159" s="12" t="s">
        <v>35</v>
      </c>
      <c r="H1159" s="12">
        <v>1</v>
      </c>
    </row>
    <row r="1160" spans="2:8" x14ac:dyDescent="0.3">
      <c r="B1160" s="15">
        <v>1158</v>
      </c>
      <c r="C1160" s="15">
        <v>162972</v>
      </c>
      <c r="D1160" s="13">
        <v>44705.957638888889</v>
      </c>
      <c r="E1160" s="13">
        <v>44707.898611111108</v>
      </c>
      <c r="F1160" s="14">
        <v>2</v>
      </c>
      <c r="G1160" s="12" t="s">
        <v>29</v>
      </c>
      <c r="H1160" s="12">
        <v>1</v>
      </c>
    </row>
    <row r="1161" spans="2:8" x14ac:dyDescent="0.3">
      <c r="B1161" s="15">
        <v>1159</v>
      </c>
      <c r="C1161" s="15">
        <v>163228</v>
      </c>
      <c r="D1161" s="13">
        <v>44708.957638888889</v>
      </c>
      <c r="E1161" s="13">
        <v>44713.634722222225</v>
      </c>
      <c r="F1161" s="14">
        <v>5</v>
      </c>
      <c r="G1161" s="12" t="s">
        <v>29</v>
      </c>
      <c r="H1161" s="12">
        <v>2</v>
      </c>
    </row>
    <row r="1162" spans="2:8" x14ac:dyDescent="0.3">
      <c r="B1162" s="15">
        <v>1160</v>
      </c>
      <c r="C1162" s="15">
        <v>163235</v>
      </c>
      <c r="D1162" s="13">
        <v>44754.42291666667</v>
      </c>
      <c r="E1162" s="13">
        <v>44756.706250000003</v>
      </c>
      <c r="F1162" s="14">
        <v>2</v>
      </c>
      <c r="G1162" s="12" t="s">
        <v>35</v>
      </c>
      <c r="H1162" s="12">
        <v>1</v>
      </c>
    </row>
    <row r="1163" spans="2:8" x14ac:dyDescent="0.3">
      <c r="B1163" s="15">
        <v>1161</v>
      </c>
      <c r="C1163" s="15">
        <v>163729</v>
      </c>
      <c r="D1163" s="13">
        <v>44741.285416666666</v>
      </c>
      <c r="E1163" s="13">
        <v>44742.609722222223</v>
      </c>
      <c r="F1163" s="14">
        <v>1</v>
      </c>
      <c r="G1163" s="12" t="s">
        <v>34</v>
      </c>
      <c r="H1163" s="12">
        <v>1</v>
      </c>
    </row>
    <row r="1164" spans="2:8" x14ac:dyDescent="0.3">
      <c r="B1164" s="15">
        <v>1162</v>
      </c>
      <c r="C1164" s="15">
        <v>163737</v>
      </c>
      <c r="D1164" s="13">
        <v>44805.459027777775</v>
      </c>
      <c r="E1164" s="13">
        <v>44811.418749999997</v>
      </c>
      <c r="F1164" s="14">
        <v>6</v>
      </c>
      <c r="G1164" s="12" t="s">
        <v>35</v>
      </c>
      <c r="H1164" s="12">
        <v>1</v>
      </c>
    </row>
    <row r="1165" spans="2:8" x14ac:dyDescent="0.3">
      <c r="B1165" s="15">
        <v>1163</v>
      </c>
      <c r="C1165" s="15">
        <v>164043</v>
      </c>
      <c r="D1165" s="13">
        <v>44815.482638888891</v>
      </c>
      <c r="E1165" s="13">
        <v>44817.699305555558</v>
      </c>
      <c r="F1165" s="14">
        <v>2</v>
      </c>
      <c r="G1165" s="12" t="s">
        <v>38</v>
      </c>
      <c r="H1165" s="12">
        <v>9</v>
      </c>
    </row>
    <row r="1166" spans="2:8" x14ac:dyDescent="0.3">
      <c r="B1166" s="15">
        <v>1164</v>
      </c>
      <c r="C1166" s="15">
        <v>164677</v>
      </c>
      <c r="D1166" s="13">
        <v>44712.490972222222</v>
      </c>
      <c r="E1166" s="13">
        <v>44715.4</v>
      </c>
      <c r="F1166" s="14">
        <v>3</v>
      </c>
      <c r="G1166" s="12" t="s">
        <v>31</v>
      </c>
      <c r="H1166" s="12">
        <v>1</v>
      </c>
    </row>
    <row r="1167" spans="2:8" x14ac:dyDescent="0.3">
      <c r="B1167" s="15">
        <v>1165</v>
      </c>
      <c r="C1167" s="15">
        <v>164682</v>
      </c>
      <c r="D1167" s="13">
        <v>44713.961111111108</v>
      </c>
      <c r="E1167" s="13">
        <v>44714.840277777781</v>
      </c>
      <c r="F1167" s="14">
        <v>1</v>
      </c>
      <c r="G1167" s="12" t="s">
        <v>31</v>
      </c>
      <c r="H1167" s="12">
        <v>2</v>
      </c>
    </row>
    <row r="1168" spans="2:8" x14ac:dyDescent="0.3">
      <c r="B1168" s="15">
        <v>1166</v>
      </c>
      <c r="C1168" s="15">
        <v>164875</v>
      </c>
      <c r="D1168" s="13">
        <v>44708.263888888891</v>
      </c>
      <c r="E1168" s="13">
        <v>44713.499305555553</v>
      </c>
      <c r="F1168" s="14">
        <v>5</v>
      </c>
      <c r="G1168" s="12" t="s">
        <v>34</v>
      </c>
      <c r="H1168" s="12">
        <v>1</v>
      </c>
    </row>
    <row r="1169" spans="2:8" x14ac:dyDescent="0.3">
      <c r="B1169" s="15">
        <v>1167</v>
      </c>
      <c r="C1169" s="15">
        <v>164894</v>
      </c>
      <c r="D1169" s="13">
        <v>44713.385416666664</v>
      </c>
      <c r="E1169" s="13">
        <v>44715.34652777778</v>
      </c>
      <c r="F1169" s="14">
        <v>2</v>
      </c>
      <c r="G1169" s="12" t="s">
        <v>31</v>
      </c>
      <c r="H1169" s="12">
        <v>1</v>
      </c>
    </row>
    <row r="1170" spans="2:8" x14ac:dyDescent="0.3">
      <c r="B1170" s="15">
        <v>1168</v>
      </c>
      <c r="C1170" s="15">
        <v>165008</v>
      </c>
      <c r="D1170" s="13">
        <v>44803.441666666666</v>
      </c>
      <c r="E1170" s="13">
        <v>44805.411111111112</v>
      </c>
      <c r="F1170" s="14">
        <v>2</v>
      </c>
      <c r="G1170" s="12" t="s">
        <v>31</v>
      </c>
      <c r="H1170" s="12">
        <v>11</v>
      </c>
    </row>
    <row r="1171" spans="2:8" x14ac:dyDescent="0.3">
      <c r="B1171" s="15">
        <v>1169</v>
      </c>
      <c r="C1171" s="15">
        <v>165101</v>
      </c>
      <c r="D1171" s="13">
        <v>44706.948611111111</v>
      </c>
      <c r="E1171" s="13">
        <v>44708.530555555553</v>
      </c>
      <c r="F1171" s="14">
        <v>2</v>
      </c>
      <c r="G1171" s="12" t="s">
        <v>31</v>
      </c>
      <c r="H1171" s="12">
        <v>5</v>
      </c>
    </row>
    <row r="1172" spans="2:8" x14ac:dyDescent="0.3">
      <c r="B1172" s="15">
        <v>1170</v>
      </c>
      <c r="C1172" s="15">
        <v>165155</v>
      </c>
      <c r="D1172" s="13">
        <v>44712.561111111114</v>
      </c>
      <c r="E1172" s="13">
        <v>44713.689583333333</v>
      </c>
      <c r="F1172" s="14">
        <v>1</v>
      </c>
      <c r="G1172" s="12" t="s">
        <v>31</v>
      </c>
      <c r="H1172" s="12">
        <v>1</v>
      </c>
    </row>
    <row r="1173" spans="2:8" x14ac:dyDescent="0.3">
      <c r="B1173" s="15">
        <v>1171</v>
      </c>
      <c r="C1173" s="15">
        <v>165164</v>
      </c>
      <c r="D1173" s="13">
        <v>44820.988888888889</v>
      </c>
      <c r="E1173" s="13">
        <v>44827.384722222225</v>
      </c>
      <c r="F1173" s="14">
        <v>7</v>
      </c>
      <c r="G1173" s="12" t="s">
        <v>34</v>
      </c>
      <c r="H1173" s="12">
        <v>1</v>
      </c>
    </row>
    <row r="1174" spans="2:8" x14ac:dyDescent="0.3">
      <c r="B1174" s="15">
        <v>1172</v>
      </c>
      <c r="C1174" s="15">
        <v>165206</v>
      </c>
      <c r="D1174" s="13">
        <v>44709.399305555555</v>
      </c>
      <c r="E1174" s="13">
        <v>44712.755555555559</v>
      </c>
      <c r="F1174" s="14">
        <v>3</v>
      </c>
      <c r="G1174" s="12" t="s">
        <v>31</v>
      </c>
      <c r="H1174" s="12">
        <v>1</v>
      </c>
    </row>
    <row r="1175" spans="2:8" x14ac:dyDescent="0.3">
      <c r="B1175" s="15">
        <v>1173</v>
      </c>
      <c r="C1175" s="15">
        <v>165212</v>
      </c>
      <c r="D1175" s="13">
        <v>44708.331944444442</v>
      </c>
      <c r="E1175" s="13">
        <v>44708.651388888888</v>
      </c>
      <c r="F1175" s="14">
        <v>0</v>
      </c>
      <c r="G1175" s="12" t="s">
        <v>31</v>
      </c>
      <c r="H1175" s="12">
        <v>1</v>
      </c>
    </row>
    <row r="1176" spans="2:8" x14ac:dyDescent="0.3">
      <c r="B1176" s="15">
        <v>1174</v>
      </c>
      <c r="C1176" s="15">
        <v>165319</v>
      </c>
      <c r="D1176" s="13">
        <v>44719.771527777775</v>
      </c>
      <c r="E1176" s="13">
        <v>44720.595138888886</v>
      </c>
      <c r="F1176" s="14">
        <v>1</v>
      </c>
      <c r="G1176" s="12" t="s">
        <v>35</v>
      </c>
      <c r="H1176" s="12">
        <v>14</v>
      </c>
    </row>
    <row r="1177" spans="2:8" x14ac:dyDescent="0.3">
      <c r="B1177" s="15">
        <v>1175</v>
      </c>
      <c r="C1177" s="15">
        <v>165457</v>
      </c>
      <c r="D1177" s="13">
        <v>44708.942361111112</v>
      </c>
      <c r="E1177" s="13">
        <v>44713.574305555558</v>
      </c>
      <c r="F1177" s="14">
        <v>5</v>
      </c>
      <c r="G1177" s="12" t="s">
        <v>29</v>
      </c>
      <c r="H1177" s="12">
        <v>32</v>
      </c>
    </row>
    <row r="1178" spans="2:8" x14ac:dyDescent="0.3">
      <c r="B1178" s="15">
        <v>1176</v>
      </c>
      <c r="C1178" s="15">
        <v>165515</v>
      </c>
      <c r="D1178" s="13">
        <v>44826.881944444445</v>
      </c>
      <c r="E1178" s="13">
        <v>44830.736111111109</v>
      </c>
      <c r="F1178" s="14">
        <v>4</v>
      </c>
      <c r="G1178" s="12" t="s">
        <v>35</v>
      </c>
      <c r="H1178" s="12">
        <v>15</v>
      </c>
    </row>
    <row r="1179" spans="2:8" x14ac:dyDescent="0.3">
      <c r="B1179" s="15">
        <v>1177</v>
      </c>
      <c r="C1179" s="15">
        <v>165649</v>
      </c>
      <c r="D1179" s="13">
        <v>44708.939583333333</v>
      </c>
      <c r="E1179" s="13">
        <v>44713.395138888889</v>
      </c>
      <c r="F1179" s="14">
        <v>5</v>
      </c>
      <c r="G1179" s="12" t="s">
        <v>29</v>
      </c>
      <c r="H1179" s="12">
        <v>5</v>
      </c>
    </row>
    <row r="1180" spans="2:8" x14ac:dyDescent="0.3">
      <c r="B1180" s="15">
        <v>1178</v>
      </c>
      <c r="C1180" s="15">
        <v>165845</v>
      </c>
      <c r="D1180" s="13">
        <v>44853.48333333333</v>
      </c>
      <c r="E1180" s="13">
        <v>44858.57916666667</v>
      </c>
      <c r="F1180" s="14">
        <v>5</v>
      </c>
      <c r="G1180" s="12" t="s">
        <v>35</v>
      </c>
      <c r="H1180" s="12">
        <v>2</v>
      </c>
    </row>
    <row r="1181" spans="2:8" x14ac:dyDescent="0.3">
      <c r="B1181" s="15">
        <v>1179</v>
      </c>
      <c r="C1181" s="15">
        <v>166010</v>
      </c>
      <c r="D1181" s="13">
        <v>44734.597222222219</v>
      </c>
      <c r="E1181" s="13">
        <v>44736.675694444442</v>
      </c>
      <c r="F1181" s="14">
        <v>2</v>
      </c>
      <c r="G1181" s="12" t="s">
        <v>35</v>
      </c>
      <c r="H1181" s="12">
        <v>2</v>
      </c>
    </row>
    <row r="1182" spans="2:8" x14ac:dyDescent="0.3">
      <c r="B1182" s="15">
        <v>1180</v>
      </c>
      <c r="C1182" s="15">
        <v>166094</v>
      </c>
      <c r="D1182" s="13">
        <v>44759.916666666664</v>
      </c>
      <c r="E1182" s="13">
        <v>44762.451388888891</v>
      </c>
      <c r="F1182" s="14">
        <v>3</v>
      </c>
      <c r="G1182" s="12" t="s">
        <v>31</v>
      </c>
      <c r="H1182" s="12">
        <v>1</v>
      </c>
    </row>
    <row r="1183" spans="2:8" x14ac:dyDescent="0.3">
      <c r="B1183" s="15">
        <v>1181</v>
      </c>
      <c r="C1183" s="15">
        <v>166140</v>
      </c>
      <c r="D1183" s="13">
        <v>44716.377083333333</v>
      </c>
      <c r="E1183" s="13">
        <v>44718.730555555558</v>
      </c>
      <c r="F1183" s="14">
        <v>2</v>
      </c>
      <c r="G1183" s="12" t="s">
        <v>31</v>
      </c>
      <c r="H1183" s="12">
        <v>1</v>
      </c>
    </row>
    <row r="1184" spans="2:8" x14ac:dyDescent="0.3">
      <c r="B1184" s="15">
        <v>1182</v>
      </c>
      <c r="C1184" s="15">
        <v>166825</v>
      </c>
      <c r="D1184" s="13">
        <v>44712.989583333336</v>
      </c>
      <c r="E1184" s="13">
        <v>44713.645138888889</v>
      </c>
      <c r="F1184" s="14">
        <v>1</v>
      </c>
      <c r="G1184" s="12" t="s">
        <v>31</v>
      </c>
      <c r="H1184" s="12">
        <v>5</v>
      </c>
    </row>
    <row r="1185" spans="2:8" x14ac:dyDescent="0.3">
      <c r="B1185" s="15">
        <v>1183</v>
      </c>
      <c r="C1185" s="15">
        <v>166842</v>
      </c>
      <c r="D1185" s="13">
        <v>44720.356944444444</v>
      </c>
      <c r="E1185" s="13">
        <v>44725.694444444445</v>
      </c>
      <c r="F1185" s="14">
        <v>5</v>
      </c>
      <c r="G1185" s="12" t="s">
        <v>35</v>
      </c>
      <c r="H1185" s="12">
        <v>1</v>
      </c>
    </row>
    <row r="1186" spans="2:8" x14ac:dyDescent="0.3">
      <c r="B1186" s="15">
        <v>1184</v>
      </c>
      <c r="C1186" s="15">
        <v>166869</v>
      </c>
      <c r="D1186" s="13">
        <v>44709.429861111108</v>
      </c>
      <c r="E1186" s="13">
        <v>44712.473611111112</v>
      </c>
      <c r="F1186" s="14">
        <v>3</v>
      </c>
      <c r="G1186" s="12" t="s">
        <v>34</v>
      </c>
      <c r="H1186" s="12">
        <v>13</v>
      </c>
    </row>
    <row r="1187" spans="2:8" x14ac:dyDescent="0.3">
      <c r="B1187" s="15">
        <v>1185</v>
      </c>
      <c r="C1187" s="15">
        <v>166887</v>
      </c>
      <c r="D1187" s="13">
        <v>44770.636111111111</v>
      </c>
      <c r="E1187" s="13">
        <v>44776.741666666669</v>
      </c>
      <c r="F1187" s="14">
        <v>6</v>
      </c>
      <c r="G1187" s="12" t="s">
        <v>35</v>
      </c>
      <c r="H1187" s="12">
        <v>1</v>
      </c>
    </row>
    <row r="1188" spans="2:8" x14ac:dyDescent="0.3">
      <c r="B1188" s="15">
        <v>1186</v>
      </c>
      <c r="C1188" s="15">
        <v>166921</v>
      </c>
      <c r="D1188" s="13">
        <v>44719.688888888886</v>
      </c>
      <c r="E1188" s="13">
        <v>44722.444444444445</v>
      </c>
      <c r="F1188" s="14">
        <v>3</v>
      </c>
      <c r="G1188" s="12" t="s">
        <v>31</v>
      </c>
      <c r="H1188" s="12">
        <v>4</v>
      </c>
    </row>
    <row r="1189" spans="2:8" x14ac:dyDescent="0.3">
      <c r="B1189" s="15">
        <v>1187</v>
      </c>
      <c r="C1189" s="15">
        <v>166977</v>
      </c>
      <c r="D1189" s="13">
        <v>44846.833333333336</v>
      </c>
      <c r="E1189" s="13">
        <v>44851.644444444442</v>
      </c>
      <c r="F1189" s="14">
        <v>5</v>
      </c>
      <c r="G1189" s="12" t="s">
        <v>31</v>
      </c>
      <c r="H1189" s="12">
        <v>3</v>
      </c>
    </row>
    <row r="1190" spans="2:8" x14ac:dyDescent="0.3">
      <c r="B1190" s="15">
        <v>1188</v>
      </c>
      <c r="C1190" s="15">
        <v>167045</v>
      </c>
      <c r="D1190" s="13">
        <v>44713.97152777778</v>
      </c>
      <c r="E1190" s="13">
        <v>44715.529861111114</v>
      </c>
      <c r="F1190" s="14">
        <v>2</v>
      </c>
      <c r="G1190" s="12" t="s">
        <v>34</v>
      </c>
      <c r="H1190" s="12">
        <v>1</v>
      </c>
    </row>
    <row r="1191" spans="2:8" x14ac:dyDescent="0.3">
      <c r="B1191" s="15">
        <v>1189</v>
      </c>
      <c r="C1191" s="15">
        <v>167524</v>
      </c>
      <c r="D1191" s="13">
        <v>44714.420138888891</v>
      </c>
      <c r="E1191" s="13">
        <v>44718.406944444447</v>
      </c>
      <c r="F1191" s="14">
        <v>4</v>
      </c>
      <c r="G1191" s="12" t="s">
        <v>31</v>
      </c>
      <c r="H1191" s="12">
        <v>2</v>
      </c>
    </row>
    <row r="1192" spans="2:8" x14ac:dyDescent="0.3">
      <c r="B1192" s="15">
        <v>1190</v>
      </c>
      <c r="C1192" s="15">
        <v>167802</v>
      </c>
      <c r="D1192" s="13">
        <v>44719.932638888888</v>
      </c>
      <c r="E1192" s="13">
        <v>44722.396527777775</v>
      </c>
      <c r="F1192" s="14">
        <v>3</v>
      </c>
      <c r="G1192" s="12" t="s">
        <v>34</v>
      </c>
      <c r="H1192" s="12">
        <v>5</v>
      </c>
    </row>
    <row r="1193" spans="2:8" x14ac:dyDescent="0.3">
      <c r="B1193" s="15">
        <v>1191</v>
      </c>
      <c r="C1193" s="15">
        <v>167863</v>
      </c>
      <c r="D1193" s="13">
        <v>44741.490277777775</v>
      </c>
      <c r="E1193" s="13">
        <v>44747.557638888888</v>
      </c>
      <c r="F1193" s="14">
        <v>6</v>
      </c>
      <c r="G1193" s="12" t="s">
        <v>31</v>
      </c>
      <c r="H1193" s="12">
        <v>10</v>
      </c>
    </row>
    <row r="1194" spans="2:8" x14ac:dyDescent="0.3">
      <c r="B1194" s="15">
        <v>1192</v>
      </c>
      <c r="C1194" s="15">
        <v>168033</v>
      </c>
      <c r="D1194" s="13">
        <v>44720.484027777777</v>
      </c>
      <c r="E1194" s="13">
        <v>44721.974999999999</v>
      </c>
      <c r="F1194" s="14">
        <v>1</v>
      </c>
      <c r="G1194" s="12" t="s">
        <v>35</v>
      </c>
      <c r="H1194" s="12">
        <v>3</v>
      </c>
    </row>
    <row r="1195" spans="2:8" x14ac:dyDescent="0.3">
      <c r="B1195" s="15">
        <v>1193</v>
      </c>
      <c r="C1195" s="15">
        <v>168292</v>
      </c>
      <c r="D1195" s="13">
        <v>44804.413194444445</v>
      </c>
      <c r="E1195" s="13">
        <v>44806.543749999997</v>
      </c>
      <c r="F1195" s="14">
        <v>2</v>
      </c>
      <c r="G1195" s="12" t="s">
        <v>35</v>
      </c>
      <c r="H1195" s="12">
        <v>1</v>
      </c>
    </row>
    <row r="1196" spans="2:8" x14ac:dyDescent="0.3">
      <c r="B1196" s="15">
        <v>1194</v>
      </c>
      <c r="C1196" s="15">
        <v>168294</v>
      </c>
      <c r="D1196" s="13">
        <v>44720.67291666667</v>
      </c>
      <c r="E1196" s="13">
        <v>44721.599999999999</v>
      </c>
      <c r="F1196" s="14">
        <v>1</v>
      </c>
      <c r="G1196" s="12" t="s">
        <v>29</v>
      </c>
      <c r="H1196" s="12">
        <v>9</v>
      </c>
    </row>
    <row r="1197" spans="2:8" x14ac:dyDescent="0.3">
      <c r="B1197" s="15">
        <v>1195</v>
      </c>
      <c r="C1197" s="15">
        <v>168461</v>
      </c>
      <c r="D1197" s="13">
        <v>44769.71875</v>
      </c>
      <c r="E1197" s="13">
        <v>44774.357638888891</v>
      </c>
      <c r="F1197" s="14">
        <v>5</v>
      </c>
      <c r="G1197" s="12" t="s">
        <v>35</v>
      </c>
      <c r="H1197" s="12">
        <v>3</v>
      </c>
    </row>
    <row r="1198" spans="2:8" x14ac:dyDescent="0.3">
      <c r="B1198" s="15">
        <v>1196</v>
      </c>
      <c r="C1198" s="15">
        <v>168615</v>
      </c>
      <c r="D1198" s="13">
        <v>44716.445833333331</v>
      </c>
      <c r="E1198" s="13">
        <v>44721.597222222219</v>
      </c>
      <c r="F1198" s="14">
        <v>5</v>
      </c>
      <c r="G1198" s="12" t="s">
        <v>34</v>
      </c>
      <c r="H1198" s="12">
        <v>5</v>
      </c>
    </row>
    <row r="1199" spans="2:8" x14ac:dyDescent="0.3">
      <c r="B1199" s="15">
        <v>1197</v>
      </c>
      <c r="C1199" s="15">
        <v>168629</v>
      </c>
      <c r="D1199" s="13">
        <v>44748.414583333331</v>
      </c>
      <c r="E1199" s="13">
        <v>44750.555555555555</v>
      </c>
      <c r="F1199" s="14">
        <v>2</v>
      </c>
      <c r="G1199" s="12" t="s">
        <v>31</v>
      </c>
      <c r="H1199" s="12">
        <v>4</v>
      </c>
    </row>
    <row r="1200" spans="2:8" x14ac:dyDescent="0.3">
      <c r="B1200" s="15">
        <v>1198</v>
      </c>
      <c r="C1200" s="15">
        <v>168657</v>
      </c>
      <c r="D1200" s="13">
        <v>44799.506249999999</v>
      </c>
      <c r="E1200" s="13">
        <v>44802.59652777778</v>
      </c>
      <c r="F1200" s="14">
        <v>3</v>
      </c>
      <c r="G1200" s="12" t="s">
        <v>33</v>
      </c>
      <c r="H1200" s="12">
        <v>1</v>
      </c>
    </row>
    <row r="1201" spans="2:8" x14ac:dyDescent="0.3">
      <c r="B1201" s="15">
        <v>1199</v>
      </c>
      <c r="C1201" s="15">
        <v>168662</v>
      </c>
      <c r="D1201" s="13">
        <v>44733.295138888891</v>
      </c>
      <c r="E1201" s="13">
        <v>44735.45208333333</v>
      </c>
      <c r="F1201" s="14">
        <v>2</v>
      </c>
      <c r="G1201" s="12" t="s">
        <v>35</v>
      </c>
      <c r="H1201" s="12">
        <v>1</v>
      </c>
    </row>
    <row r="1202" spans="2:8" x14ac:dyDescent="0.3">
      <c r="B1202" s="15">
        <v>1200</v>
      </c>
      <c r="C1202" s="15">
        <v>168740</v>
      </c>
      <c r="D1202" s="13">
        <v>44834.438194444447</v>
      </c>
      <c r="E1202" s="13">
        <v>44837.62222222222</v>
      </c>
      <c r="F1202" s="14">
        <v>3</v>
      </c>
      <c r="G1202" s="12" t="s">
        <v>35</v>
      </c>
      <c r="H1202" s="12">
        <v>1</v>
      </c>
    </row>
    <row r="1203" spans="2:8" x14ac:dyDescent="0.3">
      <c r="B1203" s="15">
        <v>1201</v>
      </c>
      <c r="C1203" s="15">
        <v>168856</v>
      </c>
      <c r="D1203" s="13">
        <v>44714.366666666669</v>
      </c>
      <c r="E1203" s="13">
        <v>44718.524305555555</v>
      </c>
      <c r="F1203" s="14">
        <v>4</v>
      </c>
      <c r="G1203" s="12" t="s">
        <v>35</v>
      </c>
      <c r="H1203" s="12">
        <v>4</v>
      </c>
    </row>
    <row r="1204" spans="2:8" x14ac:dyDescent="0.3">
      <c r="B1204" s="15">
        <v>1202</v>
      </c>
      <c r="C1204" s="15">
        <v>168910</v>
      </c>
      <c r="D1204" s="13">
        <v>44714.378472222219</v>
      </c>
      <c r="E1204" s="13">
        <v>44715.549305555556</v>
      </c>
      <c r="F1204" s="14">
        <v>1</v>
      </c>
      <c r="G1204" s="12" t="s">
        <v>34</v>
      </c>
      <c r="H1204" s="12">
        <v>1</v>
      </c>
    </row>
    <row r="1205" spans="2:8" x14ac:dyDescent="0.3">
      <c r="B1205" s="15">
        <v>1203</v>
      </c>
      <c r="C1205" s="15">
        <v>168918</v>
      </c>
      <c r="D1205" s="13">
        <v>44778.875694444447</v>
      </c>
      <c r="E1205" s="13">
        <v>44784.433333333334</v>
      </c>
      <c r="F1205" s="14">
        <v>6</v>
      </c>
      <c r="G1205" s="12" t="s">
        <v>34</v>
      </c>
      <c r="H1205" s="12">
        <v>1</v>
      </c>
    </row>
    <row r="1206" spans="2:8" x14ac:dyDescent="0.3">
      <c r="B1206" s="15">
        <v>1204</v>
      </c>
      <c r="C1206" s="15">
        <v>168926</v>
      </c>
      <c r="D1206" s="13">
        <v>44719.261805555558</v>
      </c>
      <c r="E1206" s="13">
        <v>44720.555555555555</v>
      </c>
      <c r="F1206" s="14">
        <v>1</v>
      </c>
      <c r="G1206" s="12" t="s">
        <v>35</v>
      </c>
      <c r="H1206" s="12">
        <v>1</v>
      </c>
    </row>
    <row r="1207" spans="2:8" x14ac:dyDescent="0.3">
      <c r="B1207" s="15">
        <v>1205</v>
      </c>
      <c r="C1207" s="15">
        <v>169119</v>
      </c>
      <c r="D1207" s="13">
        <v>44876.607638888891</v>
      </c>
      <c r="E1207" s="13">
        <v>44876.609027777777</v>
      </c>
      <c r="F1207" s="14">
        <v>0</v>
      </c>
      <c r="G1207" s="12" t="s">
        <v>35</v>
      </c>
      <c r="H1207" s="12">
        <v>1</v>
      </c>
    </row>
    <row r="1208" spans="2:8" x14ac:dyDescent="0.3">
      <c r="B1208" s="15">
        <v>1206</v>
      </c>
      <c r="C1208" s="15">
        <v>169240</v>
      </c>
      <c r="D1208" s="13">
        <v>44713.481249999997</v>
      </c>
      <c r="E1208" s="13">
        <v>44718.525000000001</v>
      </c>
      <c r="F1208" s="14">
        <v>5</v>
      </c>
      <c r="G1208" s="12" t="s">
        <v>31</v>
      </c>
      <c r="H1208" s="12">
        <v>9</v>
      </c>
    </row>
    <row r="1209" spans="2:8" x14ac:dyDescent="0.3">
      <c r="B1209" s="15">
        <v>1207</v>
      </c>
      <c r="C1209" s="15">
        <v>169636</v>
      </c>
      <c r="D1209" s="13">
        <v>44738.743750000001</v>
      </c>
      <c r="E1209" s="13">
        <v>44740.47152777778</v>
      </c>
      <c r="F1209" s="14">
        <v>2</v>
      </c>
      <c r="G1209" s="12" t="s">
        <v>31</v>
      </c>
      <c r="H1209" s="12">
        <v>2</v>
      </c>
    </row>
    <row r="1210" spans="2:8" x14ac:dyDescent="0.3">
      <c r="B1210" s="15">
        <v>1208</v>
      </c>
      <c r="C1210" s="15">
        <v>169953</v>
      </c>
      <c r="D1210" s="13">
        <v>44735.487500000003</v>
      </c>
      <c r="E1210" s="13">
        <v>44742.285416666666</v>
      </c>
      <c r="F1210" s="14">
        <v>7</v>
      </c>
      <c r="G1210" s="12" t="s">
        <v>33</v>
      </c>
      <c r="H1210" s="12">
        <v>13</v>
      </c>
    </row>
    <row r="1211" spans="2:8" x14ac:dyDescent="0.3">
      <c r="B1211" s="15">
        <v>1209</v>
      </c>
      <c r="C1211" s="15">
        <v>170738</v>
      </c>
      <c r="D1211" s="13">
        <v>44737.302083333336</v>
      </c>
      <c r="E1211" s="13">
        <v>44741.634722222225</v>
      </c>
      <c r="F1211" s="14">
        <v>4</v>
      </c>
      <c r="G1211" s="12" t="s">
        <v>31</v>
      </c>
      <c r="H1211" s="12">
        <v>6</v>
      </c>
    </row>
    <row r="1212" spans="2:8" x14ac:dyDescent="0.3">
      <c r="B1212" s="15">
        <v>1210</v>
      </c>
      <c r="C1212" s="15">
        <v>170796</v>
      </c>
      <c r="D1212" s="13">
        <v>44715.320833333331</v>
      </c>
      <c r="E1212" s="13">
        <v>44718.572916666664</v>
      </c>
      <c r="F1212" s="14">
        <v>3</v>
      </c>
      <c r="G1212" s="12" t="s">
        <v>31</v>
      </c>
      <c r="H1212" s="12">
        <v>1</v>
      </c>
    </row>
    <row r="1213" spans="2:8" x14ac:dyDescent="0.3">
      <c r="B1213" s="15">
        <v>1211</v>
      </c>
      <c r="C1213" s="15">
        <v>171362</v>
      </c>
      <c r="D1213" s="13">
        <v>44756.184027777781</v>
      </c>
      <c r="E1213" s="13">
        <v>44756.572916666664</v>
      </c>
      <c r="F1213" s="14">
        <v>0</v>
      </c>
      <c r="G1213" s="12" t="s">
        <v>35</v>
      </c>
      <c r="H1213" s="12">
        <v>1</v>
      </c>
    </row>
    <row r="1214" spans="2:8" x14ac:dyDescent="0.3">
      <c r="B1214" s="15">
        <v>1212</v>
      </c>
      <c r="C1214" s="15">
        <v>171515</v>
      </c>
      <c r="D1214" s="13">
        <v>44868.674305555556</v>
      </c>
      <c r="E1214" s="13">
        <v>44872.682638888888</v>
      </c>
      <c r="F1214" s="14">
        <v>4</v>
      </c>
      <c r="G1214" s="12" t="s">
        <v>40</v>
      </c>
      <c r="H1214" s="12">
        <v>2</v>
      </c>
    </row>
    <row r="1215" spans="2:8" x14ac:dyDescent="0.3">
      <c r="B1215" s="15">
        <v>1213</v>
      </c>
      <c r="C1215" s="15">
        <v>172029</v>
      </c>
      <c r="D1215" s="13">
        <v>44804.602777777778</v>
      </c>
      <c r="E1215" s="13">
        <v>44806.502083333333</v>
      </c>
      <c r="F1215" s="14">
        <v>2</v>
      </c>
      <c r="G1215" s="12" t="s">
        <v>35</v>
      </c>
      <c r="H1215" s="12">
        <v>1</v>
      </c>
    </row>
    <row r="1216" spans="2:8" x14ac:dyDescent="0.3">
      <c r="B1216" s="15">
        <v>1214</v>
      </c>
      <c r="C1216" s="15">
        <v>172076</v>
      </c>
      <c r="D1216" s="13">
        <v>44721.520138888889</v>
      </c>
      <c r="E1216" s="13">
        <v>44726.556250000001</v>
      </c>
      <c r="F1216" s="14">
        <v>5</v>
      </c>
      <c r="G1216" s="12" t="s">
        <v>31</v>
      </c>
      <c r="H1216" s="12">
        <v>8</v>
      </c>
    </row>
    <row r="1217" spans="2:8" x14ac:dyDescent="0.3">
      <c r="B1217" s="15">
        <v>1215</v>
      </c>
      <c r="C1217" s="15">
        <v>172212</v>
      </c>
      <c r="D1217" s="13">
        <v>44797.102777777778</v>
      </c>
      <c r="E1217" s="13">
        <v>44806.409722222219</v>
      </c>
      <c r="F1217" s="14">
        <v>9</v>
      </c>
      <c r="G1217" s="12" t="s">
        <v>35</v>
      </c>
      <c r="H1217" s="12">
        <v>1</v>
      </c>
    </row>
    <row r="1218" spans="2:8" x14ac:dyDescent="0.3">
      <c r="B1218" s="15">
        <v>1216</v>
      </c>
      <c r="C1218" s="15">
        <v>172475</v>
      </c>
      <c r="D1218" s="13">
        <v>44736.390277777777</v>
      </c>
      <c r="E1218" s="13">
        <v>44740.55972222222</v>
      </c>
      <c r="F1218" s="14">
        <v>4</v>
      </c>
      <c r="G1218" s="12" t="s">
        <v>31</v>
      </c>
      <c r="H1218" s="12">
        <v>1</v>
      </c>
    </row>
    <row r="1219" spans="2:8" x14ac:dyDescent="0.3">
      <c r="B1219" s="15">
        <v>1217</v>
      </c>
      <c r="C1219" s="15">
        <v>172504</v>
      </c>
      <c r="D1219" s="13">
        <v>44760.960416666669</v>
      </c>
      <c r="E1219" s="13">
        <v>44763.51458333333</v>
      </c>
      <c r="F1219" s="14">
        <v>3</v>
      </c>
      <c r="G1219" s="12" t="s">
        <v>31</v>
      </c>
      <c r="H1219" s="12">
        <v>3</v>
      </c>
    </row>
    <row r="1220" spans="2:8" x14ac:dyDescent="0.3">
      <c r="B1220" s="15">
        <v>1218</v>
      </c>
      <c r="C1220" s="15">
        <v>172702</v>
      </c>
      <c r="D1220" s="13">
        <v>44754.824999999997</v>
      </c>
      <c r="E1220" s="13">
        <v>44755.870833333334</v>
      </c>
      <c r="F1220" s="14">
        <v>1</v>
      </c>
      <c r="G1220" s="12" t="s">
        <v>31</v>
      </c>
      <c r="H1220" s="12">
        <v>2</v>
      </c>
    </row>
    <row r="1221" spans="2:8" x14ac:dyDescent="0.3">
      <c r="B1221" s="15">
        <v>1219</v>
      </c>
      <c r="C1221" s="15">
        <v>172728</v>
      </c>
      <c r="D1221" s="13">
        <v>44741.267361111109</v>
      </c>
      <c r="E1221" s="13">
        <v>44742.6875</v>
      </c>
      <c r="F1221" s="14">
        <v>1</v>
      </c>
      <c r="G1221" s="12" t="s">
        <v>31</v>
      </c>
      <c r="H1221" s="12">
        <v>8</v>
      </c>
    </row>
    <row r="1222" spans="2:8" x14ac:dyDescent="0.3">
      <c r="B1222" s="15">
        <v>1220</v>
      </c>
      <c r="C1222" s="15">
        <v>172787</v>
      </c>
      <c r="D1222" s="13">
        <v>44795.911805555559</v>
      </c>
      <c r="E1222" s="13">
        <v>44797.588888888888</v>
      </c>
      <c r="F1222" s="14">
        <v>2</v>
      </c>
      <c r="G1222" s="12" t="s">
        <v>35</v>
      </c>
      <c r="H1222" s="12">
        <v>1</v>
      </c>
    </row>
    <row r="1223" spans="2:8" x14ac:dyDescent="0.3">
      <c r="B1223" s="15">
        <v>1221</v>
      </c>
      <c r="C1223" s="15">
        <v>172817</v>
      </c>
      <c r="D1223" s="13">
        <v>44722.352083333331</v>
      </c>
      <c r="E1223" s="13">
        <v>44725.408333333333</v>
      </c>
      <c r="F1223" s="14">
        <v>3</v>
      </c>
      <c r="G1223" s="12" t="s">
        <v>31</v>
      </c>
      <c r="H1223" s="12">
        <v>1</v>
      </c>
    </row>
    <row r="1224" spans="2:8" x14ac:dyDescent="0.3">
      <c r="B1224" s="15">
        <v>1222</v>
      </c>
      <c r="C1224" s="15">
        <v>172905</v>
      </c>
      <c r="D1224" s="13">
        <v>44821.340277777781</v>
      </c>
      <c r="E1224" s="13">
        <v>44825.577777777777</v>
      </c>
      <c r="F1224" s="14">
        <v>4</v>
      </c>
      <c r="G1224" s="12" t="s">
        <v>34</v>
      </c>
      <c r="H1224" s="12">
        <v>1</v>
      </c>
    </row>
    <row r="1225" spans="2:8" x14ac:dyDescent="0.3">
      <c r="B1225" s="15">
        <v>1223</v>
      </c>
      <c r="C1225" s="15">
        <v>172940</v>
      </c>
      <c r="D1225" s="13">
        <v>44720.942361111112</v>
      </c>
      <c r="E1225" s="13">
        <v>44722.724305555559</v>
      </c>
      <c r="F1225" s="14">
        <v>2</v>
      </c>
      <c r="G1225" s="12" t="s">
        <v>31</v>
      </c>
      <c r="H1225" s="12">
        <v>6</v>
      </c>
    </row>
    <row r="1226" spans="2:8" x14ac:dyDescent="0.3">
      <c r="B1226" s="15">
        <v>1224</v>
      </c>
      <c r="C1226" s="15">
        <v>172974</v>
      </c>
      <c r="D1226" s="13">
        <v>44723.309027777781</v>
      </c>
      <c r="E1226" s="13">
        <v>44727.542361111111</v>
      </c>
      <c r="F1226" s="14">
        <v>4</v>
      </c>
      <c r="G1226" s="12" t="s">
        <v>29</v>
      </c>
      <c r="H1226" s="12">
        <v>2</v>
      </c>
    </row>
    <row r="1227" spans="2:8" x14ac:dyDescent="0.3">
      <c r="B1227" s="15">
        <v>1225</v>
      </c>
      <c r="C1227" s="15">
        <v>173008</v>
      </c>
      <c r="D1227" s="13">
        <v>44721.786111111112</v>
      </c>
      <c r="E1227" s="13">
        <v>44725.734027777777</v>
      </c>
      <c r="F1227" s="14">
        <v>4</v>
      </c>
      <c r="G1227" s="12" t="s">
        <v>31</v>
      </c>
      <c r="H1227" s="12">
        <v>1</v>
      </c>
    </row>
    <row r="1228" spans="2:8" x14ac:dyDescent="0.3">
      <c r="B1228" s="15">
        <v>1226</v>
      </c>
      <c r="C1228" s="15">
        <v>173301</v>
      </c>
      <c r="D1228" s="13">
        <v>44774.98541666667</v>
      </c>
      <c r="E1228" s="13">
        <v>44777.417361111111</v>
      </c>
      <c r="F1228" s="14">
        <v>3</v>
      </c>
      <c r="G1228" s="12" t="s">
        <v>34</v>
      </c>
      <c r="H1228" s="12">
        <v>4</v>
      </c>
    </row>
    <row r="1229" spans="2:8" x14ac:dyDescent="0.3">
      <c r="B1229" s="15">
        <v>1227</v>
      </c>
      <c r="C1229" s="15">
        <v>173453</v>
      </c>
      <c r="D1229" s="13">
        <v>44747.993750000001</v>
      </c>
      <c r="E1229" s="13">
        <v>44749.777083333334</v>
      </c>
      <c r="F1229" s="14">
        <v>2</v>
      </c>
      <c r="G1229" s="12" t="s">
        <v>31</v>
      </c>
      <c r="H1229" s="12">
        <v>2</v>
      </c>
    </row>
    <row r="1230" spans="2:8" x14ac:dyDescent="0.3">
      <c r="B1230" s="15">
        <v>1228</v>
      </c>
      <c r="C1230" s="15">
        <v>173561</v>
      </c>
      <c r="D1230" s="13">
        <v>44736.751388888886</v>
      </c>
      <c r="E1230" s="13">
        <v>44740.772222222222</v>
      </c>
      <c r="F1230" s="14">
        <v>4</v>
      </c>
      <c r="G1230" s="12" t="s">
        <v>31</v>
      </c>
      <c r="H1230" s="12">
        <v>2</v>
      </c>
    </row>
    <row r="1231" spans="2:8" x14ac:dyDescent="0.3">
      <c r="B1231" s="15">
        <v>1229</v>
      </c>
      <c r="C1231" s="15">
        <v>174022</v>
      </c>
      <c r="D1231" s="13">
        <v>44740.92291666667</v>
      </c>
      <c r="E1231" s="13">
        <v>44742.421527777777</v>
      </c>
      <c r="F1231" s="14">
        <v>2</v>
      </c>
      <c r="G1231" s="12" t="s">
        <v>31</v>
      </c>
      <c r="H1231" s="12">
        <v>1</v>
      </c>
    </row>
    <row r="1232" spans="2:8" x14ac:dyDescent="0.3">
      <c r="B1232" s="15">
        <v>1230</v>
      </c>
      <c r="C1232" s="15">
        <v>174126</v>
      </c>
      <c r="D1232" s="13">
        <v>44861.326388888891</v>
      </c>
      <c r="E1232" s="13">
        <v>44866.509722222225</v>
      </c>
      <c r="F1232" s="14">
        <v>5</v>
      </c>
      <c r="G1232" s="12" t="s">
        <v>39</v>
      </c>
      <c r="H1232" s="12">
        <v>1</v>
      </c>
    </row>
    <row r="1233" spans="2:8" x14ac:dyDescent="0.3">
      <c r="B1233" s="15">
        <v>1231</v>
      </c>
      <c r="C1233" s="15">
        <v>174291</v>
      </c>
      <c r="D1233" s="13">
        <v>44722.489583333336</v>
      </c>
      <c r="E1233" s="13">
        <v>44725.750694444447</v>
      </c>
      <c r="F1233" s="14">
        <v>3</v>
      </c>
      <c r="G1233" s="12" t="s">
        <v>31</v>
      </c>
      <c r="H1233" s="12">
        <v>1</v>
      </c>
    </row>
    <row r="1234" spans="2:8" x14ac:dyDescent="0.3">
      <c r="B1234" s="15">
        <v>1232</v>
      </c>
      <c r="C1234" s="15">
        <v>174594</v>
      </c>
      <c r="D1234" s="13">
        <v>44731.553472222222</v>
      </c>
      <c r="E1234" s="13">
        <v>44734.536805555559</v>
      </c>
      <c r="F1234" s="14">
        <v>3</v>
      </c>
      <c r="G1234" s="12" t="s">
        <v>31</v>
      </c>
      <c r="H1234" s="12">
        <v>4</v>
      </c>
    </row>
    <row r="1235" spans="2:8" x14ac:dyDescent="0.3">
      <c r="B1235" s="15">
        <v>1233</v>
      </c>
      <c r="C1235" s="15">
        <v>174653</v>
      </c>
      <c r="D1235" s="13">
        <v>44740.479861111111</v>
      </c>
      <c r="E1235" s="13">
        <v>44747.40902777778</v>
      </c>
      <c r="F1235" s="14">
        <v>7</v>
      </c>
      <c r="G1235" s="12" t="s">
        <v>31</v>
      </c>
      <c r="H1235" s="12">
        <v>1</v>
      </c>
    </row>
    <row r="1236" spans="2:8" x14ac:dyDescent="0.3">
      <c r="B1236" s="15">
        <v>1234</v>
      </c>
      <c r="C1236" s="15">
        <v>174696</v>
      </c>
      <c r="D1236" s="13">
        <v>44748.935416666667</v>
      </c>
      <c r="E1236" s="13">
        <v>44750.523611111108</v>
      </c>
      <c r="F1236" s="14">
        <v>2</v>
      </c>
      <c r="G1236" s="12" t="s">
        <v>35</v>
      </c>
      <c r="H1236" s="12">
        <v>3</v>
      </c>
    </row>
    <row r="1237" spans="2:8" x14ac:dyDescent="0.3">
      <c r="B1237" s="15">
        <v>1235</v>
      </c>
      <c r="C1237" s="15">
        <v>175023</v>
      </c>
      <c r="D1237" s="13">
        <v>44766.504861111112</v>
      </c>
      <c r="E1237" s="13">
        <v>44769.44027777778</v>
      </c>
      <c r="F1237" s="14">
        <v>3</v>
      </c>
      <c r="G1237" s="12" t="s">
        <v>29</v>
      </c>
      <c r="H1237" s="12">
        <v>7</v>
      </c>
    </row>
    <row r="1238" spans="2:8" x14ac:dyDescent="0.3">
      <c r="B1238" s="15">
        <v>1236</v>
      </c>
      <c r="C1238" s="15">
        <v>175109</v>
      </c>
      <c r="D1238" s="13">
        <v>44780.851388888892</v>
      </c>
      <c r="E1238" s="13">
        <v>44782.489583333336</v>
      </c>
      <c r="F1238" s="14">
        <v>2</v>
      </c>
      <c r="G1238" s="12" t="s">
        <v>31</v>
      </c>
      <c r="H1238" s="12">
        <v>1</v>
      </c>
    </row>
    <row r="1239" spans="2:8" x14ac:dyDescent="0.3">
      <c r="B1239" s="15">
        <v>1237</v>
      </c>
      <c r="C1239" s="15">
        <v>175308</v>
      </c>
      <c r="D1239" s="13">
        <v>44736.953472222223</v>
      </c>
      <c r="E1239" s="13">
        <v>44739.824999999997</v>
      </c>
      <c r="F1239" s="14">
        <v>3</v>
      </c>
      <c r="G1239" s="12" t="s">
        <v>31</v>
      </c>
      <c r="H1239" s="12">
        <v>1</v>
      </c>
    </row>
    <row r="1240" spans="2:8" x14ac:dyDescent="0.3">
      <c r="B1240" s="15">
        <v>1238</v>
      </c>
      <c r="C1240" s="15">
        <v>175324</v>
      </c>
      <c r="D1240" s="13">
        <v>44721.92291666667</v>
      </c>
      <c r="E1240" s="13">
        <v>44727.63958333333</v>
      </c>
      <c r="F1240" s="14">
        <v>6</v>
      </c>
      <c r="G1240" s="12" t="s">
        <v>34</v>
      </c>
      <c r="H1240" s="12">
        <v>7</v>
      </c>
    </row>
    <row r="1241" spans="2:8" x14ac:dyDescent="0.3">
      <c r="B1241" s="15">
        <v>1239</v>
      </c>
      <c r="C1241" s="15">
        <v>175408</v>
      </c>
      <c r="D1241" s="13">
        <v>44726.767361111109</v>
      </c>
      <c r="E1241" s="13">
        <v>44727.85</v>
      </c>
      <c r="F1241" s="14">
        <v>1</v>
      </c>
      <c r="G1241" s="12" t="s">
        <v>29</v>
      </c>
      <c r="H1241" s="12">
        <v>40</v>
      </c>
    </row>
    <row r="1242" spans="2:8" x14ac:dyDescent="0.3">
      <c r="B1242" s="15">
        <v>1240</v>
      </c>
      <c r="C1242" s="15">
        <v>175493</v>
      </c>
      <c r="D1242" s="13">
        <v>44760.966666666667</v>
      </c>
      <c r="E1242" s="13">
        <v>44763.525694444441</v>
      </c>
      <c r="F1242" s="14">
        <v>3</v>
      </c>
      <c r="G1242" s="12" t="s">
        <v>29</v>
      </c>
      <c r="H1242" s="12">
        <v>2</v>
      </c>
    </row>
    <row r="1243" spans="2:8" x14ac:dyDescent="0.3">
      <c r="B1243" s="15">
        <v>1241</v>
      </c>
      <c r="C1243" s="15">
        <v>175604</v>
      </c>
      <c r="D1243" s="13">
        <v>44725.434027777781</v>
      </c>
      <c r="E1243" s="13">
        <v>44728.578472222223</v>
      </c>
      <c r="F1243" s="14">
        <v>3</v>
      </c>
      <c r="G1243" s="12" t="s">
        <v>31</v>
      </c>
      <c r="H1243" s="12">
        <v>2</v>
      </c>
    </row>
    <row r="1244" spans="2:8" x14ac:dyDescent="0.3">
      <c r="B1244" s="15">
        <v>1242</v>
      </c>
      <c r="C1244" s="15">
        <v>175783</v>
      </c>
      <c r="D1244" s="13">
        <v>44722.041666666664</v>
      </c>
      <c r="E1244" s="13">
        <v>44727.752083333333</v>
      </c>
      <c r="F1244" s="14">
        <v>5</v>
      </c>
      <c r="G1244" s="12" t="s">
        <v>29</v>
      </c>
      <c r="H1244" s="12">
        <v>1</v>
      </c>
    </row>
    <row r="1245" spans="2:8" x14ac:dyDescent="0.3">
      <c r="B1245" s="15">
        <v>1243</v>
      </c>
      <c r="C1245" s="15">
        <v>175845</v>
      </c>
      <c r="D1245" s="13">
        <v>44737.384027777778</v>
      </c>
      <c r="E1245" s="13">
        <v>44740.786805555559</v>
      </c>
      <c r="F1245" s="14">
        <v>3</v>
      </c>
      <c r="G1245" s="12" t="s">
        <v>31</v>
      </c>
      <c r="H1245" s="12">
        <v>6</v>
      </c>
    </row>
    <row r="1246" spans="2:8" x14ac:dyDescent="0.3">
      <c r="B1246" s="15">
        <v>1244</v>
      </c>
      <c r="C1246" s="15">
        <v>176385</v>
      </c>
      <c r="D1246" s="13">
        <v>44733.348611111112</v>
      </c>
      <c r="E1246" s="13">
        <v>44739.586111111108</v>
      </c>
      <c r="F1246" s="14">
        <v>6</v>
      </c>
      <c r="G1246" s="12" t="s">
        <v>35</v>
      </c>
      <c r="H1246" s="12">
        <v>25</v>
      </c>
    </row>
    <row r="1247" spans="2:8" x14ac:dyDescent="0.3">
      <c r="B1247" s="15">
        <v>1245</v>
      </c>
      <c r="C1247" s="15">
        <v>176611</v>
      </c>
      <c r="D1247" s="13">
        <v>44723.427083333336</v>
      </c>
      <c r="E1247" s="13">
        <v>44726.525000000001</v>
      </c>
      <c r="F1247" s="14">
        <v>3</v>
      </c>
      <c r="G1247" s="12" t="s">
        <v>29</v>
      </c>
      <c r="H1247" s="12">
        <v>1</v>
      </c>
    </row>
    <row r="1248" spans="2:8" x14ac:dyDescent="0.3">
      <c r="B1248" s="15">
        <v>1246</v>
      </c>
      <c r="C1248" s="15">
        <v>176914</v>
      </c>
      <c r="D1248" s="13">
        <v>44726.336805555555</v>
      </c>
      <c r="E1248" s="13">
        <v>44727.6</v>
      </c>
      <c r="F1248" s="14">
        <v>1</v>
      </c>
      <c r="G1248" s="12" t="s">
        <v>31</v>
      </c>
      <c r="H1248" s="12">
        <v>2</v>
      </c>
    </row>
    <row r="1249" spans="2:8" x14ac:dyDescent="0.3">
      <c r="B1249" s="15">
        <v>1247</v>
      </c>
      <c r="C1249" s="15">
        <v>177221</v>
      </c>
      <c r="D1249" s="13">
        <v>44734.595833333333</v>
      </c>
      <c r="E1249" s="13">
        <v>44736.474999999999</v>
      </c>
      <c r="F1249" s="14">
        <v>2</v>
      </c>
      <c r="G1249" s="12" t="s">
        <v>31</v>
      </c>
      <c r="H1249" s="12">
        <v>1</v>
      </c>
    </row>
    <row r="1250" spans="2:8" x14ac:dyDescent="0.3">
      <c r="B1250" s="15">
        <v>1248</v>
      </c>
      <c r="C1250" s="15">
        <v>177391</v>
      </c>
      <c r="D1250" s="13">
        <v>44793.942361111112</v>
      </c>
      <c r="E1250" s="13">
        <v>44796.530555555553</v>
      </c>
      <c r="F1250" s="14">
        <v>3</v>
      </c>
      <c r="G1250" s="12" t="s">
        <v>34</v>
      </c>
      <c r="H1250" s="12">
        <v>5</v>
      </c>
    </row>
    <row r="1251" spans="2:8" x14ac:dyDescent="0.3">
      <c r="B1251" s="15">
        <v>1249</v>
      </c>
      <c r="C1251" s="15">
        <v>177409</v>
      </c>
      <c r="D1251" s="13">
        <v>44728.727083333331</v>
      </c>
      <c r="E1251" s="13">
        <v>44733.762499999997</v>
      </c>
      <c r="F1251" s="14">
        <v>5</v>
      </c>
      <c r="G1251" s="12" t="s">
        <v>29</v>
      </c>
      <c r="H1251" s="12">
        <v>1</v>
      </c>
    </row>
    <row r="1252" spans="2:8" x14ac:dyDescent="0.3">
      <c r="B1252" s="15">
        <v>1250</v>
      </c>
      <c r="C1252" s="15">
        <v>177442</v>
      </c>
      <c r="D1252" s="13">
        <v>44726.32916666667</v>
      </c>
      <c r="E1252" s="13">
        <v>44727.829861111109</v>
      </c>
      <c r="F1252" s="14">
        <v>1</v>
      </c>
      <c r="G1252" s="12" t="s">
        <v>35</v>
      </c>
      <c r="H1252" s="12">
        <v>1</v>
      </c>
    </row>
    <row r="1253" spans="2:8" x14ac:dyDescent="0.3">
      <c r="B1253" s="15">
        <v>1251</v>
      </c>
      <c r="C1253" s="15">
        <v>177500</v>
      </c>
      <c r="D1253" s="13">
        <v>44792.943055555559</v>
      </c>
      <c r="E1253" s="13">
        <v>44796.460416666669</v>
      </c>
      <c r="F1253" s="14">
        <v>4</v>
      </c>
      <c r="G1253" s="12" t="s">
        <v>34</v>
      </c>
      <c r="H1253" s="12">
        <v>5</v>
      </c>
    </row>
    <row r="1254" spans="2:8" x14ac:dyDescent="0.3">
      <c r="B1254" s="15">
        <v>1252</v>
      </c>
      <c r="C1254" s="15">
        <v>177595</v>
      </c>
      <c r="D1254" s="13">
        <v>44728.587500000001</v>
      </c>
      <c r="E1254" s="13">
        <v>44733.459027777775</v>
      </c>
      <c r="F1254" s="14">
        <v>5</v>
      </c>
      <c r="G1254" s="12" t="s">
        <v>34</v>
      </c>
      <c r="H1254" s="12">
        <v>2</v>
      </c>
    </row>
    <row r="1255" spans="2:8" x14ac:dyDescent="0.3">
      <c r="B1255" s="15">
        <v>1253</v>
      </c>
      <c r="C1255" s="15">
        <v>177744</v>
      </c>
      <c r="D1255" s="13">
        <v>44729.620833333334</v>
      </c>
      <c r="E1255" s="13">
        <v>44729.68472222222</v>
      </c>
      <c r="F1255" s="14">
        <v>0</v>
      </c>
      <c r="G1255" s="12" t="s">
        <v>31</v>
      </c>
      <c r="H1255" s="12">
        <v>1</v>
      </c>
    </row>
    <row r="1256" spans="2:8" x14ac:dyDescent="0.3">
      <c r="B1256" s="15">
        <v>1254</v>
      </c>
      <c r="C1256" s="15">
        <v>177759</v>
      </c>
      <c r="D1256" s="13">
        <v>44726.35</v>
      </c>
      <c r="E1256" s="13">
        <v>44727.57916666667</v>
      </c>
      <c r="F1256" s="14">
        <v>1</v>
      </c>
      <c r="G1256" s="12" t="s">
        <v>31</v>
      </c>
      <c r="H1256" s="12">
        <v>3</v>
      </c>
    </row>
    <row r="1257" spans="2:8" x14ac:dyDescent="0.3">
      <c r="B1257" s="15">
        <v>1255</v>
      </c>
      <c r="C1257" s="15">
        <v>177824</v>
      </c>
      <c r="D1257" s="13">
        <v>44740.95208333333</v>
      </c>
      <c r="E1257" s="13">
        <v>44741.73333333333</v>
      </c>
      <c r="F1257" s="14">
        <v>1</v>
      </c>
      <c r="G1257" s="12" t="s">
        <v>31</v>
      </c>
      <c r="H1257" s="12">
        <v>1</v>
      </c>
    </row>
    <row r="1258" spans="2:8" x14ac:dyDescent="0.3">
      <c r="B1258" s="15">
        <v>1256</v>
      </c>
      <c r="C1258" s="15">
        <v>178076</v>
      </c>
      <c r="D1258" s="13">
        <v>44740.752083333333</v>
      </c>
      <c r="E1258" s="13">
        <v>44741.508333333331</v>
      </c>
      <c r="F1258" s="14">
        <v>1</v>
      </c>
      <c r="G1258" s="12" t="s">
        <v>35</v>
      </c>
      <c r="H1258" s="12">
        <v>1</v>
      </c>
    </row>
    <row r="1259" spans="2:8" x14ac:dyDescent="0.3">
      <c r="B1259" s="15">
        <v>1257</v>
      </c>
      <c r="C1259" s="15">
        <v>178804</v>
      </c>
      <c r="D1259" s="13">
        <v>44730.378472222219</v>
      </c>
      <c r="E1259" s="13">
        <v>44733.495138888888</v>
      </c>
      <c r="F1259" s="14">
        <v>3</v>
      </c>
      <c r="G1259" s="12" t="s">
        <v>34</v>
      </c>
      <c r="H1259" s="12">
        <v>4</v>
      </c>
    </row>
    <row r="1260" spans="2:8" x14ac:dyDescent="0.3">
      <c r="B1260" s="15">
        <v>1258</v>
      </c>
      <c r="C1260" s="15">
        <v>178876</v>
      </c>
      <c r="D1260" s="13">
        <v>44726.434027777781</v>
      </c>
      <c r="E1260" s="13">
        <v>44728.421527777777</v>
      </c>
      <c r="F1260" s="14">
        <v>2</v>
      </c>
      <c r="G1260" s="12" t="s">
        <v>29</v>
      </c>
      <c r="H1260" s="12">
        <v>3</v>
      </c>
    </row>
    <row r="1261" spans="2:8" x14ac:dyDescent="0.3">
      <c r="B1261" s="15">
        <v>1259</v>
      </c>
      <c r="C1261" s="15">
        <v>178907</v>
      </c>
      <c r="D1261" s="13">
        <v>44823.506249999999</v>
      </c>
      <c r="E1261" s="13">
        <v>44827.474305555559</v>
      </c>
      <c r="F1261" s="14">
        <v>4</v>
      </c>
      <c r="G1261" s="12" t="s">
        <v>35</v>
      </c>
      <c r="H1261" s="12">
        <v>2</v>
      </c>
    </row>
    <row r="1262" spans="2:8" x14ac:dyDescent="0.3">
      <c r="B1262" s="15">
        <v>1260</v>
      </c>
      <c r="C1262" s="15">
        <v>179077</v>
      </c>
      <c r="D1262" s="13">
        <v>44817.336805555555</v>
      </c>
      <c r="E1262" s="13">
        <v>44823.428472222222</v>
      </c>
      <c r="F1262" s="14">
        <v>6</v>
      </c>
      <c r="G1262" s="12" t="s">
        <v>35</v>
      </c>
      <c r="H1262" s="12">
        <v>2</v>
      </c>
    </row>
    <row r="1263" spans="2:8" x14ac:dyDescent="0.3">
      <c r="B1263" s="15">
        <v>1261</v>
      </c>
      <c r="C1263" s="15">
        <v>179194</v>
      </c>
      <c r="D1263" s="13">
        <v>44727.525000000001</v>
      </c>
      <c r="E1263" s="13">
        <v>44729.536805555559</v>
      </c>
      <c r="F1263" s="14">
        <v>2</v>
      </c>
      <c r="G1263" s="12" t="s">
        <v>31</v>
      </c>
      <c r="H1263" s="12">
        <v>1</v>
      </c>
    </row>
    <row r="1264" spans="2:8" x14ac:dyDescent="0.3">
      <c r="B1264" s="15">
        <v>1262</v>
      </c>
      <c r="C1264" s="15">
        <v>179399</v>
      </c>
      <c r="D1264" s="13">
        <v>44727.415277777778</v>
      </c>
      <c r="E1264" s="13">
        <v>44728.622916666667</v>
      </c>
      <c r="F1264" s="14">
        <v>1</v>
      </c>
      <c r="G1264" s="12" t="s">
        <v>31</v>
      </c>
      <c r="H1264" s="12">
        <v>1</v>
      </c>
    </row>
    <row r="1265" spans="2:8" x14ac:dyDescent="0.3">
      <c r="B1265" s="15">
        <v>1263</v>
      </c>
      <c r="C1265" s="15">
        <v>179502</v>
      </c>
      <c r="D1265" s="13">
        <v>44729.381249999999</v>
      </c>
      <c r="E1265" s="13">
        <v>44733.729861111111</v>
      </c>
      <c r="F1265" s="14">
        <v>4</v>
      </c>
      <c r="G1265" s="12" t="s">
        <v>35</v>
      </c>
      <c r="H1265" s="12">
        <v>1</v>
      </c>
    </row>
    <row r="1266" spans="2:8" x14ac:dyDescent="0.3">
      <c r="B1266" s="15">
        <v>1264</v>
      </c>
      <c r="C1266" s="15">
        <v>179623</v>
      </c>
      <c r="D1266" s="13">
        <v>44733.958333333336</v>
      </c>
      <c r="E1266" s="13">
        <v>44735.404861111114</v>
      </c>
      <c r="F1266" s="14">
        <v>2</v>
      </c>
      <c r="G1266" s="12" t="s">
        <v>35</v>
      </c>
      <c r="H1266" s="12">
        <v>9</v>
      </c>
    </row>
    <row r="1267" spans="2:8" x14ac:dyDescent="0.3">
      <c r="B1267" s="15">
        <v>1265</v>
      </c>
      <c r="C1267" s="15">
        <v>179989</v>
      </c>
      <c r="D1267" s="13">
        <v>44741.290972222225</v>
      </c>
      <c r="E1267" s="13">
        <v>44742.765277777777</v>
      </c>
      <c r="F1267" s="14">
        <v>1</v>
      </c>
      <c r="G1267" s="12" t="s">
        <v>35</v>
      </c>
      <c r="H1267" s="12">
        <v>1</v>
      </c>
    </row>
    <row r="1268" spans="2:8" x14ac:dyDescent="0.3">
      <c r="B1268" s="15">
        <v>1266</v>
      </c>
      <c r="C1268" s="15">
        <v>180236</v>
      </c>
      <c r="D1268" s="13">
        <v>44783.680555555555</v>
      </c>
      <c r="E1268" s="13">
        <v>44788.413888888892</v>
      </c>
      <c r="F1268" s="14">
        <v>5</v>
      </c>
      <c r="G1268" s="12" t="s">
        <v>29</v>
      </c>
      <c r="H1268" s="12">
        <v>1</v>
      </c>
    </row>
    <row r="1269" spans="2:8" x14ac:dyDescent="0.3">
      <c r="B1269" s="15">
        <v>1267</v>
      </c>
      <c r="C1269" s="15">
        <v>180241</v>
      </c>
      <c r="D1269" s="13">
        <v>44729.31527777778</v>
      </c>
      <c r="E1269" s="13">
        <v>44733.572916666664</v>
      </c>
      <c r="F1269" s="14">
        <v>4</v>
      </c>
      <c r="G1269" s="12" t="s">
        <v>29</v>
      </c>
      <c r="H1269" s="12">
        <v>5</v>
      </c>
    </row>
    <row r="1270" spans="2:8" x14ac:dyDescent="0.3">
      <c r="B1270" s="15">
        <v>1268</v>
      </c>
      <c r="C1270" s="15">
        <v>180275</v>
      </c>
      <c r="D1270" s="13">
        <v>44734.270138888889</v>
      </c>
      <c r="E1270" s="13">
        <v>44739.583333333336</v>
      </c>
      <c r="F1270" s="14">
        <v>5</v>
      </c>
      <c r="G1270" s="12" t="s">
        <v>29</v>
      </c>
      <c r="H1270" s="12">
        <v>6</v>
      </c>
    </row>
    <row r="1271" spans="2:8" x14ac:dyDescent="0.3">
      <c r="B1271" s="15">
        <v>1269</v>
      </c>
      <c r="C1271" s="15">
        <v>180380</v>
      </c>
      <c r="D1271" s="13">
        <v>44730.289583333331</v>
      </c>
      <c r="E1271" s="13">
        <v>44734.51458333333</v>
      </c>
      <c r="F1271" s="14">
        <v>4</v>
      </c>
      <c r="G1271" s="12" t="s">
        <v>29</v>
      </c>
      <c r="H1271" s="12">
        <v>4</v>
      </c>
    </row>
    <row r="1272" spans="2:8" x14ac:dyDescent="0.3">
      <c r="B1272" s="15">
        <v>1270</v>
      </c>
      <c r="C1272" s="15">
        <v>180564</v>
      </c>
      <c r="D1272" s="13">
        <v>44728.052777777775</v>
      </c>
      <c r="E1272" s="13">
        <v>44729.484722222223</v>
      </c>
      <c r="F1272" s="14">
        <v>1</v>
      </c>
      <c r="G1272" s="12" t="s">
        <v>35</v>
      </c>
      <c r="H1272" s="12">
        <v>1</v>
      </c>
    </row>
    <row r="1273" spans="2:8" x14ac:dyDescent="0.3">
      <c r="B1273" s="15">
        <v>1271</v>
      </c>
      <c r="C1273" s="15">
        <v>180890</v>
      </c>
      <c r="D1273" s="13">
        <v>44872.671527777777</v>
      </c>
      <c r="E1273" s="13">
        <v>44874.584027777775</v>
      </c>
      <c r="F1273" s="14">
        <v>2</v>
      </c>
      <c r="G1273" s="12" t="s">
        <v>31</v>
      </c>
      <c r="H1273" s="12">
        <v>1</v>
      </c>
    </row>
    <row r="1274" spans="2:8" x14ac:dyDescent="0.3">
      <c r="B1274" s="15">
        <v>1272</v>
      </c>
      <c r="C1274" s="15">
        <v>181279</v>
      </c>
      <c r="D1274" s="13">
        <v>44838.495138888888</v>
      </c>
      <c r="E1274" s="13">
        <v>44839.65625</v>
      </c>
      <c r="F1274" s="14">
        <v>1</v>
      </c>
      <c r="G1274" s="12" t="s">
        <v>35</v>
      </c>
      <c r="H1274" s="12">
        <v>1</v>
      </c>
    </row>
    <row r="1275" spans="2:8" x14ac:dyDescent="0.3">
      <c r="B1275" s="15">
        <v>1273</v>
      </c>
      <c r="C1275" s="15">
        <v>181313</v>
      </c>
      <c r="D1275" s="13">
        <v>44818.432638888888</v>
      </c>
      <c r="E1275" s="13">
        <v>44820.606944444444</v>
      </c>
      <c r="F1275" s="14">
        <v>2</v>
      </c>
      <c r="G1275" s="12" t="s">
        <v>29</v>
      </c>
      <c r="H1275" s="12">
        <v>21</v>
      </c>
    </row>
    <row r="1276" spans="2:8" x14ac:dyDescent="0.3">
      <c r="B1276" s="15">
        <v>1274</v>
      </c>
      <c r="C1276" s="15">
        <v>181334</v>
      </c>
      <c r="D1276" s="13">
        <v>44729.745833333334</v>
      </c>
      <c r="E1276" s="13">
        <v>44733.365277777775</v>
      </c>
      <c r="F1276" s="14">
        <v>4</v>
      </c>
      <c r="G1276" s="12" t="s">
        <v>33</v>
      </c>
      <c r="H1276" s="12">
        <v>1</v>
      </c>
    </row>
    <row r="1277" spans="2:8" x14ac:dyDescent="0.3">
      <c r="B1277" s="15">
        <v>1275</v>
      </c>
      <c r="C1277" s="15">
        <v>181340</v>
      </c>
      <c r="D1277" s="13">
        <v>44734.327777777777</v>
      </c>
      <c r="E1277" s="13">
        <v>44735.601388888892</v>
      </c>
      <c r="F1277" s="14">
        <v>1</v>
      </c>
      <c r="G1277" s="12" t="s">
        <v>31</v>
      </c>
      <c r="H1277" s="12">
        <v>1</v>
      </c>
    </row>
    <row r="1278" spans="2:8" x14ac:dyDescent="0.3">
      <c r="B1278" s="15">
        <v>1276</v>
      </c>
      <c r="C1278" s="15">
        <v>181412</v>
      </c>
      <c r="D1278" s="13">
        <v>44764.394444444442</v>
      </c>
      <c r="E1278" s="13">
        <v>44769.453472222223</v>
      </c>
      <c r="F1278" s="14">
        <v>5</v>
      </c>
      <c r="G1278" s="12" t="s">
        <v>35</v>
      </c>
      <c r="H1278" s="12">
        <v>2</v>
      </c>
    </row>
    <row r="1279" spans="2:8" x14ac:dyDescent="0.3">
      <c r="B1279" s="15">
        <v>1277</v>
      </c>
      <c r="C1279" s="15">
        <v>181862</v>
      </c>
      <c r="D1279" s="13">
        <v>44730.00277777778</v>
      </c>
      <c r="E1279" s="13">
        <v>44733.449305555558</v>
      </c>
      <c r="F1279" s="14">
        <v>3</v>
      </c>
      <c r="G1279" s="12" t="s">
        <v>35</v>
      </c>
      <c r="H1279" s="12">
        <v>9</v>
      </c>
    </row>
    <row r="1280" spans="2:8" x14ac:dyDescent="0.3">
      <c r="B1280" s="15">
        <v>1278</v>
      </c>
      <c r="C1280" s="15">
        <v>181929</v>
      </c>
      <c r="D1280" s="13">
        <v>44876.616666666669</v>
      </c>
      <c r="E1280" s="13">
        <v>44876.910416666666</v>
      </c>
      <c r="F1280" s="14">
        <v>0</v>
      </c>
      <c r="G1280" s="12" t="s">
        <v>35</v>
      </c>
      <c r="H1280" s="12">
        <v>1</v>
      </c>
    </row>
    <row r="1281" spans="2:8" x14ac:dyDescent="0.3">
      <c r="B1281" s="15">
        <v>1279</v>
      </c>
      <c r="C1281" s="15">
        <v>182414</v>
      </c>
      <c r="D1281" s="13">
        <v>44786.418055555558</v>
      </c>
      <c r="E1281" s="13">
        <v>44788.53125</v>
      </c>
      <c r="F1281" s="14">
        <v>2</v>
      </c>
      <c r="G1281" s="12" t="s">
        <v>31</v>
      </c>
      <c r="H1281" s="12">
        <v>3</v>
      </c>
    </row>
    <row r="1282" spans="2:8" x14ac:dyDescent="0.3">
      <c r="B1282" s="15">
        <v>1280</v>
      </c>
      <c r="C1282" s="15">
        <v>182591</v>
      </c>
      <c r="D1282" s="13">
        <v>44826.45208333333</v>
      </c>
      <c r="E1282" s="13">
        <v>44832.390277777777</v>
      </c>
      <c r="F1282" s="14">
        <v>6</v>
      </c>
      <c r="G1282" s="12" t="s">
        <v>29</v>
      </c>
      <c r="H1282" s="12">
        <v>1</v>
      </c>
    </row>
    <row r="1283" spans="2:8" x14ac:dyDescent="0.3">
      <c r="B1283" s="15">
        <v>1281</v>
      </c>
      <c r="C1283" s="15">
        <v>182976</v>
      </c>
      <c r="D1283" s="13">
        <v>44782.461805555555</v>
      </c>
      <c r="E1283" s="13">
        <v>44788.54791666667</v>
      </c>
      <c r="F1283" s="14">
        <v>6</v>
      </c>
      <c r="G1283" s="12" t="s">
        <v>33</v>
      </c>
      <c r="H1283" s="12">
        <v>1</v>
      </c>
    </row>
    <row r="1284" spans="2:8" x14ac:dyDescent="0.3">
      <c r="B1284" s="15">
        <v>1282</v>
      </c>
      <c r="C1284" s="15">
        <v>183018</v>
      </c>
      <c r="D1284" s="13">
        <v>44735.302777777775</v>
      </c>
      <c r="E1284" s="13">
        <v>44736.486111111109</v>
      </c>
      <c r="F1284" s="14">
        <v>1</v>
      </c>
      <c r="G1284" s="12" t="s">
        <v>29</v>
      </c>
      <c r="H1284" s="12">
        <v>6</v>
      </c>
    </row>
    <row r="1285" spans="2:8" x14ac:dyDescent="0.3">
      <c r="B1285" s="15">
        <v>1283</v>
      </c>
      <c r="C1285" s="15">
        <v>183209</v>
      </c>
      <c r="D1285" s="13">
        <v>44741.53125</v>
      </c>
      <c r="E1285" s="13">
        <v>44747.413888888892</v>
      </c>
      <c r="F1285" s="14">
        <v>6</v>
      </c>
      <c r="G1285" s="12" t="s">
        <v>31</v>
      </c>
      <c r="H1285" s="12">
        <v>1</v>
      </c>
    </row>
    <row r="1286" spans="2:8" x14ac:dyDescent="0.3">
      <c r="B1286" s="15">
        <v>1284</v>
      </c>
      <c r="C1286" s="15">
        <v>183305</v>
      </c>
      <c r="D1286" s="13">
        <v>44732.956250000003</v>
      </c>
      <c r="E1286" s="13">
        <v>44734.554861111108</v>
      </c>
      <c r="F1286" s="14">
        <v>2</v>
      </c>
      <c r="G1286" s="12" t="s">
        <v>31</v>
      </c>
      <c r="H1286" s="12">
        <v>2</v>
      </c>
    </row>
    <row r="1287" spans="2:8" x14ac:dyDescent="0.3">
      <c r="B1287" s="15">
        <v>1285</v>
      </c>
      <c r="C1287" s="15">
        <v>183504</v>
      </c>
      <c r="D1287" s="13">
        <v>44733.277083333334</v>
      </c>
      <c r="E1287" s="13">
        <v>44735.658333333333</v>
      </c>
      <c r="F1287" s="14">
        <v>2</v>
      </c>
      <c r="G1287" s="12" t="s">
        <v>35</v>
      </c>
      <c r="H1287" s="12">
        <v>7</v>
      </c>
    </row>
    <row r="1288" spans="2:8" x14ac:dyDescent="0.3">
      <c r="B1288" s="15">
        <v>1286</v>
      </c>
      <c r="C1288" s="15">
        <v>183567</v>
      </c>
      <c r="D1288" s="13">
        <v>44787.406944444447</v>
      </c>
      <c r="E1288" s="13">
        <v>44788.541666666664</v>
      </c>
      <c r="F1288" s="14">
        <v>1</v>
      </c>
      <c r="G1288" s="12" t="s">
        <v>38</v>
      </c>
      <c r="H1288" s="12">
        <v>1</v>
      </c>
    </row>
    <row r="1289" spans="2:8" x14ac:dyDescent="0.3">
      <c r="B1289" s="15">
        <v>1287</v>
      </c>
      <c r="C1289" s="15">
        <v>183778</v>
      </c>
      <c r="D1289" s="13">
        <v>44734.423611111109</v>
      </c>
      <c r="E1289" s="13">
        <v>44739.595833333333</v>
      </c>
      <c r="F1289" s="14">
        <v>5</v>
      </c>
      <c r="G1289" s="12" t="s">
        <v>35</v>
      </c>
      <c r="H1289" s="12">
        <v>1</v>
      </c>
    </row>
    <row r="1290" spans="2:8" x14ac:dyDescent="0.3">
      <c r="B1290" s="15">
        <v>1288</v>
      </c>
      <c r="C1290" s="15">
        <v>183790</v>
      </c>
      <c r="D1290" s="13">
        <v>44862.452777777777</v>
      </c>
      <c r="E1290" s="13">
        <v>44867.444444444445</v>
      </c>
      <c r="F1290" s="14">
        <v>5</v>
      </c>
      <c r="G1290" s="12" t="s">
        <v>35</v>
      </c>
      <c r="H1290" s="12">
        <v>3</v>
      </c>
    </row>
    <row r="1291" spans="2:8" x14ac:dyDescent="0.3">
      <c r="B1291" s="15">
        <v>1289</v>
      </c>
      <c r="C1291" s="15">
        <v>184010</v>
      </c>
      <c r="D1291" s="13">
        <v>44734.342361111114</v>
      </c>
      <c r="E1291" s="13">
        <v>44736.466666666667</v>
      </c>
      <c r="F1291" s="14">
        <v>2</v>
      </c>
      <c r="G1291" s="12" t="s">
        <v>31</v>
      </c>
      <c r="H1291" s="12">
        <v>1</v>
      </c>
    </row>
    <row r="1292" spans="2:8" x14ac:dyDescent="0.3">
      <c r="B1292" s="15">
        <v>1290</v>
      </c>
      <c r="C1292" s="15">
        <v>184086</v>
      </c>
      <c r="D1292" s="13">
        <v>44757.6875</v>
      </c>
      <c r="E1292" s="13">
        <v>44761.674305555556</v>
      </c>
      <c r="F1292" s="14">
        <v>4</v>
      </c>
      <c r="G1292" s="12" t="s">
        <v>35</v>
      </c>
      <c r="H1292" s="12">
        <v>3</v>
      </c>
    </row>
    <row r="1293" spans="2:8" x14ac:dyDescent="0.3">
      <c r="B1293" s="15">
        <v>1291</v>
      </c>
      <c r="C1293" s="15">
        <v>184558</v>
      </c>
      <c r="D1293" s="13">
        <v>44733.861111111109</v>
      </c>
      <c r="E1293" s="13">
        <v>44735.546527777777</v>
      </c>
      <c r="F1293" s="14">
        <v>2</v>
      </c>
      <c r="G1293" s="12" t="s">
        <v>31</v>
      </c>
      <c r="H1293" s="12">
        <v>1</v>
      </c>
    </row>
    <row r="1294" spans="2:8" x14ac:dyDescent="0.3">
      <c r="B1294" s="15">
        <v>1292</v>
      </c>
      <c r="C1294" s="15">
        <v>184734</v>
      </c>
      <c r="D1294" s="13">
        <v>44734.406944444447</v>
      </c>
      <c r="E1294" s="13">
        <v>44735.760416666664</v>
      </c>
      <c r="F1294" s="14">
        <v>1</v>
      </c>
      <c r="G1294" s="12" t="s">
        <v>33</v>
      </c>
      <c r="H1294" s="12">
        <v>47</v>
      </c>
    </row>
    <row r="1295" spans="2:8" x14ac:dyDescent="0.3">
      <c r="B1295" s="15">
        <v>1293</v>
      </c>
      <c r="C1295" s="15">
        <v>184809</v>
      </c>
      <c r="D1295" s="13">
        <v>44734.456944444442</v>
      </c>
      <c r="E1295" s="13">
        <v>44736.779861111114</v>
      </c>
      <c r="F1295" s="14">
        <v>2</v>
      </c>
      <c r="G1295" s="12" t="s">
        <v>35</v>
      </c>
      <c r="H1295" s="12">
        <v>5</v>
      </c>
    </row>
    <row r="1296" spans="2:8" x14ac:dyDescent="0.3">
      <c r="B1296" s="15">
        <v>1294</v>
      </c>
      <c r="C1296" s="15">
        <v>185718</v>
      </c>
      <c r="D1296" s="13">
        <v>44849.869444444441</v>
      </c>
      <c r="E1296" s="13">
        <v>44853.484027777777</v>
      </c>
      <c r="F1296" s="14">
        <v>4</v>
      </c>
      <c r="G1296" s="12" t="s">
        <v>31</v>
      </c>
      <c r="H1296" s="12">
        <v>4</v>
      </c>
    </row>
    <row r="1297" spans="2:8" x14ac:dyDescent="0.3">
      <c r="B1297" s="15">
        <v>1295</v>
      </c>
      <c r="C1297" s="15">
        <v>185962</v>
      </c>
      <c r="D1297" s="13">
        <v>44755.318055555559</v>
      </c>
      <c r="E1297" s="13">
        <v>44756.541666666664</v>
      </c>
      <c r="F1297" s="14">
        <v>1</v>
      </c>
      <c r="G1297" s="12" t="s">
        <v>35</v>
      </c>
      <c r="H1297" s="12">
        <v>1</v>
      </c>
    </row>
    <row r="1298" spans="2:8" x14ac:dyDescent="0.3">
      <c r="B1298" s="15">
        <v>1296</v>
      </c>
      <c r="C1298" s="15">
        <v>186118</v>
      </c>
      <c r="D1298" s="13">
        <v>44735.026388888888</v>
      </c>
      <c r="E1298" s="13">
        <v>44739.409722222219</v>
      </c>
      <c r="F1298" s="14">
        <v>4</v>
      </c>
      <c r="G1298" s="12" t="s">
        <v>35</v>
      </c>
      <c r="H1298" s="12">
        <v>1</v>
      </c>
    </row>
    <row r="1299" spans="2:8" x14ac:dyDescent="0.3">
      <c r="B1299" s="15">
        <v>1297</v>
      </c>
      <c r="C1299" s="15">
        <v>186144</v>
      </c>
      <c r="D1299" s="13">
        <v>44761.786111111112</v>
      </c>
      <c r="E1299" s="13">
        <v>44764.626388888886</v>
      </c>
      <c r="F1299" s="14">
        <v>3</v>
      </c>
      <c r="G1299" s="12" t="s">
        <v>31</v>
      </c>
      <c r="H1299" s="12">
        <v>16</v>
      </c>
    </row>
    <row r="1300" spans="2:8" x14ac:dyDescent="0.3">
      <c r="B1300" s="15">
        <v>1298</v>
      </c>
      <c r="C1300" s="15">
        <v>186583</v>
      </c>
      <c r="D1300" s="13">
        <v>44817.382638888892</v>
      </c>
      <c r="E1300" s="13">
        <v>44818.79791666667</v>
      </c>
      <c r="F1300" s="14">
        <v>1</v>
      </c>
      <c r="G1300" s="12" t="s">
        <v>29</v>
      </c>
      <c r="H1300" s="12">
        <v>1</v>
      </c>
    </row>
    <row r="1301" spans="2:8" x14ac:dyDescent="0.3">
      <c r="B1301" s="15">
        <v>1299</v>
      </c>
      <c r="C1301" s="15">
        <v>186710</v>
      </c>
      <c r="D1301" s="13">
        <v>44736.484722222223</v>
      </c>
      <c r="E1301" s="13">
        <v>44740.398611111108</v>
      </c>
      <c r="F1301" s="14">
        <v>4</v>
      </c>
      <c r="G1301" s="12" t="s">
        <v>35</v>
      </c>
      <c r="H1301" s="12">
        <v>1</v>
      </c>
    </row>
    <row r="1302" spans="2:8" x14ac:dyDescent="0.3">
      <c r="B1302" s="15">
        <v>1300</v>
      </c>
      <c r="C1302" s="15">
        <v>186749</v>
      </c>
      <c r="D1302" s="13">
        <v>44775.400694444441</v>
      </c>
      <c r="E1302" s="13">
        <v>44777.504166666666</v>
      </c>
      <c r="F1302" s="14">
        <v>2</v>
      </c>
      <c r="G1302" s="12" t="s">
        <v>29</v>
      </c>
      <c r="H1302" s="12">
        <v>3</v>
      </c>
    </row>
    <row r="1303" spans="2:8" x14ac:dyDescent="0.3">
      <c r="B1303" s="15">
        <v>1301</v>
      </c>
      <c r="C1303" s="15">
        <v>186801</v>
      </c>
      <c r="D1303" s="13">
        <v>44814.674305555556</v>
      </c>
      <c r="E1303" s="13">
        <v>44818.59375</v>
      </c>
      <c r="F1303" s="14">
        <v>4</v>
      </c>
      <c r="G1303" s="12" t="s">
        <v>34</v>
      </c>
      <c r="H1303" s="12">
        <v>6</v>
      </c>
    </row>
    <row r="1304" spans="2:8" x14ac:dyDescent="0.3">
      <c r="B1304" s="15">
        <v>1302</v>
      </c>
      <c r="C1304" s="15">
        <v>186925</v>
      </c>
      <c r="D1304" s="13">
        <v>44804.387499999997</v>
      </c>
      <c r="E1304" s="13">
        <v>44813.477083333331</v>
      </c>
      <c r="F1304" s="14">
        <v>9</v>
      </c>
      <c r="G1304" s="12" t="s">
        <v>34</v>
      </c>
      <c r="H1304" s="12">
        <v>1</v>
      </c>
    </row>
    <row r="1305" spans="2:8" x14ac:dyDescent="0.3">
      <c r="B1305" s="15">
        <v>1303</v>
      </c>
      <c r="C1305" s="15">
        <v>187072</v>
      </c>
      <c r="D1305" s="13">
        <v>44792.434027777781</v>
      </c>
      <c r="E1305" s="13">
        <v>44796.549305555556</v>
      </c>
      <c r="F1305" s="14">
        <v>4</v>
      </c>
      <c r="G1305" s="12" t="s">
        <v>31</v>
      </c>
      <c r="H1305" s="12">
        <v>6</v>
      </c>
    </row>
    <row r="1306" spans="2:8" x14ac:dyDescent="0.3">
      <c r="B1306" s="15">
        <v>1304</v>
      </c>
      <c r="C1306" s="15">
        <v>187079</v>
      </c>
      <c r="D1306" s="13">
        <v>44736.962500000001</v>
      </c>
      <c r="E1306" s="13">
        <v>44742.448611111111</v>
      </c>
      <c r="F1306" s="14">
        <v>6</v>
      </c>
      <c r="G1306" s="12" t="s">
        <v>29</v>
      </c>
      <c r="H1306" s="12">
        <v>1</v>
      </c>
    </row>
    <row r="1307" spans="2:8" x14ac:dyDescent="0.3">
      <c r="B1307" s="15">
        <v>1305</v>
      </c>
      <c r="C1307" s="15">
        <v>187285</v>
      </c>
      <c r="D1307" s="13">
        <v>44790.729861111111</v>
      </c>
      <c r="E1307" s="13">
        <v>44796.605555555558</v>
      </c>
      <c r="F1307" s="14">
        <v>6</v>
      </c>
      <c r="G1307" s="12" t="s">
        <v>35</v>
      </c>
      <c r="H1307" s="12">
        <v>1</v>
      </c>
    </row>
    <row r="1308" spans="2:8" x14ac:dyDescent="0.3">
      <c r="B1308" s="15">
        <v>1306</v>
      </c>
      <c r="C1308" s="15">
        <v>187536</v>
      </c>
      <c r="D1308" s="13">
        <v>44866.480555555558</v>
      </c>
      <c r="E1308" s="13">
        <v>44868.427083333336</v>
      </c>
      <c r="F1308" s="14">
        <v>2</v>
      </c>
      <c r="G1308" s="12" t="s">
        <v>31</v>
      </c>
      <c r="H1308" s="12">
        <v>1</v>
      </c>
    </row>
    <row r="1309" spans="2:8" x14ac:dyDescent="0.3">
      <c r="B1309" s="15">
        <v>1307</v>
      </c>
      <c r="C1309" s="15">
        <v>187665</v>
      </c>
      <c r="D1309" s="13">
        <v>44750.327777777777</v>
      </c>
      <c r="E1309" s="13">
        <v>44755.55</v>
      </c>
      <c r="F1309" s="14">
        <v>5</v>
      </c>
      <c r="G1309" s="12" t="s">
        <v>35</v>
      </c>
      <c r="H1309" s="12">
        <v>1</v>
      </c>
    </row>
    <row r="1310" spans="2:8" x14ac:dyDescent="0.3">
      <c r="B1310" s="15">
        <v>1308</v>
      </c>
      <c r="C1310" s="15">
        <v>188175</v>
      </c>
      <c r="D1310" s="13">
        <v>44772.601388888892</v>
      </c>
      <c r="E1310" s="13">
        <v>44776.587500000001</v>
      </c>
      <c r="F1310" s="14">
        <v>4</v>
      </c>
      <c r="G1310" s="12" t="s">
        <v>33</v>
      </c>
      <c r="H1310" s="12">
        <v>5</v>
      </c>
    </row>
    <row r="1311" spans="2:8" x14ac:dyDescent="0.3">
      <c r="B1311" s="15">
        <v>1309</v>
      </c>
      <c r="C1311" s="15">
        <v>188228</v>
      </c>
      <c r="D1311" s="13">
        <v>44737.488194444442</v>
      </c>
      <c r="E1311" s="13">
        <v>44740.476388888892</v>
      </c>
      <c r="F1311" s="14">
        <v>3</v>
      </c>
      <c r="G1311" s="12" t="s">
        <v>34</v>
      </c>
      <c r="H1311" s="12">
        <v>1</v>
      </c>
    </row>
    <row r="1312" spans="2:8" x14ac:dyDescent="0.3">
      <c r="B1312" s="15">
        <v>1310</v>
      </c>
      <c r="C1312" s="15">
        <v>188842</v>
      </c>
      <c r="D1312" s="13">
        <v>44739.967361111114</v>
      </c>
      <c r="E1312" s="13">
        <v>44741.674305555556</v>
      </c>
      <c r="F1312" s="14">
        <v>2</v>
      </c>
      <c r="G1312" s="12" t="s">
        <v>29</v>
      </c>
      <c r="H1312" s="12">
        <v>1</v>
      </c>
    </row>
    <row r="1313" spans="2:8" x14ac:dyDescent="0.3">
      <c r="B1313" s="15">
        <v>1311</v>
      </c>
      <c r="C1313" s="15">
        <v>189086</v>
      </c>
      <c r="D1313" s="13">
        <v>44741.265972222223</v>
      </c>
      <c r="E1313" s="13">
        <v>44742.626388888886</v>
      </c>
      <c r="F1313" s="14">
        <v>1</v>
      </c>
      <c r="G1313" s="12" t="s">
        <v>35</v>
      </c>
      <c r="H1313" s="12">
        <v>3</v>
      </c>
    </row>
    <row r="1314" spans="2:8" x14ac:dyDescent="0.3">
      <c r="B1314" s="15">
        <v>1312</v>
      </c>
      <c r="C1314" s="15">
        <v>189139</v>
      </c>
      <c r="D1314" s="13">
        <v>44757.363888888889</v>
      </c>
      <c r="E1314" s="13">
        <v>44761.547222222223</v>
      </c>
      <c r="F1314" s="14">
        <v>4</v>
      </c>
      <c r="G1314" s="12" t="s">
        <v>35</v>
      </c>
      <c r="H1314" s="12">
        <v>1</v>
      </c>
    </row>
    <row r="1315" spans="2:8" x14ac:dyDescent="0.3">
      <c r="B1315" s="15">
        <v>1313</v>
      </c>
      <c r="C1315" s="15">
        <v>189584</v>
      </c>
      <c r="D1315" s="13">
        <v>44754.931250000001</v>
      </c>
      <c r="E1315" s="13">
        <v>44761.543749999997</v>
      </c>
      <c r="F1315" s="14">
        <v>7</v>
      </c>
      <c r="G1315" s="12" t="s">
        <v>35</v>
      </c>
      <c r="H1315" s="12">
        <v>2</v>
      </c>
    </row>
    <row r="1316" spans="2:8" x14ac:dyDescent="0.3">
      <c r="B1316" s="15">
        <v>1314</v>
      </c>
      <c r="C1316" s="15">
        <v>189594</v>
      </c>
      <c r="D1316" s="13">
        <v>44742.084027777775</v>
      </c>
      <c r="E1316" s="13">
        <v>44742.567361111112</v>
      </c>
      <c r="F1316" s="14">
        <v>0</v>
      </c>
      <c r="G1316" s="12" t="s">
        <v>29</v>
      </c>
      <c r="H1316" s="12">
        <v>1</v>
      </c>
    </row>
    <row r="1317" spans="2:8" x14ac:dyDescent="0.3">
      <c r="B1317" s="15">
        <v>1315</v>
      </c>
      <c r="C1317" s="15">
        <v>190443</v>
      </c>
      <c r="D1317" s="13">
        <v>44740.979166666664</v>
      </c>
      <c r="E1317" s="13">
        <v>44741.771527777775</v>
      </c>
      <c r="F1317" s="14">
        <v>1</v>
      </c>
      <c r="G1317" s="12" t="s">
        <v>33</v>
      </c>
      <c r="H1317" s="12">
        <v>1</v>
      </c>
    </row>
    <row r="1318" spans="2:8" x14ac:dyDescent="0.3">
      <c r="B1318" s="15">
        <v>1316</v>
      </c>
      <c r="C1318" s="15">
        <v>190502</v>
      </c>
      <c r="D1318" s="13">
        <v>44740.973611111112</v>
      </c>
      <c r="E1318" s="13">
        <v>44742.852777777778</v>
      </c>
      <c r="F1318" s="14">
        <v>2</v>
      </c>
      <c r="G1318" s="12" t="s">
        <v>29</v>
      </c>
      <c r="H1318" s="12">
        <v>4</v>
      </c>
    </row>
    <row r="1319" spans="2:8" x14ac:dyDescent="0.3">
      <c r="B1319" s="15">
        <v>1317</v>
      </c>
      <c r="C1319" s="15">
        <v>190877</v>
      </c>
      <c r="D1319" s="13">
        <v>44742.647916666669</v>
      </c>
      <c r="E1319" s="13">
        <v>44749.362500000003</v>
      </c>
      <c r="F1319" s="14">
        <v>7</v>
      </c>
      <c r="G1319" s="12" t="s">
        <v>29</v>
      </c>
      <c r="H1319" s="12">
        <v>1</v>
      </c>
    </row>
    <row r="1320" spans="2:8" x14ac:dyDescent="0.3">
      <c r="B1320" s="15">
        <v>1318</v>
      </c>
      <c r="C1320" s="15">
        <v>190932</v>
      </c>
      <c r="D1320" s="13">
        <v>44790.938888888886</v>
      </c>
      <c r="E1320" s="13">
        <v>44792.544444444444</v>
      </c>
      <c r="F1320" s="14">
        <v>2</v>
      </c>
      <c r="G1320" s="12" t="s">
        <v>31</v>
      </c>
      <c r="H1320" s="12">
        <v>1</v>
      </c>
    </row>
    <row r="1321" spans="2:8" x14ac:dyDescent="0.3">
      <c r="B1321" s="15">
        <v>1319</v>
      </c>
      <c r="C1321" s="15">
        <v>191019</v>
      </c>
      <c r="D1321" s="13">
        <v>44748.818749999999</v>
      </c>
      <c r="E1321" s="13">
        <v>44749.656944444447</v>
      </c>
      <c r="F1321" s="14">
        <v>1</v>
      </c>
      <c r="G1321" s="12" t="s">
        <v>31</v>
      </c>
      <c r="H1321" s="12">
        <v>1</v>
      </c>
    </row>
    <row r="1322" spans="2:8" x14ac:dyDescent="0.3">
      <c r="B1322" s="15">
        <v>1320</v>
      </c>
      <c r="C1322" s="15">
        <v>191807</v>
      </c>
      <c r="D1322" s="13">
        <v>44742.475694444445</v>
      </c>
      <c r="E1322" s="13">
        <v>44749.425694444442</v>
      </c>
      <c r="F1322" s="14">
        <v>7</v>
      </c>
      <c r="G1322" s="12" t="s">
        <v>33</v>
      </c>
      <c r="H1322" s="12">
        <v>1</v>
      </c>
    </row>
    <row r="1323" spans="2:8" x14ac:dyDescent="0.3">
      <c r="B1323" s="15">
        <v>1321</v>
      </c>
      <c r="C1323" s="15">
        <v>191968</v>
      </c>
      <c r="D1323" s="13">
        <v>44870.356944444444</v>
      </c>
      <c r="E1323" s="13">
        <v>44875.865972222222</v>
      </c>
      <c r="F1323" s="14">
        <v>5</v>
      </c>
      <c r="G1323" s="12" t="s">
        <v>31</v>
      </c>
      <c r="H1323" s="12">
        <v>1</v>
      </c>
    </row>
    <row r="1324" spans="2:8" x14ac:dyDescent="0.3">
      <c r="B1324" s="15">
        <v>1322</v>
      </c>
      <c r="C1324" s="15">
        <v>192571</v>
      </c>
      <c r="D1324" s="13">
        <v>44760.452777777777</v>
      </c>
      <c r="E1324" s="13">
        <v>44763.492361111108</v>
      </c>
      <c r="F1324" s="14">
        <v>3</v>
      </c>
      <c r="G1324" s="12" t="s">
        <v>35</v>
      </c>
      <c r="H1324" s="12">
        <v>2</v>
      </c>
    </row>
    <row r="1325" spans="2:8" x14ac:dyDescent="0.3">
      <c r="B1325" s="15">
        <v>1323</v>
      </c>
      <c r="C1325" s="15">
        <v>192623</v>
      </c>
      <c r="D1325" s="13">
        <v>44746.625694444447</v>
      </c>
      <c r="E1325" s="13">
        <v>44747.529166666667</v>
      </c>
      <c r="F1325" s="14">
        <v>1</v>
      </c>
      <c r="G1325" s="12" t="s">
        <v>35</v>
      </c>
      <c r="H1325" s="12">
        <v>1</v>
      </c>
    </row>
    <row r="1326" spans="2:8" x14ac:dyDescent="0.3">
      <c r="B1326" s="15">
        <v>1324</v>
      </c>
      <c r="C1326" s="15">
        <v>192638</v>
      </c>
      <c r="D1326" s="13">
        <v>44782.905555555553</v>
      </c>
      <c r="E1326" s="13">
        <v>44788.496527777781</v>
      </c>
      <c r="F1326" s="14">
        <v>6</v>
      </c>
      <c r="G1326" s="12" t="s">
        <v>34</v>
      </c>
      <c r="H1326" s="12">
        <v>2</v>
      </c>
    </row>
    <row r="1327" spans="2:8" x14ac:dyDescent="0.3">
      <c r="B1327" s="15">
        <v>1325</v>
      </c>
      <c r="C1327" s="15">
        <v>192767</v>
      </c>
      <c r="D1327" s="13">
        <v>44747.361805555556</v>
      </c>
      <c r="E1327" s="13">
        <v>44750.504166666666</v>
      </c>
      <c r="F1327" s="14">
        <v>3</v>
      </c>
      <c r="G1327" s="12" t="s">
        <v>31</v>
      </c>
      <c r="H1327" s="12">
        <v>1</v>
      </c>
    </row>
    <row r="1328" spans="2:8" x14ac:dyDescent="0.3">
      <c r="B1328" s="15">
        <v>1326</v>
      </c>
      <c r="C1328" s="15">
        <v>193016</v>
      </c>
      <c r="D1328" s="13">
        <v>44748.568749999999</v>
      </c>
      <c r="E1328" s="13">
        <v>44750.45</v>
      </c>
      <c r="F1328" s="14">
        <v>2</v>
      </c>
      <c r="G1328" s="12" t="s">
        <v>33</v>
      </c>
      <c r="H1328" s="12">
        <v>1</v>
      </c>
    </row>
    <row r="1329" spans="2:8" x14ac:dyDescent="0.3">
      <c r="B1329" s="15">
        <v>1327</v>
      </c>
      <c r="C1329" s="15">
        <v>193552</v>
      </c>
      <c r="D1329" s="13">
        <v>44841.423611111109</v>
      </c>
      <c r="E1329" s="13">
        <v>44848.685416666667</v>
      </c>
      <c r="F1329" s="14">
        <v>7</v>
      </c>
      <c r="G1329" s="12" t="s">
        <v>40</v>
      </c>
      <c r="H1329" s="12">
        <v>4</v>
      </c>
    </row>
    <row r="1330" spans="2:8" x14ac:dyDescent="0.3">
      <c r="B1330" s="15">
        <v>1328</v>
      </c>
      <c r="C1330" s="15">
        <v>193569</v>
      </c>
      <c r="D1330" s="13">
        <v>44747.59375</v>
      </c>
      <c r="E1330" s="13">
        <v>44749.631944444445</v>
      </c>
      <c r="F1330" s="14">
        <v>2</v>
      </c>
      <c r="G1330" s="12" t="s">
        <v>31</v>
      </c>
      <c r="H1330" s="12">
        <v>1</v>
      </c>
    </row>
    <row r="1331" spans="2:8" x14ac:dyDescent="0.3">
      <c r="B1331" s="15">
        <v>1329</v>
      </c>
      <c r="C1331" s="15">
        <v>193678</v>
      </c>
      <c r="D1331" s="13">
        <v>44818.970138888886</v>
      </c>
      <c r="E1331" s="13">
        <v>44823.482638888891</v>
      </c>
      <c r="F1331" s="14">
        <v>5</v>
      </c>
      <c r="G1331" s="12" t="s">
        <v>29</v>
      </c>
      <c r="H1331" s="12">
        <v>1</v>
      </c>
    </row>
    <row r="1332" spans="2:8" x14ac:dyDescent="0.3">
      <c r="B1332" s="15">
        <v>1330</v>
      </c>
      <c r="C1332" s="15">
        <v>193736</v>
      </c>
      <c r="D1332" s="13">
        <v>44755.288194444445</v>
      </c>
      <c r="E1332" s="13">
        <v>44760.757638888892</v>
      </c>
      <c r="F1332" s="14">
        <v>5</v>
      </c>
      <c r="G1332" s="12" t="s">
        <v>29</v>
      </c>
      <c r="H1332" s="12">
        <v>1</v>
      </c>
    </row>
    <row r="1333" spans="2:8" x14ac:dyDescent="0.3">
      <c r="B1333" s="15">
        <v>1331</v>
      </c>
      <c r="C1333" s="15">
        <v>193768</v>
      </c>
      <c r="D1333" s="13">
        <v>44815.509722222225</v>
      </c>
      <c r="E1333" s="13">
        <v>44817.563194444447</v>
      </c>
      <c r="F1333" s="14">
        <v>2</v>
      </c>
      <c r="G1333" s="12" t="s">
        <v>35</v>
      </c>
      <c r="H1333" s="12">
        <v>18</v>
      </c>
    </row>
    <row r="1334" spans="2:8" x14ac:dyDescent="0.3">
      <c r="B1334" s="15">
        <v>1332</v>
      </c>
      <c r="C1334" s="15">
        <v>193926</v>
      </c>
      <c r="D1334" s="13">
        <v>44785.871527777781</v>
      </c>
      <c r="E1334" s="13">
        <v>44789.638888888891</v>
      </c>
      <c r="F1334" s="14">
        <v>4</v>
      </c>
      <c r="G1334" s="12" t="s">
        <v>35</v>
      </c>
      <c r="H1334" s="12">
        <v>1</v>
      </c>
    </row>
    <row r="1335" spans="2:8" x14ac:dyDescent="0.3">
      <c r="B1335" s="15">
        <v>1333</v>
      </c>
      <c r="C1335" s="15">
        <v>194016</v>
      </c>
      <c r="D1335" s="13">
        <v>44749.270833333336</v>
      </c>
      <c r="E1335" s="13">
        <v>44750.463194444441</v>
      </c>
      <c r="F1335" s="14">
        <v>1</v>
      </c>
      <c r="G1335" s="12" t="s">
        <v>31</v>
      </c>
      <c r="H1335" s="12">
        <v>2</v>
      </c>
    </row>
    <row r="1336" spans="2:8" x14ac:dyDescent="0.3">
      <c r="B1336" s="15">
        <v>1334</v>
      </c>
      <c r="C1336" s="15">
        <v>194027</v>
      </c>
      <c r="D1336" s="13">
        <v>44813.343055555553</v>
      </c>
      <c r="E1336" s="13">
        <v>44817.524305555555</v>
      </c>
      <c r="F1336" s="14">
        <v>4</v>
      </c>
      <c r="G1336" s="12" t="s">
        <v>35</v>
      </c>
      <c r="H1336" s="12">
        <v>4</v>
      </c>
    </row>
    <row r="1337" spans="2:8" x14ac:dyDescent="0.3">
      <c r="B1337" s="15">
        <v>1335</v>
      </c>
      <c r="C1337" s="15">
        <v>194065</v>
      </c>
      <c r="D1337" s="13">
        <v>44877.401388888888</v>
      </c>
      <c r="E1337" s="13">
        <v>44877.401388888888</v>
      </c>
      <c r="F1337" s="14">
        <v>0</v>
      </c>
      <c r="G1337" s="12" t="s">
        <v>29</v>
      </c>
      <c r="H1337" s="12">
        <v>1</v>
      </c>
    </row>
    <row r="1338" spans="2:8" x14ac:dyDescent="0.3">
      <c r="B1338" s="15">
        <v>1336</v>
      </c>
      <c r="C1338" s="15">
        <v>194618</v>
      </c>
      <c r="D1338" s="13">
        <v>44772.352083333331</v>
      </c>
      <c r="E1338" s="13">
        <v>44775.436111111114</v>
      </c>
      <c r="F1338" s="14">
        <v>3</v>
      </c>
      <c r="G1338" s="12" t="s">
        <v>29</v>
      </c>
      <c r="H1338" s="12">
        <v>1</v>
      </c>
    </row>
    <row r="1339" spans="2:8" x14ac:dyDescent="0.3">
      <c r="B1339" s="15">
        <v>1337</v>
      </c>
      <c r="C1339" s="15">
        <v>194776</v>
      </c>
      <c r="D1339" s="13">
        <v>44748.414583333331</v>
      </c>
      <c r="E1339" s="13">
        <v>44753.478472222225</v>
      </c>
      <c r="F1339" s="14">
        <v>5</v>
      </c>
      <c r="G1339" s="12" t="s">
        <v>29</v>
      </c>
      <c r="H1339" s="12">
        <v>12</v>
      </c>
    </row>
    <row r="1340" spans="2:8" x14ac:dyDescent="0.3">
      <c r="B1340" s="15">
        <v>1338</v>
      </c>
      <c r="C1340" s="15">
        <v>194992</v>
      </c>
      <c r="D1340" s="13">
        <v>44755.629861111112</v>
      </c>
      <c r="E1340" s="13">
        <v>44762.620138888888</v>
      </c>
      <c r="F1340" s="14">
        <v>7</v>
      </c>
      <c r="G1340" s="12" t="s">
        <v>31</v>
      </c>
      <c r="H1340" s="12">
        <v>1</v>
      </c>
    </row>
    <row r="1341" spans="2:8" x14ac:dyDescent="0.3">
      <c r="B1341" s="15">
        <v>1339</v>
      </c>
      <c r="C1341" s="15">
        <v>195204</v>
      </c>
      <c r="D1341" s="13">
        <v>44748.356944444444</v>
      </c>
      <c r="E1341" s="13">
        <v>44749.61041666667</v>
      </c>
      <c r="F1341" s="14">
        <v>1</v>
      </c>
      <c r="G1341" s="12" t="s">
        <v>31</v>
      </c>
      <c r="H1341" s="12">
        <v>1</v>
      </c>
    </row>
    <row r="1342" spans="2:8" x14ac:dyDescent="0.3">
      <c r="B1342" s="15">
        <v>1340</v>
      </c>
      <c r="C1342" s="15">
        <v>195297</v>
      </c>
      <c r="D1342" s="13">
        <v>44749.245833333334</v>
      </c>
      <c r="E1342" s="13">
        <v>44753.55972222222</v>
      </c>
      <c r="F1342" s="14">
        <v>4</v>
      </c>
      <c r="G1342" s="12" t="s">
        <v>34</v>
      </c>
      <c r="H1342" s="12">
        <v>8</v>
      </c>
    </row>
    <row r="1343" spans="2:8" x14ac:dyDescent="0.3">
      <c r="B1343" s="15">
        <v>1341</v>
      </c>
      <c r="C1343" s="15">
        <v>195593</v>
      </c>
      <c r="D1343" s="13">
        <v>44750.499305555553</v>
      </c>
      <c r="E1343" s="13">
        <v>44753.711805555555</v>
      </c>
      <c r="F1343" s="14">
        <v>3</v>
      </c>
      <c r="G1343" s="12" t="s">
        <v>31</v>
      </c>
      <c r="H1343" s="12">
        <v>7</v>
      </c>
    </row>
    <row r="1344" spans="2:8" x14ac:dyDescent="0.3">
      <c r="B1344" s="15">
        <v>1342</v>
      </c>
      <c r="C1344" s="15">
        <v>195735</v>
      </c>
      <c r="D1344" s="13">
        <v>44798.666666666664</v>
      </c>
      <c r="E1344" s="13">
        <v>44803.414583333331</v>
      </c>
      <c r="F1344" s="14">
        <v>5</v>
      </c>
      <c r="G1344" s="12" t="s">
        <v>35</v>
      </c>
      <c r="H1344" s="12">
        <v>4</v>
      </c>
    </row>
    <row r="1345" spans="2:8" x14ac:dyDescent="0.3">
      <c r="B1345" s="15">
        <v>1343</v>
      </c>
      <c r="C1345" s="15">
        <v>195801</v>
      </c>
      <c r="D1345" s="13">
        <v>44805.690972222219</v>
      </c>
      <c r="E1345" s="13">
        <v>44810.431250000001</v>
      </c>
      <c r="F1345" s="14">
        <v>5</v>
      </c>
      <c r="G1345" s="12" t="s">
        <v>35</v>
      </c>
      <c r="H1345" s="12">
        <v>2</v>
      </c>
    </row>
    <row r="1346" spans="2:8" x14ac:dyDescent="0.3">
      <c r="B1346" s="15">
        <v>1344</v>
      </c>
      <c r="C1346" s="15">
        <v>195845</v>
      </c>
      <c r="D1346" s="13">
        <v>44792.352777777778</v>
      </c>
      <c r="E1346" s="13">
        <v>44797.544444444444</v>
      </c>
      <c r="F1346" s="14">
        <v>5</v>
      </c>
      <c r="G1346" s="12" t="s">
        <v>33</v>
      </c>
      <c r="H1346" s="12">
        <v>9</v>
      </c>
    </row>
    <row r="1347" spans="2:8" x14ac:dyDescent="0.3">
      <c r="B1347" s="15">
        <v>1345</v>
      </c>
      <c r="C1347" s="15">
        <v>195881</v>
      </c>
      <c r="D1347" s="13">
        <v>44763.572222222225</v>
      </c>
      <c r="E1347" s="13">
        <v>44764.587500000001</v>
      </c>
      <c r="F1347" s="14">
        <v>1</v>
      </c>
      <c r="G1347" s="12" t="s">
        <v>29</v>
      </c>
      <c r="H1347" s="12">
        <v>1</v>
      </c>
    </row>
    <row r="1348" spans="2:8" x14ac:dyDescent="0.3">
      <c r="B1348" s="15">
        <v>1346</v>
      </c>
      <c r="C1348" s="15">
        <v>195893</v>
      </c>
      <c r="D1348" s="13">
        <v>44754.967361111114</v>
      </c>
      <c r="E1348" s="13">
        <v>44755.754166666666</v>
      </c>
      <c r="F1348" s="14">
        <v>1</v>
      </c>
      <c r="G1348" s="12" t="s">
        <v>31</v>
      </c>
      <c r="H1348" s="12">
        <v>25</v>
      </c>
    </row>
    <row r="1349" spans="2:8" x14ac:dyDescent="0.3">
      <c r="B1349" s="15">
        <v>1347</v>
      </c>
      <c r="C1349" s="15">
        <v>196017</v>
      </c>
      <c r="D1349" s="13">
        <v>44765.425694444442</v>
      </c>
      <c r="E1349" s="13">
        <v>44768.42291666667</v>
      </c>
      <c r="F1349" s="14">
        <v>3</v>
      </c>
      <c r="G1349" s="12" t="s">
        <v>31</v>
      </c>
      <c r="H1349" s="12">
        <v>1</v>
      </c>
    </row>
    <row r="1350" spans="2:8" x14ac:dyDescent="0.3">
      <c r="B1350" s="15">
        <v>1348</v>
      </c>
      <c r="C1350" s="15">
        <v>196379</v>
      </c>
      <c r="D1350" s="13">
        <v>44747.987500000003</v>
      </c>
      <c r="E1350" s="13">
        <v>44749.74722222222</v>
      </c>
      <c r="F1350" s="14">
        <v>2</v>
      </c>
      <c r="G1350" s="12" t="s">
        <v>35</v>
      </c>
      <c r="H1350" s="12">
        <v>4</v>
      </c>
    </row>
    <row r="1351" spans="2:8" x14ac:dyDescent="0.3">
      <c r="B1351" s="15">
        <v>1349</v>
      </c>
      <c r="C1351" s="15">
        <v>196459</v>
      </c>
      <c r="D1351" s="13">
        <v>44756.481944444444</v>
      </c>
      <c r="E1351" s="13">
        <v>44757.565972222219</v>
      </c>
      <c r="F1351" s="14">
        <v>1</v>
      </c>
      <c r="G1351" s="12" t="s">
        <v>33</v>
      </c>
      <c r="H1351" s="12">
        <v>1</v>
      </c>
    </row>
    <row r="1352" spans="2:8" x14ac:dyDescent="0.3">
      <c r="B1352" s="15">
        <v>1350</v>
      </c>
      <c r="C1352" s="15">
        <v>196566</v>
      </c>
      <c r="D1352" s="13">
        <v>44755.00277777778</v>
      </c>
      <c r="E1352" s="13">
        <v>44756.523611111108</v>
      </c>
      <c r="F1352" s="14">
        <v>1</v>
      </c>
      <c r="G1352" s="12" t="s">
        <v>31</v>
      </c>
      <c r="H1352" s="12">
        <v>3</v>
      </c>
    </row>
    <row r="1353" spans="2:8" x14ac:dyDescent="0.3">
      <c r="B1353" s="15">
        <v>1351</v>
      </c>
      <c r="C1353" s="15">
        <v>196814</v>
      </c>
      <c r="D1353" s="13">
        <v>44761.593055555553</v>
      </c>
      <c r="E1353" s="13">
        <v>44764.643055555556</v>
      </c>
      <c r="F1353" s="14">
        <v>3</v>
      </c>
      <c r="G1353" s="12" t="s">
        <v>29</v>
      </c>
      <c r="H1353" s="12">
        <v>1</v>
      </c>
    </row>
    <row r="1354" spans="2:8" x14ac:dyDescent="0.3">
      <c r="B1354" s="15">
        <v>1352</v>
      </c>
      <c r="C1354" s="15">
        <v>196832</v>
      </c>
      <c r="D1354" s="13">
        <v>44755.365277777775</v>
      </c>
      <c r="E1354" s="13">
        <v>44757.370138888888</v>
      </c>
      <c r="F1354" s="14">
        <v>2</v>
      </c>
      <c r="G1354" s="12" t="s">
        <v>31</v>
      </c>
      <c r="H1354" s="12">
        <v>1</v>
      </c>
    </row>
    <row r="1355" spans="2:8" x14ac:dyDescent="0.3">
      <c r="B1355" s="15">
        <v>1353</v>
      </c>
      <c r="C1355" s="15">
        <v>197032</v>
      </c>
      <c r="D1355" s="13">
        <v>44805.57916666667</v>
      </c>
      <c r="E1355" s="13">
        <v>44806.773611111108</v>
      </c>
      <c r="F1355" s="14">
        <v>1</v>
      </c>
      <c r="G1355" s="12" t="s">
        <v>38</v>
      </c>
      <c r="H1355" s="12">
        <v>1</v>
      </c>
    </row>
    <row r="1356" spans="2:8" x14ac:dyDescent="0.3">
      <c r="B1356" s="15">
        <v>1354</v>
      </c>
      <c r="C1356" s="15">
        <v>197127</v>
      </c>
      <c r="D1356" s="13">
        <v>44778.504166666666</v>
      </c>
      <c r="E1356" s="13">
        <v>44781.529166666667</v>
      </c>
      <c r="F1356" s="14">
        <v>3</v>
      </c>
      <c r="G1356" s="12" t="s">
        <v>35</v>
      </c>
      <c r="H1356" s="12">
        <v>1</v>
      </c>
    </row>
    <row r="1357" spans="2:8" x14ac:dyDescent="0.3">
      <c r="B1357" s="15">
        <v>1355</v>
      </c>
      <c r="C1357" s="15">
        <v>197138</v>
      </c>
      <c r="D1357" s="13">
        <v>44763.915972222225</v>
      </c>
      <c r="E1357" s="13">
        <v>44767.447916666664</v>
      </c>
      <c r="F1357" s="14">
        <v>4</v>
      </c>
      <c r="G1357" s="12" t="s">
        <v>34</v>
      </c>
      <c r="H1357" s="12">
        <v>6</v>
      </c>
    </row>
    <row r="1358" spans="2:8" x14ac:dyDescent="0.3">
      <c r="B1358" s="15">
        <v>1356</v>
      </c>
      <c r="C1358" s="15">
        <v>197307</v>
      </c>
      <c r="D1358" s="13">
        <v>44774.53125</v>
      </c>
      <c r="E1358" s="13">
        <v>44776.581944444442</v>
      </c>
      <c r="F1358" s="14">
        <v>2</v>
      </c>
      <c r="G1358" s="12" t="s">
        <v>33</v>
      </c>
      <c r="H1358" s="12">
        <v>1</v>
      </c>
    </row>
    <row r="1359" spans="2:8" x14ac:dyDescent="0.3">
      <c r="B1359" s="15">
        <v>1357</v>
      </c>
      <c r="C1359" s="15">
        <v>197479</v>
      </c>
      <c r="D1359" s="13">
        <v>44749.38958333333</v>
      </c>
      <c r="E1359" s="13">
        <v>44750.509027777778</v>
      </c>
      <c r="F1359" s="14">
        <v>1</v>
      </c>
      <c r="G1359" s="12" t="s">
        <v>35</v>
      </c>
      <c r="H1359" s="12">
        <v>1</v>
      </c>
    </row>
    <row r="1360" spans="2:8" x14ac:dyDescent="0.3">
      <c r="B1360" s="15">
        <v>1358</v>
      </c>
      <c r="C1360" s="15">
        <v>197610</v>
      </c>
      <c r="D1360" s="13">
        <v>44769.6875</v>
      </c>
      <c r="E1360" s="13">
        <v>44771.490277777775</v>
      </c>
      <c r="F1360" s="14">
        <v>2</v>
      </c>
      <c r="G1360" s="12" t="s">
        <v>31</v>
      </c>
      <c r="H1360" s="12">
        <v>2</v>
      </c>
    </row>
    <row r="1361" spans="2:8" x14ac:dyDescent="0.3">
      <c r="B1361" s="15">
        <v>1359</v>
      </c>
      <c r="C1361" s="15">
        <v>197636</v>
      </c>
      <c r="D1361" s="13">
        <v>44838.422222222223</v>
      </c>
      <c r="E1361" s="13">
        <v>44841.508333333331</v>
      </c>
      <c r="F1361" s="14">
        <v>3</v>
      </c>
      <c r="G1361" s="12" t="s">
        <v>31</v>
      </c>
      <c r="H1361" s="12">
        <v>1</v>
      </c>
    </row>
    <row r="1362" spans="2:8" x14ac:dyDescent="0.3">
      <c r="B1362" s="15">
        <v>1360</v>
      </c>
      <c r="C1362" s="15">
        <v>197643</v>
      </c>
      <c r="D1362" s="13">
        <v>44876.626388888886</v>
      </c>
      <c r="E1362" s="13">
        <v>44877.550694444442</v>
      </c>
      <c r="F1362" s="14">
        <v>1</v>
      </c>
      <c r="G1362" s="12" t="s">
        <v>35</v>
      </c>
      <c r="H1362" s="12">
        <v>1</v>
      </c>
    </row>
    <row r="1363" spans="2:8" x14ac:dyDescent="0.3">
      <c r="B1363" s="15">
        <v>1361</v>
      </c>
      <c r="C1363" s="15">
        <v>198115</v>
      </c>
      <c r="D1363" s="13">
        <v>44759.802777777775</v>
      </c>
      <c r="E1363" s="13">
        <v>44762.445138888892</v>
      </c>
      <c r="F1363" s="14">
        <v>3</v>
      </c>
      <c r="G1363" s="12" t="s">
        <v>29</v>
      </c>
      <c r="H1363" s="12">
        <v>1</v>
      </c>
    </row>
    <row r="1364" spans="2:8" x14ac:dyDescent="0.3">
      <c r="B1364" s="15">
        <v>1362</v>
      </c>
      <c r="C1364" s="15">
        <v>198263</v>
      </c>
      <c r="D1364" s="13">
        <v>44783.593055555553</v>
      </c>
      <c r="E1364" s="13">
        <v>44784.72152777778</v>
      </c>
      <c r="F1364" s="14">
        <v>1</v>
      </c>
      <c r="G1364" s="12" t="s">
        <v>34</v>
      </c>
      <c r="H1364" s="12">
        <v>1</v>
      </c>
    </row>
    <row r="1365" spans="2:8" x14ac:dyDescent="0.3">
      <c r="B1365" s="15">
        <v>1363</v>
      </c>
      <c r="C1365" s="15">
        <v>198419</v>
      </c>
      <c r="D1365" s="13">
        <v>44753.942361111112</v>
      </c>
      <c r="E1365" s="13">
        <v>44757.602083333331</v>
      </c>
      <c r="F1365" s="14">
        <v>4</v>
      </c>
      <c r="G1365" s="12" t="s">
        <v>31</v>
      </c>
      <c r="H1365" s="12">
        <v>1</v>
      </c>
    </row>
    <row r="1366" spans="2:8" x14ac:dyDescent="0.3">
      <c r="B1366" s="15">
        <v>1364</v>
      </c>
      <c r="C1366" s="15">
        <v>198740</v>
      </c>
      <c r="D1366" s="13">
        <v>44750.650694444441</v>
      </c>
      <c r="E1366" s="13">
        <v>44756.395138888889</v>
      </c>
      <c r="F1366" s="14">
        <v>6</v>
      </c>
      <c r="G1366" s="12" t="s">
        <v>34</v>
      </c>
      <c r="H1366" s="12">
        <v>2</v>
      </c>
    </row>
    <row r="1367" spans="2:8" x14ac:dyDescent="0.3">
      <c r="B1367" s="15">
        <v>1365</v>
      </c>
      <c r="C1367" s="15">
        <v>198832</v>
      </c>
      <c r="D1367" s="13">
        <v>44757.421527777777</v>
      </c>
      <c r="E1367" s="13">
        <v>44761.7</v>
      </c>
      <c r="F1367" s="14">
        <v>4</v>
      </c>
      <c r="G1367" s="12" t="s">
        <v>31</v>
      </c>
      <c r="H1367" s="12">
        <v>6</v>
      </c>
    </row>
    <row r="1368" spans="2:8" x14ac:dyDescent="0.3">
      <c r="B1368" s="15">
        <v>1366</v>
      </c>
      <c r="C1368" s="15">
        <v>198883</v>
      </c>
      <c r="D1368" s="13">
        <v>44778.905555555553</v>
      </c>
      <c r="E1368" s="13">
        <v>44782.464583333334</v>
      </c>
      <c r="F1368" s="14">
        <v>4</v>
      </c>
      <c r="G1368" s="12" t="s">
        <v>31</v>
      </c>
      <c r="H1368" s="12">
        <v>1</v>
      </c>
    </row>
    <row r="1369" spans="2:8" x14ac:dyDescent="0.3">
      <c r="B1369" s="15">
        <v>1367</v>
      </c>
      <c r="C1369" s="15">
        <v>198887</v>
      </c>
      <c r="D1369" s="13">
        <v>44833.998611111114</v>
      </c>
      <c r="E1369" s="13">
        <v>44839.677777777775</v>
      </c>
      <c r="F1369" s="14">
        <v>6</v>
      </c>
      <c r="G1369" s="12" t="s">
        <v>34</v>
      </c>
      <c r="H1369" s="12">
        <v>2</v>
      </c>
    </row>
    <row r="1370" spans="2:8" x14ac:dyDescent="0.3">
      <c r="B1370" s="15">
        <v>1368</v>
      </c>
      <c r="C1370" s="15">
        <v>198909</v>
      </c>
      <c r="D1370" s="13">
        <v>44755.524305555555</v>
      </c>
      <c r="E1370" s="13">
        <v>44756.556250000001</v>
      </c>
      <c r="F1370" s="14">
        <v>1</v>
      </c>
      <c r="G1370" s="12" t="s">
        <v>33</v>
      </c>
      <c r="H1370" s="12">
        <v>4</v>
      </c>
    </row>
    <row r="1371" spans="2:8" x14ac:dyDescent="0.3">
      <c r="B1371" s="15">
        <v>1369</v>
      </c>
      <c r="C1371" s="15">
        <v>199026</v>
      </c>
      <c r="D1371" s="13">
        <v>44776.681944444441</v>
      </c>
      <c r="E1371" s="13">
        <v>44781.461111111108</v>
      </c>
      <c r="F1371" s="14">
        <v>5</v>
      </c>
      <c r="G1371" s="12" t="s">
        <v>31</v>
      </c>
      <c r="H1371" s="12">
        <v>2</v>
      </c>
    </row>
    <row r="1372" spans="2:8" x14ac:dyDescent="0.3">
      <c r="B1372" s="15">
        <v>1370</v>
      </c>
      <c r="C1372" s="15">
        <v>199164</v>
      </c>
      <c r="D1372" s="13">
        <v>44781.625</v>
      </c>
      <c r="E1372" s="13">
        <v>44782.690972222219</v>
      </c>
      <c r="F1372" s="14">
        <v>1</v>
      </c>
      <c r="G1372" s="12" t="s">
        <v>38</v>
      </c>
      <c r="H1372" s="12">
        <v>2</v>
      </c>
    </row>
    <row r="1373" spans="2:8" x14ac:dyDescent="0.3">
      <c r="B1373" s="15">
        <v>1371</v>
      </c>
      <c r="C1373" s="15">
        <v>199316</v>
      </c>
      <c r="D1373" s="13">
        <v>44803.779166666667</v>
      </c>
      <c r="E1373" s="13">
        <v>44806.530555555553</v>
      </c>
      <c r="F1373" s="14">
        <v>3</v>
      </c>
      <c r="G1373" s="12" t="s">
        <v>29</v>
      </c>
      <c r="H1373" s="12">
        <v>2</v>
      </c>
    </row>
    <row r="1374" spans="2:8" x14ac:dyDescent="0.3">
      <c r="B1374" s="15">
        <v>1372</v>
      </c>
      <c r="C1374" s="15">
        <v>199332</v>
      </c>
      <c r="D1374" s="13">
        <v>44749.943749999999</v>
      </c>
      <c r="E1374" s="13">
        <v>44750.586805555555</v>
      </c>
      <c r="F1374" s="14">
        <v>1</v>
      </c>
      <c r="G1374" s="12" t="s">
        <v>33</v>
      </c>
      <c r="H1374" s="12">
        <v>1</v>
      </c>
    </row>
    <row r="1375" spans="2:8" x14ac:dyDescent="0.3">
      <c r="B1375" s="15">
        <v>1373</v>
      </c>
      <c r="C1375" s="15">
        <v>199416</v>
      </c>
      <c r="D1375" s="13">
        <v>44751.863888888889</v>
      </c>
      <c r="E1375" s="13">
        <v>44755.46875</v>
      </c>
      <c r="F1375" s="14">
        <v>4</v>
      </c>
      <c r="G1375" s="12" t="s">
        <v>35</v>
      </c>
      <c r="H1375" s="12">
        <v>2</v>
      </c>
    </row>
    <row r="1376" spans="2:8" x14ac:dyDescent="0.3">
      <c r="B1376" s="15">
        <v>1374</v>
      </c>
      <c r="C1376" s="15">
        <v>199590</v>
      </c>
      <c r="D1376" s="13">
        <v>44799.949305555558</v>
      </c>
      <c r="E1376" s="13">
        <v>44803.410416666666</v>
      </c>
      <c r="F1376" s="14">
        <v>4</v>
      </c>
      <c r="G1376" s="12" t="s">
        <v>35</v>
      </c>
      <c r="H1376" s="12">
        <v>9</v>
      </c>
    </row>
    <row r="1377" spans="2:8" x14ac:dyDescent="0.3">
      <c r="B1377" s="15">
        <v>1375</v>
      </c>
      <c r="C1377" s="15">
        <v>199756</v>
      </c>
      <c r="D1377" s="13">
        <v>44751.645138888889</v>
      </c>
      <c r="E1377" s="13">
        <v>44754.753472222219</v>
      </c>
      <c r="F1377" s="14">
        <v>3</v>
      </c>
      <c r="G1377" s="12" t="s">
        <v>35</v>
      </c>
      <c r="H1377" s="12">
        <v>1</v>
      </c>
    </row>
    <row r="1378" spans="2:8" x14ac:dyDescent="0.3">
      <c r="B1378" s="15">
        <v>1376</v>
      </c>
      <c r="C1378" s="15">
        <v>199833</v>
      </c>
      <c r="D1378" s="13">
        <v>44754.328472222223</v>
      </c>
      <c r="E1378" s="13">
        <v>44755.840277777781</v>
      </c>
      <c r="F1378" s="14">
        <v>1</v>
      </c>
      <c r="G1378" s="12" t="s">
        <v>34</v>
      </c>
      <c r="H1378" s="12">
        <v>1</v>
      </c>
    </row>
    <row r="1379" spans="2:8" x14ac:dyDescent="0.3">
      <c r="B1379" s="15">
        <v>1377</v>
      </c>
      <c r="C1379" s="15">
        <v>200676</v>
      </c>
      <c r="D1379" s="13">
        <v>44754.925694444442</v>
      </c>
      <c r="E1379" s="13">
        <v>44755.854166666664</v>
      </c>
      <c r="F1379" s="14">
        <v>1</v>
      </c>
      <c r="G1379" s="12" t="s">
        <v>31</v>
      </c>
      <c r="H1379" s="12">
        <v>2</v>
      </c>
    </row>
    <row r="1380" spans="2:8" x14ac:dyDescent="0.3">
      <c r="B1380" s="15">
        <v>1378</v>
      </c>
      <c r="C1380" s="15">
        <v>200710</v>
      </c>
      <c r="D1380" s="13">
        <v>44820.470138888886</v>
      </c>
      <c r="E1380" s="13">
        <v>44824.546527777777</v>
      </c>
      <c r="F1380" s="14">
        <v>4</v>
      </c>
      <c r="G1380" s="12" t="s">
        <v>35</v>
      </c>
      <c r="H1380" s="12">
        <v>3</v>
      </c>
    </row>
    <row r="1381" spans="2:8" x14ac:dyDescent="0.3">
      <c r="B1381" s="15">
        <v>1379</v>
      </c>
      <c r="C1381" s="15">
        <v>200893</v>
      </c>
      <c r="D1381" s="13">
        <v>44763.359722222223</v>
      </c>
      <c r="E1381" s="13">
        <v>44764.805555555555</v>
      </c>
      <c r="F1381" s="14">
        <v>1</v>
      </c>
      <c r="G1381" s="12" t="s">
        <v>29</v>
      </c>
      <c r="H1381" s="12">
        <v>1</v>
      </c>
    </row>
    <row r="1382" spans="2:8" x14ac:dyDescent="0.3">
      <c r="B1382" s="15">
        <v>1380</v>
      </c>
      <c r="C1382" s="15">
        <v>200923</v>
      </c>
      <c r="D1382" s="13">
        <v>44771.32708333333</v>
      </c>
      <c r="E1382" s="13">
        <v>44775.563888888886</v>
      </c>
      <c r="F1382" s="14">
        <v>4</v>
      </c>
      <c r="G1382" s="12" t="s">
        <v>35</v>
      </c>
      <c r="H1382" s="12">
        <v>1</v>
      </c>
    </row>
    <row r="1383" spans="2:8" x14ac:dyDescent="0.3">
      <c r="B1383" s="15">
        <v>1381</v>
      </c>
      <c r="C1383" s="15">
        <v>200926</v>
      </c>
      <c r="D1383" s="13">
        <v>44754.390972222223</v>
      </c>
      <c r="E1383" s="13">
        <v>44756.429861111108</v>
      </c>
      <c r="F1383" s="14">
        <v>2</v>
      </c>
      <c r="G1383" s="12" t="s">
        <v>31</v>
      </c>
      <c r="H1383" s="12">
        <v>1</v>
      </c>
    </row>
    <row r="1384" spans="2:8" x14ac:dyDescent="0.3">
      <c r="B1384" s="15">
        <v>1382</v>
      </c>
      <c r="C1384" s="15">
        <v>201284</v>
      </c>
      <c r="D1384" s="13">
        <v>44783.505555555559</v>
      </c>
      <c r="E1384" s="13">
        <v>44784.554166666669</v>
      </c>
      <c r="F1384" s="14">
        <v>1</v>
      </c>
      <c r="G1384" s="12" t="s">
        <v>33</v>
      </c>
      <c r="H1384" s="12">
        <v>1</v>
      </c>
    </row>
    <row r="1385" spans="2:8" x14ac:dyDescent="0.3">
      <c r="B1385" s="15">
        <v>1383</v>
      </c>
      <c r="C1385" s="15">
        <v>201345</v>
      </c>
      <c r="D1385" s="13">
        <v>44761.919444444444</v>
      </c>
      <c r="E1385" s="13">
        <v>44763.556944444441</v>
      </c>
      <c r="F1385" s="14">
        <v>2</v>
      </c>
      <c r="G1385" s="12" t="s">
        <v>31</v>
      </c>
      <c r="H1385" s="12">
        <v>2</v>
      </c>
    </row>
    <row r="1386" spans="2:8" x14ac:dyDescent="0.3">
      <c r="B1386" s="15">
        <v>1384</v>
      </c>
      <c r="C1386" s="15">
        <v>201951</v>
      </c>
      <c r="D1386" s="13">
        <v>44764.416666666664</v>
      </c>
      <c r="E1386" s="13">
        <v>44768.730555555558</v>
      </c>
      <c r="F1386" s="14">
        <v>4</v>
      </c>
      <c r="G1386" s="12" t="s">
        <v>29</v>
      </c>
      <c r="H1386" s="12">
        <v>7</v>
      </c>
    </row>
    <row r="1387" spans="2:8" x14ac:dyDescent="0.3">
      <c r="B1387" s="15">
        <v>1385</v>
      </c>
      <c r="C1387" s="15">
        <v>202192</v>
      </c>
      <c r="D1387" s="13">
        <v>44775.430555555555</v>
      </c>
      <c r="E1387" s="13">
        <v>44778.423611111109</v>
      </c>
      <c r="F1387" s="14">
        <v>3</v>
      </c>
      <c r="G1387" s="12" t="s">
        <v>31</v>
      </c>
      <c r="H1387" s="12">
        <v>12</v>
      </c>
    </row>
    <row r="1388" spans="2:8" x14ac:dyDescent="0.3">
      <c r="B1388" s="15">
        <v>1386</v>
      </c>
      <c r="C1388" s="15">
        <v>202234</v>
      </c>
      <c r="D1388" s="13">
        <v>44790.976388888892</v>
      </c>
      <c r="E1388" s="13">
        <v>44795.663888888892</v>
      </c>
      <c r="F1388" s="14">
        <v>5</v>
      </c>
      <c r="G1388" s="12" t="s">
        <v>31</v>
      </c>
      <c r="H1388" s="12">
        <v>9</v>
      </c>
    </row>
    <row r="1389" spans="2:8" x14ac:dyDescent="0.3">
      <c r="B1389" s="15">
        <v>1387</v>
      </c>
      <c r="C1389" s="15">
        <v>202671</v>
      </c>
      <c r="D1389" s="13">
        <v>44768.313888888886</v>
      </c>
      <c r="E1389" s="13">
        <v>44769.429166666669</v>
      </c>
      <c r="F1389" s="14">
        <v>1</v>
      </c>
      <c r="G1389" s="12" t="s">
        <v>35</v>
      </c>
      <c r="H1389" s="12">
        <v>2</v>
      </c>
    </row>
    <row r="1390" spans="2:8" x14ac:dyDescent="0.3">
      <c r="B1390" s="15">
        <v>1388</v>
      </c>
      <c r="C1390" s="15">
        <v>203079</v>
      </c>
      <c r="D1390" s="13">
        <v>44827.999305555553</v>
      </c>
      <c r="E1390" s="13">
        <v>44831.585416666669</v>
      </c>
      <c r="F1390" s="14">
        <v>4</v>
      </c>
      <c r="G1390" s="12" t="s">
        <v>33</v>
      </c>
      <c r="H1390" s="12">
        <v>5</v>
      </c>
    </row>
    <row r="1391" spans="2:8" x14ac:dyDescent="0.3">
      <c r="B1391" s="15">
        <v>1389</v>
      </c>
      <c r="C1391" s="15">
        <v>203905</v>
      </c>
      <c r="D1391" s="13">
        <v>44760.577777777777</v>
      </c>
      <c r="E1391" s="13">
        <v>44761.599999999999</v>
      </c>
      <c r="F1391" s="14">
        <v>1</v>
      </c>
      <c r="G1391" s="12" t="s">
        <v>31</v>
      </c>
      <c r="H1391" s="12">
        <v>1</v>
      </c>
    </row>
    <row r="1392" spans="2:8" x14ac:dyDescent="0.3">
      <c r="B1392" s="15">
        <v>1390</v>
      </c>
      <c r="C1392" s="15">
        <v>204050</v>
      </c>
      <c r="D1392" s="13">
        <v>44789.990972222222</v>
      </c>
      <c r="E1392" s="13">
        <v>44791.364583333336</v>
      </c>
      <c r="F1392" s="14">
        <v>2</v>
      </c>
      <c r="G1392" s="12" t="s">
        <v>35</v>
      </c>
      <c r="H1392" s="12">
        <v>2</v>
      </c>
    </row>
    <row r="1393" spans="2:8" x14ac:dyDescent="0.3">
      <c r="B1393" s="15">
        <v>1391</v>
      </c>
      <c r="C1393" s="15">
        <v>204352</v>
      </c>
      <c r="D1393" s="13">
        <v>44791.291666666664</v>
      </c>
      <c r="E1393" s="13">
        <v>44795.481944444444</v>
      </c>
      <c r="F1393" s="14">
        <v>4</v>
      </c>
      <c r="G1393" s="12" t="s">
        <v>35</v>
      </c>
      <c r="H1393" s="12">
        <v>5</v>
      </c>
    </row>
    <row r="1394" spans="2:8" x14ac:dyDescent="0.3">
      <c r="B1394" s="15">
        <v>1392</v>
      </c>
      <c r="C1394" s="15">
        <v>204434</v>
      </c>
      <c r="D1394" s="13">
        <v>44859.640972222223</v>
      </c>
      <c r="E1394" s="13">
        <v>44861.714583333334</v>
      </c>
      <c r="F1394" s="14">
        <v>2</v>
      </c>
      <c r="G1394" s="12" t="s">
        <v>37</v>
      </c>
      <c r="H1394" s="12">
        <v>1</v>
      </c>
    </row>
    <row r="1395" spans="2:8" x14ac:dyDescent="0.3">
      <c r="B1395" s="15">
        <v>1393</v>
      </c>
      <c r="C1395" s="15">
        <v>204586</v>
      </c>
      <c r="D1395" s="13">
        <v>44757.345833333333</v>
      </c>
      <c r="E1395" s="13">
        <v>44760.618055555555</v>
      </c>
      <c r="F1395" s="14">
        <v>3</v>
      </c>
      <c r="G1395" s="12" t="s">
        <v>33</v>
      </c>
      <c r="H1395" s="12">
        <v>2</v>
      </c>
    </row>
    <row r="1396" spans="2:8" x14ac:dyDescent="0.3">
      <c r="B1396" s="15">
        <v>1394</v>
      </c>
      <c r="C1396" s="15">
        <v>204918</v>
      </c>
      <c r="D1396" s="13">
        <v>44761.285416666666</v>
      </c>
      <c r="E1396" s="13">
        <v>44761.638194444444</v>
      </c>
      <c r="F1396" s="14">
        <v>0</v>
      </c>
      <c r="G1396" s="12" t="s">
        <v>31</v>
      </c>
      <c r="H1396" s="12">
        <v>1</v>
      </c>
    </row>
    <row r="1397" spans="2:8" x14ac:dyDescent="0.3">
      <c r="B1397" s="15">
        <v>1395</v>
      </c>
      <c r="C1397" s="15">
        <v>205068</v>
      </c>
      <c r="D1397" s="13">
        <v>44761.324305555558</v>
      </c>
      <c r="E1397" s="13">
        <v>44762.783333333333</v>
      </c>
      <c r="F1397" s="14">
        <v>1</v>
      </c>
      <c r="G1397" s="12" t="s">
        <v>35</v>
      </c>
      <c r="H1397" s="12">
        <v>3</v>
      </c>
    </row>
    <row r="1398" spans="2:8" x14ac:dyDescent="0.3">
      <c r="B1398" s="15">
        <v>1396</v>
      </c>
      <c r="C1398" s="15">
        <v>205168</v>
      </c>
      <c r="D1398" s="13">
        <v>44775.324305555558</v>
      </c>
      <c r="E1398" s="13">
        <v>44775.642361111109</v>
      </c>
      <c r="F1398" s="14">
        <v>0</v>
      </c>
      <c r="G1398" s="12" t="s">
        <v>38</v>
      </c>
      <c r="H1398" s="12">
        <v>1</v>
      </c>
    </row>
    <row r="1399" spans="2:8" x14ac:dyDescent="0.3">
      <c r="B1399" s="15">
        <v>1397</v>
      </c>
      <c r="C1399" s="15">
        <v>205213</v>
      </c>
      <c r="D1399" s="13">
        <v>44757.385416666664</v>
      </c>
      <c r="E1399" s="13">
        <v>44762.636805555558</v>
      </c>
      <c r="F1399" s="14">
        <v>5</v>
      </c>
      <c r="G1399" s="12" t="s">
        <v>29</v>
      </c>
      <c r="H1399" s="12">
        <v>2</v>
      </c>
    </row>
    <row r="1400" spans="2:8" x14ac:dyDescent="0.3">
      <c r="B1400" s="15">
        <v>1398</v>
      </c>
      <c r="C1400" s="15">
        <v>205214</v>
      </c>
      <c r="D1400" s="13">
        <v>44802.947222222225</v>
      </c>
      <c r="E1400" s="13">
        <v>44805.431944444441</v>
      </c>
      <c r="F1400" s="14">
        <v>3</v>
      </c>
      <c r="G1400" s="12" t="s">
        <v>38</v>
      </c>
      <c r="H1400" s="12">
        <v>1</v>
      </c>
    </row>
    <row r="1401" spans="2:8" x14ac:dyDescent="0.3">
      <c r="B1401" s="15">
        <v>1399</v>
      </c>
      <c r="C1401" s="15">
        <v>205719</v>
      </c>
      <c r="D1401" s="13">
        <v>44761.3</v>
      </c>
      <c r="E1401" s="13">
        <v>44767.49722222222</v>
      </c>
      <c r="F1401" s="14">
        <v>6</v>
      </c>
      <c r="G1401" s="12" t="s">
        <v>31</v>
      </c>
      <c r="H1401" s="12">
        <v>2</v>
      </c>
    </row>
    <row r="1402" spans="2:8" x14ac:dyDescent="0.3">
      <c r="B1402" s="15">
        <v>1400</v>
      </c>
      <c r="C1402" s="15">
        <v>205765</v>
      </c>
      <c r="D1402" s="13">
        <v>44772.654861111114</v>
      </c>
      <c r="E1402" s="13">
        <v>44775.476388888892</v>
      </c>
      <c r="F1402" s="14">
        <v>3</v>
      </c>
      <c r="G1402" s="12" t="s">
        <v>34</v>
      </c>
      <c r="H1402" s="12">
        <v>5</v>
      </c>
    </row>
    <row r="1403" spans="2:8" x14ac:dyDescent="0.3">
      <c r="B1403" s="15">
        <v>1401</v>
      </c>
      <c r="C1403" s="15">
        <v>206089</v>
      </c>
      <c r="D1403" s="13">
        <v>44768.96875</v>
      </c>
      <c r="E1403" s="13">
        <v>44771.434027777781</v>
      </c>
      <c r="F1403" s="14">
        <v>3</v>
      </c>
      <c r="G1403" s="12" t="s">
        <v>29</v>
      </c>
      <c r="H1403" s="12">
        <v>1</v>
      </c>
    </row>
    <row r="1404" spans="2:8" x14ac:dyDescent="0.3">
      <c r="B1404" s="15">
        <v>1402</v>
      </c>
      <c r="C1404" s="15">
        <v>206355</v>
      </c>
      <c r="D1404" s="13">
        <v>44862.354861111111</v>
      </c>
      <c r="E1404" s="13">
        <v>44872.899305555555</v>
      </c>
      <c r="F1404" s="14">
        <v>10</v>
      </c>
      <c r="G1404" s="12" t="s">
        <v>36</v>
      </c>
      <c r="H1404" s="12">
        <v>1</v>
      </c>
    </row>
    <row r="1405" spans="2:8" x14ac:dyDescent="0.3">
      <c r="B1405" s="15">
        <v>1403</v>
      </c>
      <c r="C1405" s="15">
        <v>206759</v>
      </c>
      <c r="D1405" s="13">
        <v>44761.527083333334</v>
      </c>
      <c r="E1405" s="13">
        <v>44763.581250000003</v>
      </c>
      <c r="F1405" s="14">
        <v>2</v>
      </c>
      <c r="G1405" s="12" t="s">
        <v>31</v>
      </c>
      <c r="H1405" s="12">
        <v>1</v>
      </c>
    </row>
    <row r="1406" spans="2:8" x14ac:dyDescent="0.3">
      <c r="B1406" s="15">
        <v>1404</v>
      </c>
      <c r="C1406" s="15">
        <v>206982</v>
      </c>
      <c r="D1406" s="13">
        <v>44763.390972222223</v>
      </c>
      <c r="E1406" s="13">
        <v>44768.39166666667</v>
      </c>
      <c r="F1406" s="14">
        <v>5</v>
      </c>
      <c r="G1406" s="12" t="s">
        <v>34</v>
      </c>
      <c r="H1406" s="12">
        <v>1</v>
      </c>
    </row>
    <row r="1407" spans="2:8" x14ac:dyDescent="0.3">
      <c r="B1407" s="15">
        <v>1405</v>
      </c>
      <c r="C1407" s="15">
        <v>207396</v>
      </c>
      <c r="D1407" s="13">
        <v>44798.430555555555</v>
      </c>
      <c r="E1407" s="13">
        <v>44799.709027777775</v>
      </c>
      <c r="F1407" s="14">
        <v>1</v>
      </c>
      <c r="G1407" s="12" t="s">
        <v>38</v>
      </c>
      <c r="H1407" s="12">
        <v>1</v>
      </c>
    </row>
    <row r="1408" spans="2:8" x14ac:dyDescent="0.3">
      <c r="B1408" s="15">
        <v>1406</v>
      </c>
      <c r="C1408" s="15">
        <v>207438</v>
      </c>
      <c r="D1408" s="13">
        <v>44773.751388888886</v>
      </c>
      <c r="E1408" s="13">
        <v>44777.543749999997</v>
      </c>
      <c r="F1408" s="14">
        <v>4</v>
      </c>
      <c r="G1408" s="12" t="s">
        <v>33</v>
      </c>
      <c r="H1408" s="12">
        <v>5</v>
      </c>
    </row>
    <row r="1409" spans="2:8" x14ac:dyDescent="0.3">
      <c r="B1409" s="15">
        <v>1407</v>
      </c>
      <c r="C1409" s="15">
        <v>208238</v>
      </c>
      <c r="D1409" s="13">
        <v>44812.990277777775</v>
      </c>
      <c r="E1409" s="13">
        <v>44817.527083333334</v>
      </c>
      <c r="F1409" s="14">
        <v>5</v>
      </c>
      <c r="G1409" s="12" t="s">
        <v>29</v>
      </c>
      <c r="H1409" s="12">
        <v>24</v>
      </c>
    </row>
    <row r="1410" spans="2:8" x14ac:dyDescent="0.3">
      <c r="B1410" s="15">
        <v>1408</v>
      </c>
      <c r="C1410" s="15">
        <v>208367</v>
      </c>
      <c r="D1410" s="13">
        <v>44772.379166666666</v>
      </c>
      <c r="E1410" s="13">
        <v>44775.470833333333</v>
      </c>
      <c r="F1410" s="14">
        <v>3</v>
      </c>
      <c r="G1410" s="12" t="s">
        <v>34</v>
      </c>
      <c r="H1410" s="12">
        <v>2</v>
      </c>
    </row>
    <row r="1411" spans="2:8" x14ac:dyDescent="0.3">
      <c r="B1411" s="15">
        <v>1409</v>
      </c>
      <c r="C1411" s="15">
        <v>208466</v>
      </c>
      <c r="D1411" s="13">
        <v>44762.367361111108</v>
      </c>
      <c r="E1411" s="13">
        <v>44764.479166666664</v>
      </c>
      <c r="F1411" s="14">
        <v>2</v>
      </c>
      <c r="G1411" s="12" t="s">
        <v>35</v>
      </c>
      <c r="H1411" s="12">
        <v>2</v>
      </c>
    </row>
    <row r="1412" spans="2:8" x14ac:dyDescent="0.3">
      <c r="B1412" s="15">
        <v>1410</v>
      </c>
      <c r="C1412" s="15">
        <v>208636</v>
      </c>
      <c r="D1412" s="13">
        <v>44763.240972222222</v>
      </c>
      <c r="E1412" s="13">
        <v>44767.624305555553</v>
      </c>
      <c r="F1412" s="14">
        <v>4</v>
      </c>
      <c r="G1412" s="12" t="s">
        <v>34</v>
      </c>
      <c r="H1412" s="12">
        <v>2</v>
      </c>
    </row>
    <row r="1413" spans="2:8" x14ac:dyDescent="0.3">
      <c r="B1413" s="15">
        <v>1411</v>
      </c>
      <c r="C1413" s="15">
        <v>208813</v>
      </c>
      <c r="D1413" s="13">
        <v>44762.395833333336</v>
      </c>
      <c r="E1413" s="13">
        <v>44763.663194444445</v>
      </c>
      <c r="F1413" s="14">
        <v>1</v>
      </c>
      <c r="G1413" s="12" t="s">
        <v>31</v>
      </c>
      <c r="H1413" s="12">
        <v>5</v>
      </c>
    </row>
    <row r="1414" spans="2:8" x14ac:dyDescent="0.3">
      <c r="B1414" s="15">
        <v>1412</v>
      </c>
      <c r="C1414" s="15">
        <v>208833</v>
      </c>
      <c r="D1414" s="13">
        <v>44764.506944444445</v>
      </c>
      <c r="E1414" s="13">
        <v>44770.399305555555</v>
      </c>
      <c r="F1414" s="14">
        <v>6</v>
      </c>
      <c r="G1414" s="12" t="s">
        <v>29</v>
      </c>
      <c r="H1414" s="12">
        <v>1</v>
      </c>
    </row>
    <row r="1415" spans="2:8" x14ac:dyDescent="0.3">
      <c r="B1415" s="15">
        <v>1413</v>
      </c>
      <c r="C1415" s="15">
        <v>208854</v>
      </c>
      <c r="D1415" s="13">
        <v>44762.004861111112</v>
      </c>
      <c r="E1415" s="13">
        <v>44763.478472222225</v>
      </c>
      <c r="F1415" s="14">
        <v>1</v>
      </c>
      <c r="G1415" s="12" t="s">
        <v>35</v>
      </c>
      <c r="H1415" s="12">
        <v>3</v>
      </c>
    </row>
    <row r="1416" spans="2:8" x14ac:dyDescent="0.3">
      <c r="B1416" s="15">
        <v>1414</v>
      </c>
      <c r="C1416" s="15">
        <v>208907</v>
      </c>
      <c r="D1416" s="13">
        <v>44774.755555555559</v>
      </c>
      <c r="E1416" s="13">
        <v>44776.688194444447</v>
      </c>
      <c r="F1416" s="14">
        <v>2</v>
      </c>
      <c r="G1416" s="12" t="s">
        <v>35</v>
      </c>
      <c r="H1416" s="12">
        <v>1</v>
      </c>
    </row>
    <row r="1417" spans="2:8" x14ac:dyDescent="0.3">
      <c r="B1417" s="15">
        <v>1415</v>
      </c>
      <c r="C1417" s="15">
        <v>208908</v>
      </c>
      <c r="D1417" s="13">
        <v>44762.934027777781</v>
      </c>
      <c r="E1417" s="13">
        <v>44764.785416666666</v>
      </c>
      <c r="F1417" s="14">
        <v>2</v>
      </c>
      <c r="G1417" s="12" t="s">
        <v>35</v>
      </c>
      <c r="H1417" s="12">
        <v>1</v>
      </c>
    </row>
    <row r="1418" spans="2:8" x14ac:dyDescent="0.3">
      <c r="B1418" s="15">
        <v>1416</v>
      </c>
      <c r="C1418" s="15">
        <v>208932</v>
      </c>
      <c r="D1418" s="13">
        <v>44768.397222222222</v>
      </c>
      <c r="E1418" s="13">
        <v>44771.706250000003</v>
      </c>
      <c r="F1418" s="14">
        <v>3</v>
      </c>
      <c r="G1418" s="12" t="s">
        <v>34</v>
      </c>
      <c r="H1418" s="12">
        <v>5</v>
      </c>
    </row>
    <row r="1419" spans="2:8" x14ac:dyDescent="0.3">
      <c r="B1419" s="15">
        <v>1417</v>
      </c>
      <c r="C1419" s="15">
        <v>209113</v>
      </c>
      <c r="D1419" s="13">
        <v>44768.803472222222</v>
      </c>
      <c r="E1419" s="13">
        <v>44770.570833333331</v>
      </c>
      <c r="F1419" s="14">
        <v>2</v>
      </c>
      <c r="G1419" s="12" t="s">
        <v>35</v>
      </c>
      <c r="H1419" s="12">
        <v>15</v>
      </c>
    </row>
    <row r="1420" spans="2:8" x14ac:dyDescent="0.3">
      <c r="B1420" s="15">
        <v>1418</v>
      </c>
      <c r="C1420" s="15">
        <v>209309</v>
      </c>
      <c r="D1420" s="13">
        <v>44770.477083333331</v>
      </c>
      <c r="E1420" s="13">
        <v>44774.429861111108</v>
      </c>
      <c r="F1420" s="14">
        <v>4</v>
      </c>
      <c r="G1420" s="12" t="s">
        <v>35</v>
      </c>
      <c r="H1420" s="12">
        <v>1</v>
      </c>
    </row>
    <row r="1421" spans="2:8" x14ac:dyDescent="0.3">
      <c r="B1421" s="15">
        <v>1419</v>
      </c>
      <c r="C1421" s="15">
        <v>209720</v>
      </c>
      <c r="D1421" s="13">
        <v>44763.557638888888</v>
      </c>
      <c r="E1421" s="13">
        <v>44770.467361111114</v>
      </c>
      <c r="F1421" s="14">
        <v>7</v>
      </c>
      <c r="G1421" s="12" t="s">
        <v>38</v>
      </c>
      <c r="H1421" s="12">
        <v>1</v>
      </c>
    </row>
    <row r="1422" spans="2:8" x14ac:dyDescent="0.3">
      <c r="B1422" s="15">
        <v>1420</v>
      </c>
      <c r="C1422" s="15">
        <v>209832</v>
      </c>
      <c r="D1422" s="13">
        <v>44771.349305555559</v>
      </c>
      <c r="E1422" s="13">
        <v>44775.455555555556</v>
      </c>
      <c r="F1422" s="14">
        <v>4</v>
      </c>
      <c r="G1422" s="12" t="s">
        <v>31</v>
      </c>
      <c r="H1422" s="12">
        <v>4</v>
      </c>
    </row>
    <row r="1423" spans="2:8" x14ac:dyDescent="0.3">
      <c r="B1423" s="15">
        <v>1421</v>
      </c>
      <c r="C1423" s="15">
        <v>209940</v>
      </c>
      <c r="D1423" s="13">
        <v>44762.938194444447</v>
      </c>
      <c r="E1423" s="13">
        <v>44764.465277777781</v>
      </c>
      <c r="F1423" s="14">
        <v>2</v>
      </c>
      <c r="G1423" s="12" t="s">
        <v>31</v>
      </c>
      <c r="H1423" s="12">
        <v>5</v>
      </c>
    </row>
    <row r="1424" spans="2:8" x14ac:dyDescent="0.3">
      <c r="B1424" s="15">
        <v>1422</v>
      </c>
      <c r="C1424" s="15">
        <v>209946</v>
      </c>
      <c r="D1424" s="13">
        <v>44769.803472222222</v>
      </c>
      <c r="E1424" s="13">
        <v>44770.495138888888</v>
      </c>
      <c r="F1424" s="14">
        <v>1</v>
      </c>
      <c r="G1424" s="12" t="s">
        <v>29</v>
      </c>
      <c r="H1424" s="12">
        <v>2</v>
      </c>
    </row>
    <row r="1425" spans="2:8" x14ac:dyDescent="0.3">
      <c r="B1425" s="15">
        <v>1423</v>
      </c>
      <c r="C1425" s="15">
        <v>210081</v>
      </c>
      <c r="D1425" s="13">
        <v>44780.39166666667</v>
      </c>
      <c r="E1425" s="13">
        <v>44782.529861111114</v>
      </c>
      <c r="F1425" s="14">
        <v>2</v>
      </c>
      <c r="G1425" s="12" t="s">
        <v>35</v>
      </c>
      <c r="H1425" s="12">
        <v>2</v>
      </c>
    </row>
    <row r="1426" spans="2:8" x14ac:dyDescent="0.3">
      <c r="B1426" s="15">
        <v>1424</v>
      </c>
      <c r="C1426" s="15">
        <v>210100</v>
      </c>
      <c r="D1426" s="13">
        <v>44764.701388888891</v>
      </c>
      <c r="E1426" s="13">
        <v>44767.661805555559</v>
      </c>
      <c r="F1426" s="14">
        <v>3</v>
      </c>
      <c r="G1426" s="12" t="s">
        <v>38</v>
      </c>
      <c r="H1426" s="12">
        <v>1</v>
      </c>
    </row>
    <row r="1427" spans="2:8" x14ac:dyDescent="0.3">
      <c r="B1427" s="15">
        <v>1425</v>
      </c>
      <c r="C1427" s="15">
        <v>210120</v>
      </c>
      <c r="D1427" s="13">
        <v>44820.366666666669</v>
      </c>
      <c r="E1427" s="13">
        <v>44826.555555555555</v>
      </c>
      <c r="F1427" s="14">
        <v>6</v>
      </c>
      <c r="G1427" s="12" t="s">
        <v>29</v>
      </c>
      <c r="H1427" s="12">
        <v>3</v>
      </c>
    </row>
    <row r="1428" spans="2:8" x14ac:dyDescent="0.3">
      <c r="B1428" s="15">
        <v>1426</v>
      </c>
      <c r="C1428" s="15">
        <v>210156</v>
      </c>
      <c r="D1428" s="13">
        <v>44538.488194444442</v>
      </c>
      <c r="E1428" s="13">
        <v>44539.81527777778</v>
      </c>
      <c r="F1428" s="14">
        <v>1</v>
      </c>
      <c r="G1428" s="12" t="s">
        <v>33</v>
      </c>
      <c r="H1428" s="12">
        <v>13</v>
      </c>
    </row>
    <row r="1429" spans="2:8" x14ac:dyDescent="0.3">
      <c r="B1429" s="15">
        <v>1427</v>
      </c>
      <c r="C1429" s="15">
        <v>210324</v>
      </c>
      <c r="D1429" s="13">
        <v>44798.40902777778</v>
      </c>
      <c r="E1429" s="13">
        <v>44802.601388888892</v>
      </c>
      <c r="F1429" s="14">
        <v>4</v>
      </c>
      <c r="G1429" s="12" t="s">
        <v>34</v>
      </c>
      <c r="H1429" s="12">
        <v>2</v>
      </c>
    </row>
    <row r="1430" spans="2:8" x14ac:dyDescent="0.3">
      <c r="B1430" s="15">
        <v>1428</v>
      </c>
      <c r="C1430" s="15">
        <v>210483</v>
      </c>
      <c r="D1430" s="13">
        <v>44783.236805555556</v>
      </c>
      <c r="E1430" s="13">
        <v>44784.461111111108</v>
      </c>
      <c r="F1430" s="14">
        <v>1</v>
      </c>
      <c r="G1430" s="12" t="s">
        <v>31</v>
      </c>
      <c r="H1430" s="12">
        <v>9</v>
      </c>
    </row>
    <row r="1431" spans="2:8" x14ac:dyDescent="0.3">
      <c r="B1431" s="15">
        <v>1429</v>
      </c>
      <c r="C1431" s="15">
        <v>210497</v>
      </c>
      <c r="D1431" s="13">
        <v>44769.42083333333</v>
      </c>
      <c r="E1431" s="13">
        <v>44771.506249999999</v>
      </c>
      <c r="F1431" s="14">
        <v>2</v>
      </c>
      <c r="G1431" s="12" t="s">
        <v>31</v>
      </c>
      <c r="H1431" s="12">
        <v>1</v>
      </c>
    </row>
    <row r="1432" spans="2:8" x14ac:dyDescent="0.3">
      <c r="B1432" s="15">
        <v>1430</v>
      </c>
      <c r="C1432" s="15">
        <v>210791</v>
      </c>
      <c r="D1432" s="13">
        <v>44826.434027777781</v>
      </c>
      <c r="E1432" s="13">
        <v>44827.531944444447</v>
      </c>
      <c r="F1432" s="14">
        <v>1</v>
      </c>
      <c r="G1432" s="12" t="s">
        <v>38</v>
      </c>
      <c r="H1432" s="12">
        <v>1</v>
      </c>
    </row>
    <row r="1433" spans="2:8" x14ac:dyDescent="0.3">
      <c r="B1433" s="15">
        <v>1431</v>
      </c>
      <c r="C1433" s="15">
        <v>211209</v>
      </c>
      <c r="D1433" s="13">
        <v>44820.76458333333</v>
      </c>
      <c r="E1433" s="13">
        <v>44823.74722222222</v>
      </c>
      <c r="F1433" s="14">
        <v>3</v>
      </c>
      <c r="G1433" s="12" t="s">
        <v>33</v>
      </c>
      <c r="H1433" s="12">
        <v>1</v>
      </c>
    </row>
    <row r="1434" spans="2:8" x14ac:dyDescent="0.3">
      <c r="B1434" s="15">
        <v>1432</v>
      </c>
      <c r="C1434" s="15">
        <v>211682</v>
      </c>
      <c r="D1434" s="13">
        <v>44870.469444444447</v>
      </c>
      <c r="E1434" s="13">
        <v>44874.497916666667</v>
      </c>
      <c r="F1434" s="14">
        <v>4</v>
      </c>
      <c r="G1434" s="12" t="s">
        <v>32</v>
      </c>
      <c r="H1434" s="12">
        <v>1</v>
      </c>
    </row>
    <row r="1435" spans="2:8" x14ac:dyDescent="0.3">
      <c r="B1435" s="15">
        <v>1433</v>
      </c>
      <c r="C1435" s="15">
        <v>211774</v>
      </c>
      <c r="D1435" s="13">
        <v>44774.390972222223</v>
      </c>
      <c r="E1435" s="13">
        <v>44776.598611111112</v>
      </c>
      <c r="F1435" s="14">
        <v>2</v>
      </c>
      <c r="G1435" s="12" t="s">
        <v>34</v>
      </c>
      <c r="H1435" s="12">
        <v>1</v>
      </c>
    </row>
    <row r="1436" spans="2:8" x14ac:dyDescent="0.3">
      <c r="B1436" s="15">
        <v>1434</v>
      </c>
      <c r="C1436" s="15">
        <v>211823</v>
      </c>
      <c r="D1436" s="13">
        <v>44814.664583333331</v>
      </c>
      <c r="E1436" s="13">
        <v>44816.472916666666</v>
      </c>
      <c r="F1436" s="14">
        <v>2</v>
      </c>
      <c r="G1436" s="12" t="s">
        <v>31</v>
      </c>
      <c r="H1436" s="12">
        <v>1</v>
      </c>
    </row>
    <row r="1437" spans="2:8" x14ac:dyDescent="0.3">
      <c r="B1437" s="15">
        <v>1435</v>
      </c>
      <c r="C1437" s="15">
        <v>212281</v>
      </c>
      <c r="D1437" s="13">
        <v>44768.775694444441</v>
      </c>
      <c r="E1437" s="13">
        <v>44771.430555555555</v>
      </c>
      <c r="F1437" s="14">
        <v>3</v>
      </c>
      <c r="G1437" s="12" t="s">
        <v>29</v>
      </c>
      <c r="H1437" s="12">
        <v>1</v>
      </c>
    </row>
    <row r="1438" spans="2:8" x14ac:dyDescent="0.3">
      <c r="B1438" s="15">
        <v>1436</v>
      </c>
      <c r="C1438" s="15">
        <v>212536</v>
      </c>
      <c r="D1438" s="13">
        <v>44822.711111111108</v>
      </c>
      <c r="E1438" s="13">
        <v>44825.429861111108</v>
      </c>
      <c r="F1438" s="14">
        <v>3</v>
      </c>
      <c r="G1438" s="12" t="s">
        <v>31</v>
      </c>
      <c r="H1438" s="12">
        <v>1</v>
      </c>
    </row>
    <row r="1439" spans="2:8" x14ac:dyDescent="0.3">
      <c r="B1439" s="15">
        <v>1437</v>
      </c>
      <c r="C1439" s="15">
        <v>212831</v>
      </c>
      <c r="D1439" s="13">
        <v>44771.638194444444</v>
      </c>
      <c r="E1439" s="13">
        <v>44775.534722222219</v>
      </c>
      <c r="F1439" s="14">
        <v>4</v>
      </c>
      <c r="G1439" s="12" t="s">
        <v>34</v>
      </c>
      <c r="H1439" s="12">
        <v>4</v>
      </c>
    </row>
    <row r="1440" spans="2:8" x14ac:dyDescent="0.3">
      <c r="B1440" s="15">
        <v>1438</v>
      </c>
      <c r="C1440" s="15">
        <v>212881</v>
      </c>
      <c r="D1440" s="13">
        <v>44815.911111111112</v>
      </c>
      <c r="E1440" s="13">
        <v>44817.668055555558</v>
      </c>
      <c r="F1440" s="14">
        <v>2</v>
      </c>
      <c r="G1440" s="12" t="s">
        <v>38</v>
      </c>
      <c r="H1440" s="12">
        <v>1</v>
      </c>
    </row>
    <row r="1441" spans="2:8" x14ac:dyDescent="0.3">
      <c r="B1441" s="15">
        <v>1439</v>
      </c>
      <c r="C1441" s="15">
        <v>212927</v>
      </c>
      <c r="D1441" s="13">
        <v>44769.759722222225</v>
      </c>
      <c r="E1441" s="13">
        <v>44770.554166666669</v>
      </c>
      <c r="F1441" s="14">
        <v>1</v>
      </c>
      <c r="G1441" s="12" t="s">
        <v>33</v>
      </c>
      <c r="H1441" s="12">
        <v>1</v>
      </c>
    </row>
    <row r="1442" spans="2:8" x14ac:dyDescent="0.3">
      <c r="B1442" s="15">
        <v>1440</v>
      </c>
      <c r="C1442" s="15">
        <v>212936</v>
      </c>
      <c r="D1442" s="13">
        <v>44778.681944444441</v>
      </c>
      <c r="E1442" s="13">
        <v>44783.390277777777</v>
      </c>
      <c r="F1442" s="14">
        <v>5</v>
      </c>
      <c r="G1442" s="12" t="s">
        <v>34</v>
      </c>
      <c r="H1442" s="12">
        <v>2</v>
      </c>
    </row>
    <row r="1443" spans="2:8" x14ac:dyDescent="0.3">
      <c r="B1443" s="15">
        <v>1441</v>
      </c>
      <c r="C1443" s="15">
        <v>213153</v>
      </c>
      <c r="D1443" s="13">
        <v>44770.261111111111</v>
      </c>
      <c r="E1443" s="13">
        <v>44771.513888888891</v>
      </c>
      <c r="F1443" s="14">
        <v>1</v>
      </c>
      <c r="G1443" s="12" t="s">
        <v>31</v>
      </c>
      <c r="H1443" s="12">
        <v>4</v>
      </c>
    </row>
    <row r="1444" spans="2:8" x14ac:dyDescent="0.3">
      <c r="B1444" s="15">
        <v>1442</v>
      </c>
      <c r="C1444" s="15">
        <v>213155</v>
      </c>
      <c r="D1444" s="13">
        <v>44805.368750000001</v>
      </c>
      <c r="E1444" s="13">
        <v>44812.618750000001</v>
      </c>
      <c r="F1444" s="14">
        <v>7</v>
      </c>
      <c r="G1444" s="12" t="s">
        <v>31</v>
      </c>
      <c r="H1444" s="12">
        <v>4</v>
      </c>
    </row>
    <row r="1445" spans="2:8" x14ac:dyDescent="0.3">
      <c r="B1445" s="15">
        <v>1443</v>
      </c>
      <c r="C1445" s="15">
        <v>213320</v>
      </c>
      <c r="D1445" s="13">
        <v>44770.297222222223</v>
      </c>
      <c r="E1445" s="13">
        <v>44770.46875</v>
      </c>
      <c r="F1445" s="14">
        <v>0</v>
      </c>
      <c r="G1445" s="12" t="s">
        <v>33</v>
      </c>
      <c r="H1445" s="12">
        <v>16</v>
      </c>
    </row>
    <row r="1446" spans="2:8" x14ac:dyDescent="0.3">
      <c r="B1446" s="15">
        <v>1444</v>
      </c>
      <c r="C1446" s="15">
        <v>213413</v>
      </c>
      <c r="D1446" s="13">
        <v>44808.955555555556</v>
      </c>
      <c r="E1446" s="13">
        <v>44811.638888888891</v>
      </c>
      <c r="F1446" s="14">
        <v>3</v>
      </c>
      <c r="G1446" s="12" t="s">
        <v>31</v>
      </c>
      <c r="H1446" s="12">
        <v>2</v>
      </c>
    </row>
    <row r="1447" spans="2:8" x14ac:dyDescent="0.3">
      <c r="B1447" s="15">
        <v>1445</v>
      </c>
      <c r="C1447" s="15">
        <v>213609</v>
      </c>
      <c r="D1447" s="13">
        <v>44783.209027777775</v>
      </c>
      <c r="E1447" s="13">
        <v>44784.749305555553</v>
      </c>
      <c r="F1447" s="14">
        <v>1</v>
      </c>
      <c r="G1447" s="12" t="s">
        <v>31</v>
      </c>
      <c r="H1447" s="12">
        <v>5</v>
      </c>
    </row>
    <row r="1448" spans="2:8" x14ac:dyDescent="0.3">
      <c r="B1448" s="15">
        <v>1446</v>
      </c>
      <c r="C1448" s="15">
        <v>214149</v>
      </c>
      <c r="D1448" s="13">
        <v>44771.542361111111</v>
      </c>
      <c r="E1448" s="13">
        <v>44775.493750000001</v>
      </c>
      <c r="F1448" s="14">
        <v>4</v>
      </c>
      <c r="G1448" s="12" t="s">
        <v>29</v>
      </c>
      <c r="H1448" s="12">
        <v>4</v>
      </c>
    </row>
    <row r="1449" spans="2:8" x14ac:dyDescent="0.3">
      <c r="B1449" s="15">
        <v>1447</v>
      </c>
      <c r="C1449" s="15">
        <v>214158</v>
      </c>
      <c r="D1449" s="13">
        <v>44818.341666666667</v>
      </c>
      <c r="E1449" s="13">
        <v>44820.626388888886</v>
      </c>
      <c r="F1449" s="14">
        <v>2</v>
      </c>
      <c r="G1449" s="12" t="s">
        <v>35</v>
      </c>
      <c r="H1449" s="12">
        <v>5</v>
      </c>
    </row>
    <row r="1450" spans="2:8" x14ac:dyDescent="0.3">
      <c r="B1450" s="15">
        <v>1448</v>
      </c>
      <c r="C1450" s="15">
        <v>214542</v>
      </c>
      <c r="D1450" s="13">
        <v>44867.590277777781</v>
      </c>
      <c r="E1450" s="13">
        <v>44869.723611111112</v>
      </c>
      <c r="F1450" s="14">
        <v>2</v>
      </c>
      <c r="G1450" s="12" t="s">
        <v>39</v>
      </c>
      <c r="H1450" s="12">
        <v>1</v>
      </c>
    </row>
    <row r="1451" spans="2:8" x14ac:dyDescent="0.3">
      <c r="B1451" s="15">
        <v>1449</v>
      </c>
      <c r="C1451" s="15">
        <v>215338</v>
      </c>
      <c r="D1451" s="13">
        <v>44773.822222222225</v>
      </c>
      <c r="E1451" s="13">
        <v>44775.504861111112</v>
      </c>
      <c r="F1451" s="14">
        <v>2</v>
      </c>
      <c r="G1451" s="12" t="s">
        <v>34</v>
      </c>
      <c r="H1451" s="12">
        <v>1</v>
      </c>
    </row>
    <row r="1452" spans="2:8" x14ac:dyDescent="0.3">
      <c r="B1452" s="15">
        <v>1450</v>
      </c>
      <c r="C1452" s="15">
        <v>216030</v>
      </c>
      <c r="D1452" s="13">
        <v>44796.378472222219</v>
      </c>
      <c r="E1452" s="13">
        <v>44799.651388888888</v>
      </c>
      <c r="F1452" s="14">
        <v>3</v>
      </c>
      <c r="G1452" s="12" t="s">
        <v>31</v>
      </c>
      <c r="H1452" s="12">
        <v>1</v>
      </c>
    </row>
    <row r="1453" spans="2:8" x14ac:dyDescent="0.3">
      <c r="B1453" s="15">
        <v>1451</v>
      </c>
      <c r="C1453" s="15">
        <v>216233</v>
      </c>
      <c r="D1453" s="13">
        <v>44797.295138888891</v>
      </c>
      <c r="E1453" s="13">
        <v>44798.525694444441</v>
      </c>
      <c r="F1453" s="14">
        <v>1</v>
      </c>
      <c r="G1453" s="12" t="s">
        <v>33</v>
      </c>
      <c r="H1453" s="12">
        <v>11</v>
      </c>
    </row>
    <row r="1454" spans="2:8" x14ac:dyDescent="0.3">
      <c r="B1454" s="15">
        <v>1452</v>
      </c>
      <c r="C1454" s="15">
        <v>216290</v>
      </c>
      <c r="D1454" s="13">
        <v>44861.279166666667</v>
      </c>
      <c r="E1454" s="13">
        <v>44865.583333333336</v>
      </c>
      <c r="F1454" s="14">
        <v>4</v>
      </c>
      <c r="G1454" s="12" t="s">
        <v>29</v>
      </c>
      <c r="H1454" s="12">
        <v>1</v>
      </c>
    </row>
    <row r="1455" spans="2:8" x14ac:dyDescent="0.3">
      <c r="B1455" s="15">
        <v>1453</v>
      </c>
      <c r="C1455" s="15">
        <v>216352</v>
      </c>
      <c r="D1455" s="13">
        <v>44770.668749999997</v>
      </c>
      <c r="E1455" s="13">
        <v>44775.56527777778</v>
      </c>
      <c r="F1455" s="14">
        <v>5</v>
      </c>
      <c r="G1455" s="12" t="s">
        <v>29</v>
      </c>
      <c r="H1455" s="12">
        <v>1</v>
      </c>
    </row>
    <row r="1456" spans="2:8" x14ac:dyDescent="0.3">
      <c r="B1456" s="15">
        <v>1454</v>
      </c>
      <c r="C1456" s="15">
        <v>216620</v>
      </c>
      <c r="D1456" s="13">
        <v>44818.802777777775</v>
      </c>
      <c r="E1456" s="13">
        <v>44824.566666666666</v>
      </c>
      <c r="F1456" s="14">
        <v>6</v>
      </c>
      <c r="G1456" s="12" t="s">
        <v>35</v>
      </c>
      <c r="H1456" s="12">
        <v>1</v>
      </c>
    </row>
    <row r="1457" spans="2:8" x14ac:dyDescent="0.3">
      <c r="B1457" s="15">
        <v>1455</v>
      </c>
      <c r="C1457" s="15">
        <v>217023</v>
      </c>
      <c r="D1457" s="13">
        <v>44771.94027777778</v>
      </c>
      <c r="E1457" s="13">
        <v>44775.698611111111</v>
      </c>
      <c r="F1457" s="14">
        <v>4</v>
      </c>
      <c r="G1457" s="12" t="s">
        <v>34</v>
      </c>
      <c r="H1457" s="12">
        <v>1</v>
      </c>
    </row>
    <row r="1458" spans="2:8" x14ac:dyDescent="0.3">
      <c r="B1458" s="15">
        <v>1456</v>
      </c>
      <c r="C1458" s="15">
        <v>217323</v>
      </c>
      <c r="D1458" s="13">
        <v>44778.361111111109</v>
      </c>
      <c r="E1458" s="13">
        <v>44782.675694444442</v>
      </c>
      <c r="F1458" s="14">
        <v>4</v>
      </c>
      <c r="G1458" s="12" t="s">
        <v>35</v>
      </c>
      <c r="H1458" s="12">
        <v>1</v>
      </c>
    </row>
    <row r="1459" spans="2:8" x14ac:dyDescent="0.3">
      <c r="B1459" s="15">
        <v>1457</v>
      </c>
      <c r="C1459" s="15">
        <v>217875</v>
      </c>
      <c r="D1459" s="13">
        <v>44810.974999999999</v>
      </c>
      <c r="E1459" s="13">
        <v>44812.463194444441</v>
      </c>
      <c r="F1459" s="14">
        <v>2</v>
      </c>
      <c r="G1459" s="12" t="s">
        <v>34</v>
      </c>
      <c r="H1459" s="12">
        <v>1</v>
      </c>
    </row>
    <row r="1460" spans="2:8" x14ac:dyDescent="0.3">
      <c r="B1460" s="15">
        <v>1458</v>
      </c>
      <c r="C1460" s="15">
        <v>218689</v>
      </c>
      <c r="D1460" s="13">
        <v>44779.677083333336</v>
      </c>
      <c r="E1460" s="13">
        <v>44782.418055555558</v>
      </c>
      <c r="F1460" s="14">
        <v>3</v>
      </c>
      <c r="G1460" s="12" t="s">
        <v>38</v>
      </c>
      <c r="H1460" s="12">
        <v>1</v>
      </c>
    </row>
    <row r="1461" spans="2:8" x14ac:dyDescent="0.3">
      <c r="B1461" s="15">
        <v>1459</v>
      </c>
      <c r="C1461" s="15">
        <v>218724</v>
      </c>
      <c r="D1461" s="13">
        <v>44824.542361111111</v>
      </c>
      <c r="E1461" s="13">
        <v>44825.55</v>
      </c>
      <c r="F1461" s="14">
        <v>1</v>
      </c>
      <c r="G1461" s="12" t="s">
        <v>33</v>
      </c>
      <c r="H1461" s="12">
        <v>1</v>
      </c>
    </row>
    <row r="1462" spans="2:8" x14ac:dyDescent="0.3">
      <c r="B1462" s="15">
        <v>1460</v>
      </c>
      <c r="C1462" s="15">
        <v>219100</v>
      </c>
      <c r="D1462" s="13">
        <v>44866.763194444444</v>
      </c>
      <c r="E1462" s="13">
        <v>44868.351388888892</v>
      </c>
      <c r="F1462" s="14">
        <v>2</v>
      </c>
      <c r="G1462" s="12" t="s">
        <v>31</v>
      </c>
      <c r="H1462" s="12">
        <v>1</v>
      </c>
    </row>
    <row r="1463" spans="2:8" x14ac:dyDescent="0.3">
      <c r="B1463" s="15">
        <v>1461</v>
      </c>
      <c r="C1463" s="15">
        <v>219199</v>
      </c>
      <c r="D1463" s="13">
        <v>44781.685416666667</v>
      </c>
      <c r="E1463" s="13">
        <v>44784.505555555559</v>
      </c>
      <c r="F1463" s="14">
        <v>3</v>
      </c>
      <c r="G1463" s="12" t="s">
        <v>38</v>
      </c>
      <c r="H1463" s="12">
        <v>2</v>
      </c>
    </row>
    <row r="1464" spans="2:8" x14ac:dyDescent="0.3">
      <c r="B1464" s="15">
        <v>1462</v>
      </c>
      <c r="C1464" s="15">
        <v>219500</v>
      </c>
      <c r="D1464" s="13">
        <v>44796.459722222222</v>
      </c>
      <c r="E1464" s="13">
        <v>44798.477083333331</v>
      </c>
      <c r="F1464" s="14">
        <v>2</v>
      </c>
      <c r="G1464" s="12" t="s">
        <v>29</v>
      </c>
      <c r="H1464" s="12">
        <v>1</v>
      </c>
    </row>
    <row r="1465" spans="2:8" x14ac:dyDescent="0.3">
      <c r="B1465" s="15">
        <v>1463</v>
      </c>
      <c r="C1465" s="15">
        <v>219527</v>
      </c>
      <c r="D1465" s="13">
        <v>44776.599305555559</v>
      </c>
      <c r="E1465" s="13">
        <v>44782.495833333334</v>
      </c>
      <c r="F1465" s="14">
        <v>6</v>
      </c>
      <c r="G1465" s="12" t="s">
        <v>34</v>
      </c>
      <c r="H1465" s="12">
        <v>1</v>
      </c>
    </row>
    <row r="1466" spans="2:8" x14ac:dyDescent="0.3">
      <c r="B1466" s="15">
        <v>1464</v>
      </c>
      <c r="C1466" s="15">
        <v>219933</v>
      </c>
      <c r="D1466" s="13">
        <v>44817.742361111108</v>
      </c>
      <c r="E1466" s="13">
        <v>44818.70416666667</v>
      </c>
      <c r="F1466" s="14">
        <v>1</v>
      </c>
      <c r="G1466" s="12" t="s">
        <v>29</v>
      </c>
      <c r="H1466" s="12">
        <v>3</v>
      </c>
    </row>
    <row r="1467" spans="2:8" x14ac:dyDescent="0.3">
      <c r="B1467" s="15">
        <v>1465</v>
      </c>
      <c r="C1467" s="15">
        <v>220268</v>
      </c>
      <c r="D1467" s="13">
        <v>44800.076388888891</v>
      </c>
      <c r="E1467" s="13">
        <v>44803.365972222222</v>
      </c>
      <c r="F1467" s="14">
        <v>3</v>
      </c>
      <c r="G1467" s="12" t="s">
        <v>31</v>
      </c>
      <c r="H1467" s="12">
        <v>2</v>
      </c>
    </row>
    <row r="1468" spans="2:8" x14ac:dyDescent="0.3">
      <c r="B1468" s="15">
        <v>1466</v>
      </c>
      <c r="C1468" s="15">
        <v>220305</v>
      </c>
      <c r="D1468" s="13">
        <v>44785.940972222219</v>
      </c>
      <c r="E1468" s="13">
        <v>44789.628472222219</v>
      </c>
      <c r="F1468" s="14">
        <v>4</v>
      </c>
      <c r="G1468" s="12" t="s">
        <v>35</v>
      </c>
      <c r="H1468" s="12">
        <v>2</v>
      </c>
    </row>
    <row r="1469" spans="2:8" x14ac:dyDescent="0.3">
      <c r="B1469" s="15">
        <v>1467</v>
      </c>
      <c r="C1469" s="15">
        <v>220354</v>
      </c>
      <c r="D1469" s="13">
        <v>44777.436805555553</v>
      </c>
      <c r="E1469" s="13">
        <v>44778.673611111109</v>
      </c>
      <c r="F1469" s="14">
        <v>1</v>
      </c>
      <c r="G1469" s="12" t="s">
        <v>38</v>
      </c>
      <c r="H1469" s="12">
        <v>1</v>
      </c>
    </row>
    <row r="1470" spans="2:8" x14ac:dyDescent="0.3">
      <c r="B1470" s="15">
        <v>1468</v>
      </c>
      <c r="C1470" s="15">
        <v>220550</v>
      </c>
      <c r="D1470" s="13">
        <v>44776.953472222223</v>
      </c>
      <c r="E1470" s="13">
        <v>44778.660416666666</v>
      </c>
      <c r="F1470" s="14">
        <v>2</v>
      </c>
      <c r="G1470" s="12" t="s">
        <v>33</v>
      </c>
      <c r="H1470" s="12">
        <v>2</v>
      </c>
    </row>
    <row r="1471" spans="2:8" x14ac:dyDescent="0.3">
      <c r="B1471" s="15">
        <v>1469</v>
      </c>
      <c r="C1471" s="15">
        <v>220585</v>
      </c>
      <c r="D1471" s="13">
        <v>44790.316666666666</v>
      </c>
      <c r="E1471" s="13">
        <v>44791.387499999997</v>
      </c>
      <c r="F1471" s="14">
        <v>1</v>
      </c>
      <c r="G1471" s="12" t="s">
        <v>31</v>
      </c>
      <c r="H1471" s="12">
        <v>15</v>
      </c>
    </row>
    <row r="1472" spans="2:8" x14ac:dyDescent="0.3">
      <c r="B1472" s="15">
        <v>1470</v>
      </c>
      <c r="C1472" s="15">
        <v>221197</v>
      </c>
      <c r="D1472" s="13">
        <v>44832.329861111109</v>
      </c>
      <c r="E1472" s="13">
        <v>44833.686111111114</v>
      </c>
      <c r="F1472" s="14">
        <v>1</v>
      </c>
      <c r="G1472" s="12" t="s">
        <v>38</v>
      </c>
      <c r="H1472" s="12">
        <v>3</v>
      </c>
    </row>
    <row r="1473" spans="2:8" x14ac:dyDescent="0.3">
      <c r="B1473" s="15">
        <v>1471</v>
      </c>
      <c r="C1473" s="15">
        <v>221347</v>
      </c>
      <c r="D1473" s="13">
        <v>44779.802777777775</v>
      </c>
      <c r="E1473" s="13">
        <v>44782.475694444445</v>
      </c>
      <c r="F1473" s="14">
        <v>3</v>
      </c>
      <c r="G1473" s="12" t="s">
        <v>38</v>
      </c>
      <c r="H1473" s="12">
        <v>1</v>
      </c>
    </row>
    <row r="1474" spans="2:8" x14ac:dyDescent="0.3">
      <c r="B1474" s="15">
        <v>1472</v>
      </c>
      <c r="C1474" s="15">
        <v>221709</v>
      </c>
      <c r="D1474" s="13">
        <v>44780.708333333336</v>
      </c>
      <c r="E1474" s="13">
        <v>44781.503472222219</v>
      </c>
      <c r="F1474" s="14">
        <v>1</v>
      </c>
      <c r="G1474" s="12" t="s">
        <v>35</v>
      </c>
      <c r="H1474" s="12">
        <v>1</v>
      </c>
    </row>
    <row r="1475" spans="2:8" x14ac:dyDescent="0.3">
      <c r="B1475" s="15">
        <v>1473</v>
      </c>
      <c r="C1475" s="15">
        <v>222000</v>
      </c>
      <c r="D1475" s="13">
        <v>44782.448611111111</v>
      </c>
      <c r="E1475" s="13">
        <v>44785.616666666669</v>
      </c>
      <c r="F1475" s="14">
        <v>3</v>
      </c>
      <c r="G1475" s="12" t="s">
        <v>35</v>
      </c>
      <c r="H1475" s="12">
        <v>2</v>
      </c>
    </row>
    <row r="1476" spans="2:8" x14ac:dyDescent="0.3">
      <c r="B1476" s="15">
        <v>1474</v>
      </c>
      <c r="C1476" s="15">
        <v>222363</v>
      </c>
      <c r="D1476" s="13">
        <v>44804.320138888892</v>
      </c>
      <c r="E1476" s="13">
        <v>44806.497916666667</v>
      </c>
      <c r="F1476" s="14">
        <v>2</v>
      </c>
      <c r="G1476" s="12" t="s">
        <v>35</v>
      </c>
      <c r="H1476" s="12">
        <v>1</v>
      </c>
    </row>
    <row r="1477" spans="2:8" x14ac:dyDescent="0.3">
      <c r="B1477" s="15">
        <v>1475</v>
      </c>
      <c r="C1477" s="15">
        <v>222366</v>
      </c>
      <c r="D1477" s="13">
        <v>44835.590277777781</v>
      </c>
      <c r="E1477" s="13">
        <v>44838.368055555555</v>
      </c>
      <c r="F1477" s="14">
        <v>3</v>
      </c>
      <c r="G1477" s="12" t="s">
        <v>34</v>
      </c>
      <c r="H1477" s="12">
        <v>1</v>
      </c>
    </row>
    <row r="1478" spans="2:8" x14ac:dyDescent="0.3">
      <c r="B1478" s="15">
        <v>1476</v>
      </c>
      <c r="C1478" s="15">
        <v>222390</v>
      </c>
      <c r="D1478" s="13">
        <v>44789.618750000001</v>
      </c>
      <c r="E1478" s="13">
        <v>44791.393750000003</v>
      </c>
      <c r="F1478" s="14">
        <v>2</v>
      </c>
      <c r="G1478" s="12" t="s">
        <v>31</v>
      </c>
      <c r="H1478" s="12">
        <v>1</v>
      </c>
    </row>
    <row r="1479" spans="2:8" x14ac:dyDescent="0.3">
      <c r="B1479" s="15">
        <v>1477</v>
      </c>
      <c r="C1479" s="15">
        <v>222425</v>
      </c>
      <c r="D1479" s="13">
        <v>44785.520833333336</v>
      </c>
      <c r="E1479" s="13">
        <v>44789.665277777778</v>
      </c>
      <c r="F1479" s="14">
        <v>4</v>
      </c>
      <c r="G1479" s="12" t="s">
        <v>33</v>
      </c>
      <c r="H1479" s="12">
        <v>2</v>
      </c>
    </row>
    <row r="1480" spans="2:8" x14ac:dyDescent="0.3">
      <c r="B1480" s="15">
        <v>1478</v>
      </c>
      <c r="C1480" s="15">
        <v>222747</v>
      </c>
      <c r="D1480" s="13">
        <v>44781.577777777777</v>
      </c>
      <c r="E1480" s="13">
        <v>44784.652777777781</v>
      </c>
      <c r="F1480" s="14">
        <v>3</v>
      </c>
      <c r="G1480" s="12" t="s">
        <v>31</v>
      </c>
      <c r="H1480" s="12">
        <v>2</v>
      </c>
    </row>
    <row r="1481" spans="2:8" x14ac:dyDescent="0.3">
      <c r="B1481" s="15">
        <v>1479</v>
      </c>
      <c r="C1481" s="15">
        <v>222801</v>
      </c>
      <c r="D1481" s="13">
        <v>44776.992361111108</v>
      </c>
      <c r="E1481" s="13">
        <v>44778.71875</v>
      </c>
      <c r="F1481" s="14">
        <v>2</v>
      </c>
      <c r="G1481" s="12" t="s">
        <v>38</v>
      </c>
      <c r="H1481" s="12">
        <v>2</v>
      </c>
    </row>
    <row r="1482" spans="2:8" x14ac:dyDescent="0.3">
      <c r="B1482" s="15">
        <v>1480</v>
      </c>
      <c r="C1482" s="15">
        <v>223149</v>
      </c>
      <c r="D1482" s="13">
        <v>44778.513194444444</v>
      </c>
      <c r="E1482" s="13">
        <v>44783.60833333333</v>
      </c>
      <c r="F1482" s="14">
        <v>5</v>
      </c>
      <c r="G1482" s="12" t="s">
        <v>35</v>
      </c>
      <c r="H1482" s="12">
        <v>16</v>
      </c>
    </row>
    <row r="1483" spans="2:8" x14ac:dyDescent="0.3">
      <c r="B1483" s="15">
        <v>1481</v>
      </c>
      <c r="C1483" s="15">
        <v>223258</v>
      </c>
      <c r="D1483" s="13">
        <v>44777.454861111109</v>
      </c>
      <c r="E1483" s="13">
        <v>44778.527083333334</v>
      </c>
      <c r="F1483" s="14">
        <v>1</v>
      </c>
      <c r="G1483" s="12" t="s">
        <v>35</v>
      </c>
      <c r="H1483" s="12">
        <v>2</v>
      </c>
    </row>
    <row r="1484" spans="2:8" x14ac:dyDescent="0.3">
      <c r="B1484" s="15">
        <v>1482</v>
      </c>
      <c r="C1484" s="15">
        <v>223623</v>
      </c>
      <c r="D1484" s="13">
        <v>44784.947222222225</v>
      </c>
      <c r="E1484" s="13">
        <v>44788.555555555555</v>
      </c>
      <c r="F1484" s="14">
        <v>4</v>
      </c>
      <c r="G1484" s="12" t="s">
        <v>31</v>
      </c>
      <c r="H1484" s="12">
        <v>4</v>
      </c>
    </row>
    <row r="1485" spans="2:8" x14ac:dyDescent="0.3">
      <c r="B1485" s="15">
        <v>1483</v>
      </c>
      <c r="C1485" s="15">
        <v>223702</v>
      </c>
      <c r="D1485" s="13">
        <v>44819.262499999997</v>
      </c>
      <c r="E1485" s="13">
        <v>44820.375</v>
      </c>
      <c r="F1485" s="14">
        <v>1</v>
      </c>
      <c r="G1485" s="12" t="s">
        <v>31</v>
      </c>
      <c r="H1485" s="12">
        <v>1</v>
      </c>
    </row>
    <row r="1486" spans="2:8" x14ac:dyDescent="0.3">
      <c r="B1486" s="15">
        <v>1484</v>
      </c>
      <c r="C1486" s="15">
        <v>223901</v>
      </c>
      <c r="D1486" s="13">
        <v>44781.963888888888</v>
      </c>
      <c r="E1486" s="13">
        <v>44783.534722222219</v>
      </c>
      <c r="F1486" s="14">
        <v>2</v>
      </c>
      <c r="G1486" s="12" t="s">
        <v>34</v>
      </c>
      <c r="H1486" s="12">
        <v>1</v>
      </c>
    </row>
    <row r="1487" spans="2:8" x14ac:dyDescent="0.3">
      <c r="B1487" s="15">
        <v>1485</v>
      </c>
      <c r="C1487" s="15">
        <v>223985</v>
      </c>
      <c r="D1487" s="13">
        <v>44796.952777777777</v>
      </c>
      <c r="E1487" s="13">
        <v>44797.863888888889</v>
      </c>
      <c r="F1487" s="14">
        <v>1</v>
      </c>
      <c r="G1487" s="12" t="s">
        <v>33</v>
      </c>
      <c r="H1487" s="12">
        <v>4</v>
      </c>
    </row>
    <row r="1488" spans="2:8" x14ac:dyDescent="0.3">
      <c r="B1488" s="15">
        <v>1486</v>
      </c>
      <c r="C1488" s="15">
        <v>224205</v>
      </c>
      <c r="D1488" s="13">
        <v>44785.584027777775</v>
      </c>
      <c r="E1488" s="13">
        <v>44789.408333333333</v>
      </c>
      <c r="F1488" s="14">
        <v>4</v>
      </c>
      <c r="G1488" s="12" t="s">
        <v>29</v>
      </c>
      <c r="H1488" s="12">
        <v>8</v>
      </c>
    </row>
    <row r="1489" spans="2:8" x14ac:dyDescent="0.3">
      <c r="B1489" s="15">
        <v>1487</v>
      </c>
      <c r="C1489" s="15">
        <v>224384</v>
      </c>
      <c r="D1489" s="13">
        <v>44789.897916666669</v>
      </c>
      <c r="E1489" s="13">
        <v>44791.54583333333</v>
      </c>
      <c r="F1489" s="14">
        <v>2</v>
      </c>
      <c r="G1489" s="12" t="s">
        <v>35</v>
      </c>
      <c r="H1489" s="12">
        <v>1</v>
      </c>
    </row>
    <row r="1490" spans="2:8" x14ac:dyDescent="0.3">
      <c r="B1490" s="15">
        <v>1488</v>
      </c>
      <c r="C1490" s="15">
        <v>224445</v>
      </c>
      <c r="D1490" s="13">
        <v>44782.285416666666</v>
      </c>
      <c r="E1490" s="13">
        <v>44785.665277777778</v>
      </c>
      <c r="F1490" s="14">
        <v>3</v>
      </c>
      <c r="G1490" s="12" t="s">
        <v>29</v>
      </c>
      <c r="H1490" s="12">
        <v>1</v>
      </c>
    </row>
    <row r="1491" spans="2:8" x14ac:dyDescent="0.3">
      <c r="B1491" s="15">
        <v>1489</v>
      </c>
      <c r="C1491" s="15">
        <v>224654</v>
      </c>
      <c r="D1491" s="13">
        <v>44807.395138888889</v>
      </c>
      <c r="E1491" s="13">
        <v>44812.438888888886</v>
      </c>
      <c r="F1491" s="14">
        <v>5</v>
      </c>
      <c r="G1491" s="12" t="s">
        <v>31</v>
      </c>
      <c r="H1491" s="12">
        <v>4</v>
      </c>
    </row>
    <row r="1492" spans="2:8" x14ac:dyDescent="0.3">
      <c r="B1492" s="15">
        <v>1490</v>
      </c>
      <c r="C1492" s="15">
        <v>224901</v>
      </c>
      <c r="D1492" s="13">
        <v>44784.369444444441</v>
      </c>
      <c r="E1492" s="13">
        <v>44789.50277777778</v>
      </c>
      <c r="F1492" s="14">
        <v>5</v>
      </c>
      <c r="G1492" s="12" t="s">
        <v>29</v>
      </c>
      <c r="H1492" s="12">
        <v>3</v>
      </c>
    </row>
    <row r="1493" spans="2:8" x14ac:dyDescent="0.3">
      <c r="B1493" s="15">
        <v>1491</v>
      </c>
      <c r="C1493" s="15">
        <v>224992</v>
      </c>
      <c r="D1493" s="13">
        <v>44786.432638888888</v>
      </c>
      <c r="E1493" s="13">
        <v>44789.714583333334</v>
      </c>
      <c r="F1493" s="14">
        <v>3</v>
      </c>
      <c r="G1493" s="12" t="s">
        <v>38</v>
      </c>
      <c r="H1493" s="12">
        <v>1</v>
      </c>
    </row>
    <row r="1494" spans="2:8" x14ac:dyDescent="0.3">
      <c r="B1494" s="15">
        <v>1492</v>
      </c>
      <c r="C1494" s="15">
        <v>225092</v>
      </c>
      <c r="D1494" s="13">
        <v>44802.392361111109</v>
      </c>
      <c r="E1494" s="13">
        <v>44804.579861111109</v>
      </c>
      <c r="F1494" s="14">
        <v>2</v>
      </c>
      <c r="G1494" s="12" t="s">
        <v>34</v>
      </c>
      <c r="H1494" s="12">
        <v>1</v>
      </c>
    </row>
    <row r="1495" spans="2:8" x14ac:dyDescent="0.3">
      <c r="B1495" s="15">
        <v>1493</v>
      </c>
      <c r="C1495" s="15">
        <v>225101</v>
      </c>
      <c r="D1495" s="13">
        <v>44804.574305555558</v>
      </c>
      <c r="E1495" s="13">
        <v>44812.561805555553</v>
      </c>
      <c r="F1495" s="14">
        <v>8</v>
      </c>
      <c r="G1495" s="12" t="s">
        <v>31</v>
      </c>
      <c r="H1495" s="12">
        <v>1</v>
      </c>
    </row>
    <row r="1496" spans="2:8" x14ac:dyDescent="0.3">
      <c r="B1496" s="15">
        <v>1494</v>
      </c>
      <c r="C1496" s="15">
        <v>225126</v>
      </c>
      <c r="D1496" s="13">
        <v>44795.556250000001</v>
      </c>
      <c r="E1496" s="13">
        <v>44796.65625</v>
      </c>
      <c r="F1496" s="14">
        <v>1</v>
      </c>
      <c r="G1496" s="12" t="s">
        <v>38</v>
      </c>
      <c r="H1496" s="12">
        <v>1</v>
      </c>
    </row>
    <row r="1497" spans="2:8" x14ac:dyDescent="0.3">
      <c r="B1497" s="15">
        <v>1495</v>
      </c>
      <c r="C1497" s="15">
        <v>225410</v>
      </c>
      <c r="D1497" s="13">
        <v>44812.207638888889</v>
      </c>
      <c r="E1497" s="13">
        <v>44817.713888888888</v>
      </c>
      <c r="F1497" s="14">
        <v>5</v>
      </c>
      <c r="G1497" s="12" t="s">
        <v>31</v>
      </c>
      <c r="H1497" s="12">
        <v>15</v>
      </c>
    </row>
    <row r="1498" spans="2:8" x14ac:dyDescent="0.3">
      <c r="B1498" s="15">
        <v>1496</v>
      </c>
      <c r="C1498" s="15">
        <v>225651</v>
      </c>
      <c r="D1498" s="13">
        <v>44792.366666666669</v>
      </c>
      <c r="E1498" s="13">
        <v>44796.665972222225</v>
      </c>
      <c r="F1498" s="14">
        <v>4</v>
      </c>
      <c r="G1498" s="12" t="s">
        <v>31</v>
      </c>
      <c r="H1498" s="12">
        <v>8</v>
      </c>
    </row>
    <row r="1499" spans="2:8" x14ac:dyDescent="0.3">
      <c r="B1499" s="15">
        <v>1497</v>
      </c>
      <c r="C1499" s="15">
        <v>225894</v>
      </c>
      <c r="D1499" s="13">
        <v>44790.463194444441</v>
      </c>
      <c r="E1499" s="13">
        <v>44791.61041666667</v>
      </c>
      <c r="F1499" s="14">
        <v>1</v>
      </c>
      <c r="G1499" s="12" t="s">
        <v>38</v>
      </c>
      <c r="H1499" s="12">
        <v>1</v>
      </c>
    </row>
    <row r="1500" spans="2:8" x14ac:dyDescent="0.3">
      <c r="B1500" s="15">
        <v>1498</v>
      </c>
      <c r="C1500" s="15">
        <v>225899</v>
      </c>
      <c r="D1500" s="13">
        <v>44874.818055555559</v>
      </c>
      <c r="E1500" s="13">
        <v>44876.402777777781</v>
      </c>
      <c r="F1500" s="14">
        <v>2</v>
      </c>
      <c r="G1500" s="12" t="s">
        <v>35</v>
      </c>
      <c r="H1500" s="12">
        <v>1</v>
      </c>
    </row>
    <row r="1501" spans="2:8" x14ac:dyDescent="0.3">
      <c r="B1501" s="15">
        <v>1499</v>
      </c>
      <c r="C1501" s="15">
        <v>226110</v>
      </c>
      <c r="D1501" s="13">
        <v>44782.907638888886</v>
      </c>
      <c r="E1501" s="13">
        <v>44784.665277777778</v>
      </c>
      <c r="F1501" s="14">
        <v>2</v>
      </c>
      <c r="G1501" s="12" t="s">
        <v>34</v>
      </c>
      <c r="H1501" s="12">
        <v>1</v>
      </c>
    </row>
    <row r="1502" spans="2:8" x14ac:dyDescent="0.3">
      <c r="B1502" s="15">
        <v>1500</v>
      </c>
      <c r="C1502" s="15">
        <v>226316</v>
      </c>
      <c r="D1502" s="13">
        <v>44828.267361111109</v>
      </c>
      <c r="E1502" s="13">
        <v>44833.617361111108</v>
      </c>
      <c r="F1502" s="14">
        <v>5</v>
      </c>
      <c r="G1502" s="12" t="s">
        <v>29</v>
      </c>
      <c r="H1502" s="12">
        <v>2</v>
      </c>
    </row>
    <row r="1503" spans="2:8" x14ac:dyDescent="0.3">
      <c r="B1503" s="15">
        <v>1501</v>
      </c>
      <c r="C1503" s="15">
        <v>226481</v>
      </c>
      <c r="D1503" s="13">
        <v>44782.560416666667</v>
      </c>
      <c r="E1503" s="13">
        <v>44784.548611111109</v>
      </c>
      <c r="F1503" s="14">
        <v>2</v>
      </c>
      <c r="G1503" s="12" t="s">
        <v>33</v>
      </c>
      <c r="H1503" s="12">
        <v>2</v>
      </c>
    </row>
    <row r="1504" spans="2:8" x14ac:dyDescent="0.3">
      <c r="B1504" s="15">
        <v>1502</v>
      </c>
      <c r="C1504" s="15">
        <v>226545</v>
      </c>
      <c r="D1504" s="13">
        <v>44868.712500000001</v>
      </c>
      <c r="E1504" s="13">
        <v>44872.737500000003</v>
      </c>
      <c r="F1504" s="14">
        <v>4</v>
      </c>
      <c r="G1504" s="12" t="s">
        <v>37</v>
      </c>
      <c r="H1504" s="12">
        <v>1</v>
      </c>
    </row>
    <row r="1505" spans="2:8" x14ac:dyDescent="0.3">
      <c r="B1505" s="15">
        <v>1503</v>
      </c>
      <c r="C1505" s="15">
        <v>226737</v>
      </c>
      <c r="D1505" s="13">
        <v>44817.774305555555</v>
      </c>
      <c r="E1505" s="13">
        <v>44819.510416666664</v>
      </c>
      <c r="F1505" s="14">
        <v>2</v>
      </c>
      <c r="G1505" s="12" t="s">
        <v>35</v>
      </c>
      <c r="H1505" s="12">
        <v>1</v>
      </c>
    </row>
    <row r="1506" spans="2:8" x14ac:dyDescent="0.3">
      <c r="B1506" s="15">
        <v>1504</v>
      </c>
      <c r="C1506" s="15">
        <v>226868</v>
      </c>
      <c r="D1506" s="13">
        <v>44796.306944444441</v>
      </c>
      <c r="E1506" s="13">
        <v>44797.665277777778</v>
      </c>
      <c r="F1506" s="14">
        <v>1</v>
      </c>
      <c r="G1506" s="12" t="s">
        <v>35</v>
      </c>
      <c r="H1506" s="12">
        <v>1</v>
      </c>
    </row>
    <row r="1507" spans="2:8" x14ac:dyDescent="0.3">
      <c r="B1507" s="15">
        <v>1505</v>
      </c>
      <c r="C1507" s="15">
        <v>227171</v>
      </c>
      <c r="D1507" s="13">
        <v>44819.359027777777</v>
      </c>
      <c r="E1507" s="13">
        <v>44824.441666666666</v>
      </c>
      <c r="F1507" s="14">
        <v>5</v>
      </c>
      <c r="G1507" s="12" t="s">
        <v>31</v>
      </c>
      <c r="H1507" s="12">
        <v>1</v>
      </c>
    </row>
    <row r="1508" spans="2:8" x14ac:dyDescent="0.3">
      <c r="B1508" s="15">
        <v>1506</v>
      </c>
      <c r="C1508" s="15">
        <v>227225</v>
      </c>
      <c r="D1508" s="13">
        <v>44818.3</v>
      </c>
      <c r="E1508" s="13">
        <v>44825.554166666669</v>
      </c>
      <c r="F1508" s="14">
        <v>7</v>
      </c>
      <c r="G1508" s="12" t="s">
        <v>31</v>
      </c>
      <c r="H1508" s="12">
        <v>1</v>
      </c>
    </row>
    <row r="1509" spans="2:8" x14ac:dyDescent="0.3">
      <c r="B1509" s="15">
        <v>1507</v>
      </c>
      <c r="C1509" s="15">
        <v>227364</v>
      </c>
      <c r="D1509" s="13">
        <v>44802.634722222225</v>
      </c>
      <c r="E1509" s="13">
        <v>44811.6</v>
      </c>
      <c r="F1509" s="14">
        <v>9</v>
      </c>
      <c r="G1509" s="12" t="s">
        <v>33</v>
      </c>
      <c r="H1509" s="12">
        <v>10</v>
      </c>
    </row>
    <row r="1510" spans="2:8" x14ac:dyDescent="0.3">
      <c r="B1510" s="15">
        <v>1508</v>
      </c>
      <c r="C1510" s="15">
        <v>227492</v>
      </c>
      <c r="D1510" s="13">
        <v>44793.611805555556</v>
      </c>
      <c r="E1510" s="13">
        <v>44797.618055555555</v>
      </c>
      <c r="F1510" s="14">
        <v>4</v>
      </c>
      <c r="G1510" s="12" t="s">
        <v>35</v>
      </c>
      <c r="H1510" s="12">
        <v>2</v>
      </c>
    </row>
    <row r="1511" spans="2:8" x14ac:dyDescent="0.3">
      <c r="B1511" s="15">
        <v>1509</v>
      </c>
      <c r="C1511" s="15">
        <v>227505</v>
      </c>
      <c r="D1511" s="13">
        <v>44788.92083333333</v>
      </c>
      <c r="E1511" s="13">
        <v>44796.590277777781</v>
      </c>
      <c r="F1511" s="14">
        <v>8</v>
      </c>
      <c r="G1511" s="12" t="s">
        <v>35</v>
      </c>
      <c r="H1511" s="12">
        <v>1</v>
      </c>
    </row>
    <row r="1512" spans="2:8" x14ac:dyDescent="0.3">
      <c r="B1512" s="15">
        <v>1510</v>
      </c>
      <c r="C1512" s="15">
        <v>227510</v>
      </c>
      <c r="D1512" s="13">
        <v>44804.311111111114</v>
      </c>
      <c r="E1512" s="13">
        <v>44811.65625</v>
      </c>
      <c r="F1512" s="14">
        <v>7</v>
      </c>
      <c r="G1512" s="12" t="s">
        <v>34</v>
      </c>
      <c r="H1512" s="12">
        <v>1</v>
      </c>
    </row>
    <row r="1513" spans="2:8" x14ac:dyDescent="0.3">
      <c r="B1513" s="15">
        <v>1511</v>
      </c>
      <c r="C1513" s="15">
        <v>227622</v>
      </c>
      <c r="D1513" s="13">
        <v>44784.566666666666</v>
      </c>
      <c r="E1513" s="13">
        <v>44785.584722222222</v>
      </c>
      <c r="F1513" s="14">
        <v>1</v>
      </c>
      <c r="G1513" s="12" t="s">
        <v>35</v>
      </c>
      <c r="H1513" s="12">
        <v>2</v>
      </c>
    </row>
    <row r="1514" spans="2:8" x14ac:dyDescent="0.3">
      <c r="B1514" s="15">
        <v>1512</v>
      </c>
      <c r="C1514" s="15">
        <v>227723</v>
      </c>
      <c r="D1514" s="13">
        <v>44827.313194444447</v>
      </c>
      <c r="E1514" s="13">
        <v>44833.765972222223</v>
      </c>
      <c r="F1514" s="14">
        <v>6</v>
      </c>
      <c r="G1514" s="12" t="s">
        <v>29</v>
      </c>
      <c r="H1514" s="12">
        <v>1</v>
      </c>
    </row>
    <row r="1515" spans="2:8" x14ac:dyDescent="0.3">
      <c r="B1515" s="15">
        <v>1513</v>
      </c>
      <c r="C1515" s="15">
        <v>227895</v>
      </c>
      <c r="D1515" s="13">
        <v>44788.348611111112</v>
      </c>
      <c r="E1515" s="13">
        <v>44792.526388888888</v>
      </c>
      <c r="F1515" s="14">
        <v>4</v>
      </c>
      <c r="G1515" s="12" t="s">
        <v>35</v>
      </c>
      <c r="H1515" s="12">
        <v>1</v>
      </c>
    </row>
    <row r="1516" spans="2:8" x14ac:dyDescent="0.3">
      <c r="B1516" s="15">
        <v>1514</v>
      </c>
      <c r="C1516" s="15">
        <v>227944</v>
      </c>
      <c r="D1516" s="13">
        <v>44808.429166666669</v>
      </c>
      <c r="E1516" s="13">
        <v>44811.568749999999</v>
      </c>
      <c r="F1516" s="14">
        <v>3</v>
      </c>
      <c r="G1516" s="12" t="s">
        <v>38</v>
      </c>
      <c r="H1516" s="12">
        <v>1</v>
      </c>
    </row>
    <row r="1517" spans="2:8" x14ac:dyDescent="0.3">
      <c r="B1517" s="15">
        <v>1515</v>
      </c>
      <c r="C1517" s="15">
        <v>228034</v>
      </c>
      <c r="D1517" s="13">
        <v>44783.396527777775</v>
      </c>
      <c r="E1517" s="13">
        <v>44785.724999999999</v>
      </c>
      <c r="F1517" s="14">
        <v>2</v>
      </c>
      <c r="G1517" s="12" t="s">
        <v>35</v>
      </c>
      <c r="H1517" s="12">
        <v>1</v>
      </c>
    </row>
    <row r="1518" spans="2:8" x14ac:dyDescent="0.3">
      <c r="B1518" s="15">
        <v>1516</v>
      </c>
      <c r="C1518" s="15">
        <v>228098</v>
      </c>
      <c r="D1518" s="13">
        <v>44794.821527777778</v>
      </c>
      <c r="E1518" s="13">
        <v>44795.722222222219</v>
      </c>
      <c r="F1518" s="14">
        <v>1</v>
      </c>
      <c r="G1518" s="12" t="s">
        <v>35</v>
      </c>
      <c r="H1518" s="12">
        <v>1</v>
      </c>
    </row>
    <row r="1519" spans="2:8" x14ac:dyDescent="0.3">
      <c r="B1519" s="15">
        <v>1517</v>
      </c>
      <c r="C1519" s="15">
        <v>228266</v>
      </c>
      <c r="D1519" s="13">
        <v>44784.443055555559</v>
      </c>
      <c r="E1519" s="13">
        <v>44789.52847222222</v>
      </c>
      <c r="F1519" s="14">
        <v>5</v>
      </c>
      <c r="G1519" s="12" t="s">
        <v>35</v>
      </c>
      <c r="H1519" s="12">
        <v>1</v>
      </c>
    </row>
    <row r="1520" spans="2:8" x14ac:dyDescent="0.3">
      <c r="B1520" s="15">
        <v>1518</v>
      </c>
      <c r="C1520" s="15">
        <v>228420</v>
      </c>
      <c r="D1520" s="13">
        <v>44803.932638888888</v>
      </c>
      <c r="E1520" s="13">
        <v>44811.668055555558</v>
      </c>
      <c r="F1520" s="14">
        <v>8</v>
      </c>
      <c r="G1520" s="12" t="s">
        <v>35</v>
      </c>
      <c r="H1520" s="12">
        <v>1</v>
      </c>
    </row>
    <row r="1521" spans="2:8" x14ac:dyDescent="0.3">
      <c r="B1521" s="15">
        <v>1519</v>
      </c>
      <c r="C1521" s="15">
        <v>228462</v>
      </c>
      <c r="D1521" s="13">
        <v>44789.935416666667</v>
      </c>
      <c r="E1521" s="13">
        <v>44790.511805555558</v>
      </c>
      <c r="F1521" s="14">
        <v>1</v>
      </c>
      <c r="G1521" s="12" t="s">
        <v>35</v>
      </c>
      <c r="H1521" s="12">
        <v>1</v>
      </c>
    </row>
    <row r="1522" spans="2:8" x14ac:dyDescent="0.3">
      <c r="B1522" s="15">
        <v>1520</v>
      </c>
      <c r="C1522" s="15">
        <v>228671</v>
      </c>
      <c r="D1522" s="13">
        <v>44784.270138888889</v>
      </c>
      <c r="E1522" s="13">
        <v>44785.647916666669</v>
      </c>
      <c r="F1522" s="14">
        <v>1</v>
      </c>
      <c r="G1522" s="12" t="s">
        <v>29</v>
      </c>
      <c r="H1522" s="12">
        <v>2</v>
      </c>
    </row>
    <row r="1523" spans="2:8" x14ac:dyDescent="0.3">
      <c r="B1523" s="15">
        <v>1521</v>
      </c>
      <c r="C1523" s="15">
        <v>229104</v>
      </c>
      <c r="D1523" s="13">
        <v>44812.82916666667</v>
      </c>
      <c r="E1523" s="13">
        <v>44817.413888888892</v>
      </c>
      <c r="F1523" s="14">
        <v>5</v>
      </c>
      <c r="G1523" s="12" t="s">
        <v>35</v>
      </c>
      <c r="H1523" s="12">
        <v>1</v>
      </c>
    </row>
    <row r="1524" spans="2:8" x14ac:dyDescent="0.3">
      <c r="B1524" s="15">
        <v>1522</v>
      </c>
      <c r="C1524" s="15">
        <v>229199</v>
      </c>
      <c r="D1524" s="13">
        <v>44783.918749999997</v>
      </c>
      <c r="E1524" s="13">
        <v>44785.413888888892</v>
      </c>
      <c r="F1524" s="14">
        <v>2</v>
      </c>
      <c r="G1524" s="12" t="s">
        <v>31</v>
      </c>
      <c r="H1524" s="12">
        <v>1</v>
      </c>
    </row>
    <row r="1525" spans="2:8" x14ac:dyDescent="0.3">
      <c r="B1525" s="15">
        <v>1523</v>
      </c>
      <c r="C1525" s="15">
        <v>229393</v>
      </c>
      <c r="D1525" s="13">
        <v>44813.586805555555</v>
      </c>
      <c r="E1525" s="13">
        <v>44817.638888888891</v>
      </c>
      <c r="F1525" s="14">
        <v>4</v>
      </c>
      <c r="G1525" s="12" t="s">
        <v>38</v>
      </c>
      <c r="H1525" s="12">
        <v>1</v>
      </c>
    </row>
    <row r="1526" spans="2:8" x14ac:dyDescent="0.3">
      <c r="B1526" s="15">
        <v>1524</v>
      </c>
      <c r="C1526" s="15">
        <v>230364</v>
      </c>
      <c r="D1526" s="13">
        <v>44790.444444444445</v>
      </c>
      <c r="E1526" s="13">
        <v>44792.648611111108</v>
      </c>
      <c r="F1526" s="14">
        <v>2</v>
      </c>
      <c r="G1526" s="12" t="s">
        <v>31</v>
      </c>
      <c r="H1526" s="12">
        <v>2</v>
      </c>
    </row>
    <row r="1527" spans="2:8" x14ac:dyDescent="0.3">
      <c r="B1527" s="15">
        <v>1525</v>
      </c>
      <c r="C1527" s="15">
        <v>230810</v>
      </c>
      <c r="D1527" s="13">
        <v>44787.79791666667</v>
      </c>
      <c r="E1527" s="13">
        <v>44789.428472222222</v>
      </c>
      <c r="F1527" s="14">
        <v>2</v>
      </c>
      <c r="G1527" s="12" t="s">
        <v>31</v>
      </c>
      <c r="H1527" s="12">
        <v>4</v>
      </c>
    </row>
    <row r="1528" spans="2:8" x14ac:dyDescent="0.3">
      <c r="B1528" s="15">
        <v>1526</v>
      </c>
      <c r="C1528" s="15">
        <v>231109</v>
      </c>
      <c r="D1528" s="13">
        <v>44876.714583333334</v>
      </c>
      <c r="E1528" s="13">
        <v>44876.714583333334</v>
      </c>
      <c r="F1528" s="14">
        <v>0</v>
      </c>
      <c r="G1528" s="12" t="s">
        <v>35</v>
      </c>
      <c r="H1528" s="12">
        <v>1</v>
      </c>
    </row>
    <row r="1529" spans="2:8" x14ac:dyDescent="0.3">
      <c r="B1529" s="15">
        <v>1527</v>
      </c>
      <c r="C1529" s="15">
        <v>231151</v>
      </c>
      <c r="D1529" s="13">
        <v>44845.396527777775</v>
      </c>
      <c r="E1529" s="13">
        <v>44846.706250000003</v>
      </c>
      <c r="F1529" s="14">
        <v>1</v>
      </c>
      <c r="G1529" s="12" t="s">
        <v>31</v>
      </c>
      <c r="H1529" s="12">
        <v>5</v>
      </c>
    </row>
    <row r="1530" spans="2:8" x14ac:dyDescent="0.3">
      <c r="B1530" s="15">
        <v>1528</v>
      </c>
      <c r="C1530" s="15">
        <v>231413</v>
      </c>
      <c r="D1530" s="13">
        <v>44809.769444444442</v>
      </c>
      <c r="E1530" s="13">
        <v>44811.40347222222</v>
      </c>
      <c r="F1530" s="14">
        <v>2</v>
      </c>
      <c r="G1530" s="12" t="s">
        <v>29</v>
      </c>
      <c r="H1530" s="12">
        <v>27</v>
      </c>
    </row>
    <row r="1531" spans="2:8" x14ac:dyDescent="0.3">
      <c r="B1531" s="15">
        <v>1529</v>
      </c>
      <c r="C1531" s="15">
        <v>231849</v>
      </c>
      <c r="D1531" s="13">
        <v>44797.959722222222</v>
      </c>
      <c r="E1531" s="13">
        <v>44799.524305555555</v>
      </c>
      <c r="F1531" s="14">
        <v>2</v>
      </c>
      <c r="G1531" s="12" t="s">
        <v>29</v>
      </c>
      <c r="H1531" s="12">
        <v>1</v>
      </c>
    </row>
    <row r="1532" spans="2:8" x14ac:dyDescent="0.3">
      <c r="B1532" s="15">
        <v>1530</v>
      </c>
      <c r="C1532" s="15">
        <v>231957</v>
      </c>
      <c r="D1532" s="13">
        <v>44799.301388888889</v>
      </c>
      <c r="E1532" s="13">
        <v>44802.586805555555</v>
      </c>
      <c r="F1532" s="14">
        <v>3</v>
      </c>
      <c r="G1532" s="12" t="s">
        <v>31</v>
      </c>
      <c r="H1532" s="12">
        <v>4</v>
      </c>
    </row>
    <row r="1533" spans="2:8" x14ac:dyDescent="0.3">
      <c r="B1533" s="15">
        <v>1531</v>
      </c>
      <c r="C1533" s="15">
        <v>232541</v>
      </c>
      <c r="D1533" s="13">
        <v>44795.907638888886</v>
      </c>
      <c r="E1533" s="13">
        <v>44797.574999999997</v>
      </c>
      <c r="F1533" s="14">
        <v>2</v>
      </c>
      <c r="G1533" s="12" t="s">
        <v>35</v>
      </c>
      <c r="H1533" s="12">
        <v>4</v>
      </c>
    </row>
    <row r="1534" spans="2:8" x14ac:dyDescent="0.3">
      <c r="B1534" s="15">
        <v>1532</v>
      </c>
      <c r="C1534" s="15">
        <v>232964</v>
      </c>
      <c r="D1534" s="13">
        <v>44797.383333333331</v>
      </c>
      <c r="E1534" s="13">
        <v>44799.659722222219</v>
      </c>
      <c r="F1534" s="14">
        <v>2</v>
      </c>
      <c r="G1534" s="12" t="s">
        <v>34</v>
      </c>
      <c r="H1534" s="12">
        <v>1</v>
      </c>
    </row>
    <row r="1535" spans="2:8" x14ac:dyDescent="0.3">
      <c r="B1535" s="15">
        <v>1533</v>
      </c>
      <c r="C1535" s="15">
        <v>233086</v>
      </c>
      <c r="D1535" s="13">
        <v>44796.931250000001</v>
      </c>
      <c r="E1535" s="13">
        <v>44798.484027777777</v>
      </c>
      <c r="F1535" s="14">
        <v>2</v>
      </c>
      <c r="G1535" s="12" t="s">
        <v>31</v>
      </c>
      <c r="H1535" s="12">
        <v>21</v>
      </c>
    </row>
    <row r="1536" spans="2:8" x14ac:dyDescent="0.3">
      <c r="B1536" s="15">
        <v>1534</v>
      </c>
      <c r="C1536" s="15">
        <v>233162</v>
      </c>
      <c r="D1536" s="13">
        <v>44790.502083333333</v>
      </c>
      <c r="E1536" s="13">
        <v>44792.588194444441</v>
      </c>
      <c r="F1536" s="14">
        <v>2</v>
      </c>
      <c r="G1536" s="12" t="s">
        <v>33</v>
      </c>
      <c r="H1536" s="12">
        <v>1</v>
      </c>
    </row>
    <row r="1537" spans="2:8" x14ac:dyDescent="0.3">
      <c r="B1537" s="15">
        <v>1535</v>
      </c>
      <c r="C1537" s="15">
        <v>233196</v>
      </c>
      <c r="D1537" s="13">
        <v>44796.395833333336</v>
      </c>
      <c r="E1537" s="13">
        <v>44799.524305555555</v>
      </c>
      <c r="F1537" s="14">
        <v>3</v>
      </c>
      <c r="G1537" s="12" t="s">
        <v>35</v>
      </c>
      <c r="H1537" s="12">
        <v>9</v>
      </c>
    </row>
    <row r="1538" spans="2:8" x14ac:dyDescent="0.3">
      <c r="B1538" s="15">
        <v>1536</v>
      </c>
      <c r="C1538" s="15">
        <v>233304</v>
      </c>
      <c r="D1538" s="13">
        <v>44812.640972222223</v>
      </c>
      <c r="E1538" s="13">
        <v>44813.624305555553</v>
      </c>
      <c r="F1538" s="14">
        <v>1</v>
      </c>
      <c r="G1538" s="12" t="s">
        <v>38</v>
      </c>
      <c r="H1538" s="12">
        <v>1</v>
      </c>
    </row>
    <row r="1539" spans="2:8" x14ac:dyDescent="0.3">
      <c r="B1539" s="15">
        <v>1537</v>
      </c>
      <c r="C1539" s="15">
        <v>233438</v>
      </c>
      <c r="D1539" s="13">
        <v>44791.23333333333</v>
      </c>
      <c r="E1539" s="13">
        <v>44796.575694444444</v>
      </c>
      <c r="F1539" s="14">
        <v>5</v>
      </c>
      <c r="G1539" s="12" t="s">
        <v>38</v>
      </c>
      <c r="H1539" s="12">
        <v>1</v>
      </c>
    </row>
    <row r="1540" spans="2:8" x14ac:dyDescent="0.3">
      <c r="B1540" s="15">
        <v>1538</v>
      </c>
      <c r="C1540" s="15">
        <v>233642</v>
      </c>
      <c r="D1540" s="13">
        <v>44852.538888888892</v>
      </c>
      <c r="E1540" s="13">
        <v>44854.493055555555</v>
      </c>
      <c r="F1540" s="14">
        <v>2</v>
      </c>
      <c r="G1540" s="12" t="s">
        <v>31</v>
      </c>
      <c r="H1540" s="12">
        <v>4</v>
      </c>
    </row>
    <row r="1541" spans="2:8" x14ac:dyDescent="0.3">
      <c r="B1541" s="15">
        <v>1539</v>
      </c>
      <c r="C1541" s="15">
        <v>233741</v>
      </c>
      <c r="D1541" s="13">
        <v>44812.339583333334</v>
      </c>
      <c r="E1541" s="13">
        <v>44816.579861111109</v>
      </c>
      <c r="F1541" s="14">
        <v>4</v>
      </c>
      <c r="G1541" s="12" t="s">
        <v>31</v>
      </c>
      <c r="H1541" s="12">
        <v>1</v>
      </c>
    </row>
    <row r="1542" spans="2:8" x14ac:dyDescent="0.3">
      <c r="B1542" s="15">
        <v>1540</v>
      </c>
      <c r="C1542" s="15">
        <v>233970</v>
      </c>
      <c r="D1542" s="13">
        <v>44789.443055555559</v>
      </c>
      <c r="E1542" s="13">
        <v>44791.513194444444</v>
      </c>
      <c r="F1542" s="14">
        <v>2</v>
      </c>
      <c r="G1542" s="12" t="s">
        <v>34</v>
      </c>
      <c r="H1542" s="12">
        <v>1</v>
      </c>
    </row>
    <row r="1543" spans="2:8" x14ac:dyDescent="0.3">
      <c r="B1543" s="15">
        <v>1541</v>
      </c>
      <c r="C1543" s="15">
        <v>234237</v>
      </c>
      <c r="D1543" s="13">
        <v>44842.400000000001</v>
      </c>
      <c r="E1543" s="13">
        <v>44846.536805555559</v>
      </c>
      <c r="F1543" s="14">
        <v>4</v>
      </c>
      <c r="G1543" s="12" t="s">
        <v>29</v>
      </c>
      <c r="H1543" s="12">
        <v>1</v>
      </c>
    </row>
    <row r="1544" spans="2:8" x14ac:dyDescent="0.3">
      <c r="B1544" s="15">
        <v>1542</v>
      </c>
      <c r="C1544" s="15">
        <v>234263</v>
      </c>
      <c r="D1544" s="13">
        <v>44790.267361111109</v>
      </c>
      <c r="E1544" s="13">
        <v>44791.447222222225</v>
      </c>
      <c r="F1544" s="14">
        <v>1</v>
      </c>
      <c r="G1544" s="12" t="s">
        <v>34</v>
      </c>
      <c r="H1544" s="12">
        <v>1</v>
      </c>
    </row>
    <row r="1545" spans="2:8" x14ac:dyDescent="0.3">
      <c r="B1545" s="15">
        <v>1543</v>
      </c>
      <c r="C1545" s="15">
        <v>234599</v>
      </c>
      <c r="D1545" s="13">
        <v>44792.794444444444</v>
      </c>
      <c r="E1545" s="13">
        <v>44796.478472222225</v>
      </c>
      <c r="F1545" s="14">
        <v>4</v>
      </c>
      <c r="G1545" s="12" t="s">
        <v>31</v>
      </c>
      <c r="H1545" s="12">
        <v>1</v>
      </c>
    </row>
    <row r="1546" spans="2:8" x14ac:dyDescent="0.3">
      <c r="B1546" s="15">
        <v>1544</v>
      </c>
      <c r="C1546" s="15">
        <v>234674</v>
      </c>
      <c r="D1546" s="13">
        <v>44791.14166666667</v>
      </c>
      <c r="E1546" s="13">
        <v>44795.458333333336</v>
      </c>
      <c r="F1546" s="14">
        <v>4</v>
      </c>
      <c r="G1546" s="12" t="s">
        <v>31</v>
      </c>
      <c r="H1546" s="12">
        <v>1</v>
      </c>
    </row>
    <row r="1547" spans="2:8" x14ac:dyDescent="0.3">
      <c r="B1547" s="15">
        <v>1545</v>
      </c>
      <c r="C1547" s="15">
        <v>234692</v>
      </c>
      <c r="D1547" s="13">
        <v>44797.270833333336</v>
      </c>
      <c r="E1547" s="13">
        <v>44798.500694444447</v>
      </c>
      <c r="F1547" s="14">
        <v>1</v>
      </c>
      <c r="G1547" s="12" t="s">
        <v>33</v>
      </c>
      <c r="H1547" s="12">
        <v>2</v>
      </c>
    </row>
    <row r="1548" spans="2:8" x14ac:dyDescent="0.3">
      <c r="B1548" s="15">
        <v>1546</v>
      </c>
      <c r="C1548" s="15">
        <v>234793</v>
      </c>
      <c r="D1548" s="13">
        <v>44803.32916666667</v>
      </c>
      <c r="E1548" s="13">
        <v>44804.411805555559</v>
      </c>
      <c r="F1548" s="14">
        <v>1</v>
      </c>
      <c r="G1548" s="12" t="s">
        <v>33</v>
      </c>
      <c r="H1548" s="12">
        <v>2</v>
      </c>
    </row>
    <row r="1549" spans="2:8" x14ac:dyDescent="0.3">
      <c r="B1549" s="15">
        <v>1547</v>
      </c>
      <c r="C1549" s="15">
        <v>234993</v>
      </c>
      <c r="D1549" s="13">
        <v>44792.286111111112</v>
      </c>
      <c r="E1549" s="13">
        <v>44796.394444444442</v>
      </c>
      <c r="F1549" s="14">
        <v>4</v>
      </c>
      <c r="G1549" s="12" t="s">
        <v>31</v>
      </c>
      <c r="H1549" s="12">
        <v>1</v>
      </c>
    </row>
    <row r="1550" spans="2:8" x14ac:dyDescent="0.3">
      <c r="B1550" s="15">
        <v>1548</v>
      </c>
      <c r="C1550" s="15">
        <v>235333</v>
      </c>
      <c r="D1550" s="13">
        <v>44810.397916666669</v>
      </c>
      <c r="E1550" s="13">
        <v>44812.495138888888</v>
      </c>
      <c r="F1550" s="14">
        <v>2</v>
      </c>
      <c r="G1550" s="12" t="s">
        <v>35</v>
      </c>
      <c r="H1550" s="12">
        <v>2</v>
      </c>
    </row>
    <row r="1551" spans="2:8" x14ac:dyDescent="0.3">
      <c r="B1551" s="15">
        <v>1549</v>
      </c>
      <c r="C1551" s="15">
        <v>235490</v>
      </c>
      <c r="D1551" s="13">
        <v>44868.453472222223</v>
      </c>
      <c r="E1551" s="13">
        <v>44869.51458333333</v>
      </c>
      <c r="F1551" s="14">
        <v>1</v>
      </c>
      <c r="G1551" s="12" t="s">
        <v>40</v>
      </c>
      <c r="H1551" s="12">
        <v>1</v>
      </c>
    </row>
    <row r="1552" spans="2:8" x14ac:dyDescent="0.3">
      <c r="B1552" s="15">
        <v>1550</v>
      </c>
      <c r="C1552" s="15">
        <v>235506</v>
      </c>
      <c r="D1552" s="13">
        <v>44793.470138888886</v>
      </c>
      <c r="E1552" s="13">
        <v>44795.573611111111</v>
      </c>
      <c r="F1552" s="14">
        <v>2</v>
      </c>
      <c r="G1552" s="12" t="s">
        <v>38</v>
      </c>
      <c r="H1552" s="12">
        <v>2</v>
      </c>
    </row>
    <row r="1553" spans="2:8" x14ac:dyDescent="0.3">
      <c r="B1553" s="15">
        <v>1551</v>
      </c>
      <c r="C1553" s="15">
        <v>235743</v>
      </c>
      <c r="D1553" s="13">
        <v>44792.341666666667</v>
      </c>
      <c r="E1553" s="13">
        <v>44797.362500000003</v>
      </c>
      <c r="F1553" s="14">
        <v>5</v>
      </c>
      <c r="G1553" s="12" t="s">
        <v>31</v>
      </c>
      <c r="H1553" s="12">
        <v>1</v>
      </c>
    </row>
    <row r="1554" spans="2:8" x14ac:dyDescent="0.3">
      <c r="B1554" s="15">
        <v>1552</v>
      </c>
      <c r="C1554" s="15">
        <v>235934</v>
      </c>
      <c r="D1554" s="13">
        <v>44800.67083333333</v>
      </c>
      <c r="E1554" s="13">
        <v>44802.679861111108</v>
      </c>
      <c r="F1554" s="14">
        <v>2</v>
      </c>
      <c r="G1554" s="12" t="s">
        <v>38</v>
      </c>
      <c r="H1554" s="12">
        <v>1</v>
      </c>
    </row>
    <row r="1555" spans="2:8" x14ac:dyDescent="0.3">
      <c r="B1555" s="15">
        <v>1553</v>
      </c>
      <c r="C1555" s="15">
        <v>236144</v>
      </c>
      <c r="D1555" s="13">
        <v>44810.556944444441</v>
      </c>
      <c r="E1555" s="13">
        <v>44813.581250000003</v>
      </c>
      <c r="F1555" s="14">
        <v>3</v>
      </c>
      <c r="G1555" s="12" t="s">
        <v>29</v>
      </c>
      <c r="H1555" s="12">
        <v>8</v>
      </c>
    </row>
    <row r="1556" spans="2:8" x14ac:dyDescent="0.3">
      <c r="B1556" s="15">
        <v>1554</v>
      </c>
      <c r="C1556" s="15">
        <v>236278</v>
      </c>
      <c r="D1556" s="13">
        <v>44806.362500000003</v>
      </c>
      <c r="E1556" s="13">
        <v>44813.677777777775</v>
      </c>
      <c r="F1556" s="14">
        <v>7</v>
      </c>
      <c r="G1556" s="12" t="s">
        <v>38</v>
      </c>
      <c r="H1556" s="12">
        <v>27</v>
      </c>
    </row>
    <row r="1557" spans="2:8" x14ac:dyDescent="0.3">
      <c r="B1557" s="15">
        <v>1555</v>
      </c>
      <c r="C1557" s="15">
        <v>236425</v>
      </c>
      <c r="D1557" s="13">
        <v>44799.309027777781</v>
      </c>
      <c r="E1557" s="13">
        <v>44803.35833333333</v>
      </c>
      <c r="F1557" s="14">
        <v>4</v>
      </c>
      <c r="G1557" s="12" t="s">
        <v>35</v>
      </c>
      <c r="H1557" s="12">
        <v>3</v>
      </c>
    </row>
    <row r="1558" spans="2:8" x14ac:dyDescent="0.3">
      <c r="B1558" s="15">
        <v>1556</v>
      </c>
      <c r="C1558" s="15">
        <v>236449</v>
      </c>
      <c r="D1558" s="13">
        <v>44792.59375</v>
      </c>
      <c r="E1558" s="13">
        <v>44795.547222222223</v>
      </c>
      <c r="F1558" s="14">
        <v>3</v>
      </c>
      <c r="G1558" s="12" t="s">
        <v>38</v>
      </c>
      <c r="H1558" s="12">
        <v>1</v>
      </c>
    </row>
    <row r="1559" spans="2:8" x14ac:dyDescent="0.3">
      <c r="B1559" s="15">
        <v>1557</v>
      </c>
      <c r="C1559" s="15">
        <v>236460</v>
      </c>
      <c r="D1559" s="13">
        <v>44793.431250000001</v>
      </c>
      <c r="E1559" s="13">
        <v>44797.525000000001</v>
      </c>
      <c r="F1559" s="14">
        <v>4</v>
      </c>
      <c r="G1559" s="12" t="s">
        <v>35</v>
      </c>
      <c r="H1559" s="12">
        <v>3</v>
      </c>
    </row>
    <row r="1560" spans="2:8" x14ac:dyDescent="0.3">
      <c r="B1560" s="15">
        <v>1558</v>
      </c>
      <c r="C1560" s="15">
        <v>236590</v>
      </c>
      <c r="D1560" s="13">
        <v>44806.272222222222</v>
      </c>
      <c r="E1560" s="13">
        <v>44812.638888888891</v>
      </c>
      <c r="F1560" s="14">
        <v>6</v>
      </c>
      <c r="G1560" s="12" t="s">
        <v>34</v>
      </c>
      <c r="H1560" s="12">
        <v>3</v>
      </c>
    </row>
    <row r="1561" spans="2:8" x14ac:dyDescent="0.3">
      <c r="B1561" s="15">
        <v>1559</v>
      </c>
      <c r="C1561" s="15">
        <v>236605</v>
      </c>
      <c r="D1561" s="13">
        <v>44791.962500000001</v>
      </c>
      <c r="E1561" s="13">
        <v>44796.541666666664</v>
      </c>
      <c r="F1561" s="14">
        <v>5</v>
      </c>
      <c r="G1561" s="12" t="s">
        <v>34</v>
      </c>
      <c r="H1561" s="12">
        <v>11</v>
      </c>
    </row>
    <row r="1562" spans="2:8" x14ac:dyDescent="0.3">
      <c r="B1562" s="15">
        <v>1560</v>
      </c>
      <c r="C1562" s="15">
        <v>236626</v>
      </c>
      <c r="D1562" s="13">
        <v>44804.932638888888</v>
      </c>
      <c r="E1562" s="13">
        <v>44810.419444444444</v>
      </c>
      <c r="F1562" s="14">
        <v>6</v>
      </c>
      <c r="G1562" s="12" t="s">
        <v>31</v>
      </c>
      <c r="H1562" s="12">
        <v>1</v>
      </c>
    </row>
    <row r="1563" spans="2:8" x14ac:dyDescent="0.3">
      <c r="B1563" s="15">
        <v>1561</v>
      </c>
      <c r="C1563" s="15">
        <v>236737</v>
      </c>
      <c r="D1563" s="13">
        <v>44805.72152777778</v>
      </c>
      <c r="E1563" s="13">
        <v>44816.622916666667</v>
      </c>
      <c r="F1563" s="14">
        <v>11</v>
      </c>
      <c r="G1563" s="12" t="s">
        <v>34</v>
      </c>
      <c r="H1563" s="12">
        <v>1</v>
      </c>
    </row>
    <row r="1564" spans="2:8" x14ac:dyDescent="0.3">
      <c r="B1564" s="15">
        <v>1562</v>
      </c>
      <c r="C1564" s="15">
        <v>236785</v>
      </c>
      <c r="D1564" s="13">
        <v>44810.379861111112</v>
      </c>
      <c r="E1564" s="13">
        <v>44813.461111111108</v>
      </c>
      <c r="F1564" s="14">
        <v>3</v>
      </c>
      <c r="G1564" s="12" t="s">
        <v>31</v>
      </c>
      <c r="H1564" s="12">
        <v>4</v>
      </c>
    </row>
    <row r="1565" spans="2:8" x14ac:dyDescent="0.3">
      <c r="B1565" s="15">
        <v>1563</v>
      </c>
      <c r="C1565" s="15">
        <v>237097</v>
      </c>
      <c r="D1565" s="13">
        <v>44794.760416666664</v>
      </c>
      <c r="E1565" s="13">
        <v>44796.425694444442</v>
      </c>
      <c r="F1565" s="14">
        <v>2</v>
      </c>
      <c r="G1565" s="12" t="s">
        <v>38</v>
      </c>
      <c r="H1565" s="12">
        <v>1</v>
      </c>
    </row>
    <row r="1566" spans="2:8" x14ac:dyDescent="0.3">
      <c r="B1566" s="15">
        <v>1564</v>
      </c>
      <c r="C1566" s="15">
        <v>237120</v>
      </c>
      <c r="D1566" s="13">
        <v>44825.381249999999</v>
      </c>
      <c r="E1566" s="13">
        <v>44827.601388888892</v>
      </c>
      <c r="F1566" s="14">
        <v>2</v>
      </c>
      <c r="G1566" s="12" t="s">
        <v>29</v>
      </c>
      <c r="H1566" s="12">
        <v>1</v>
      </c>
    </row>
    <row r="1567" spans="2:8" x14ac:dyDescent="0.3">
      <c r="B1567" s="15">
        <v>1565</v>
      </c>
      <c r="C1567" s="15">
        <v>237177</v>
      </c>
      <c r="D1567" s="13">
        <v>44797.28402777778</v>
      </c>
      <c r="E1567" s="13">
        <v>44798.447916666664</v>
      </c>
      <c r="F1567" s="14">
        <v>1</v>
      </c>
      <c r="G1567" s="12" t="s">
        <v>31</v>
      </c>
      <c r="H1567" s="12">
        <v>2</v>
      </c>
    </row>
    <row r="1568" spans="2:8" x14ac:dyDescent="0.3">
      <c r="B1568" s="15">
        <v>1566</v>
      </c>
      <c r="C1568" s="15">
        <v>237399</v>
      </c>
      <c r="D1568" s="13">
        <v>44795.979166666664</v>
      </c>
      <c r="E1568" s="13">
        <v>44797.484722222223</v>
      </c>
      <c r="F1568" s="14">
        <v>2</v>
      </c>
      <c r="G1568" s="12" t="s">
        <v>31</v>
      </c>
      <c r="H1568" s="12">
        <v>10</v>
      </c>
    </row>
    <row r="1569" spans="2:8" x14ac:dyDescent="0.3">
      <c r="B1569" s="15">
        <v>1567</v>
      </c>
      <c r="C1569" s="15">
        <v>237497</v>
      </c>
      <c r="D1569" s="13">
        <v>44804.536111111112</v>
      </c>
      <c r="E1569" s="13">
        <v>44806.60833333333</v>
      </c>
      <c r="F1569" s="14">
        <v>2</v>
      </c>
      <c r="G1569" s="12" t="s">
        <v>35</v>
      </c>
      <c r="H1569" s="12">
        <v>1</v>
      </c>
    </row>
    <row r="1570" spans="2:8" x14ac:dyDescent="0.3">
      <c r="B1570" s="15">
        <v>1568</v>
      </c>
      <c r="C1570" s="15">
        <v>237522</v>
      </c>
      <c r="D1570" s="13">
        <v>44796.5625</v>
      </c>
      <c r="E1570" s="13">
        <v>44798.477777777778</v>
      </c>
      <c r="F1570" s="14">
        <v>2</v>
      </c>
      <c r="G1570" s="12" t="s">
        <v>38</v>
      </c>
      <c r="H1570" s="12">
        <v>1</v>
      </c>
    </row>
    <row r="1571" spans="2:8" x14ac:dyDescent="0.3">
      <c r="B1571" s="15">
        <v>1569</v>
      </c>
      <c r="C1571" s="15">
        <v>237873</v>
      </c>
      <c r="D1571" s="13">
        <v>44873.849305555559</v>
      </c>
      <c r="E1571" s="13">
        <v>44874.576388888891</v>
      </c>
      <c r="F1571" s="14">
        <v>1</v>
      </c>
      <c r="G1571" s="12" t="s">
        <v>32</v>
      </c>
      <c r="H1571" s="12">
        <v>3</v>
      </c>
    </row>
    <row r="1572" spans="2:8" x14ac:dyDescent="0.3">
      <c r="B1572" s="15">
        <v>1570</v>
      </c>
      <c r="C1572" s="15">
        <v>237903</v>
      </c>
      <c r="D1572" s="13">
        <v>44794.51666666667</v>
      </c>
      <c r="E1572" s="13">
        <v>44796.565972222219</v>
      </c>
      <c r="F1572" s="14">
        <v>2</v>
      </c>
      <c r="G1572" s="12" t="s">
        <v>31</v>
      </c>
      <c r="H1572" s="12">
        <v>1</v>
      </c>
    </row>
    <row r="1573" spans="2:8" x14ac:dyDescent="0.3">
      <c r="B1573" s="15">
        <v>1571</v>
      </c>
      <c r="C1573" s="15">
        <v>238328</v>
      </c>
      <c r="D1573" s="13">
        <v>44824.814583333333</v>
      </c>
      <c r="E1573" s="13">
        <v>44826.593055555553</v>
      </c>
      <c r="F1573" s="14">
        <v>2</v>
      </c>
      <c r="G1573" s="12" t="s">
        <v>35</v>
      </c>
      <c r="H1573" s="12">
        <v>6</v>
      </c>
    </row>
    <row r="1574" spans="2:8" x14ac:dyDescent="0.3">
      <c r="B1574" s="15">
        <v>1572</v>
      </c>
      <c r="C1574" s="15">
        <v>238494</v>
      </c>
      <c r="D1574" s="13">
        <v>44828.411805555559</v>
      </c>
      <c r="E1574" s="13">
        <v>44831.5</v>
      </c>
      <c r="F1574" s="14">
        <v>3</v>
      </c>
      <c r="G1574" s="12" t="s">
        <v>35</v>
      </c>
      <c r="H1574" s="12">
        <v>9</v>
      </c>
    </row>
    <row r="1575" spans="2:8" x14ac:dyDescent="0.3">
      <c r="B1575" s="15">
        <v>1573</v>
      </c>
      <c r="C1575" s="15">
        <v>238514</v>
      </c>
      <c r="D1575" s="13">
        <v>44797.373611111114</v>
      </c>
      <c r="E1575" s="13">
        <v>44799.67083333333</v>
      </c>
      <c r="F1575" s="14">
        <v>2</v>
      </c>
      <c r="G1575" s="12" t="s">
        <v>34</v>
      </c>
      <c r="H1575" s="12">
        <v>1</v>
      </c>
    </row>
    <row r="1576" spans="2:8" x14ac:dyDescent="0.3">
      <c r="B1576" s="15">
        <v>1574</v>
      </c>
      <c r="C1576" s="15">
        <v>238769</v>
      </c>
      <c r="D1576" s="13">
        <v>44795.946527777778</v>
      </c>
      <c r="E1576" s="13">
        <v>44797.584722222222</v>
      </c>
      <c r="F1576" s="14">
        <v>2</v>
      </c>
      <c r="G1576" s="12" t="s">
        <v>31</v>
      </c>
      <c r="H1576" s="12">
        <v>2</v>
      </c>
    </row>
    <row r="1577" spans="2:8" x14ac:dyDescent="0.3">
      <c r="B1577" s="15">
        <v>1575</v>
      </c>
      <c r="C1577" s="15">
        <v>238775</v>
      </c>
      <c r="D1577" s="13">
        <v>44817.991666666669</v>
      </c>
      <c r="E1577" s="13">
        <v>44818.622916666667</v>
      </c>
      <c r="F1577" s="14">
        <v>1</v>
      </c>
      <c r="G1577" s="12" t="s">
        <v>31</v>
      </c>
      <c r="H1577" s="12">
        <v>1</v>
      </c>
    </row>
    <row r="1578" spans="2:8" x14ac:dyDescent="0.3">
      <c r="B1578" s="15">
        <v>1576</v>
      </c>
      <c r="C1578" s="15">
        <v>238941</v>
      </c>
      <c r="D1578" s="13">
        <v>44814.507638888892</v>
      </c>
      <c r="E1578" s="13">
        <v>44816.477083333331</v>
      </c>
      <c r="F1578" s="14">
        <v>2</v>
      </c>
      <c r="G1578" s="12" t="s">
        <v>38</v>
      </c>
      <c r="H1578" s="12">
        <v>1</v>
      </c>
    </row>
    <row r="1579" spans="2:8" x14ac:dyDescent="0.3">
      <c r="B1579" s="15">
        <v>1577</v>
      </c>
      <c r="C1579" s="15">
        <v>238963</v>
      </c>
      <c r="D1579" s="13">
        <v>44839.863888888889</v>
      </c>
      <c r="E1579" s="13">
        <v>44841.551388888889</v>
      </c>
      <c r="F1579" s="14">
        <v>2</v>
      </c>
      <c r="G1579" s="12" t="s">
        <v>32</v>
      </c>
      <c r="H1579" s="12">
        <v>6</v>
      </c>
    </row>
    <row r="1580" spans="2:8" x14ac:dyDescent="0.3">
      <c r="B1580" s="15">
        <v>1578</v>
      </c>
      <c r="C1580" s="15">
        <v>238982</v>
      </c>
      <c r="D1580" s="13">
        <v>44797.329861111109</v>
      </c>
      <c r="E1580" s="13">
        <v>44798.438888888886</v>
      </c>
      <c r="F1580" s="14">
        <v>1</v>
      </c>
      <c r="G1580" s="12" t="s">
        <v>38</v>
      </c>
      <c r="H1580" s="12">
        <v>1</v>
      </c>
    </row>
    <row r="1581" spans="2:8" x14ac:dyDescent="0.3">
      <c r="B1581" s="15">
        <v>1579</v>
      </c>
      <c r="C1581" s="15">
        <v>239227</v>
      </c>
      <c r="D1581" s="13">
        <v>44795.963888888888</v>
      </c>
      <c r="E1581" s="13">
        <v>44797.555555555555</v>
      </c>
      <c r="F1581" s="14">
        <v>2</v>
      </c>
      <c r="G1581" s="12" t="s">
        <v>34</v>
      </c>
      <c r="H1581" s="12">
        <v>1</v>
      </c>
    </row>
    <row r="1582" spans="2:8" x14ac:dyDescent="0.3">
      <c r="B1582" s="15">
        <v>1580</v>
      </c>
      <c r="C1582" s="15">
        <v>239269</v>
      </c>
      <c r="D1582" s="13">
        <v>44839.710416666669</v>
      </c>
      <c r="E1582" s="13">
        <v>44840.711805555555</v>
      </c>
      <c r="F1582" s="14">
        <v>1</v>
      </c>
      <c r="G1582" s="12" t="s">
        <v>38</v>
      </c>
      <c r="H1582" s="12">
        <v>2</v>
      </c>
    </row>
    <row r="1583" spans="2:8" x14ac:dyDescent="0.3">
      <c r="B1583" s="15">
        <v>1581</v>
      </c>
      <c r="C1583" s="15">
        <v>239290</v>
      </c>
      <c r="D1583" s="13">
        <v>44799.380555555559</v>
      </c>
      <c r="E1583" s="13">
        <v>44802.59097222222</v>
      </c>
      <c r="F1583" s="14">
        <v>3</v>
      </c>
      <c r="G1583" s="12" t="s">
        <v>38</v>
      </c>
      <c r="H1583" s="12">
        <v>1</v>
      </c>
    </row>
    <row r="1584" spans="2:8" x14ac:dyDescent="0.3">
      <c r="B1584" s="15">
        <v>1582</v>
      </c>
      <c r="C1584" s="15">
        <v>239645</v>
      </c>
      <c r="D1584" s="13">
        <v>44825.537499999999</v>
      </c>
      <c r="E1584" s="13">
        <v>44827.348611111112</v>
      </c>
      <c r="F1584" s="14">
        <v>2</v>
      </c>
      <c r="G1584" s="12" t="s">
        <v>35</v>
      </c>
      <c r="H1584" s="12">
        <v>7</v>
      </c>
    </row>
    <row r="1585" spans="2:8" x14ac:dyDescent="0.3">
      <c r="B1585" s="15">
        <v>1583</v>
      </c>
      <c r="C1585" s="15">
        <v>239853</v>
      </c>
      <c r="D1585" s="13">
        <v>44816.818749999999</v>
      </c>
      <c r="E1585" s="13">
        <v>44818.646527777775</v>
      </c>
      <c r="F1585" s="14">
        <v>2</v>
      </c>
      <c r="G1585" s="12" t="s">
        <v>33</v>
      </c>
      <c r="H1585" s="12">
        <v>1</v>
      </c>
    </row>
    <row r="1586" spans="2:8" x14ac:dyDescent="0.3">
      <c r="B1586" s="15">
        <v>1584</v>
      </c>
      <c r="C1586" s="15">
        <v>239928</v>
      </c>
      <c r="D1586" s="13">
        <v>44798.465277777781</v>
      </c>
      <c r="E1586" s="13">
        <v>44799.355555555558</v>
      </c>
      <c r="F1586" s="14">
        <v>1</v>
      </c>
      <c r="G1586" s="12" t="s">
        <v>35</v>
      </c>
      <c r="H1586" s="12">
        <v>1</v>
      </c>
    </row>
    <row r="1587" spans="2:8" x14ac:dyDescent="0.3">
      <c r="B1587" s="15">
        <v>1585</v>
      </c>
      <c r="C1587" s="15">
        <v>240315</v>
      </c>
      <c r="D1587" s="13">
        <v>44796.473611111112</v>
      </c>
      <c r="E1587" s="13">
        <v>44798.421527777777</v>
      </c>
      <c r="F1587" s="14">
        <v>2</v>
      </c>
      <c r="G1587" s="12" t="s">
        <v>33</v>
      </c>
      <c r="H1587" s="12">
        <v>2</v>
      </c>
    </row>
    <row r="1588" spans="2:8" x14ac:dyDescent="0.3">
      <c r="B1588" s="15">
        <v>1586</v>
      </c>
      <c r="C1588" s="15">
        <v>240347</v>
      </c>
      <c r="D1588" s="13">
        <v>44798.431250000001</v>
      </c>
      <c r="E1588" s="13">
        <v>44799.618750000001</v>
      </c>
      <c r="F1588" s="14">
        <v>1</v>
      </c>
      <c r="G1588" s="12" t="s">
        <v>35</v>
      </c>
      <c r="H1588" s="12">
        <v>3</v>
      </c>
    </row>
    <row r="1589" spans="2:8" x14ac:dyDescent="0.3">
      <c r="B1589" s="15">
        <v>1587</v>
      </c>
      <c r="C1589" s="15">
        <v>240361</v>
      </c>
      <c r="D1589" s="13">
        <v>44804.260416666664</v>
      </c>
      <c r="E1589" s="13">
        <v>44811.502083333333</v>
      </c>
      <c r="F1589" s="14">
        <v>7</v>
      </c>
      <c r="G1589" s="12" t="s">
        <v>29</v>
      </c>
      <c r="H1589" s="12">
        <v>1</v>
      </c>
    </row>
    <row r="1590" spans="2:8" x14ac:dyDescent="0.3">
      <c r="B1590" s="15">
        <v>1588</v>
      </c>
      <c r="C1590" s="15">
        <v>240391</v>
      </c>
      <c r="D1590" s="13">
        <v>44795.959027777775</v>
      </c>
      <c r="E1590" s="13">
        <v>44797.563194444447</v>
      </c>
      <c r="F1590" s="14">
        <v>2</v>
      </c>
      <c r="G1590" s="12" t="s">
        <v>35</v>
      </c>
      <c r="H1590" s="12">
        <v>3</v>
      </c>
    </row>
    <row r="1591" spans="2:8" x14ac:dyDescent="0.3">
      <c r="B1591" s="15">
        <v>1589</v>
      </c>
      <c r="C1591" s="15">
        <v>240531</v>
      </c>
      <c r="D1591" s="13">
        <v>44824.399305555555</v>
      </c>
      <c r="E1591" s="13">
        <v>44827.427777777775</v>
      </c>
      <c r="F1591" s="14">
        <v>3</v>
      </c>
      <c r="G1591" s="12" t="s">
        <v>29</v>
      </c>
      <c r="H1591" s="12">
        <v>6</v>
      </c>
    </row>
    <row r="1592" spans="2:8" x14ac:dyDescent="0.3">
      <c r="B1592" s="15">
        <v>1590</v>
      </c>
      <c r="C1592" s="15">
        <v>240670</v>
      </c>
      <c r="D1592" s="13">
        <v>44798.813194444447</v>
      </c>
      <c r="E1592" s="13">
        <v>44803.523611111108</v>
      </c>
      <c r="F1592" s="14">
        <v>5</v>
      </c>
      <c r="G1592" s="12" t="s">
        <v>35</v>
      </c>
      <c r="H1592" s="12">
        <v>4</v>
      </c>
    </row>
    <row r="1593" spans="2:8" x14ac:dyDescent="0.3">
      <c r="B1593" s="15">
        <v>1591</v>
      </c>
      <c r="C1593" s="15">
        <v>240728</v>
      </c>
      <c r="D1593" s="13">
        <v>44797.977083333331</v>
      </c>
      <c r="E1593" s="13">
        <v>44798.545138888891</v>
      </c>
      <c r="F1593" s="14">
        <v>1</v>
      </c>
      <c r="G1593" s="12" t="s">
        <v>35</v>
      </c>
      <c r="H1593" s="12">
        <v>1</v>
      </c>
    </row>
    <row r="1594" spans="2:8" x14ac:dyDescent="0.3">
      <c r="B1594" s="15">
        <v>1592</v>
      </c>
      <c r="C1594" s="15">
        <v>240792</v>
      </c>
      <c r="D1594" s="13">
        <v>44800.020138888889</v>
      </c>
      <c r="E1594" s="13">
        <v>44804.606944444444</v>
      </c>
      <c r="F1594" s="14">
        <v>4</v>
      </c>
      <c r="G1594" s="12" t="s">
        <v>29</v>
      </c>
      <c r="H1594" s="12">
        <v>1</v>
      </c>
    </row>
    <row r="1595" spans="2:8" x14ac:dyDescent="0.3">
      <c r="B1595" s="15">
        <v>1593</v>
      </c>
      <c r="C1595" s="15">
        <v>240980</v>
      </c>
      <c r="D1595" s="13">
        <v>44805.006249999999</v>
      </c>
      <c r="E1595" s="13">
        <v>44810.520138888889</v>
      </c>
      <c r="F1595" s="14">
        <v>5</v>
      </c>
      <c r="G1595" s="12" t="s">
        <v>31</v>
      </c>
      <c r="H1595" s="12">
        <v>1</v>
      </c>
    </row>
    <row r="1596" spans="2:8" x14ac:dyDescent="0.3">
      <c r="B1596" s="15">
        <v>1594</v>
      </c>
      <c r="C1596" s="15">
        <v>241217</v>
      </c>
      <c r="D1596" s="13">
        <v>44803.259722222225</v>
      </c>
      <c r="E1596" s="13">
        <v>44804.690972222219</v>
      </c>
      <c r="F1596" s="14">
        <v>1</v>
      </c>
      <c r="G1596" s="12" t="s">
        <v>35</v>
      </c>
      <c r="H1596" s="12">
        <v>2</v>
      </c>
    </row>
    <row r="1597" spans="2:8" x14ac:dyDescent="0.3">
      <c r="B1597" s="15">
        <v>1595</v>
      </c>
      <c r="C1597" s="15">
        <v>241262</v>
      </c>
      <c r="D1597" s="13">
        <v>44821.374305555553</v>
      </c>
      <c r="E1597" s="13">
        <v>44825.679166666669</v>
      </c>
      <c r="F1597" s="14">
        <v>4</v>
      </c>
      <c r="G1597" s="12" t="s">
        <v>29</v>
      </c>
      <c r="H1597" s="12">
        <v>2</v>
      </c>
    </row>
    <row r="1598" spans="2:8" x14ac:dyDescent="0.3">
      <c r="B1598" s="15">
        <v>1596</v>
      </c>
      <c r="C1598" s="15">
        <v>241436</v>
      </c>
      <c r="D1598" s="13">
        <v>44826.624305555553</v>
      </c>
      <c r="E1598" s="13">
        <v>44827.614583333336</v>
      </c>
      <c r="F1598" s="14">
        <v>1</v>
      </c>
      <c r="G1598" s="12" t="s">
        <v>38</v>
      </c>
      <c r="H1598" s="12">
        <v>1</v>
      </c>
    </row>
    <row r="1599" spans="2:8" x14ac:dyDescent="0.3">
      <c r="B1599" s="15">
        <v>1597</v>
      </c>
      <c r="C1599" s="15">
        <v>241714</v>
      </c>
      <c r="D1599" s="13">
        <v>44799.435416666667</v>
      </c>
      <c r="E1599" s="13">
        <v>44802.574305555558</v>
      </c>
      <c r="F1599" s="14">
        <v>3</v>
      </c>
      <c r="G1599" s="12" t="s">
        <v>38</v>
      </c>
      <c r="H1599" s="12">
        <v>1</v>
      </c>
    </row>
    <row r="1600" spans="2:8" x14ac:dyDescent="0.3">
      <c r="B1600" s="15">
        <v>1598</v>
      </c>
      <c r="C1600" s="15">
        <v>241858</v>
      </c>
      <c r="D1600" s="13">
        <v>44798.353472222225</v>
      </c>
      <c r="E1600" s="13">
        <v>44803.595833333333</v>
      </c>
      <c r="F1600" s="14">
        <v>5</v>
      </c>
      <c r="G1600" s="12" t="s">
        <v>31</v>
      </c>
      <c r="H1600" s="12">
        <v>1</v>
      </c>
    </row>
    <row r="1601" spans="2:8" x14ac:dyDescent="0.3">
      <c r="B1601" s="15">
        <v>1599</v>
      </c>
      <c r="C1601" s="15">
        <v>241961</v>
      </c>
      <c r="D1601" s="13">
        <v>44799.377083333333</v>
      </c>
      <c r="E1601" s="13">
        <v>44799.51458333333</v>
      </c>
      <c r="F1601" s="14">
        <v>0</v>
      </c>
      <c r="G1601" s="12" t="s">
        <v>29</v>
      </c>
      <c r="H1601" s="12">
        <v>5</v>
      </c>
    </row>
    <row r="1602" spans="2:8" x14ac:dyDescent="0.3">
      <c r="B1602" s="15">
        <v>1600</v>
      </c>
      <c r="C1602" s="15">
        <v>241979</v>
      </c>
      <c r="D1602" s="13">
        <v>44805.489583333336</v>
      </c>
      <c r="E1602" s="13">
        <v>44806.661805555559</v>
      </c>
      <c r="F1602" s="14">
        <v>1</v>
      </c>
      <c r="G1602" s="12" t="s">
        <v>31</v>
      </c>
      <c r="H1602" s="12">
        <v>1</v>
      </c>
    </row>
    <row r="1603" spans="2:8" x14ac:dyDescent="0.3">
      <c r="B1603" s="15">
        <v>1601</v>
      </c>
      <c r="C1603" s="15">
        <v>242049</v>
      </c>
      <c r="D1603" s="13">
        <v>44802.713888888888</v>
      </c>
      <c r="E1603" s="13">
        <v>44804.506249999999</v>
      </c>
      <c r="F1603" s="14">
        <v>2</v>
      </c>
      <c r="G1603" s="12" t="s">
        <v>33</v>
      </c>
      <c r="H1603" s="12">
        <v>2</v>
      </c>
    </row>
    <row r="1604" spans="2:8" x14ac:dyDescent="0.3">
      <c r="B1604" s="15">
        <v>1602</v>
      </c>
      <c r="C1604" s="15">
        <v>242321</v>
      </c>
      <c r="D1604" s="13">
        <v>44800.425694444442</v>
      </c>
      <c r="E1604" s="13">
        <v>44802.518055555556</v>
      </c>
      <c r="F1604" s="14">
        <v>2</v>
      </c>
      <c r="G1604" s="12" t="s">
        <v>38</v>
      </c>
      <c r="H1604" s="12">
        <v>1</v>
      </c>
    </row>
    <row r="1605" spans="2:8" x14ac:dyDescent="0.3">
      <c r="B1605" s="15">
        <v>1603</v>
      </c>
      <c r="C1605" s="15">
        <v>242584</v>
      </c>
      <c r="D1605" s="13">
        <v>44805.542361111111</v>
      </c>
      <c r="E1605" s="13">
        <v>44806.743750000001</v>
      </c>
      <c r="F1605" s="14">
        <v>1</v>
      </c>
      <c r="G1605" s="12" t="s">
        <v>38</v>
      </c>
      <c r="H1605" s="12">
        <v>1</v>
      </c>
    </row>
    <row r="1606" spans="2:8" x14ac:dyDescent="0.3">
      <c r="B1606" s="15">
        <v>1604</v>
      </c>
      <c r="C1606" s="15">
        <v>242857</v>
      </c>
      <c r="D1606" s="13">
        <v>44798.96875</v>
      </c>
      <c r="E1606" s="13">
        <v>44803.699305555558</v>
      </c>
      <c r="F1606" s="14">
        <v>5</v>
      </c>
      <c r="G1606" s="12" t="s">
        <v>35</v>
      </c>
      <c r="H1606" s="12">
        <v>18</v>
      </c>
    </row>
    <row r="1607" spans="2:8" x14ac:dyDescent="0.3">
      <c r="B1607" s="15">
        <v>1605</v>
      </c>
      <c r="C1607" s="15">
        <v>243393</v>
      </c>
      <c r="D1607" s="13">
        <v>44825.9</v>
      </c>
      <c r="E1607" s="13">
        <v>44834.481944444444</v>
      </c>
      <c r="F1607" s="14">
        <v>9</v>
      </c>
      <c r="G1607" s="12" t="s">
        <v>31</v>
      </c>
      <c r="H1607" s="12">
        <v>1</v>
      </c>
    </row>
    <row r="1608" spans="2:8" x14ac:dyDescent="0.3">
      <c r="B1608" s="15">
        <v>1606</v>
      </c>
      <c r="C1608" s="15">
        <v>243399</v>
      </c>
      <c r="D1608" s="13">
        <v>44803.306944444441</v>
      </c>
      <c r="E1608" s="13">
        <v>44804.380555555559</v>
      </c>
      <c r="F1608" s="14">
        <v>1</v>
      </c>
      <c r="G1608" s="12" t="s">
        <v>29</v>
      </c>
      <c r="H1608" s="12">
        <v>2</v>
      </c>
    </row>
    <row r="1609" spans="2:8" x14ac:dyDescent="0.3">
      <c r="B1609" s="15">
        <v>1607</v>
      </c>
      <c r="C1609" s="15">
        <v>243598</v>
      </c>
      <c r="D1609" s="13">
        <v>44817.553472222222</v>
      </c>
      <c r="E1609" s="13">
        <v>44823.513194444444</v>
      </c>
      <c r="F1609" s="14">
        <v>6</v>
      </c>
      <c r="G1609" s="12" t="s">
        <v>31</v>
      </c>
      <c r="H1609" s="12">
        <v>1</v>
      </c>
    </row>
    <row r="1610" spans="2:8" x14ac:dyDescent="0.3">
      <c r="B1610" s="15">
        <v>1608</v>
      </c>
      <c r="C1610" s="15">
        <v>243621</v>
      </c>
      <c r="D1610" s="13">
        <v>44804.686111111114</v>
      </c>
      <c r="E1610" s="13">
        <v>44805.712500000001</v>
      </c>
      <c r="F1610" s="14">
        <v>1</v>
      </c>
      <c r="G1610" s="12" t="s">
        <v>35</v>
      </c>
      <c r="H1610" s="12">
        <v>1</v>
      </c>
    </row>
    <row r="1611" spans="2:8" x14ac:dyDescent="0.3">
      <c r="B1611" s="15">
        <v>1609</v>
      </c>
      <c r="C1611" s="15">
        <v>243645</v>
      </c>
      <c r="D1611" s="13">
        <v>44813.604166666664</v>
      </c>
      <c r="E1611" s="13">
        <v>44826.511111111111</v>
      </c>
      <c r="F1611" s="14">
        <v>13</v>
      </c>
      <c r="G1611" s="12" t="s">
        <v>29</v>
      </c>
      <c r="H1611" s="12">
        <v>1</v>
      </c>
    </row>
    <row r="1612" spans="2:8" x14ac:dyDescent="0.3">
      <c r="B1612" s="15">
        <v>1610</v>
      </c>
      <c r="C1612" s="15">
        <v>243888</v>
      </c>
      <c r="D1612" s="13">
        <v>44806.979166666664</v>
      </c>
      <c r="E1612" s="13">
        <v>44813.448611111111</v>
      </c>
      <c r="F1612" s="14">
        <v>7</v>
      </c>
      <c r="G1612" s="12" t="s">
        <v>29</v>
      </c>
      <c r="H1612" s="12">
        <v>1</v>
      </c>
    </row>
    <row r="1613" spans="2:8" x14ac:dyDescent="0.3">
      <c r="B1613" s="15">
        <v>1611</v>
      </c>
      <c r="C1613" s="15">
        <v>244455</v>
      </c>
      <c r="D1613" s="13">
        <v>44805.679861111108</v>
      </c>
      <c r="E1613" s="13">
        <v>44812.478472222225</v>
      </c>
      <c r="F1613" s="14">
        <v>7</v>
      </c>
      <c r="G1613" s="12" t="s">
        <v>34</v>
      </c>
      <c r="H1613" s="12">
        <v>2</v>
      </c>
    </row>
    <row r="1614" spans="2:8" x14ac:dyDescent="0.3">
      <c r="B1614" s="15">
        <v>1612</v>
      </c>
      <c r="C1614" s="15">
        <v>244558</v>
      </c>
      <c r="D1614" s="13">
        <v>44812.56527777778</v>
      </c>
      <c r="E1614" s="13">
        <v>44816.68472222222</v>
      </c>
      <c r="F1614" s="14">
        <v>4</v>
      </c>
      <c r="G1614" s="12" t="s">
        <v>31</v>
      </c>
      <c r="H1614" s="12">
        <v>1</v>
      </c>
    </row>
    <row r="1615" spans="2:8" x14ac:dyDescent="0.3">
      <c r="B1615" s="15">
        <v>1613</v>
      </c>
      <c r="C1615" s="15">
        <v>244658</v>
      </c>
      <c r="D1615" s="13">
        <v>44809.968055555553</v>
      </c>
      <c r="E1615" s="13">
        <v>44812.435416666667</v>
      </c>
      <c r="F1615" s="14">
        <v>3</v>
      </c>
      <c r="G1615" s="12" t="s">
        <v>34</v>
      </c>
      <c r="H1615" s="12">
        <v>1</v>
      </c>
    </row>
    <row r="1616" spans="2:8" x14ac:dyDescent="0.3">
      <c r="B1616" s="15">
        <v>1614</v>
      </c>
      <c r="C1616" s="15">
        <v>244735</v>
      </c>
      <c r="D1616" s="13">
        <v>44804.394444444442</v>
      </c>
      <c r="E1616" s="13">
        <v>44806.415972222225</v>
      </c>
      <c r="F1616" s="14">
        <v>2</v>
      </c>
      <c r="G1616" s="12" t="s">
        <v>33</v>
      </c>
      <c r="H1616" s="12">
        <v>1</v>
      </c>
    </row>
    <row r="1617" spans="2:8" x14ac:dyDescent="0.3">
      <c r="B1617" s="15">
        <v>1615</v>
      </c>
      <c r="C1617" s="15">
        <v>244939</v>
      </c>
      <c r="D1617" s="13">
        <v>44840.39166666667</v>
      </c>
      <c r="E1617" s="13">
        <v>44842.339583333334</v>
      </c>
      <c r="F1617" s="14">
        <v>2</v>
      </c>
      <c r="G1617" s="12" t="s">
        <v>34</v>
      </c>
      <c r="H1617" s="12">
        <v>1</v>
      </c>
    </row>
    <row r="1618" spans="2:8" x14ac:dyDescent="0.3">
      <c r="B1618" s="15">
        <v>1616</v>
      </c>
      <c r="C1618" s="15">
        <v>244961</v>
      </c>
      <c r="D1618" s="13">
        <v>44803.472222222219</v>
      </c>
      <c r="E1618" s="13">
        <v>44804.643750000003</v>
      </c>
      <c r="F1618" s="14">
        <v>1</v>
      </c>
      <c r="G1618" s="12" t="s">
        <v>38</v>
      </c>
      <c r="H1618" s="12">
        <v>1</v>
      </c>
    </row>
    <row r="1619" spans="2:8" x14ac:dyDescent="0.3">
      <c r="B1619" s="15">
        <v>1617</v>
      </c>
      <c r="C1619" s="15">
        <v>245277</v>
      </c>
      <c r="D1619" s="13">
        <v>44805.673611111109</v>
      </c>
      <c r="E1619" s="13">
        <v>44812.478472222225</v>
      </c>
      <c r="F1619" s="14">
        <v>7</v>
      </c>
      <c r="G1619" s="12" t="s">
        <v>34</v>
      </c>
      <c r="H1619" s="12">
        <v>5</v>
      </c>
    </row>
    <row r="1620" spans="2:8" x14ac:dyDescent="0.3">
      <c r="B1620" s="15">
        <v>1618</v>
      </c>
      <c r="C1620" s="15">
        <v>245309</v>
      </c>
      <c r="D1620" s="13">
        <v>44804.240277777775</v>
      </c>
      <c r="E1620" s="13">
        <v>44806.4375</v>
      </c>
      <c r="F1620" s="14">
        <v>2</v>
      </c>
      <c r="G1620" s="12" t="s">
        <v>35</v>
      </c>
      <c r="H1620" s="12">
        <v>2</v>
      </c>
    </row>
    <row r="1621" spans="2:8" x14ac:dyDescent="0.3">
      <c r="B1621" s="15">
        <v>1619</v>
      </c>
      <c r="C1621" s="15">
        <v>245418</v>
      </c>
      <c r="D1621" s="13">
        <v>44803.569444444445</v>
      </c>
      <c r="E1621" s="13">
        <v>44806.472222222219</v>
      </c>
      <c r="F1621" s="14">
        <v>3</v>
      </c>
      <c r="G1621" s="12" t="s">
        <v>29</v>
      </c>
      <c r="H1621" s="12">
        <v>1</v>
      </c>
    </row>
    <row r="1622" spans="2:8" x14ac:dyDescent="0.3">
      <c r="B1622" s="15">
        <v>1620</v>
      </c>
      <c r="C1622" s="15">
        <v>245995</v>
      </c>
      <c r="D1622" s="13">
        <v>44803.953472222223</v>
      </c>
      <c r="E1622" s="13">
        <v>44804.673611111109</v>
      </c>
      <c r="F1622" s="14">
        <v>1</v>
      </c>
      <c r="G1622" s="12" t="s">
        <v>38</v>
      </c>
      <c r="H1622" s="12">
        <v>1</v>
      </c>
    </row>
    <row r="1623" spans="2:8" x14ac:dyDescent="0.3">
      <c r="B1623" s="15">
        <v>1621</v>
      </c>
      <c r="C1623" s="15">
        <v>246040</v>
      </c>
      <c r="D1623" s="13">
        <v>44872.442361111112</v>
      </c>
      <c r="E1623" s="13">
        <v>44873.779861111114</v>
      </c>
      <c r="F1623" s="14">
        <v>1</v>
      </c>
      <c r="G1623" s="12" t="s">
        <v>35</v>
      </c>
      <c r="H1623" s="12">
        <v>1</v>
      </c>
    </row>
    <row r="1624" spans="2:8" x14ac:dyDescent="0.3">
      <c r="B1624" s="15">
        <v>1622</v>
      </c>
      <c r="C1624" s="15">
        <v>246328</v>
      </c>
      <c r="D1624" s="13">
        <v>44812.55</v>
      </c>
      <c r="E1624" s="13">
        <v>44817.620138888888</v>
      </c>
      <c r="F1624" s="14">
        <v>5</v>
      </c>
      <c r="G1624" s="12" t="s">
        <v>40</v>
      </c>
      <c r="H1624" s="12">
        <v>3</v>
      </c>
    </row>
    <row r="1625" spans="2:8" x14ac:dyDescent="0.3">
      <c r="B1625" s="15">
        <v>1623</v>
      </c>
      <c r="C1625" s="15">
        <v>246616</v>
      </c>
      <c r="D1625" s="13">
        <v>44811.034722222219</v>
      </c>
      <c r="E1625" s="13">
        <v>44816.413888888892</v>
      </c>
      <c r="F1625" s="14">
        <v>5</v>
      </c>
      <c r="G1625" s="12" t="s">
        <v>35</v>
      </c>
      <c r="H1625" s="12">
        <v>3</v>
      </c>
    </row>
    <row r="1626" spans="2:8" x14ac:dyDescent="0.3">
      <c r="B1626" s="15">
        <v>1624</v>
      </c>
      <c r="C1626" s="15">
        <v>246885</v>
      </c>
      <c r="D1626" s="13">
        <v>44867.363194444442</v>
      </c>
      <c r="E1626" s="13">
        <v>44868.628472222219</v>
      </c>
      <c r="F1626" s="14">
        <v>1</v>
      </c>
      <c r="G1626" s="12" t="s">
        <v>32</v>
      </c>
      <c r="H1626" s="12">
        <v>2</v>
      </c>
    </row>
    <row r="1627" spans="2:8" x14ac:dyDescent="0.3">
      <c r="B1627" s="15">
        <v>1625</v>
      </c>
      <c r="C1627" s="15">
        <v>247412</v>
      </c>
      <c r="D1627" s="13">
        <v>44806.571527777778</v>
      </c>
      <c r="E1627" s="13">
        <v>44812.461805555555</v>
      </c>
      <c r="F1627" s="14">
        <v>6</v>
      </c>
      <c r="G1627" s="12" t="s">
        <v>38</v>
      </c>
      <c r="H1627" s="12">
        <v>1</v>
      </c>
    </row>
    <row r="1628" spans="2:8" x14ac:dyDescent="0.3">
      <c r="B1628" s="15">
        <v>1626</v>
      </c>
      <c r="C1628" s="15">
        <v>247910</v>
      </c>
      <c r="D1628" s="13">
        <v>44809.974999999999</v>
      </c>
      <c r="E1628" s="13">
        <v>44812.613194444442</v>
      </c>
      <c r="F1628" s="14">
        <v>3</v>
      </c>
      <c r="G1628" s="12" t="s">
        <v>35</v>
      </c>
      <c r="H1628" s="12">
        <v>2</v>
      </c>
    </row>
    <row r="1629" spans="2:8" x14ac:dyDescent="0.3">
      <c r="B1629" s="15">
        <v>1627</v>
      </c>
      <c r="C1629" s="15">
        <v>248330</v>
      </c>
      <c r="D1629" s="13">
        <v>44824.324999999997</v>
      </c>
      <c r="E1629" s="13">
        <v>44825.397916666669</v>
      </c>
      <c r="F1629" s="14">
        <v>1</v>
      </c>
      <c r="G1629" s="12" t="s">
        <v>31</v>
      </c>
      <c r="H1629" s="12">
        <v>1</v>
      </c>
    </row>
    <row r="1630" spans="2:8" x14ac:dyDescent="0.3">
      <c r="B1630" s="15">
        <v>1628</v>
      </c>
      <c r="C1630" s="15">
        <v>248412</v>
      </c>
      <c r="D1630" s="13">
        <v>44808.922222222223</v>
      </c>
      <c r="E1630" s="13">
        <v>44813.449305555558</v>
      </c>
      <c r="F1630" s="14">
        <v>5</v>
      </c>
      <c r="G1630" s="12" t="s">
        <v>34</v>
      </c>
      <c r="H1630" s="12">
        <v>6</v>
      </c>
    </row>
    <row r="1631" spans="2:8" x14ac:dyDescent="0.3">
      <c r="B1631" s="15">
        <v>1629</v>
      </c>
      <c r="C1631" s="15">
        <v>248711</v>
      </c>
      <c r="D1631" s="13">
        <v>44810.25277777778</v>
      </c>
      <c r="E1631" s="13">
        <v>44811.443055555559</v>
      </c>
      <c r="F1631" s="14">
        <v>1</v>
      </c>
      <c r="G1631" s="12" t="s">
        <v>35</v>
      </c>
      <c r="H1631" s="12">
        <v>5</v>
      </c>
    </row>
    <row r="1632" spans="2:8" x14ac:dyDescent="0.3">
      <c r="B1632" s="15">
        <v>1630</v>
      </c>
      <c r="C1632" s="15">
        <v>248973</v>
      </c>
      <c r="D1632" s="13">
        <v>44845.85</v>
      </c>
      <c r="E1632" s="13">
        <v>44849.744444444441</v>
      </c>
      <c r="F1632" s="14">
        <v>4</v>
      </c>
      <c r="G1632" s="12" t="s">
        <v>29</v>
      </c>
      <c r="H1632" s="12">
        <v>1</v>
      </c>
    </row>
    <row r="1633" spans="2:8" x14ac:dyDescent="0.3">
      <c r="B1633" s="15">
        <v>1631</v>
      </c>
      <c r="C1633" s="15">
        <v>249037</v>
      </c>
      <c r="D1633" s="13">
        <v>44817.301388888889</v>
      </c>
      <c r="E1633" s="13">
        <v>44819.520138888889</v>
      </c>
      <c r="F1633" s="14">
        <v>2</v>
      </c>
      <c r="G1633" s="12" t="s">
        <v>35</v>
      </c>
      <c r="H1633" s="12">
        <v>6</v>
      </c>
    </row>
    <row r="1634" spans="2:8" x14ac:dyDescent="0.3">
      <c r="B1634" s="15">
        <v>1632</v>
      </c>
      <c r="C1634" s="15">
        <v>249308</v>
      </c>
      <c r="D1634" s="13">
        <v>44825.29791666667</v>
      </c>
      <c r="E1634" s="13">
        <v>44830.710416666669</v>
      </c>
      <c r="F1634" s="14">
        <v>5</v>
      </c>
      <c r="G1634" s="12" t="s">
        <v>29</v>
      </c>
      <c r="H1634" s="12">
        <v>3</v>
      </c>
    </row>
    <row r="1635" spans="2:8" x14ac:dyDescent="0.3">
      <c r="B1635" s="15">
        <v>1633</v>
      </c>
      <c r="C1635" s="15">
        <v>249717</v>
      </c>
      <c r="D1635" s="13">
        <v>44810.5</v>
      </c>
      <c r="E1635" s="13">
        <v>44812.512499999997</v>
      </c>
      <c r="F1635" s="14">
        <v>2</v>
      </c>
      <c r="G1635" s="12" t="s">
        <v>35</v>
      </c>
      <c r="H1635" s="12">
        <v>2</v>
      </c>
    </row>
    <row r="1636" spans="2:8" x14ac:dyDescent="0.3">
      <c r="B1636" s="15">
        <v>1634</v>
      </c>
      <c r="C1636" s="15">
        <v>250642</v>
      </c>
      <c r="D1636" s="13">
        <v>44817.480555555558</v>
      </c>
      <c r="E1636" s="13">
        <v>44818.614583333336</v>
      </c>
      <c r="F1636" s="14">
        <v>1</v>
      </c>
      <c r="G1636" s="12" t="s">
        <v>33</v>
      </c>
      <c r="H1636" s="12">
        <v>4</v>
      </c>
    </row>
    <row r="1637" spans="2:8" x14ac:dyDescent="0.3">
      <c r="B1637" s="15">
        <v>1635</v>
      </c>
      <c r="C1637" s="15">
        <v>250841</v>
      </c>
      <c r="D1637" s="13">
        <v>44872.550694444442</v>
      </c>
      <c r="E1637" s="13">
        <v>44875.644444444442</v>
      </c>
      <c r="F1637" s="14">
        <v>3</v>
      </c>
      <c r="G1637" s="12" t="s">
        <v>31</v>
      </c>
      <c r="H1637" s="12">
        <v>1</v>
      </c>
    </row>
    <row r="1638" spans="2:8" x14ac:dyDescent="0.3">
      <c r="B1638" s="15">
        <v>1636</v>
      </c>
      <c r="C1638" s="15">
        <v>251019</v>
      </c>
      <c r="D1638" s="13">
        <v>44812.756944444445</v>
      </c>
      <c r="E1638" s="13">
        <v>44817.634027777778</v>
      </c>
      <c r="F1638" s="14">
        <v>5</v>
      </c>
      <c r="G1638" s="12" t="s">
        <v>35</v>
      </c>
      <c r="H1638" s="12">
        <v>2</v>
      </c>
    </row>
    <row r="1639" spans="2:8" x14ac:dyDescent="0.3">
      <c r="B1639" s="15">
        <v>1637</v>
      </c>
      <c r="C1639" s="15">
        <v>251099</v>
      </c>
      <c r="D1639" s="13">
        <v>44814.567361111112</v>
      </c>
      <c r="E1639" s="13">
        <v>44817.602777777778</v>
      </c>
      <c r="F1639" s="14">
        <v>3</v>
      </c>
      <c r="G1639" s="12" t="s">
        <v>31</v>
      </c>
      <c r="H1639" s="12">
        <v>23</v>
      </c>
    </row>
    <row r="1640" spans="2:8" x14ac:dyDescent="0.3">
      <c r="B1640" s="15">
        <v>1638</v>
      </c>
      <c r="C1640" s="15">
        <v>251237</v>
      </c>
      <c r="D1640" s="13">
        <v>44812.459027777775</v>
      </c>
      <c r="E1640" s="13">
        <v>44813.71875</v>
      </c>
      <c r="F1640" s="14">
        <v>1</v>
      </c>
      <c r="G1640" s="12" t="s">
        <v>38</v>
      </c>
      <c r="H1640" s="12">
        <v>4</v>
      </c>
    </row>
    <row r="1641" spans="2:8" x14ac:dyDescent="0.3">
      <c r="B1641" s="15">
        <v>1639</v>
      </c>
      <c r="C1641" s="15">
        <v>251294</v>
      </c>
      <c r="D1641" s="13">
        <v>44827.477777777778</v>
      </c>
      <c r="E1641" s="13">
        <v>44837.461805555555</v>
      </c>
      <c r="F1641" s="14">
        <v>10</v>
      </c>
      <c r="G1641" s="12" t="s">
        <v>31</v>
      </c>
      <c r="H1641" s="12">
        <v>5</v>
      </c>
    </row>
    <row r="1642" spans="2:8" x14ac:dyDescent="0.3">
      <c r="B1642" s="15">
        <v>1640</v>
      </c>
      <c r="C1642" s="15">
        <v>251341</v>
      </c>
      <c r="D1642" s="13">
        <v>44813.006249999999</v>
      </c>
      <c r="E1642" s="13">
        <v>44817.429166666669</v>
      </c>
      <c r="F1642" s="14">
        <v>4</v>
      </c>
      <c r="G1642" s="12" t="s">
        <v>33</v>
      </c>
      <c r="H1642" s="12">
        <v>1</v>
      </c>
    </row>
    <row r="1643" spans="2:8" x14ac:dyDescent="0.3">
      <c r="B1643" s="15">
        <v>1641</v>
      </c>
      <c r="C1643" s="15">
        <v>251595</v>
      </c>
      <c r="D1643" s="13">
        <v>44811.063194444447</v>
      </c>
      <c r="E1643" s="13">
        <v>44813.709027777775</v>
      </c>
      <c r="F1643" s="14">
        <v>2</v>
      </c>
      <c r="G1643" s="12" t="s">
        <v>35</v>
      </c>
      <c r="H1643" s="12">
        <v>1</v>
      </c>
    </row>
    <row r="1644" spans="2:8" x14ac:dyDescent="0.3">
      <c r="B1644" s="15">
        <v>1642</v>
      </c>
      <c r="C1644" s="15">
        <v>251807</v>
      </c>
      <c r="D1644" s="13">
        <v>44839.904166666667</v>
      </c>
      <c r="E1644" s="13">
        <v>44841.513888888891</v>
      </c>
      <c r="F1644" s="14">
        <v>2</v>
      </c>
      <c r="G1644" s="12" t="s">
        <v>38</v>
      </c>
      <c r="H1644" s="12">
        <v>1</v>
      </c>
    </row>
    <row r="1645" spans="2:8" x14ac:dyDescent="0.3">
      <c r="B1645" s="15">
        <v>1643</v>
      </c>
      <c r="C1645" s="15">
        <v>252594</v>
      </c>
      <c r="D1645" s="13">
        <v>44823.585416666669</v>
      </c>
      <c r="E1645" s="13">
        <v>44834.647222222222</v>
      </c>
      <c r="F1645" s="14">
        <v>11</v>
      </c>
      <c r="G1645" s="12" t="s">
        <v>33</v>
      </c>
      <c r="H1645" s="12">
        <v>1</v>
      </c>
    </row>
    <row r="1646" spans="2:8" x14ac:dyDescent="0.3">
      <c r="B1646" s="15">
        <v>1644</v>
      </c>
      <c r="C1646" s="15">
        <v>253058</v>
      </c>
      <c r="D1646" s="13">
        <v>44811.324305555558</v>
      </c>
      <c r="E1646" s="13">
        <v>44817.607638888891</v>
      </c>
      <c r="F1646" s="14">
        <v>6</v>
      </c>
      <c r="G1646" s="12" t="s">
        <v>31</v>
      </c>
      <c r="H1646" s="12">
        <v>1</v>
      </c>
    </row>
    <row r="1647" spans="2:8" x14ac:dyDescent="0.3">
      <c r="B1647" s="15">
        <v>1645</v>
      </c>
      <c r="C1647" s="15">
        <v>253342</v>
      </c>
      <c r="D1647" s="13">
        <v>44876.504861111112</v>
      </c>
      <c r="E1647" s="13">
        <v>44876.504861111112</v>
      </c>
      <c r="F1647" s="14">
        <v>0</v>
      </c>
      <c r="G1647" s="12" t="s">
        <v>39</v>
      </c>
      <c r="H1647" s="12">
        <v>2</v>
      </c>
    </row>
    <row r="1648" spans="2:8" x14ac:dyDescent="0.3">
      <c r="B1648" s="15">
        <v>1646</v>
      </c>
      <c r="C1648" s="15">
        <v>253587</v>
      </c>
      <c r="D1648" s="13">
        <v>44815.49722222222</v>
      </c>
      <c r="E1648" s="13">
        <v>44817.494444444441</v>
      </c>
      <c r="F1648" s="14">
        <v>2</v>
      </c>
      <c r="G1648" s="12" t="s">
        <v>38</v>
      </c>
      <c r="H1648" s="12">
        <v>1</v>
      </c>
    </row>
    <row r="1649" spans="2:8" x14ac:dyDescent="0.3">
      <c r="B1649" s="15">
        <v>1647</v>
      </c>
      <c r="C1649" s="15">
        <v>253616</v>
      </c>
      <c r="D1649" s="13">
        <v>44830.073611111111</v>
      </c>
      <c r="E1649" s="13">
        <v>44831.517361111109</v>
      </c>
      <c r="F1649" s="14">
        <v>1</v>
      </c>
      <c r="G1649" s="12" t="s">
        <v>33</v>
      </c>
      <c r="H1649" s="12">
        <v>1</v>
      </c>
    </row>
    <row r="1650" spans="2:8" x14ac:dyDescent="0.3">
      <c r="B1650" s="15">
        <v>1648</v>
      </c>
      <c r="C1650" s="15">
        <v>253758</v>
      </c>
      <c r="D1650" s="13">
        <v>44849.808333333334</v>
      </c>
      <c r="E1650" s="13">
        <v>44853.397222222222</v>
      </c>
      <c r="F1650" s="14">
        <v>4</v>
      </c>
      <c r="G1650" s="12" t="s">
        <v>32</v>
      </c>
      <c r="H1650" s="12">
        <v>1</v>
      </c>
    </row>
    <row r="1651" spans="2:8" x14ac:dyDescent="0.3">
      <c r="B1651" s="15">
        <v>1649</v>
      </c>
      <c r="C1651" s="15">
        <v>253857</v>
      </c>
      <c r="D1651" s="13">
        <v>44816.853472222225</v>
      </c>
      <c r="E1651" s="13">
        <v>44824.602083333331</v>
      </c>
      <c r="F1651" s="14">
        <v>8</v>
      </c>
      <c r="G1651" s="12" t="s">
        <v>31</v>
      </c>
      <c r="H1651" s="12">
        <v>1</v>
      </c>
    </row>
    <row r="1652" spans="2:8" x14ac:dyDescent="0.3">
      <c r="B1652" s="15">
        <v>1650</v>
      </c>
      <c r="C1652" s="15">
        <v>254151</v>
      </c>
      <c r="D1652" s="13">
        <v>44846.874305555553</v>
      </c>
      <c r="E1652" s="13">
        <v>44849.57708333333</v>
      </c>
      <c r="F1652" s="14">
        <v>3</v>
      </c>
      <c r="G1652" s="12" t="s">
        <v>35</v>
      </c>
      <c r="H1652" s="12">
        <v>3</v>
      </c>
    </row>
    <row r="1653" spans="2:8" x14ac:dyDescent="0.3">
      <c r="B1653" s="15">
        <v>1651</v>
      </c>
      <c r="C1653" s="15">
        <v>254279</v>
      </c>
      <c r="D1653" s="13">
        <v>44824.443055555559</v>
      </c>
      <c r="E1653" s="13">
        <v>44826.574999999997</v>
      </c>
      <c r="F1653" s="14">
        <v>2</v>
      </c>
      <c r="G1653" s="12" t="s">
        <v>33</v>
      </c>
      <c r="H1653" s="12">
        <v>3</v>
      </c>
    </row>
    <row r="1654" spans="2:8" x14ac:dyDescent="0.3">
      <c r="B1654" s="15">
        <v>1652</v>
      </c>
      <c r="C1654" s="15">
        <v>254320</v>
      </c>
      <c r="D1654" s="13">
        <v>44840.845833333333</v>
      </c>
      <c r="E1654" s="13">
        <v>44845.556250000001</v>
      </c>
      <c r="F1654" s="14">
        <v>5</v>
      </c>
      <c r="G1654" s="12" t="s">
        <v>35</v>
      </c>
      <c r="H1654" s="12">
        <v>1</v>
      </c>
    </row>
    <row r="1655" spans="2:8" x14ac:dyDescent="0.3">
      <c r="B1655" s="15">
        <v>1653</v>
      </c>
      <c r="C1655" s="15">
        <v>254735</v>
      </c>
      <c r="D1655" s="13">
        <v>44818.231249999997</v>
      </c>
      <c r="E1655" s="13">
        <v>44818.526388888888</v>
      </c>
      <c r="F1655" s="14">
        <v>0</v>
      </c>
      <c r="G1655" s="12" t="s">
        <v>35</v>
      </c>
      <c r="H1655" s="12">
        <v>7</v>
      </c>
    </row>
    <row r="1656" spans="2:8" x14ac:dyDescent="0.3">
      <c r="B1656" s="15">
        <v>1654</v>
      </c>
      <c r="C1656" s="15">
        <v>254882</v>
      </c>
      <c r="D1656" s="13">
        <v>44818.361805555556</v>
      </c>
      <c r="E1656" s="13">
        <v>44819.617361111108</v>
      </c>
      <c r="F1656" s="14">
        <v>1</v>
      </c>
      <c r="G1656" s="12" t="s">
        <v>38</v>
      </c>
      <c r="H1656" s="12">
        <v>1</v>
      </c>
    </row>
    <row r="1657" spans="2:8" x14ac:dyDescent="0.3">
      <c r="B1657" s="15">
        <v>1655</v>
      </c>
      <c r="C1657" s="15">
        <v>255115</v>
      </c>
      <c r="D1657" s="13">
        <v>44854.405555555553</v>
      </c>
      <c r="E1657" s="13">
        <v>44859.607638888891</v>
      </c>
      <c r="F1657" s="14">
        <v>5</v>
      </c>
      <c r="G1657" s="12" t="s">
        <v>39</v>
      </c>
      <c r="H1657" s="12">
        <v>2</v>
      </c>
    </row>
    <row r="1658" spans="2:8" x14ac:dyDescent="0.3">
      <c r="B1658" s="15">
        <v>1656</v>
      </c>
      <c r="C1658" s="15">
        <v>255802</v>
      </c>
      <c r="D1658" s="13">
        <v>44822.632638888892</v>
      </c>
      <c r="E1658" s="13">
        <v>44826.385416666664</v>
      </c>
      <c r="F1658" s="14">
        <v>4</v>
      </c>
      <c r="G1658" s="12" t="s">
        <v>38</v>
      </c>
      <c r="H1658" s="12">
        <v>1</v>
      </c>
    </row>
    <row r="1659" spans="2:8" x14ac:dyDescent="0.3">
      <c r="B1659" s="15">
        <v>1657</v>
      </c>
      <c r="C1659" s="15">
        <v>256347</v>
      </c>
      <c r="D1659" s="13">
        <v>44820.669444444444</v>
      </c>
      <c r="E1659" s="13">
        <v>44824.469444444447</v>
      </c>
      <c r="F1659" s="14">
        <v>4</v>
      </c>
      <c r="G1659" s="12" t="s">
        <v>31</v>
      </c>
      <c r="H1659" s="12">
        <v>1</v>
      </c>
    </row>
    <row r="1660" spans="2:8" x14ac:dyDescent="0.3">
      <c r="B1660" s="15">
        <v>1658</v>
      </c>
      <c r="C1660" s="15">
        <v>256437</v>
      </c>
      <c r="D1660" s="13">
        <v>44833.509722222225</v>
      </c>
      <c r="E1660" s="13">
        <v>44834.713888888888</v>
      </c>
      <c r="F1660" s="14">
        <v>1</v>
      </c>
      <c r="G1660" s="12" t="s">
        <v>35</v>
      </c>
      <c r="H1660" s="12">
        <v>4</v>
      </c>
    </row>
    <row r="1661" spans="2:8" x14ac:dyDescent="0.3">
      <c r="B1661" s="15">
        <v>1659</v>
      </c>
      <c r="C1661" s="15">
        <v>256764</v>
      </c>
      <c r="D1661" s="13">
        <v>44824.421527777777</v>
      </c>
      <c r="E1661" s="13">
        <v>44826.657638888886</v>
      </c>
      <c r="F1661" s="14">
        <v>2</v>
      </c>
      <c r="G1661" s="12" t="s">
        <v>35</v>
      </c>
      <c r="H1661" s="12">
        <v>3</v>
      </c>
    </row>
    <row r="1662" spans="2:8" x14ac:dyDescent="0.3">
      <c r="B1662" s="15">
        <v>1660</v>
      </c>
      <c r="C1662" s="15">
        <v>256790</v>
      </c>
      <c r="D1662" s="13">
        <v>44818.30972222222</v>
      </c>
      <c r="E1662" s="13">
        <v>44819.777777777781</v>
      </c>
      <c r="F1662" s="14">
        <v>1</v>
      </c>
      <c r="G1662" s="12" t="s">
        <v>29</v>
      </c>
      <c r="H1662" s="12">
        <v>6</v>
      </c>
    </row>
    <row r="1663" spans="2:8" x14ac:dyDescent="0.3">
      <c r="B1663" s="15">
        <v>1661</v>
      </c>
      <c r="C1663" s="15">
        <v>256882</v>
      </c>
      <c r="D1663" s="13">
        <v>44841.383333333331</v>
      </c>
      <c r="E1663" s="13">
        <v>44845.418055555558</v>
      </c>
      <c r="F1663" s="14">
        <v>4</v>
      </c>
      <c r="G1663" s="12" t="s">
        <v>39</v>
      </c>
      <c r="H1663" s="12">
        <v>4</v>
      </c>
    </row>
    <row r="1664" spans="2:8" x14ac:dyDescent="0.3">
      <c r="B1664" s="15">
        <v>1662</v>
      </c>
      <c r="C1664" s="15">
        <v>257878</v>
      </c>
      <c r="D1664" s="13">
        <v>44819.474305555559</v>
      </c>
      <c r="E1664" s="13">
        <v>44820.681250000001</v>
      </c>
      <c r="F1664" s="14">
        <v>1</v>
      </c>
      <c r="G1664" s="12" t="s">
        <v>35</v>
      </c>
      <c r="H1664" s="12">
        <v>3</v>
      </c>
    </row>
    <row r="1665" spans="2:8" x14ac:dyDescent="0.3">
      <c r="B1665" s="15">
        <v>1663</v>
      </c>
      <c r="C1665" s="15">
        <v>257881</v>
      </c>
      <c r="D1665" s="13">
        <v>44824.27847222222</v>
      </c>
      <c r="E1665" s="13">
        <v>44825.504166666666</v>
      </c>
      <c r="F1665" s="14">
        <v>1</v>
      </c>
      <c r="G1665" s="12" t="s">
        <v>31</v>
      </c>
      <c r="H1665" s="12">
        <v>3</v>
      </c>
    </row>
    <row r="1666" spans="2:8" x14ac:dyDescent="0.3">
      <c r="B1666" s="15">
        <v>1664</v>
      </c>
      <c r="C1666" s="15">
        <v>257886</v>
      </c>
      <c r="D1666" s="13">
        <v>44824.629861111112</v>
      </c>
      <c r="E1666" s="13">
        <v>44830.559027777781</v>
      </c>
      <c r="F1666" s="14">
        <v>6</v>
      </c>
      <c r="G1666" s="12" t="s">
        <v>34</v>
      </c>
      <c r="H1666" s="12">
        <v>20</v>
      </c>
    </row>
    <row r="1667" spans="2:8" x14ac:dyDescent="0.3">
      <c r="B1667" s="15">
        <v>1665</v>
      </c>
      <c r="C1667" s="15">
        <v>258424</v>
      </c>
      <c r="D1667" s="13">
        <v>44823.522222222222</v>
      </c>
      <c r="E1667" s="13">
        <v>44826.571527777778</v>
      </c>
      <c r="F1667" s="14">
        <v>3</v>
      </c>
      <c r="G1667" s="12" t="s">
        <v>35</v>
      </c>
      <c r="H1667" s="12">
        <v>1</v>
      </c>
    </row>
    <row r="1668" spans="2:8" x14ac:dyDescent="0.3">
      <c r="B1668" s="15">
        <v>1666</v>
      </c>
      <c r="C1668" s="15">
        <v>258506</v>
      </c>
      <c r="D1668" s="13">
        <v>44818.597222222219</v>
      </c>
      <c r="E1668" s="13">
        <v>44823.470138888886</v>
      </c>
      <c r="F1668" s="14">
        <v>5</v>
      </c>
      <c r="G1668" s="12" t="s">
        <v>34</v>
      </c>
      <c r="H1668" s="12">
        <v>8</v>
      </c>
    </row>
    <row r="1669" spans="2:8" x14ac:dyDescent="0.3">
      <c r="B1669" s="15">
        <v>1667</v>
      </c>
      <c r="C1669" s="15">
        <v>258651</v>
      </c>
      <c r="D1669" s="13">
        <v>44874.45</v>
      </c>
      <c r="E1669" s="13">
        <v>44876.559027777781</v>
      </c>
      <c r="F1669" s="14">
        <v>2</v>
      </c>
      <c r="G1669" s="12" t="s">
        <v>39</v>
      </c>
      <c r="H1669" s="12">
        <v>1</v>
      </c>
    </row>
    <row r="1670" spans="2:8" x14ac:dyDescent="0.3">
      <c r="B1670" s="15">
        <v>1668</v>
      </c>
      <c r="C1670" s="15">
        <v>258700</v>
      </c>
      <c r="D1670" s="13">
        <v>44825.632638888892</v>
      </c>
      <c r="E1670" s="13">
        <v>44827.667361111111</v>
      </c>
      <c r="F1670" s="14">
        <v>2</v>
      </c>
      <c r="G1670" s="12" t="s">
        <v>32</v>
      </c>
      <c r="H1670" s="12">
        <v>1</v>
      </c>
    </row>
    <row r="1671" spans="2:8" x14ac:dyDescent="0.3">
      <c r="B1671" s="15">
        <v>1669</v>
      </c>
      <c r="C1671" s="15">
        <v>258930</v>
      </c>
      <c r="D1671" s="13">
        <v>44876.9</v>
      </c>
      <c r="E1671" s="13">
        <v>44876.9</v>
      </c>
      <c r="F1671" s="14">
        <v>0</v>
      </c>
      <c r="G1671" s="12" t="s">
        <v>35</v>
      </c>
      <c r="H1671" s="12">
        <v>2</v>
      </c>
    </row>
    <row r="1672" spans="2:8" x14ac:dyDescent="0.3">
      <c r="B1672" s="15">
        <v>1670</v>
      </c>
      <c r="C1672" s="15">
        <v>258938</v>
      </c>
      <c r="D1672" s="13">
        <v>44863.999305555553</v>
      </c>
      <c r="E1672" s="13">
        <v>44867.451388888891</v>
      </c>
      <c r="F1672" s="14">
        <v>4</v>
      </c>
      <c r="G1672" s="12" t="s">
        <v>29</v>
      </c>
      <c r="H1672" s="12">
        <v>1</v>
      </c>
    </row>
    <row r="1673" spans="2:8" x14ac:dyDescent="0.3">
      <c r="B1673" s="15">
        <v>1671</v>
      </c>
      <c r="C1673" s="15">
        <v>258992</v>
      </c>
      <c r="D1673" s="13">
        <v>44820.569444444445</v>
      </c>
      <c r="E1673" s="13">
        <v>44825.627083333333</v>
      </c>
      <c r="F1673" s="14">
        <v>5</v>
      </c>
      <c r="G1673" s="12" t="s">
        <v>29</v>
      </c>
      <c r="H1673" s="12">
        <v>11</v>
      </c>
    </row>
    <row r="1674" spans="2:8" x14ac:dyDescent="0.3">
      <c r="B1674" s="15">
        <v>1672</v>
      </c>
      <c r="C1674" s="15">
        <v>259019</v>
      </c>
      <c r="D1674" s="13">
        <v>44852.895138888889</v>
      </c>
      <c r="E1674" s="13">
        <v>44855.477777777778</v>
      </c>
      <c r="F1674" s="14">
        <v>3</v>
      </c>
      <c r="G1674" s="12" t="s">
        <v>35</v>
      </c>
      <c r="H1674" s="12">
        <v>2</v>
      </c>
    </row>
    <row r="1675" spans="2:8" x14ac:dyDescent="0.3">
      <c r="B1675" s="15">
        <v>1673</v>
      </c>
      <c r="C1675" s="15">
        <v>259323</v>
      </c>
      <c r="D1675" s="13">
        <v>44819.28402777778</v>
      </c>
      <c r="E1675" s="13">
        <v>44820.560416666667</v>
      </c>
      <c r="F1675" s="14">
        <v>1</v>
      </c>
      <c r="G1675" s="12" t="s">
        <v>38</v>
      </c>
      <c r="H1675" s="12">
        <v>6</v>
      </c>
    </row>
    <row r="1676" spans="2:8" x14ac:dyDescent="0.3">
      <c r="B1676" s="15">
        <v>1674</v>
      </c>
      <c r="C1676" s="15">
        <v>259771</v>
      </c>
      <c r="D1676" s="13">
        <v>44826.48333333333</v>
      </c>
      <c r="E1676" s="13">
        <v>44827.607638888891</v>
      </c>
      <c r="F1676" s="14">
        <v>1</v>
      </c>
      <c r="G1676" s="12" t="s">
        <v>38</v>
      </c>
      <c r="H1676" s="12">
        <v>1</v>
      </c>
    </row>
    <row r="1677" spans="2:8" x14ac:dyDescent="0.3">
      <c r="B1677" s="15">
        <v>1675</v>
      </c>
      <c r="C1677" s="15">
        <v>259825</v>
      </c>
      <c r="D1677" s="13">
        <v>44819.963888888888</v>
      </c>
      <c r="E1677" s="13">
        <v>44824.595833333333</v>
      </c>
      <c r="F1677" s="14">
        <v>5</v>
      </c>
      <c r="G1677" s="12" t="s">
        <v>34</v>
      </c>
      <c r="H1677" s="12">
        <v>1</v>
      </c>
    </row>
    <row r="1678" spans="2:8" x14ac:dyDescent="0.3">
      <c r="B1678" s="15">
        <v>1676</v>
      </c>
      <c r="C1678" s="15">
        <v>259831</v>
      </c>
      <c r="D1678" s="13">
        <v>44868.84097222222</v>
      </c>
      <c r="E1678" s="13">
        <v>44872.597916666666</v>
      </c>
      <c r="F1678" s="14">
        <v>4</v>
      </c>
      <c r="G1678" s="12" t="s">
        <v>31</v>
      </c>
      <c r="H1678" s="12">
        <v>1</v>
      </c>
    </row>
    <row r="1679" spans="2:8" x14ac:dyDescent="0.3">
      <c r="B1679" s="15">
        <v>1677</v>
      </c>
      <c r="C1679" s="15">
        <v>259891</v>
      </c>
      <c r="D1679" s="13">
        <v>44875.881944444445</v>
      </c>
      <c r="E1679" s="13">
        <v>44876</v>
      </c>
      <c r="F1679" s="14">
        <v>1</v>
      </c>
      <c r="G1679" s="12" t="s">
        <v>29</v>
      </c>
      <c r="H1679" s="12">
        <v>1</v>
      </c>
    </row>
    <row r="1680" spans="2:8" x14ac:dyDescent="0.3">
      <c r="B1680" s="15">
        <v>1678</v>
      </c>
      <c r="C1680" s="15">
        <v>259970</v>
      </c>
      <c r="D1680" s="13">
        <v>44825.770833333336</v>
      </c>
      <c r="E1680" s="13">
        <v>44830.506944444445</v>
      </c>
      <c r="F1680" s="14">
        <v>5</v>
      </c>
      <c r="G1680" s="12" t="s">
        <v>35</v>
      </c>
      <c r="H1680" s="12">
        <v>14</v>
      </c>
    </row>
    <row r="1681" spans="2:8" x14ac:dyDescent="0.3">
      <c r="B1681" s="15">
        <v>1679</v>
      </c>
      <c r="C1681" s="15">
        <v>260046</v>
      </c>
      <c r="D1681" s="13">
        <v>44839.017361111109</v>
      </c>
      <c r="E1681" s="13">
        <v>44841.54583333333</v>
      </c>
      <c r="F1681" s="14">
        <v>2</v>
      </c>
      <c r="G1681" s="12" t="s">
        <v>36</v>
      </c>
      <c r="H1681" s="12">
        <v>1</v>
      </c>
    </row>
    <row r="1682" spans="2:8" x14ac:dyDescent="0.3">
      <c r="B1682" s="15">
        <v>1680</v>
      </c>
      <c r="C1682" s="15">
        <v>260077</v>
      </c>
      <c r="D1682" s="13">
        <v>44827.313194444447</v>
      </c>
      <c r="E1682" s="13">
        <v>44827.63958333333</v>
      </c>
      <c r="F1682" s="14">
        <v>0</v>
      </c>
      <c r="G1682" s="12" t="s">
        <v>34</v>
      </c>
      <c r="H1682" s="12">
        <v>1</v>
      </c>
    </row>
    <row r="1683" spans="2:8" x14ac:dyDescent="0.3">
      <c r="B1683" s="15">
        <v>1681</v>
      </c>
      <c r="C1683" s="15">
        <v>260466</v>
      </c>
      <c r="D1683" s="13">
        <v>44824.057638888888</v>
      </c>
      <c r="E1683" s="13">
        <v>44824.581944444442</v>
      </c>
      <c r="F1683" s="14">
        <v>0</v>
      </c>
      <c r="G1683" s="12" t="s">
        <v>34</v>
      </c>
      <c r="H1683" s="12">
        <v>8</v>
      </c>
    </row>
    <row r="1684" spans="2:8" x14ac:dyDescent="0.3">
      <c r="B1684" s="15">
        <v>1682</v>
      </c>
      <c r="C1684" s="15">
        <v>261246</v>
      </c>
      <c r="D1684" s="13">
        <v>44821.470833333333</v>
      </c>
      <c r="E1684" s="13">
        <v>44824.432638888888</v>
      </c>
      <c r="F1684" s="14">
        <v>3</v>
      </c>
      <c r="G1684" s="12" t="s">
        <v>31</v>
      </c>
      <c r="H1684" s="12">
        <v>1</v>
      </c>
    </row>
    <row r="1685" spans="2:8" x14ac:dyDescent="0.3">
      <c r="B1685" s="15">
        <v>1683</v>
      </c>
      <c r="C1685" s="15">
        <v>261611</v>
      </c>
      <c r="D1685" s="13">
        <v>44824.363194444442</v>
      </c>
      <c r="E1685" s="13">
        <v>44826.532638888886</v>
      </c>
      <c r="F1685" s="14">
        <v>2</v>
      </c>
      <c r="G1685" s="12" t="s">
        <v>31</v>
      </c>
      <c r="H1685" s="12">
        <v>2</v>
      </c>
    </row>
    <row r="1686" spans="2:8" x14ac:dyDescent="0.3">
      <c r="B1686" s="15">
        <v>1684</v>
      </c>
      <c r="C1686" s="15">
        <v>261689</v>
      </c>
      <c r="D1686" s="13">
        <v>44822.737500000003</v>
      </c>
      <c r="E1686" s="13">
        <v>44824.404861111114</v>
      </c>
      <c r="F1686" s="14">
        <v>2</v>
      </c>
      <c r="G1686" s="12" t="s">
        <v>38</v>
      </c>
      <c r="H1686" s="12">
        <v>1</v>
      </c>
    </row>
    <row r="1687" spans="2:8" x14ac:dyDescent="0.3">
      <c r="B1687" s="15">
        <v>1685</v>
      </c>
      <c r="C1687" s="15">
        <v>261779</v>
      </c>
      <c r="D1687" s="13">
        <v>44825.459722222222</v>
      </c>
      <c r="E1687" s="13">
        <v>44826.536111111112</v>
      </c>
      <c r="F1687" s="14">
        <v>1</v>
      </c>
      <c r="G1687" s="12" t="s">
        <v>35</v>
      </c>
      <c r="H1687" s="12">
        <v>5</v>
      </c>
    </row>
    <row r="1688" spans="2:8" x14ac:dyDescent="0.3">
      <c r="B1688" s="15">
        <v>1686</v>
      </c>
      <c r="C1688" s="15">
        <v>261957</v>
      </c>
      <c r="D1688" s="13">
        <v>44826.044444444444</v>
      </c>
      <c r="E1688" s="13">
        <v>44831.543055555558</v>
      </c>
      <c r="F1688" s="14">
        <v>5</v>
      </c>
      <c r="G1688" s="12" t="s">
        <v>33</v>
      </c>
      <c r="H1688" s="12">
        <v>2</v>
      </c>
    </row>
    <row r="1689" spans="2:8" x14ac:dyDescent="0.3">
      <c r="B1689" s="15">
        <v>1687</v>
      </c>
      <c r="C1689" s="15">
        <v>262163</v>
      </c>
      <c r="D1689" s="13">
        <v>44824.289583333331</v>
      </c>
      <c r="E1689" s="13">
        <v>44826.665277777778</v>
      </c>
      <c r="F1689" s="14">
        <v>2</v>
      </c>
      <c r="G1689" s="12" t="s">
        <v>31</v>
      </c>
      <c r="H1689" s="12">
        <v>1</v>
      </c>
    </row>
    <row r="1690" spans="2:8" x14ac:dyDescent="0.3">
      <c r="B1690" s="15">
        <v>1688</v>
      </c>
      <c r="C1690" s="15">
        <v>262534</v>
      </c>
      <c r="D1690" s="13">
        <v>44825.561805555553</v>
      </c>
      <c r="E1690" s="13">
        <v>44831.572916666664</v>
      </c>
      <c r="F1690" s="14">
        <v>6</v>
      </c>
      <c r="G1690" s="12" t="s">
        <v>35</v>
      </c>
      <c r="H1690" s="12">
        <v>1</v>
      </c>
    </row>
    <row r="1691" spans="2:8" x14ac:dyDescent="0.3">
      <c r="B1691" s="15">
        <v>1689</v>
      </c>
      <c r="C1691" s="15">
        <v>262549</v>
      </c>
      <c r="D1691" s="13">
        <v>44833.537499999999</v>
      </c>
      <c r="E1691" s="13">
        <v>44834.625694444447</v>
      </c>
      <c r="F1691" s="14">
        <v>1</v>
      </c>
      <c r="G1691" s="12" t="s">
        <v>35</v>
      </c>
      <c r="H1691" s="12">
        <v>1</v>
      </c>
    </row>
    <row r="1692" spans="2:8" x14ac:dyDescent="0.3">
      <c r="B1692" s="15">
        <v>1690</v>
      </c>
      <c r="C1692" s="15">
        <v>262854</v>
      </c>
      <c r="D1692" s="13">
        <v>44824.401388888888</v>
      </c>
      <c r="E1692" s="13">
        <v>44827.569444444445</v>
      </c>
      <c r="F1692" s="14">
        <v>3</v>
      </c>
      <c r="G1692" s="12" t="s">
        <v>29</v>
      </c>
      <c r="H1692" s="12">
        <v>1</v>
      </c>
    </row>
    <row r="1693" spans="2:8" x14ac:dyDescent="0.3">
      <c r="B1693" s="15">
        <v>1691</v>
      </c>
      <c r="C1693" s="15">
        <v>262936</v>
      </c>
      <c r="D1693" s="13">
        <v>44828.806250000001</v>
      </c>
      <c r="E1693" s="13">
        <v>44830.708333333336</v>
      </c>
      <c r="F1693" s="14">
        <v>2</v>
      </c>
      <c r="G1693" s="12" t="s">
        <v>35</v>
      </c>
      <c r="H1693" s="12">
        <v>3</v>
      </c>
    </row>
    <row r="1694" spans="2:8" x14ac:dyDescent="0.3">
      <c r="B1694" s="15">
        <v>1692</v>
      </c>
      <c r="C1694" s="15">
        <v>263335</v>
      </c>
      <c r="D1694" s="13">
        <v>44824.463888888888</v>
      </c>
      <c r="E1694" s="13">
        <v>44826.494444444441</v>
      </c>
      <c r="F1694" s="14">
        <v>2</v>
      </c>
      <c r="G1694" s="12" t="s">
        <v>35</v>
      </c>
      <c r="H1694" s="12">
        <v>5</v>
      </c>
    </row>
    <row r="1695" spans="2:8" x14ac:dyDescent="0.3">
      <c r="B1695" s="15">
        <v>1693</v>
      </c>
      <c r="C1695" s="15">
        <v>263811</v>
      </c>
      <c r="D1695" s="13">
        <v>44825.309027777781</v>
      </c>
      <c r="E1695" s="13">
        <v>44830.729861111111</v>
      </c>
      <c r="F1695" s="14">
        <v>5</v>
      </c>
      <c r="G1695" s="12" t="s">
        <v>35</v>
      </c>
      <c r="H1695" s="12">
        <v>1</v>
      </c>
    </row>
    <row r="1696" spans="2:8" x14ac:dyDescent="0.3">
      <c r="B1696" s="15">
        <v>1694</v>
      </c>
      <c r="C1696" s="15">
        <v>264232</v>
      </c>
      <c r="D1696" s="13">
        <v>44825.390277777777</v>
      </c>
      <c r="E1696" s="13">
        <v>44826.574305555558</v>
      </c>
      <c r="F1696" s="14">
        <v>1</v>
      </c>
      <c r="G1696" s="12" t="s">
        <v>35</v>
      </c>
      <c r="H1696" s="12">
        <v>1</v>
      </c>
    </row>
    <row r="1697" spans="2:8" x14ac:dyDescent="0.3">
      <c r="B1697" s="15">
        <v>1695</v>
      </c>
      <c r="C1697" s="15">
        <v>264834</v>
      </c>
      <c r="D1697" s="13">
        <v>44825.379166666666</v>
      </c>
      <c r="E1697" s="13">
        <v>44830.765277777777</v>
      </c>
      <c r="F1697" s="14">
        <v>5</v>
      </c>
      <c r="G1697" s="12" t="s">
        <v>35</v>
      </c>
      <c r="H1697" s="12">
        <v>1</v>
      </c>
    </row>
    <row r="1698" spans="2:8" x14ac:dyDescent="0.3">
      <c r="B1698" s="15">
        <v>1696</v>
      </c>
      <c r="C1698" s="15">
        <v>266896</v>
      </c>
      <c r="D1698" s="13">
        <v>44859.48333333333</v>
      </c>
      <c r="E1698" s="13">
        <v>44860.508333333331</v>
      </c>
      <c r="F1698" s="14">
        <v>1</v>
      </c>
      <c r="G1698" s="12" t="s">
        <v>35</v>
      </c>
      <c r="H1698" s="12">
        <v>1</v>
      </c>
    </row>
    <row r="1699" spans="2:8" x14ac:dyDescent="0.3">
      <c r="B1699" s="15">
        <v>1697</v>
      </c>
      <c r="C1699" s="15">
        <v>267123</v>
      </c>
      <c r="D1699" s="13">
        <v>44873.210416666669</v>
      </c>
      <c r="E1699" s="13">
        <v>44874.715277777781</v>
      </c>
      <c r="F1699" s="14">
        <v>1</v>
      </c>
      <c r="G1699" s="12" t="s">
        <v>32</v>
      </c>
      <c r="H1699" s="12">
        <v>1</v>
      </c>
    </row>
    <row r="1700" spans="2:8" x14ac:dyDescent="0.3">
      <c r="B1700" s="15">
        <v>1698</v>
      </c>
      <c r="C1700" s="15">
        <v>267158</v>
      </c>
      <c r="D1700" s="13">
        <v>44837.902083333334</v>
      </c>
      <c r="E1700" s="13">
        <v>44839.425694444442</v>
      </c>
      <c r="F1700" s="14">
        <v>2</v>
      </c>
      <c r="G1700" s="12" t="s">
        <v>38</v>
      </c>
      <c r="H1700" s="12">
        <v>1</v>
      </c>
    </row>
    <row r="1701" spans="2:8" x14ac:dyDescent="0.3">
      <c r="B1701" s="15">
        <v>1699</v>
      </c>
      <c r="C1701" s="15">
        <v>267939</v>
      </c>
      <c r="D1701" s="13">
        <v>44831.356249999997</v>
      </c>
      <c r="E1701" s="13">
        <v>44834.370138888888</v>
      </c>
      <c r="F1701" s="14">
        <v>3</v>
      </c>
      <c r="G1701" s="12" t="s">
        <v>31</v>
      </c>
      <c r="H1701" s="12">
        <v>2</v>
      </c>
    </row>
    <row r="1702" spans="2:8" x14ac:dyDescent="0.3">
      <c r="B1702" s="15">
        <v>1700</v>
      </c>
      <c r="C1702" s="15">
        <v>268914</v>
      </c>
      <c r="D1702" s="13">
        <v>44832.005555555559</v>
      </c>
      <c r="E1702" s="13">
        <v>44833.668749999997</v>
      </c>
      <c r="F1702" s="14">
        <v>1</v>
      </c>
      <c r="G1702" s="12" t="s">
        <v>34</v>
      </c>
      <c r="H1702" s="12">
        <v>2</v>
      </c>
    </row>
    <row r="1703" spans="2:8" x14ac:dyDescent="0.3">
      <c r="B1703" s="15">
        <v>1701</v>
      </c>
      <c r="C1703" s="15">
        <v>269166</v>
      </c>
      <c r="D1703" s="13">
        <v>44875.321527777778</v>
      </c>
      <c r="E1703" s="13">
        <v>44876.506249999999</v>
      </c>
      <c r="F1703" s="14">
        <v>1</v>
      </c>
      <c r="G1703" s="12" t="s">
        <v>31</v>
      </c>
      <c r="H1703" s="12">
        <v>1</v>
      </c>
    </row>
    <row r="1704" spans="2:8" x14ac:dyDescent="0.3">
      <c r="B1704" s="15">
        <v>1702</v>
      </c>
      <c r="C1704" s="15">
        <v>269398</v>
      </c>
      <c r="D1704" s="13">
        <v>44831.291666666664</v>
      </c>
      <c r="E1704" s="13">
        <v>44832.727083333331</v>
      </c>
      <c r="F1704" s="14">
        <v>1</v>
      </c>
      <c r="G1704" s="12" t="s">
        <v>29</v>
      </c>
      <c r="H1704" s="12">
        <v>10</v>
      </c>
    </row>
    <row r="1705" spans="2:8" x14ac:dyDescent="0.3">
      <c r="B1705" s="15">
        <v>1703</v>
      </c>
      <c r="C1705" s="15">
        <v>269781</v>
      </c>
      <c r="D1705" s="13">
        <v>44835.95208333333</v>
      </c>
      <c r="E1705" s="13">
        <v>44839.574305555558</v>
      </c>
      <c r="F1705" s="14">
        <v>4</v>
      </c>
      <c r="G1705" s="12" t="s">
        <v>31</v>
      </c>
      <c r="H1705" s="12">
        <v>3</v>
      </c>
    </row>
    <row r="1706" spans="2:8" x14ac:dyDescent="0.3">
      <c r="B1706" s="15">
        <v>1704</v>
      </c>
      <c r="C1706" s="15">
        <v>270236</v>
      </c>
      <c r="D1706" s="13">
        <v>44846.574999999997</v>
      </c>
      <c r="E1706" s="13">
        <v>44847.670138888891</v>
      </c>
      <c r="F1706" s="14">
        <v>1</v>
      </c>
      <c r="G1706" s="12" t="s">
        <v>37</v>
      </c>
      <c r="H1706" s="12">
        <v>1</v>
      </c>
    </row>
    <row r="1707" spans="2:8" x14ac:dyDescent="0.3">
      <c r="B1707" s="15">
        <v>1705</v>
      </c>
      <c r="C1707" s="15">
        <v>270991</v>
      </c>
      <c r="D1707" s="13">
        <v>44833.364583333336</v>
      </c>
      <c r="E1707" s="13">
        <v>44834.750694444447</v>
      </c>
      <c r="F1707" s="14">
        <v>1</v>
      </c>
      <c r="G1707" s="12" t="s">
        <v>35</v>
      </c>
      <c r="H1707" s="12">
        <v>33</v>
      </c>
    </row>
    <row r="1708" spans="2:8" x14ac:dyDescent="0.3">
      <c r="B1708" s="15">
        <v>1706</v>
      </c>
      <c r="C1708" s="15">
        <v>271093</v>
      </c>
      <c r="D1708" s="13">
        <v>44833.468055555553</v>
      </c>
      <c r="E1708" s="13">
        <v>44834.611805555556</v>
      </c>
      <c r="F1708" s="14">
        <v>1</v>
      </c>
      <c r="G1708" s="12" t="s">
        <v>35</v>
      </c>
      <c r="H1708" s="12">
        <v>2</v>
      </c>
    </row>
    <row r="1709" spans="2:8" x14ac:dyDescent="0.3">
      <c r="B1709" s="15">
        <v>1707</v>
      </c>
      <c r="C1709" s="15">
        <v>271893</v>
      </c>
      <c r="D1709" s="13">
        <v>44838.886805555558</v>
      </c>
      <c r="E1709" s="13">
        <v>44841.611805555556</v>
      </c>
      <c r="F1709" s="14">
        <v>3</v>
      </c>
      <c r="G1709" s="12" t="s">
        <v>36</v>
      </c>
      <c r="H1709" s="12">
        <v>2</v>
      </c>
    </row>
    <row r="1710" spans="2:8" x14ac:dyDescent="0.3">
      <c r="B1710" s="15">
        <v>1708</v>
      </c>
      <c r="C1710" s="15">
        <v>272813</v>
      </c>
      <c r="D1710" s="13">
        <v>44869.459027777775</v>
      </c>
      <c r="E1710" s="13">
        <v>44873.59375</v>
      </c>
      <c r="F1710" s="14">
        <v>4</v>
      </c>
      <c r="G1710" s="12" t="s">
        <v>39</v>
      </c>
      <c r="H1710" s="12">
        <v>2</v>
      </c>
    </row>
    <row r="1711" spans="2:8" x14ac:dyDescent="0.3">
      <c r="B1711" s="15">
        <v>1709</v>
      </c>
      <c r="C1711" s="15">
        <v>273374</v>
      </c>
      <c r="D1711" s="13">
        <v>44876.314583333333</v>
      </c>
      <c r="E1711" s="13">
        <v>44876.55972222222</v>
      </c>
      <c r="F1711" s="14">
        <v>0</v>
      </c>
      <c r="G1711" s="12" t="s">
        <v>39</v>
      </c>
      <c r="H1711" s="12">
        <v>1</v>
      </c>
    </row>
    <row r="1712" spans="2:8" x14ac:dyDescent="0.3">
      <c r="B1712" s="15">
        <v>1710</v>
      </c>
      <c r="C1712" s="15">
        <v>275509</v>
      </c>
      <c r="D1712" s="13">
        <v>44861.473611111112</v>
      </c>
      <c r="E1712" s="13">
        <v>44865.597916666666</v>
      </c>
      <c r="F1712" s="14">
        <v>4</v>
      </c>
      <c r="G1712" s="12" t="s">
        <v>31</v>
      </c>
      <c r="H1712" s="12">
        <v>2</v>
      </c>
    </row>
    <row r="1713" spans="2:8" x14ac:dyDescent="0.3">
      <c r="B1713" s="15">
        <v>1711</v>
      </c>
      <c r="C1713" s="15">
        <v>275547</v>
      </c>
      <c r="D1713" s="13">
        <v>44841.38958333333</v>
      </c>
      <c r="E1713" s="13">
        <v>44845.623611111114</v>
      </c>
      <c r="F1713" s="14">
        <v>4</v>
      </c>
      <c r="G1713" s="12" t="s">
        <v>37</v>
      </c>
      <c r="H1713" s="12">
        <v>14</v>
      </c>
    </row>
    <row r="1714" spans="2:8" x14ac:dyDescent="0.3">
      <c r="B1714" s="15">
        <v>1712</v>
      </c>
      <c r="C1714" s="15">
        <v>275975</v>
      </c>
      <c r="D1714" s="13">
        <v>44842.179861111108</v>
      </c>
      <c r="E1714" s="13">
        <v>44845.492361111108</v>
      </c>
      <c r="F1714" s="14">
        <v>3</v>
      </c>
      <c r="G1714" s="12" t="s">
        <v>35</v>
      </c>
      <c r="H1714" s="12">
        <v>6</v>
      </c>
    </row>
    <row r="1715" spans="2:8" x14ac:dyDescent="0.3">
      <c r="B1715" s="15">
        <v>1713</v>
      </c>
      <c r="C1715" s="15">
        <v>276544</v>
      </c>
      <c r="D1715" s="13">
        <v>44842.90625</v>
      </c>
      <c r="E1715" s="13">
        <v>44853.402083333334</v>
      </c>
      <c r="F1715" s="14">
        <v>11</v>
      </c>
      <c r="G1715" s="12" t="s">
        <v>40</v>
      </c>
      <c r="H1715" s="12">
        <v>2</v>
      </c>
    </row>
    <row r="1716" spans="2:8" x14ac:dyDescent="0.3">
      <c r="B1716" s="15">
        <v>1714</v>
      </c>
      <c r="C1716" s="15">
        <v>279571</v>
      </c>
      <c r="D1716" s="13">
        <v>44843.80972222222</v>
      </c>
      <c r="E1716" s="13">
        <v>44844.52847222222</v>
      </c>
      <c r="F1716" s="14">
        <v>1</v>
      </c>
      <c r="G1716" s="12" t="s">
        <v>37</v>
      </c>
      <c r="H1716" s="12">
        <v>2</v>
      </c>
    </row>
    <row r="1717" spans="2:8" x14ac:dyDescent="0.3">
      <c r="B1717" s="15">
        <v>1715</v>
      </c>
      <c r="C1717" s="15">
        <v>280585</v>
      </c>
      <c r="D1717" s="13">
        <v>44849.45</v>
      </c>
      <c r="E1717" s="13">
        <v>44853.551388888889</v>
      </c>
      <c r="F1717" s="14">
        <v>4</v>
      </c>
      <c r="G1717" s="12" t="s">
        <v>39</v>
      </c>
      <c r="H1717" s="12">
        <v>4</v>
      </c>
    </row>
    <row r="1718" spans="2:8" x14ac:dyDescent="0.3">
      <c r="B1718" s="15">
        <v>1716</v>
      </c>
      <c r="C1718" s="15">
        <v>280622</v>
      </c>
      <c r="D1718" s="13">
        <v>44875.631944444445</v>
      </c>
      <c r="E1718" s="13">
        <v>44876</v>
      </c>
      <c r="F1718" s="14">
        <v>1</v>
      </c>
      <c r="G1718" s="12" t="s">
        <v>41</v>
      </c>
      <c r="H1718" s="12">
        <v>1</v>
      </c>
    </row>
    <row r="1719" spans="2:8" x14ac:dyDescent="0.3">
      <c r="B1719" s="15">
        <v>1717</v>
      </c>
      <c r="C1719" s="15">
        <v>280783</v>
      </c>
      <c r="D1719" s="13">
        <v>44856.56527777778</v>
      </c>
      <c r="E1719" s="13">
        <v>44858.739583333336</v>
      </c>
      <c r="F1719" s="14">
        <v>2</v>
      </c>
      <c r="G1719" s="12" t="s">
        <v>31</v>
      </c>
      <c r="H1719" s="12">
        <v>15</v>
      </c>
    </row>
    <row r="1720" spans="2:8" x14ac:dyDescent="0.3">
      <c r="B1720" s="15">
        <v>1718</v>
      </c>
      <c r="C1720" s="15">
        <v>281303</v>
      </c>
      <c r="D1720" s="13">
        <v>44846.425694444442</v>
      </c>
      <c r="E1720" s="13">
        <v>44847.663194444445</v>
      </c>
      <c r="F1720" s="14">
        <v>1</v>
      </c>
      <c r="G1720" s="12" t="s">
        <v>31</v>
      </c>
      <c r="H1720" s="12">
        <v>3</v>
      </c>
    </row>
    <row r="1721" spans="2:8" x14ac:dyDescent="0.3">
      <c r="B1721" s="15">
        <v>1719</v>
      </c>
      <c r="C1721" s="15">
        <v>281409</v>
      </c>
      <c r="D1721" s="13">
        <v>44855.393055555556</v>
      </c>
      <c r="E1721" s="13">
        <v>44858.697916666664</v>
      </c>
      <c r="F1721" s="14">
        <v>3</v>
      </c>
      <c r="G1721" s="12" t="s">
        <v>31</v>
      </c>
      <c r="H1721" s="12">
        <v>1</v>
      </c>
    </row>
    <row r="1722" spans="2:8" x14ac:dyDescent="0.3">
      <c r="B1722" s="15">
        <v>1720</v>
      </c>
      <c r="C1722" s="15">
        <v>282500</v>
      </c>
      <c r="D1722" s="13">
        <v>44847.247916666667</v>
      </c>
      <c r="E1722" s="13">
        <v>44848.697916666664</v>
      </c>
      <c r="F1722" s="14">
        <v>1</v>
      </c>
      <c r="G1722" s="12" t="s">
        <v>39</v>
      </c>
      <c r="H1722" s="12">
        <v>6</v>
      </c>
    </row>
    <row r="1723" spans="2:8" x14ac:dyDescent="0.3">
      <c r="B1723" s="15">
        <v>1721</v>
      </c>
      <c r="C1723" s="15">
        <v>282663</v>
      </c>
      <c r="D1723" s="13">
        <v>44860.89166666667</v>
      </c>
      <c r="E1723" s="13">
        <v>44865.584027777775</v>
      </c>
      <c r="F1723" s="14">
        <v>5</v>
      </c>
      <c r="G1723" s="12" t="s">
        <v>29</v>
      </c>
      <c r="H1723" s="12">
        <v>1</v>
      </c>
    </row>
    <row r="1724" spans="2:8" x14ac:dyDescent="0.3">
      <c r="B1724" s="15">
        <v>1722</v>
      </c>
      <c r="C1724" s="15">
        <v>283780</v>
      </c>
      <c r="D1724" s="13">
        <v>44856.450694444444</v>
      </c>
      <c r="E1724" s="13">
        <v>44862.613194444442</v>
      </c>
      <c r="F1724" s="14">
        <v>6</v>
      </c>
      <c r="G1724" s="12" t="s">
        <v>29</v>
      </c>
      <c r="H1724" s="12">
        <v>3</v>
      </c>
    </row>
    <row r="1725" spans="2:8" x14ac:dyDescent="0.3">
      <c r="B1725" s="15">
        <v>1723</v>
      </c>
      <c r="C1725" s="15">
        <v>284258</v>
      </c>
      <c r="D1725" s="13">
        <v>44862.522916666669</v>
      </c>
      <c r="E1725" s="13">
        <v>44868.498611111114</v>
      </c>
      <c r="F1725" s="14">
        <v>6</v>
      </c>
      <c r="G1725" s="12" t="s">
        <v>29</v>
      </c>
      <c r="H1725" s="12">
        <v>1</v>
      </c>
    </row>
    <row r="1726" spans="2:8" x14ac:dyDescent="0.3">
      <c r="B1726" s="15">
        <v>1724</v>
      </c>
      <c r="C1726" s="15">
        <v>284416</v>
      </c>
      <c r="D1726" s="13">
        <v>44859.524305555555</v>
      </c>
      <c r="E1726" s="13">
        <v>44865.686111111114</v>
      </c>
      <c r="F1726" s="14">
        <v>6</v>
      </c>
      <c r="G1726" s="12" t="s">
        <v>35</v>
      </c>
      <c r="H1726" s="12">
        <v>2</v>
      </c>
    </row>
    <row r="1727" spans="2:8" x14ac:dyDescent="0.3">
      <c r="B1727" s="15">
        <v>1725</v>
      </c>
      <c r="C1727" s="15">
        <v>284518</v>
      </c>
      <c r="D1727" s="13">
        <v>44871.065972222219</v>
      </c>
      <c r="E1727" s="13">
        <v>44874.518750000003</v>
      </c>
      <c r="F1727" s="14">
        <v>3</v>
      </c>
      <c r="G1727" s="12" t="s">
        <v>39</v>
      </c>
      <c r="H1727" s="12">
        <v>6</v>
      </c>
    </row>
    <row r="1728" spans="2:8" x14ac:dyDescent="0.3">
      <c r="B1728" s="15">
        <v>1726</v>
      </c>
      <c r="C1728" s="15">
        <v>285967</v>
      </c>
      <c r="D1728" s="13">
        <v>44868.365277777775</v>
      </c>
      <c r="E1728" s="13">
        <v>44869.491666666669</v>
      </c>
      <c r="F1728" s="14">
        <v>1</v>
      </c>
      <c r="G1728" s="12" t="s">
        <v>35</v>
      </c>
      <c r="H1728" s="12">
        <v>1</v>
      </c>
    </row>
    <row r="1729" spans="2:8" x14ac:dyDescent="0.3">
      <c r="B1729" s="15">
        <v>1727</v>
      </c>
      <c r="C1729" s="15">
        <v>286452</v>
      </c>
      <c r="D1729" s="13">
        <v>44867.877083333333</v>
      </c>
      <c r="E1729" s="13">
        <v>44869.487500000003</v>
      </c>
      <c r="F1729" s="14">
        <v>2</v>
      </c>
      <c r="G1729" s="12" t="s">
        <v>41</v>
      </c>
      <c r="H1729" s="12">
        <v>2</v>
      </c>
    </row>
    <row r="1730" spans="2:8" x14ac:dyDescent="0.3">
      <c r="B1730" s="15">
        <v>1728</v>
      </c>
      <c r="C1730" s="15">
        <v>287718</v>
      </c>
      <c r="D1730" s="13">
        <v>44852.438888888886</v>
      </c>
      <c r="E1730" s="13">
        <v>44853.506249999999</v>
      </c>
      <c r="F1730" s="14">
        <v>1</v>
      </c>
      <c r="G1730" s="12" t="s">
        <v>37</v>
      </c>
      <c r="H1730" s="12">
        <v>1</v>
      </c>
    </row>
    <row r="1731" spans="2:8" x14ac:dyDescent="0.3">
      <c r="B1731" s="15">
        <v>1729</v>
      </c>
      <c r="C1731" s="15">
        <v>288530</v>
      </c>
      <c r="D1731" s="13">
        <v>44877.779861111114</v>
      </c>
      <c r="E1731" s="13">
        <v>44877.792361111111</v>
      </c>
      <c r="F1731" s="14">
        <v>0</v>
      </c>
      <c r="G1731" s="12" t="s">
        <v>31</v>
      </c>
      <c r="H1731" s="12">
        <v>1</v>
      </c>
    </row>
    <row r="1732" spans="2:8" x14ac:dyDescent="0.3">
      <c r="B1732" s="15">
        <v>1730</v>
      </c>
      <c r="C1732" s="15">
        <v>289976</v>
      </c>
      <c r="D1732" s="13">
        <v>44866.847916666666</v>
      </c>
      <c r="E1732" s="13">
        <v>44869.695833333331</v>
      </c>
      <c r="F1732" s="14">
        <v>3</v>
      </c>
      <c r="G1732" s="12" t="s">
        <v>31</v>
      </c>
      <c r="H1732" s="12">
        <v>2</v>
      </c>
    </row>
    <row r="1733" spans="2:8" x14ac:dyDescent="0.3">
      <c r="B1733" s="15">
        <v>1731</v>
      </c>
      <c r="C1733" s="15">
        <v>290182</v>
      </c>
      <c r="D1733" s="13">
        <v>44854.402777777781</v>
      </c>
      <c r="E1733" s="13">
        <v>44855.747916666667</v>
      </c>
      <c r="F1733" s="14">
        <v>1</v>
      </c>
      <c r="G1733" s="12" t="s">
        <v>29</v>
      </c>
      <c r="H1733" s="12">
        <v>6</v>
      </c>
    </row>
    <row r="1734" spans="2:8" x14ac:dyDescent="0.3">
      <c r="B1734" s="15">
        <v>1732</v>
      </c>
      <c r="C1734" s="15">
        <v>290540</v>
      </c>
      <c r="D1734" s="13">
        <v>44860.586805555555</v>
      </c>
      <c r="E1734" s="13">
        <v>44869.525000000001</v>
      </c>
      <c r="F1734" s="14">
        <v>9</v>
      </c>
      <c r="G1734" s="12" t="s">
        <v>29</v>
      </c>
      <c r="H1734" s="12">
        <v>2</v>
      </c>
    </row>
    <row r="1735" spans="2:8" x14ac:dyDescent="0.3">
      <c r="B1735" s="15">
        <v>1733</v>
      </c>
      <c r="C1735" s="15">
        <v>290576</v>
      </c>
      <c r="D1735" s="13">
        <v>44867.652777777781</v>
      </c>
      <c r="E1735" s="13">
        <v>44868.480555555558</v>
      </c>
      <c r="F1735" s="14">
        <v>1</v>
      </c>
      <c r="G1735" s="12" t="s">
        <v>35</v>
      </c>
      <c r="H1735" s="12">
        <v>1</v>
      </c>
    </row>
    <row r="1736" spans="2:8" x14ac:dyDescent="0.3">
      <c r="B1736" s="15">
        <v>1734</v>
      </c>
      <c r="C1736" s="15">
        <v>291026</v>
      </c>
      <c r="D1736" s="13">
        <v>44867.834027777775</v>
      </c>
      <c r="E1736" s="13">
        <v>44872.729166666664</v>
      </c>
      <c r="F1736" s="14">
        <v>5</v>
      </c>
      <c r="G1736" s="12" t="s">
        <v>32</v>
      </c>
      <c r="H1736" s="12">
        <v>1</v>
      </c>
    </row>
    <row r="1737" spans="2:8" x14ac:dyDescent="0.3">
      <c r="B1737" s="15">
        <v>1735</v>
      </c>
      <c r="C1737" s="15">
        <v>291741</v>
      </c>
      <c r="D1737" s="13">
        <v>44864.859722222223</v>
      </c>
      <c r="E1737" s="13">
        <v>44866.535416666666</v>
      </c>
      <c r="F1737" s="14">
        <v>2</v>
      </c>
      <c r="G1737" s="12" t="s">
        <v>39</v>
      </c>
      <c r="H1737" s="12">
        <v>1</v>
      </c>
    </row>
    <row r="1738" spans="2:8" x14ac:dyDescent="0.3">
      <c r="B1738" s="15">
        <v>1736</v>
      </c>
      <c r="C1738" s="15">
        <v>292417</v>
      </c>
      <c r="D1738" s="13">
        <v>44859.67291666667</v>
      </c>
      <c r="E1738" s="13">
        <v>44865.712500000001</v>
      </c>
      <c r="F1738" s="14">
        <v>6</v>
      </c>
      <c r="G1738" s="12" t="s">
        <v>32</v>
      </c>
      <c r="H1738" s="12">
        <v>3</v>
      </c>
    </row>
    <row r="1739" spans="2:8" x14ac:dyDescent="0.3">
      <c r="B1739" s="15">
        <v>1737</v>
      </c>
      <c r="C1739" s="15">
        <v>292825</v>
      </c>
      <c r="D1739" s="13">
        <v>44856.397916666669</v>
      </c>
      <c r="E1739" s="13">
        <v>44858.5625</v>
      </c>
      <c r="F1739" s="14">
        <v>2</v>
      </c>
      <c r="G1739" s="12" t="s">
        <v>35</v>
      </c>
      <c r="H1739" s="12">
        <v>1</v>
      </c>
    </row>
    <row r="1740" spans="2:8" x14ac:dyDescent="0.3">
      <c r="B1740" s="15">
        <v>1738</v>
      </c>
      <c r="C1740" s="15">
        <v>293770</v>
      </c>
      <c r="D1740" s="13">
        <v>44858.856249999997</v>
      </c>
      <c r="E1740" s="13">
        <v>44866.384722222225</v>
      </c>
      <c r="F1740" s="14">
        <v>8</v>
      </c>
      <c r="G1740" s="12" t="s">
        <v>36</v>
      </c>
      <c r="H1740" s="12">
        <v>1</v>
      </c>
    </row>
    <row r="1741" spans="2:8" x14ac:dyDescent="0.3">
      <c r="B1741" s="15">
        <v>1739</v>
      </c>
      <c r="C1741" s="15">
        <v>293831</v>
      </c>
      <c r="D1741" s="13">
        <v>44861.640277777777</v>
      </c>
      <c r="E1741" s="13">
        <v>44862.665972222225</v>
      </c>
      <c r="F1741" s="14">
        <v>1</v>
      </c>
      <c r="G1741" s="12" t="s">
        <v>31</v>
      </c>
      <c r="H1741" s="12">
        <v>1</v>
      </c>
    </row>
    <row r="1742" spans="2:8" x14ac:dyDescent="0.3">
      <c r="B1742" s="15">
        <v>1740</v>
      </c>
      <c r="C1742" s="15">
        <v>295167</v>
      </c>
      <c r="D1742" s="13">
        <v>44876.418749999997</v>
      </c>
      <c r="E1742" s="13">
        <v>44876.480555555558</v>
      </c>
      <c r="F1742" s="14">
        <v>0</v>
      </c>
      <c r="G1742" s="12" t="s">
        <v>35</v>
      </c>
      <c r="H1742" s="12">
        <v>2</v>
      </c>
    </row>
    <row r="1743" spans="2:8" x14ac:dyDescent="0.3">
      <c r="B1743" s="15">
        <v>1741</v>
      </c>
      <c r="C1743" s="15">
        <v>295473</v>
      </c>
      <c r="D1743" s="13">
        <v>44872.384722222225</v>
      </c>
      <c r="E1743" s="13">
        <v>44875.690972222219</v>
      </c>
      <c r="F1743" s="14">
        <v>3</v>
      </c>
      <c r="G1743" s="12" t="s">
        <v>31</v>
      </c>
      <c r="H1743" s="12">
        <v>1</v>
      </c>
    </row>
    <row r="1744" spans="2:8" x14ac:dyDescent="0.3">
      <c r="B1744" s="15">
        <v>1742</v>
      </c>
      <c r="C1744" s="15">
        <v>295879</v>
      </c>
      <c r="D1744" s="13">
        <v>44868.901388888888</v>
      </c>
      <c r="E1744" s="13">
        <v>44872.629166666666</v>
      </c>
      <c r="F1744" s="14">
        <v>4</v>
      </c>
      <c r="G1744" s="12" t="s">
        <v>31</v>
      </c>
      <c r="H1744" s="12">
        <v>2</v>
      </c>
    </row>
    <row r="1745" spans="2:8" x14ac:dyDescent="0.3">
      <c r="B1745" s="15">
        <v>1743</v>
      </c>
      <c r="C1745" s="15">
        <v>297192</v>
      </c>
      <c r="D1745" s="13">
        <v>44875.430555555555</v>
      </c>
      <c r="E1745" s="13">
        <v>44876.559027777781</v>
      </c>
      <c r="F1745" s="14">
        <v>1</v>
      </c>
      <c r="G1745" s="12" t="s">
        <v>39</v>
      </c>
      <c r="H1745" s="12">
        <v>1</v>
      </c>
    </row>
    <row r="1746" spans="2:8" x14ac:dyDescent="0.3">
      <c r="B1746" s="15">
        <v>1744</v>
      </c>
      <c r="C1746" s="15">
        <v>297653</v>
      </c>
      <c r="D1746" s="13">
        <v>44870.475694444445</v>
      </c>
      <c r="E1746" s="13">
        <v>44873.570833333331</v>
      </c>
      <c r="F1746" s="14">
        <v>3</v>
      </c>
      <c r="G1746" s="12" t="s">
        <v>31</v>
      </c>
      <c r="H1746" s="12">
        <v>2</v>
      </c>
    </row>
    <row r="1747" spans="2:8" x14ac:dyDescent="0.3">
      <c r="B1747" s="15">
        <v>1745</v>
      </c>
      <c r="C1747" s="15">
        <v>300043</v>
      </c>
      <c r="D1747" s="13">
        <v>44868.373611111114</v>
      </c>
      <c r="E1747" s="13">
        <v>44873.599999999999</v>
      </c>
      <c r="F1747" s="14">
        <v>5</v>
      </c>
      <c r="G1747" s="12" t="s">
        <v>29</v>
      </c>
      <c r="H1747" s="12">
        <v>2</v>
      </c>
    </row>
    <row r="1748" spans="2:8" x14ac:dyDescent="0.3">
      <c r="B1748" s="15">
        <v>1746</v>
      </c>
      <c r="C1748" s="15">
        <v>301541</v>
      </c>
      <c r="D1748" s="13">
        <v>44874.484027777777</v>
      </c>
      <c r="E1748" s="13">
        <v>44876.506249999999</v>
      </c>
      <c r="F1748" s="14">
        <v>2</v>
      </c>
      <c r="G1748" s="12" t="s">
        <v>31</v>
      </c>
      <c r="H1748" s="12">
        <v>1</v>
      </c>
    </row>
    <row r="1749" spans="2:8" x14ac:dyDescent="0.3">
      <c r="B1749" s="15">
        <v>1747</v>
      </c>
      <c r="C1749" s="15">
        <v>301978</v>
      </c>
      <c r="D1749" s="13">
        <v>44873.447916666664</v>
      </c>
      <c r="E1749" s="13">
        <v>44876.435416666667</v>
      </c>
      <c r="F1749" s="14">
        <v>3</v>
      </c>
      <c r="G1749" s="12" t="s">
        <v>29</v>
      </c>
      <c r="H1749" s="12">
        <v>1</v>
      </c>
    </row>
    <row r="1750" spans="2:8" x14ac:dyDescent="0.3">
      <c r="B1750" s="15">
        <v>1748</v>
      </c>
      <c r="C1750" s="15">
        <v>304201</v>
      </c>
      <c r="D1750" s="13">
        <v>44874.611805555556</v>
      </c>
      <c r="E1750" s="13">
        <v>44876.486805555556</v>
      </c>
      <c r="F1750" s="14">
        <v>2</v>
      </c>
      <c r="G1750" s="12" t="s">
        <v>37</v>
      </c>
      <c r="H1750" s="12">
        <v>1</v>
      </c>
    </row>
    <row r="1751" spans="2:8" x14ac:dyDescent="0.3">
      <c r="B1751" s="15">
        <v>1749</v>
      </c>
      <c r="C1751" s="15">
        <v>307660</v>
      </c>
      <c r="D1751" s="13">
        <v>44872.775000000001</v>
      </c>
      <c r="E1751" s="13">
        <v>44874.439583333333</v>
      </c>
      <c r="F1751" s="14">
        <v>2</v>
      </c>
      <c r="G1751" s="12" t="s">
        <v>35</v>
      </c>
      <c r="H1751" s="12">
        <v>1</v>
      </c>
    </row>
    <row r="1752" spans="2:8" x14ac:dyDescent="0.3">
      <c r="B1752" s="15">
        <v>1750</v>
      </c>
      <c r="C1752" s="15">
        <v>313000</v>
      </c>
      <c r="D1752" s="13">
        <v>44877.664583333331</v>
      </c>
      <c r="E1752" s="13">
        <v>44877.664583333331</v>
      </c>
      <c r="F1752" s="14">
        <v>0</v>
      </c>
      <c r="G1752" s="12" t="s">
        <v>32</v>
      </c>
      <c r="H1752" s="12">
        <v>1</v>
      </c>
    </row>
    <row r="1753" spans="2:8" x14ac:dyDescent="0.3">
      <c r="B1753" s="15">
        <v>1751</v>
      </c>
      <c r="C1753" s="15" t="s">
        <v>42</v>
      </c>
      <c r="D1753" s="13">
        <v>44836.46597222222</v>
      </c>
      <c r="E1753" s="13">
        <v>44856.537499999999</v>
      </c>
      <c r="F1753" s="14">
        <v>20</v>
      </c>
      <c r="G1753" s="12" t="s">
        <v>31</v>
      </c>
      <c r="H1753" s="12">
        <v>11</v>
      </c>
    </row>
  </sheetData>
  <pageMargins left="0.7" right="0.7" top="0.75" bottom="0.75" header="0.3" footer="0.3"/>
  <pageSetup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0"/>
  <sheetViews>
    <sheetView workbookViewId="0">
      <selection activeCell="J12" sqref="J12"/>
    </sheetView>
  </sheetViews>
  <sheetFormatPr defaultRowHeight="15" x14ac:dyDescent="0.25"/>
  <cols>
    <col min="2" max="2" width="6.7109375" customWidth="1"/>
    <col min="3" max="3" width="11.7109375" customWidth="1"/>
    <col min="4" max="4" width="25.42578125" customWidth="1"/>
    <col min="5" max="5" width="35.140625" customWidth="1"/>
  </cols>
  <sheetData>
    <row r="2" spans="2:5" ht="15.75" x14ac:dyDescent="0.25">
      <c r="B2" s="11" t="s">
        <v>24</v>
      </c>
      <c r="C2" s="11" t="s">
        <v>0</v>
      </c>
      <c r="D2" s="11" t="s">
        <v>49</v>
      </c>
      <c r="E2" s="11" t="s">
        <v>50</v>
      </c>
    </row>
    <row r="3" spans="2:5" ht="17.25" x14ac:dyDescent="0.3">
      <c r="B3" s="12">
        <v>1</v>
      </c>
      <c r="C3" s="12">
        <v>44505</v>
      </c>
      <c r="D3" s="12">
        <v>1</v>
      </c>
      <c r="E3" s="16">
        <v>1</v>
      </c>
    </row>
    <row r="4" spans="2:5" ht="17.25" x14ac:dyDescent="0.3">
      <c r="B4" s="12">
        <v>2</v>
      </c>
      <c r="C4" s="12">
        <v>15031</v>
      </c>
      <c r="D4" s="12">
        <v>1</v>
      </c>
      <c r="E4" s="16">
        <v>1</v>
      </c>
    </row>
    <row r="5" spans="2:5" ht="17.25" x14ac:dyDescent="0.3">
      <c r="B5" s="12">
        <v>3</v>
      </c>
      <c r="C5" s="12">
        <v>29680</v>
      </c>
      <c r="D5" s="12">
        <v>1</v>
      </c>
      <c r="E5" s="16">
        <v>1</v>
      </c>
    </row>
    <row r="6" spans="2:5" ht="17.25" x14ac:dyDescent="0.3">
      <c r="B6" s="12">
        <v>4</v>
      </c>
      <c r="C6" s="12">
        <v>26501</v>
      </c>
      <c r="D6" s="12">
        <v>1</v>
      </c>
      <c r="E6" s="16">
        <v>1</v>
      </c>
    </row>
    <row r="7" spans="2:5" ht="17.25" x14ac:dyDescent="0.3">
      <c r="B7" s="12">
        <v>5</v>
      </c>
      <c r="C7" s="12">
        <v>16101</v>
      </c>
      <c r="D7" s="12">
        <v>1</v>
      </c>
      <c r="E7" s="16">
        <v>1</v>
      </c>
    </row>
    <row r="8" spans="2:5" ht="17.25" x14ac:dyDescent="0.3">
      <c r="B8" s="12">
        <v>6</v>
      </c>
      <c r="C8" s="12">
        <v>44515</v>
      </c>
      <c r="D8" s="12">
        <v>12</v>
      </c>
      <c r="E8" s="16">
        <v>1.1666666666666601</v>
      </c>
    </row>
    <row r="9" spans="2:5" ht="17.25" x14ac:dyDescent="0.3">
      <c r="B9" s="12">
        <v>7</v>
      </c>
      <c r="C9" s="12">
        <v>15215</v>
      </c>
      <c r="D9" s="12">
        <v>3</v>
      </c>
      <c r="E9" s="16">
        <v>1.3333333333333299</v>
      </c>
    </row>
    <row r="10" spans="2:5" ht="17.25" x14ac:dyDescent="0.3">
      <c r="B10" s="12">
        <v>8</v>
      </c>
      <c r="C10" s="12">
        <v>15147</v>
      </c>
      <c r="D10" s="12">
        <v>3</v>
      </c>
      <c r="E10" s="16">
        <v>1.3333333333333299</v>
      </c>
    </row>
    <row r="11" spans="2:5" ht="17.25" x14ac:dyDescent="0.3">
      <c r="B11" s="12">
        <v>9</v>
      </c>
      <c r="C11" s="12">
        <v>15108</v>
      </c>
      <c r="D11" s="12">
        <v>4</v>
      </c>
      <c r="E11" s="16">
        <v>2</v>
      </c>
    </row>
    <row r="12" spans="2:5" ht="17.25" x14ac:dyDescent="0.3">
      <c r="B12" s="12">
        <v>10</v>
      </c>
      <c r="C12" s="12">
        <v>44471</v>
      </c>
      <c r="D12" s="12">
        <v>1</v>
      </c>
      <c r="E12" s="16">
        <v>2</v>
      </c>
    </row>
    <row r="13" spans="2:5" ht="17.25" x14ac:dyDescent="0.3">
      <c r="B13" s="12">
        <v>11</v>
      </c>
      <c r="C13" s="12">
        <v>44446</v>
      </c>
      <c r="D13" s="12">
        <v>1</v>
      </c>
      <c r="E13" s="16">
        <v>2</v>
      </c>
    </row>
    <row r="14" spans="2:5" ht="17.25" x14ac:dyDescent="0.3">
      <c r="B14" s="12">
        <v>12</v>
      </c>
      <c r="C14" s="12">
        <v>44266</v>
      </c>
      <c r="D14" s="12">
        <v>1</v>
      </c>
      <c r="E14" s="16">
        <v>2</v>
      </c>
    </row>
    <row r="15" spans="2:5" ht="17.25" x14ac:dyDescent="0.3">
      <c r="B15" s="12">
        <v>13</v>
      </c>
      <c r="C15" s="12">
        <v>15007</v>
      </c>
      <c r="D15" s="12">
        <v>1</v>
      </c>
      <c r="E15" s="16">
        <v>2</v>
      </c>
    </row>
    <row r="16" spans="2:5" ht="17.25" x14ac:dyDescent="0.3">
      <c r="B16" s="12">
        <v>14</v>
      </c>
      <c r="C16" s="12">
        <v>15214</v>
      </c>
      <c r="D16" s="12">
        <v>31</v>
      </c>
      <c r="E16" s="16">
        <v>2.0322580645161201</v>
      </c>
    </row>
    <row r="17" spans="2:5" ht="17.25" x14ac:dyDescent="0.3">
      <c r="B17" s="12">
        <v>15</v>
      </c>
      <c r="C17" s="12">
        <v>15321</v>
      </c>
      <c r="D17" s="12">
        <v>25</v>
      </c>
      <c r="E17" s="16">
        <v>2.08</v>
      </c>
    </row>
    <row r="18" spans="2:5" ht="17.25" x14ac:dyDescent="0.3">
      <c r="B18" s="12">
        <v>16</v>
      </c>
      <c r="C18" s="12">
        <v>15223</v>
      </c>
      <c r="D18" s="12">
        <v>14</v>
      </c>
      <c r="E18" s="16">
        <v>2.1428571428571401</v>
      </c>
    </row>
    <row r="19" spans="2:5" ht="17.25" x14ac:dyDescent="0.3">
      <c r="B19" s="12">
        <v>17</v>
      </c>
      <c r="C19" s="12">
        <v>15202</v>
      </c>
      <c r="D19" s="12">
        <v>20</v>
      </c>
      <c r="E19" s="16">
        <v>2.35</v>
      </c>
    </row>
    <row r="20" spans="2:5" ht="17.25" x14ac:dyDescent="0.3">
      <c r="B20" s="12">
        <v>18</v>
      </c>
      <c r="C20" s="12">
        <v>15017</v>
      </c>
      <c r="D20" s="12">
        <v>212</v>
      </c>
      <c r="E20" s="16">
        <v>2.4764150943396199</v>
      </c>
    </row>
    <row r="21" spans="2:5" ht="17.25" x14ac:dyDescent="0.3">
      <c r="B21" s="12">
        <v>19</v>
      </c>
      <c r="C21" s="12">
        <v>15209</v>
      </c>
      <c r="D21" s="12">
        <v>44</v>
      </c>
      <c r="E21" s="16">
        <v>2.5227272727272698</v>
      </c>
    </row>
    <row r="22" spans="2:5" ht="17.25" x14ac:dyDescent="0.3">
      <c r="B22" s="12">
        <v>20</v>
      </c>
      <c r="C22" s="12">
        <v>15217</v>
      </c>
      <c r="D22" s="12">
        <v>149</v>
      </c>
      <c r="E22" s="16">
        <v>2.5771812080536902</v>
      </c>
    </row>
    <row r="23" spans="2:5" ht="17.25" x14ac:dyDescent="0.3">
      <c r="B23" s="12">
        <v>21</v>
      </c>
      <c r="C23" s="12">
        <v>15102</v>
      </c>
      <c r="D23" s="12">
        <v>427</v>
      </c>
      <c r="E23" s="16">
        <v>2.5925058548009301</v>
      </c>
    </row>
    <row r="24" spans="2:5" ht="17.25" x14ac:dyDescent="0.3">
      <c r="B24" s="12">
        <v>22</v>
      </c>
      <c r="C24" s="12">
        <v>44514</v>
      </c>
      <c r="D24" s="12">
        <v>5</v>
      </c>
      <c r="E24" s="16">
        <v>2.6</v>
      </c>
    </row>
    <row r="25" spans="2:5" ht="17.25" x14ac:dyDescent="0.3">
      <c r="B25" s="12">
        <v>23</v>
      </c>
      <c r="C25" s="12">
        <v>15207</v>
      </c>
      <c r="D25" s="12">
        <v>86</v>
      </c>
      <c r="E25" s="16">
        <v>2.6046511627906899</v>
      </c>
    </row>
    <row r="26" spans="2:5" ht="17.25" x14ac:dyDescent="0.3">
      <c r="B26" s="12">
        <v>24</v>
      </c>
      <c r="C26" s="12">
        <v>16066</v>
      </c>
      <c r="D26" s="12">
        <v>6</v>
      </c>
      <c r="E26" s="16">
        <v>2.6666666666666599</v>
      </c>
    </row>
    <row r="27" spans="2:5" ht="17.25" x14ac:dyDescent="0.3">
      <c r="B27" s="12">
        <v>25</v>
      </c>
      <c r="C27" s="12">
        <v>15226</v>
      </c>
      <c r="D27" s="12">
        <v>206</v>
      </c>
      <c r="E27" s="16">
        <v>2.67475728155339</v>
      </c>
    </row>
    <row r="28" spans="2:5" ht="17.25" x14ac:dyDescent="0.3">
      <c r="B28" s="12">
        <v>26</v>
      </c>
      <c r="C28" s="12">
        <v>15212</v>
      </c>
      <c r="D28" s="12">
        <v>174</v>
      </c>
      <c r="E28" s="16">
        <v>2.6839080459770099</v>
      </c>
    </row>
    <row r="29" spans="2:5" ht="17.25" x14ac:dyDescent="0.3">
      <c r="B29" s="12">
        <v>27</v>
      </c>
      <c r="C29" s="12">
        <v>15239</v>
      </c>
      <c r="D29" s="12">
        <v>7</v>
      </c>
      <c r="E29" s="16">
        <v>2.71428571428571</v>
      </c>
    </row>
    <row r="30" spans="2:5" ht="17.25" x14ac:dyDescent="0.3">
      <c r="B30" s="12">
        <v>28</v>
      </c>
      <c r="C30" s="12">
        <v>15201</v>
      </c>
      <c r="D30" s="12">
        <v>75</v>
      </c>
      <c r="E30" s="16">
        <v>2.7466666666666599</v>
      </c>
    </row>
    <row r="31" spans="2:5" ht="17.25" x14ac:dyDescent="0.3">
      <c r="B31" s="12">
        <v>29</v>
      </c>
      <c r="C31" s="12">
        <v>15228</v>
      </c>
      <c r="D31" s="12">
        <v>228</v>
      </c>
      <c r="E31" s="16">
        <v>2.82894736842105</v>
      </c>
    </row>
    <row r="32" spans="2:5" ht="17.25" x14ac:dyDescent="0.3">
      <c r="B32" s="12">
        <v>30</v>
      </c>
      <c r="C32" s="12">
        <v>16002</v>
      </c>
      <c r="D32" s="12">
        <v>6</v>
      </c>
      <c r="E32" s="16">
        <v>2.8333333333333299</v>
      </c>
    </row>
    <row r="33" spans="2:5" ht="17.25" x14ac:dyDescent="0.3">
      <c r="B33" s="12">
        <v>31</v>
      </c>
      <c r="C33" s="12">
        <v>15227</v>
      </c>
      <c r="D33" s="12">
        <v>299</v>
      </c>
      <c r="E33" s="16">
        <v>2.8561872909698902</v>
      </c>
    </row>
    <row r="34" spans="2:5" ht="17.25" x14ac:dyDescent="0.3">
      <c r="B34" s="12">
        <v>32</v>
      </c>
      <c r="C34" s="12">
        <v>15234</v>
      </c>
      <c r="D34" s="12">
        <v>153</v>
      </c>
      <c r="E34" s="16">
        <v>2.88888888888888</v>
      </c>
    </row>
    <row r="35" spans="2:5" ht="17.25" x14ac:dyDescent="0.3">
      <c r="B35" s="12">
        <v>33</v>
      </c>
      <c r="C35" s="12">
        <v>15106</v>
      </c>
      <c r="D35" s="12">
        <v>349</v>
      </c>
      <c r="E35" s="16">
        <v>2.9083094555873901</v>
      </c>
    </row>
    <row r="36" spans="2:5" ht="17.25" x14ac:dyDescent="0.3">
      <c r="B36" s="12">
        <v>34</v>
      </c>
      <c r="C36" s="12">
        <v>15317</v>
      </c>
      <c r="D36" s="12">
        <v>813</v>
      </c>
      <c r="E36" s="16">
        <v>2.9717097170971698</v>
      </c>
    </row>
    <row r="37" spans="2:5" ht="17.25" x14ac:dyDescent="0.3">
      <c r="B37" s="12">
        <v>35</v>
      </c>
      <c r="C37" s="12">
        <v>15101</v>
      </c>
      <c r="D37" s="12">
        <v>37</v>
      </c>
      <c r="E37" s="16">
        <v>2.9729729729729701</v>
      </c>
    </row>
    <row r="38" spans="2:5" ht="17.25" x14ac:dyDescent="0.3">
      <c r="B38" s="12">
        <v>36</v>
      </c>
      <c r="C38" s="12">
        <v>15203</v>
      </c>
      <c r="D38" s="12">
        <v>38</v>
      </c>
      <c r="E38" s="16">
        <v>2.9736842105263102</v>
      </c>
    </row>
    <row r="39" spans="2:5" ht="17.25" x14ac:dyDescent="0.3">
      <c r="B39" s="12">
        <v>37</v>
      </c>
      <c r="C39" s="12">
        <v>15120</v>
      </c>
      <c r="D39" s="12">
        <v>147</v>
      </c>
      <c r="E39" s="16">
        <v>3</v>
      </c>
    </row>
    <row r="40" spans="2:5" ht="17.25" x14ac:dyDescent="0.3">
      <c r="B40" s="12">
        <v>38</v>
      </c>
      <c r="C40" s="12">
        <v>15116</v>
      </c>
      <c r="D40" s="12">
        <v>5</v>
      </c>
      <c r="E40" s="16">
        <v>3</v>
      </c>
    </row>
    <row r="41" spans="2:5" ht="17.25" x14ac:dyDescent="0.3">
      <c r="B41" s="12">
        <v>39</v>
      </c>
      <c r="C41" s="12">
        <v>15144</v>
      </c>
      <c r="D41" s="12">
        <v>2</v>
      </c>
      <c r="E41" s="16">
        <v>3</v>
      </c>
    </row>
    <row r="42" spans="2:5" ht="17.25" x14ac:dyDescent="0.3">
      <c r="B42" s="12">
        <v>40</v>
      </c>
      <c r="C42" s="12">
        <v>44312</v>
      </c>
      <c r="D42" s="12">
        <v>2</v>
      </c>
      <c r="E42" s="16">
        <v>3</v>
      </c>
    </row>
    <row r="43" spans="2:5" ht="17.25" x14ac:dyDescent="0.3">
      <c r="B43" s="12">
        <v>41</v>
      </c>
      <c r="C43" s="12">
        <v>44223</v>
      </c>
      <c r="D43" s="12">
        <v>2</v>
      </c>
      <c r="E43" s="16">
        <v>3</v>
      </c>
    </row>
    <row r="44" spans="2:5" ht="17.25" x14ac:dyDescent="0.3">
      <c r="B44" s="12">
        <v>42</v>
      </c>
      <c r="C44" s="12">
        <v>15035</v>
      </c>
      <c r="D44" s="12">
        <v>1</v>
      </c>
      <c r="E44" s="16">
        <v>3</v>
      </c>
    </row>
    <row r="45" spans="2:5" ht="17.25" x14ac:dyDescent="0.3">
      <c r="B45" s="12">
        <v>43</v>
      </c>
      <c r="C45" s="12">
        <v>15145</v>
      </c>
      <c r="D45" s="12">
        <v>1</v>
      </c>
      <c r="E45" s="16">
        <v>3</v>
      </c>
    </row>
    <row r="46" spans="2:5" ht="17.25" x14ac:dyDescent="0.3">
      <c r="B46" s="12">
        <v>44</v>
      </c>
      <c r="C46" s="12">
        <v>15055</v>
      </c>
      <c r="D46" s="12">
        <v>21</v>
      </c>
      <c r="E46" s="16">
        <v>3.0476190476190399</v>
      </c>
    </row>
    <row r="47" spans="2:5" ht="17.25" x14ac:dyDescent="0.3">
      <c r="B47" s="12">
        <v>45</v>
      </c>
      <c r="C47" s="12">
        <v>15342</v>
      </c>
      <c r="D47" s="12">
        <v>67</v>
      </c>
      <c r="E47" s="16">
        <v>3.0597014925373101</v>
      </c>
    </row>
    <row r="48" spans="2:5" ht="17.25" x14ac:dyDescent="0.3">
      <c r="B48" s="12">
        <v>46</v>
      </c>
      <c r="C48" s="12">
        <v>15241</v>
      </c>
      <c r="D48" s="12">
        <v>919</v>
      </c>
      <c r="E48" s="16">
        <v>3.0816104461371001</v>
      </c>
    </row>
    <row r="49" spans="2:5" ht="17.25" x14ac:dyDescent="0.3">
      <c r="B49" s="12">
        <v>47</v>
      </c>
      <c r="C49" s="12">
        <v>15213</v>
      </c>
      <c r="D49" s="12">
        <v>108</v>
      </c>
      <c r="E49" s="16">
        <v>3.0833333333333299</v>
      </c>
    </row>
    <row r="50" spans="2:5" ht="17.25" x14ac:dyDescent="0.3">
      <c r="B50" s="12">
        <v>48</v>
      </c>
      <c r="C50" s="12">
        <v>15216</v>
      </c>
      <c r="D50" s="12">
        <v>294</v>
      </c>
      <c r="E50" s="16">
        <v>3.09523809523809</v>
      </c>
    </row>
    <row r="51" spans="2:5" ht="17.25" x14ac:dyDescent="0.3">
      <c r="B51" s="12">
        <v>49</v>
      </c>
      <c r="C51" s="12">
        <v>15367</v>
      </c>
      <c r="D51" s="12">
        <v>115</v>
      </c>
      <c r="E51" s="16">
        <v>3.13043478260869</v>
      </c>
    </row>
    <row r="52" spans="2:5" ht="17.25" x14ac:dyDescent="0.3">
      <c r="B52" s="12">
        <v>50</v>
      </c>
      <c r="C52" s="12">
        <v>15301</v>
      </c>
      <c r="D52" s="12">
        <v>374</v>
      </c>
      <c r="E52" s="16">
        <v>3.15775401069518</v>
      </c>
    </row>
    <row r="53" spans="2:5" ht="17.25" x14ac:dyDescent="0.3">
      <c r="B53" s="12">
        <v>51</v>
      </c>
      <c r="C53" s="12">
        <v>15090</v>
      </c>
      <c r="D53" s="12">
        <v>142</v>
      </c>
      <c r="E53" s="16">
        <v>3.1690140845070398</v>
      </c>
    </row>
    <row r="54" spans="2:5" ht="17.25" x14ac:dyDescent="0.3">
      <c r="B54" s="12">
        <v>52</v>
      </c>
      <c r="C54" s="12">
        <v>15206</v>
      </c>
      <c r="D54" s="12">
        <v>167</v>
      </c>
      <c r="E54" s="16">
        <v>3.1916167664670598</v>
      </c>
    </row>
    <row r="55" spans="2:5" ht="17.25" x14ac:dyDescent="0.3">
      <c r="B55" s="12">
        <v>53</v>
      </c>
      <c r="C55" s="12">
        <v>15233</v>
      </c>
      <c r="D55" s="12">
        <v>46</v>
      </c>
      <c r="E55" s="16">
        <v>3.1956521739130399</v>
      </c>
    </row>
    <row r="56" spans="2:5" ht="17.25" x14ac:dyDescent="0.3">
      <c r="B56" s="12">
        <v>54</v>
      </c>
      <c r="C56" s="12">
        <v>15208</v>
      </c>
      <c r="D56" s="12">
        <v>40</v>
      </c>
      <c r="E56" s="16">
        <v>3.2</v>
      </c>
    </row>
    <row r="57" spans="2:5" ht="17.25" x14ac:dyDescent="0.3">
      <c r="B57" s="12">
        <v>55</v>
      </c>
      <c r="C57" s="12">
        <v>15236</v>
      </c>
      <c r="D57" s="12">
        <v>416</v>
      </c>
      <c r="E57" s="16">
        <v>3.2163461538461502</v>
      </c>
    </row>
    <row r="58" spans="2:5" ht="17.25" x14ac:dyDescent="0.3">
      <c r="B58" s="12">
        <v>56</v>
      </c>
      <c r="C58" s="12">
        <v>15232</v>
      </c>
      <c r="D58" s="12">
        <v>63</v>
      </c>
      <c r="E58" s="16">
        <v>3.2380952380952301</v>
      </c>
    </row>
    <row r="59" spans="2:5" ht="17.25" x14ac:dyDescent="0.3">
      <c r="B59" s="12">
        <v>57</v>
      </c>
      <c r="C59" s="12">
        <v>15219</v>
      </c>
      <c r="D59" s="12">
        <v>17</v>
      </c>
      <c r="E59" s="16">
        <v>3.2941176470588198</v>
      </c>
    </row>
    <row r="60" spans="2:5" ht="17.25" x14ac:dyDescent="0.3">
      <c r="B60" s="12">
        <v>58</v>
      </c>
      <c r="C60" s="12">
        <v>15218</v>
      </c>
      <c r="D60" s="12">
        <v>137</v>
      </c>
      <c r="E60" s="16">
        <v>3.3065693430656902</v>
      </c>
    </row>
    <row r="61" spans="2:5" ht="17.25" x14ac:dyDescent="0.3">
      <c r="B61" s="12">
        <v>59</v>
      </c>
      <c r="C61" s="12">
        <v>15224</v>
      </c>
      <c r="D61" s="12">
        <v>50</v>
      </c>
      <c r="E61" s="16">
        <v>3.32</v>
      </c>
    </row>
    <row r="62" spans="2:5" ht="17.25" x14ac:dyDescent="0.3">
      <c r="B62" s="12">
        <v>60</v>
      </c>
      <c r="C62" s="12">
        <v>15057</v>
      </c>
      <c r="D62" s="12">
        <v>69</v>
      </c>
      <c r="E62" s="16">
        <v>3.3333333333333299</v>
      </c>
    </row>
    <row r="63" spans="2:5" ht="17.25" x14ac:dyDescent="0.3">
      <c r="B63" s="12">
        <v>61</v>
      </c>
      <c r="C63" s="12">
        <v>15243</v>
      </c>
      <c r="D63" s="12">
        <v>107</v>
      </c>
      <c r="E63" s="16">
        <v>3.3738317757009302</v>
      </c>
    </row>
    <row r="64" spans="2:5" ht="17.25" x14ac:dyDescent="0.3">
      <c r="B64" s="12">
        <v>62</v>
      </c>
      <c r="C64" s="12">
        <v>15330</v>
      </c>
      <c r="D64" s="12">
        <v>5</v>
      </c>
      <c r="E64" s="16">
        <v>3.4</v>
      </c>
    </row>
    <row r="65" spans="2:5" ht="17.25" x14ac:dyDescent="0.3">
      <c r="B65" s="12">
        <v>63</v>
      </c>
      <c r="C65" s="12">
        <v>15122</v>
      </c>
      <c r="D65" s="12">
        <v>14</v>
      </c>
      <c r="E65" s="16">
        <v>3.4285714285714199</v>
      </c>
    </row>
    <row r="66" spans="2:5" ht="17.25" x14ac:dyDescent="0.3">
      <c r="B66" s="12">
        <v>64</v>
      </c>
      <c r="C66" s="12">
        <v>15237</v>
      </c>
      <c r="D66" s="12">
        <v>555</v>
      </c>
      <c r="E66" s="16">
        <v>3.4684684684684601</v>
      </c>
    </row>
    <row r="67" spans="2:5" ht="17.25" x14ac:dyDescent="0.3">
      <c r="B67" s="12">
        <v>65</v>
      </c>
      <c r="C67" s="12">
        <v>15221</v>
      </c>
      <c r="D67" s="12">
        <v>143</v>
      </c>
      <c r="E67" s="16">
        <v>3.4895104895104798</v>
      </c>
    </row>
    <row r="68" spans="2:5" ht="17.25" x14ac:dyDescent="0.3">
      <c r="B68" s="12">
        <v>66</v>
      </c>
      <c r="C68" s="12">
        <v>15210</v>
      </c>
      <c r="D68" s="12">
        <v>96</v>
      </c>
      <c r="E68" s="16">
        <v>3.5</v>
      </c>
    </row>
    <row r="69" spans="2:5" ht="17.25" x14ac:dyDescent="0.3">
      <c r="B69" s="12">
        <v>67</v>
      </c>
      <c r="C69" s="12">
        <v>44484</v>
      </c>
      <c r="D69" s="12">
        <v>2</v>
      </c>
      <c r="E69" s="16">
        <v>3.5</v>
      </c>
    </row>
    <row r="70" spans="2:5" ht="17.25" x14ac:dyDescent="0.3">
      <c r="B70" s="12">
        <v>68</v>
      </c>
      <c r="C70" s="12">
        <v>15044</v>
      </c>
      <c r="D70" s="12">
        <v>317</v>
      </c>
      <c r="E70" s="16">
        <v>3.52996845425867</v>
      </c>
    </row>
    <row r="71" spans="2:5" ht="17.25" x14ac:dyDescent="0.3">
      <c r="B71" s="12">
        <v>69</v>
      </c>
      <c r="C71" s="12">
        <v>15211</v>
      </c>
      <c r="D71" s="12">
        <v>45</v>
      </c>
      <c r="E71" s="16">
        <v>3.5333333333333301</v>
      </c>
    </row>
    <row r="72" spans="2:5" ht="17.25" x14ac:dyDescent="0.3">
      <c r="B72" s="12">
        <v>70</v>
      </c>
      <c r="C72" s="12">
        <v>15235</v>
      </c>
      <c r="D72" s="12">
        <v>212</v>
      </c>
      <c r="E72" s="16">
        <v>3.5660377358490498</v>
      </c>
    </row>
    <row r="73" spans="2:5" ht="17.25" x14ac:dyDescent="0.3">
      <c r="B73" s="12">
        <v>71</v>
      </c>
      <c r="C73" s="12">
        <v>15205</v>
      </c>
      <c r="D73" s="12">
        <v>293</v>
      </c>
      <c r="E73" s="16">
        <v>3.6075085324231999</v>
      </c>
    </row>
    <row r="74" spans="2:5" ht="17.25" x14ac:dyDescent="0.3">
      <c r="B74" s="12">
        <v>72</v>
      </c>
      <c r="C74" s="12">
        <v>15143</v>
      </c>
      <c r="D74" s="12">
        <v>176</v>
      </c>
      <c r="E74" s="16">
        <v>3.6193181818181799</v>
      </c>
    </row>
    <row r="75" spans="2:5" ht="17.25" x14ac:dyDescent="0.3">
      <c r="B75" s="12">
        <v>73</v>
      </c>
      <c r="C75" s="12">
        <v>15146</v>
      </c>
      <c r="D75" s="12">
        <v>3</v>
      </c>
      <c r="E75" s="16">
        <v>3.6666666666666599</v>
      </c>
    </row>
    <row r="76" spans="2:5" ht="17.25" x14ac:dyDescent="0.3">
      <c r="B76" s="12">
        <v>74</v>
      </c>
      <c r="C76" s="12">
        <v>15222</v>
      </c>
      <c r="D76" s="12">
        <v>31</v>
      </c>
      <c r="E76" s="16">
        <v>3.7741935483870899</v>
      </c>
    </row>
    <row r="77" spans="2:5" ht="17.25" x14ac:dyDescent="0.3">
      <c r="B77" s="12">
        <v>75</v>
      </c>
      <c r="C77" s="12">
        <v>15238</v>
      </c>
      <c r="D77" s="12">
        <v>25</v>
      </c>
      <c r="E77" s="16">
        <v>3.8</v>
      </c>
    </row>
    <row r="78" spans="2:5" ht="17.25" x14ac:dyDescent="0.3">
      <c r="B78" s="12">
        <v>76</v>
      </c>
      <c r="C78" s="12">
        <v>16046</v>
      </c>
      <c r="D78" s="12">
        <v>5</v>
      </c>
      <c r="E78" s="16">
        <v>3.8</v>
      </c>
    </row>
    <row r="79" spans="2:5" ht="17.25" x14ac:dyDescent="0.3">
      <c r="B79" s="12">
        <v>77</v>
      </c>
      <c r="C79" s="12">
        <v>15220</v>
      </c>
      <c r="D79" s="12">
        <v>514</v>
      </c>
      <c r="E79" s="16">
        <v>3.8482490272373502</v>
      </c>
    </row>
    <row r="80" spans="2:5" ht="17.25" x14ac:dyDescent="0.3">
      <c r="B80" s="12">
        <v>78</v>
      </c>
      <c r="C80" s="12">
        <v>15129</v>
      </c>
      <c r="D80" s="12">
        <v>172</v>
      </c>
      <c r="E80" s="16">
        <v>3.86046511627907</v>
      </c>
    </row>
    <row r="81" spans="2:5" ht="17.25" x14ac:dyDescent="0.3">
      <c r="B81" s="12">
        <v>79</v>
      </c>
      <c r="C81" s="12">
        <v>15229</v>
      </c>
      <c r="D81" s="12">
        <v>4</v>
      </c>
      <c r="E81" s="16">
        <v>4</v>
      </c>
    </row>
    <row r="82" spans="2:5" ht="17.25" x14ac:dyDescent="0.3">
      <c r="B82" s="12">
        <v>80</v>
      </c>
      <c r="C82" s="12">
        <v>44442</v>
      </c>
      <c r="D82" s="12">
        <v>1</v>
      </c>
      <c r="E82" s="16">
        <v>4</v>
      </c>
    </row>
    <row r="83" spans="2:5" ht="17.25" x14ac:dyDescent="0.3">
      <c r="B83" s="12">
        <v>81</v>
      </c>
      <c r="C83" s="12">
        <v>44321</v>
      </c>
      <c r="D83" s="12">
        <v>3</v>
      </c>
      <c r="E83" s="16">
        <v>4.6666666666666599</v>
      </c>
    </row>
    <row r="84" spans="2:5" ht="17.25" x14ac:dyDescent="0.3">
      <c r="B84" s="12">
        <v>82</v>
      </c>
      <c r="C84" s="12">
        <v>15332</v>
      </c>
      <c r="D84" s="12">
        <v>49</v>
      </c>
      <c r="E84" s="16">
        <v>4.7755102040816304</v>
      </c>
    </row>
    <row r="85" spans="2:5" ht="17.25" x14ac:dyDescent="0.3">
      <c r="B85" s="12">
        <v>83</v>
      </c>
      <c r="C85" s="12">
        <v>15071</v>
      </c>
      <c r="D85" s="12">
        <v>12</v>
      </c>
      <c r="E85" s="16">
        <v>4.8333333333333304</v>
      </c>
    </row>
    <row r="86" spans="2:5" ht="17.25" x14ac:dyDescent="0.3">
      <c r="B86" s="12">
        <v>84</v>
      </c>
      <c r="C86" s="12">
        <v>44420</v>
      </c>
      <c r="D86" s="12">
        <v>4</v>
      </c>
      <c r="E86" s="16">
        <v>5</v>
      </c>
    </row>
    <row r="87" spans="2:5" ht="17.25" x14ac:dyDescent="0.3">
      <c r="B87" s="12">
        <v>85</v>
      </c>
      <c r="C87" s="12">
        <v>15063</v>
      </c>
      <c r="D87" s="12">
        <v>1</v>
      </c>
      <c r="E87" s="16">
        <v>5</v>
      </c>
    </row>
    <row r="88" spans="2:5" ht="17.25" x14ac:dyDescent="0.3">
      <c r="B88" s="12">
        <v>86</v>
      </c>
      <c r="C88" s="12">
        <v>15204</v>
      </c>
      <c r="D88" s="12">
        <v>4</v>
      </c>
      <c r="E88" s="16">
        <v>5.5</v>
      </c>
    </row>
    <row r="89" spans="2:5" ht="17.25" x14ac:dyDescent="0.3">
      <c r="B89" s="12">
        <v>87</v>
      </c>
      <c r="C89" s="12">
        <v>44509</v>
      </c>
      <c r="D89" s="12">
        <v>2</v>
      </c>
      <c r="E89" s="16">
        <v>5.5</v>
      </c>
    </row>
    <row r="90" spans="2:5" ht="17.25" x14ac:dyDescent="0.3">
      <c r="B90" s="12">
        <v>88</v>
      </c>
      <c r="C90" s="12">
        <v>44512</v>
      </c>
      <c r="D90" s="12">
        <v>12</v>
      </c>
      <c r="E90" s="16">
        <v>5.8333333333333304</v>
      </c>
    </row>
    <row r="91" spans="2:5" ht="17.25" x14ac:dyDescent="0.3">
      <c r="B91" s="12">
        <v>89</v>
      </c>
      <c r="C91" s="12">
        <v>15068</v>
      </c>
      <c r="D91" s="12">
        <v>1</v>
      </c>
      <c r="E91" s="16">
        <v>6</v>
      </c>
    </row>
    <row r="92" spans="2:5" ht="17.25" x14ac:dyDescent="0.3">
      <c r="B92" s="12">
        <v>90</v>
      </c>
      <c r="C92" s="12">
        <v>44511</v>
      </c>
      <c r="D92" s="12">
        <v>3</v>
      </c>
      <c r="E92" s="16">
        <v>7.6666666666666599</v>
      </c>
    </row>
    <row r="93" spans="2:5" ht="17.25" x14ac:dyDescent="0.3">
      <c r="B93" s="12">
        <v>91</v>
      </c>
      <c r="C93" s="12">
        <v>15136</v>
      </c>
      <c r="D93" s="12">
        <v>8</v>
      </c>
      <c r="E93" s="16">
        <v>7.875</v>
      </c>
    </row>
    <row r="94" spans="2:5" ht="17.25" x14ac:dyDescent="0.3">
      <c r="B94" s="12">
        <v>92</v>
      </c>
      <c r="C94" s="12">
        <v>15084</v>
      </c>
      <c r="D94" s="12">
        <v>2</v>
      </c>
      <c r="E94" s="16">
        <v>11</v>
      </c>
    </row>
    <row r="95" spans="2:5" ht="17.25" x14ac:dyDescent="0.3">
      <c r="B95" s="12">
        <v>93</v>
      </c>
      <c r="C95" s="12">
        <v>16001</v>
      </c>
      <c r="D95" s="12">
        <v>3</v>
      </c>
      <c r="E95" s="16">
        <v>11.6666666666666</v>
      </c>
    </row>
    <row r="96" spans="2:5" ht="17.25" x14ac:dyDescent="0.3">
      <c r="B96" s="12">
        <v>94</v>
      </c>
      <c r="C96" s="12">
        <v>15112</v>
      </c>
      <c r="D96" s="12">
        <v>13</v>
      </c>
      <c r="E96" s="16">
        <v>17.923076923076898</v>
      </c>
    </row>
    <row r="97" spans="2:5" ht="17.25" x14ac:dyDescent="0.3">
      <c r="B97" s="12">
        <v>95</v>
      </c>
      <c r="C97" s="12">
        <v>15010</v>
      </c>
      <c r="D97" s="12">
        <v>1</v>
      </c>
      <c r="E97" s="16">
        <v>32</v>
      </c>
    </row>
    <row r="98" spans="2:5" ht="17.25" x14ac:dyDescent="0.3">
      <c r="B98" s="12">
        <v>96</v>
      </c>
      <c r="C98" s="12">
        <v>44320</v>
      </c>
      <c r="D98" s="12">
        <v>1</v>
      </c>
      <c r="E98" s="16">
        <v>32</v>
      </c>
    </row>
    <row r="99" spans="2:5" ht="17.25" x14ac:dyDescent="0.3">
      <c r="B99" s="12">
        <v>97</v>
      </c>
      <c r="C99" s="12">
        <v>44485</v>
      </c>
      <c r="D99" s="12">
        <v>1</v>
      </c>
      <c r="E99" s="16">
        <v>32</v>
      </c>
    </row>
    <row r="100" spans="2:5" ht="17.25" x14ac:dyDescent="0.3">
      <c r="B100" s="12"/>
      <c r="C100" s="12"/>
      <c r="D100" s="11" t="str">
        <f>"Total Deliveries: " &amp; SUM(D3:D99)</f>
        <v>Total Deliveries: 9480</v>
      </c>
      <c r="E100" s="22" t="s">
        <v>54</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00"/>
  <sheetViews>
    <sheetView workbookViewId="0">
      <selection activeCell="O25" sqref="O25"/>
    </sheetView>
  </sheetViews>
  <sheetFormatPr defaultColWidth="8.85546875" defaultRowHeight="15" x14ac:dyDescent="0.2"/>
  <cols>
    <col min="1" max="1" width="8.85546875" style="21"/>
    <col min="2" max="2" width="18" style="21" customWidth="1"/>
    <col min="3" max="5" width="5.28515625" style="21" bestFit="1" customWidth="1"/>
    <col min="6" max="6" width="6.42578125" style="21" bestFit="1" customWidth="1"/>
    <col min="7" max="7" width="7.7109375" style="21" bestFit="1" customWidth="1"/>
    <col min="8" max="8" width="6.42578125" style="21" bestFit="1" customWidth="1"/>
    <col min="9" max="9" width="5.28515625" style="21" bestFit="1" customWidth="1"/>
    <col min="10" max="10" width="5.42578125" style="21" bestFit="1" customWidth="1"/>
    <col min="11" max="12" width="6.42578125" style="21" bestFit="1" customWidth="1"/>
    <col min="13" max="13" width="5.28515625" style="21" bestFit="1" customWidth="1"/>
    <col min="14" max="14" width="5.42578125" style="21" bestFit="1" customWidth="1"/>
    <col min="15" max="15" width="18.140625" style="21" bestFit="1" customWidth="1"/>
    <col min="16" max="16384" width="8.85546875" style="21"/>
  </cols>
  <sheetData>
    <row r="2" spans="2:15" s="17" customFormat="1" ht="45" x14ac:dyDescent="0.25">
      <c r="B2" s="17" t="s">
        <v>0</v>
      </c>
      <c r="C2" s="17" t="s">
        <v>1</v>
      </c>
      <c r="D2" s="17" t="s">
        <v>2</v>
      </c>
      <c r="E2" s="17" t="s">
        <v>3</v>
      </c>
      <c r="F2" s="17" t="s">
        <v>4</v>
      </c>
      <c r="G2" s="17" t="s">
        <v>5</v>
      </c>
      <c r="H2" s="17" t="s">
        <v>6</v>
      </c>
      <c r="I2" s="17" t="s">
        <v>7</v>
      </c>
      <c r="J2" s="17" t="s">
        <v>8</v>
      </c>
      <c r="K2" s="17" t="s">
        <v>9</v>
      </c>
      <c r="L2" s="17" t="s">
        <v>10</v>
      </c>
      <c r="M2" s="17" t="s">
        <v>11</v>
      </c>
      <c r="N2" s="17" t="s">
        <v>12</v>
      </c>
      <c r="O2" s="18" t="s">
        <v>52</v>
      </c>
    </row>
    <row r="3" spans="2:15" ht="17.25" x14ac:dyDescent="0.3">
      <c r="B3" s="19">
        <v>15007</v>
      </c>
      <c r="C3" s="20" t="s">
        <v>51</v>
      </c>
      <c r="D3" s="20" t="s">
        <v>51</v>
      </c>
      <c r="E3" s="20" t="s">
        <v>51</v>
      </c>
      <c r="F3" s="20" t="s">
        <v>51</v>
      </c>
      <c r="G3" s="20" t="s">
        <v>51</v>
      </c>
      <c r="H3" s="20" t="s">
        <v>51</v>
      </c>
      <c r="I3" s="20" t="s">
        <v>51</v>
      </c>
      <c r="J3" s="20" t="s">
        <v>51</v>
      </c>
      <c r="K3" s="20" t="s">
        <v>51</v>
      </c>
      <c r="L3" s="20" t="s">
        <v>51</v>
      </c>
      <c r="M3" s="20">
        <v>2</v>
      </c>
      <c r="N3" s="20" t="s">
        <v>51</v>
      </c>
      <c r="O3" s="21">
        <f>AVERAGE(C3:M3)</f>
        <v>2</v>
      </c>
    </row>
    <row r="4" spans="2:15" ht="17.25" x14ac:dyDescent="0.3">
      <c r="B4" s="19">
        <v>15010</v>
      </c>
      <c r="C4" s="20" t="s">
        <v>51</v>
      </c>
      <c r="D4" s="20" t="s">
        <v>51</v>
      </c>
      <c r="E4" s="20" t="s">
        <v>51</v>
      </c>
      <c r="F4" s="20" t="s">
        <v>51</v>
      </c>
      <c r="G4" s="20" t="s">
        <v>51</v>
      </c>
      <c r="H4" s="20" t="s">
        <v>51</v>
      </c>
      <c r="I4" s="20" t="s">
        <v>51</v>
      </c>
      <c r="J4" s="20" t="s">
        <v>51</v>
      </c>
      <c r="K4" s="20" t="s">
        <v>51</v>
      </c>
      <c r="L4" s="20">
        <v>32</v>
      </c>
      <c r="M4" s="20" t="s">
        <v>51</v>
      </c>
      <c r="N4" s="20" t="s">
        <v>51</v>
      </c>
      <c r="O4" s="21">
        <f t="shared" ref="O4:O67" si="0">AVERAGE(C4:M4)</f>
        <v>32</v>
      </c>
    </row>
    <row r="5" spans="2:15" ht="17.25" x14ac:dyDescent="0.3">
      <c r="B5" s="19">
        <v>15017</v>
      </c>
      <c r="C5" s="20">
        <v>2.8571428571428501</v>
      </c>
      <c r="D5" s="20">
        <v>2.4615384615384599</v>
      </c>
      <c r="E5" s="20">
        <v>2.4285714285714199</v>
      </c>
      <c r="F5" s="20">
        <v>2.3913043478260798</v>
      </c>
      <c r="G5" s="20">
        <v>2.9047619047619002</v>
      </c>
      <c r="H5" s="20">
        <v>2.15151515151515</v>
      </c>
      <c r="I5" s="20">
        <v>2.6190476190476102</v>
      </c>
      <c r="J5" s="20">
        <v>2.1111111111111098</v>
      </c>
      <c r="K5" s="20">
        <v>2.8</v>
      </c>
      <c r="L5" s="20">
        <v>2.75</v>
      </c>
      <c r="M5" s="20">
        <v>1</v>
      </c>
      <c r="N5" s="20">
        <v>1.75</v>
      </c>
      <c r="O5" s="21">
        <f t="shared" si="0"/>
        <v>2.4068175346831437</v>
      </c>
    </row>
    <row r="6" spans="2:15" ht="17.25" x14ac:dyDescent="0.3">
      <c r="B6" s="19">
        <v>15031</v>
      </c>
      <c r="C6" s="20" t="s">
        <v>51</v>
      </c>
      <c r="D6" s="20" t="s">
        <v>51</v>
      </c>
      <c r="E6" s="20" t="s">
        <v>51</v>
      </c>
      <c r="F6" s="20" t="s">
        <v>51</v>
      </c>
      <c r="G6" s="20" t="s">
        <v>51</v>
      </c>
      <c r="H6" s="20" t="s">
        <v>51</v>
      </c>
      <c r="I6" s="20">
        <v>1</v>
      </c>
      <c r="J6" s="20" t="s">
        <v>51</v>
      </c>
      <c r="K6" s="20" t="s">
        <v>51</v>
      </c>
      <c r="L6" s="20" t="s">
        <v>51</v>
      </c>
      <c r="M6" s="20" t="s">
        <v>51</v>
      </c>
      <c r="N6" s="20" t="s">
        <v>51</v>
      </c>
      <c r="O6" s="21">
        <f t="shared" si="0"/>
        <v>1</v>
      </c>
    </row>
    <row r="7" spans="2:15" ht="17.25" x14ac:dyDescent="0.3">
      <c r="B7" s="19">
        <v>15035</v>
      </c>
      <c r="C7" s="20" t="s">
        <v>51</v>
      </c>
      <c r="D7" s="20" t="s">
        <v>51</v>
      </c>
      <c r="E7" s="20" t="s">
        <v>51</v>
      </c>
      <c r="F7" s="20" t="s">
        <v>51</v>
      </c>
      <c r="G7" s="20" t="s">
        <v>51</v>
      </c>
      <c r="H7" s="20" t="s">
        <v>51</v>
      </c>
      <c r="I7" s="20" t="s">
        <v>51</v>
      </c>
      <c r="J7" s="20" t="s">
        <v>51</v>
      </c>
      <c r="K7" s="20">
        <v>3</v>
      </c>
      <c r="L7" s="20" t="s">
        <v>51</v>
      </c>
      <c r="M7" s="20" t="s">
        <v>51</v>
      </c>
      <c r="N7" s="20" t="s">
        <v>51</v>
      </c>
      <c r="O7" s="21">
        <f t="shared" si="0"/>
        <v>3</v>
      </c>
    </row>
    <row r="8" spans="2:15" ht="17.25" x14ac:dyDescent="0.3">
      <c r="B8" s="19">
        <v>15044</v>
      </c>
      <c r="C8" s="20">
        <v>3.84615384615384</v>
      </c>
      <c r="D8" s="20">
        <v>5.2727272727272698</v>
      </c>
      <c r="E8" s="20">
        <v>4.2307692307692299</v>
      </c>
      <c r="F8" s="20">
        <v>2.36</v>
      </c>
      <c r="G8" s="20">
        <v>2.5161290322580601</v>
      </c>
      <c r="H8" s="20">
        <v>3.54285714285714</v>
      </c>
      <c r="I8" s="20">
        <v>3.4166666666666599</v>
      </c>
      <c r="J8" s="20">
        <v>5.4857142857142804</v>
      </c>
      <c r="K8" s="20">
        <v>3.65625</v>
      </c>
      <c r="L8" s="20">
        <v>3.5405405405405399</v>
      </c>
      <c r="M8" s="20">
        <v>2.2857142857142798</v>
      </c>
      <c r="N8" s="20">
        <v>4.0526315789473601</v>
      </c>
      <c r="O8" s="21">
        <f t="shared" si="0"/>
        <v>3.6503202094001179</v>
      </c>
    </row>
    <row r="9" spans="2:15" ht="17.25" x14ac:dyDescent="0.3">
      <c r="B9" s="19">
        <v>15055</v>
      </c>
      <c r="C9" s="20" t="s">
        <v>51</v>
      </c>
      <c r="D9" s="20">
        <v>1</v>
      </c>
      <c r="E9" s="20" t="s">
        <v>51</v>
      </c>
      <c r="F9" s="20">
        <v>6</v>
      </c>
      <c r="G9" s="20" t="s">
        <v>51</v>
      </c>
      <c r="H9" s="20">
        <v>5</v>
      </c>
      <c r="I9" s="20">
        <v>3</v>
      </c>
      <c r="J9" s="20">
        <v>2.8333333333333299</v>
      </c>
      <c r="K9" s="20">
        <v>4.25</v>
      </c>
      <c r="L9" s="20">
        <v>2</v>
      </c>
      <c r="M9" s="20">
        <v>1.6666666666666601</v>
      </c>
      <c r="N9" s="20">
        <v>3</v>
      </c>
      <c r="O9" s="21">
        <f t="shared" si="0"/>
        <v>3.2187499999999987</v>
      </c>
    </row>
    <row r="10" spans="2:15" ht="17.25" x14ac:dyDescent="0.3">
      <c r="B10" s="19">
        <v>15057</v>
      </c>
      <c r="C10" s="20">
        <v>2</v>
      </c>
      <c r="D10" s="20" t="s">
        <v>51</v>
      </c>
      <c r="E10" s="20" t="s">
        <v>51</v>
      </c>
      <c r="F10" s="20">
        <v>7</v>
      </c>
      <c r="G10" s="20">
        <v>4.5</v>
      </c>
      <c r="H10" s="20">
        <v>3.5238095238095202</v>
      </c>
      <c r="I10" s="20">
        <v>2.1666666666666599</v>
      </c>
      <c r="J10" s="20">
        <v>2.6428571428571401</v>
      </c>
      <c r="K10" s="20">
        <v>3.9166666666666599</v>
      </c>
      <c r="L10" s="20">
        <v>3.125</v>
      </c>
      <c r="M10" s="20">
        <v>4</v>
      </c>
      <c r="N10" s="20" t="s">
        <v>51</v>
      </c>
      <c r="O10" s="21">
        <f t="shared" si="0"/>
        <v>3.6527777777777755</v>
      </c>
    </row>
    <row r="11" spans="2:15" ht="17.25" x14ac:dyDescent="0.3">
      <c r="B11" s="19">
        <v>15063</v>
      </c>
      <c r="C11" s="20" t="s">
        <v>51</v>
      </c>
      <c r="D11" s="20" t="s">
        <v>51</v>
      </c>
      <c r="E11" s="20" t="s">
        <v>51</v>
      </c>
      <c r="F11" s="20" t="s">
        <v>51</v>
      </c>
      <c r="G11" s="20" t="s">
        <v>51</v>
      </c>
      <c r="H11" s="20">
        <v>5</v>
      </c>
      <c r="I11" s="20" t="s">
        <v>51</v>
      </c>
      <c r="J11" s="20" t="s">
        <v>51</v>
      </c>
      <c r="K11" s="20" t="s">
        <v>51</v>
      </c>
      <c r="L11" s="20" t="s">
        <v>51</v>
      </c>
      <c r="M11" s="20" t="s">
        <v>51</v>
      </c>
      <c r="N11" s="20" t="s">
        <v>51</v>
      </c>
      <c r="O11" s="21">
        <f t="shared" si="0"/>
        <v>5</v>
      </c>
    </row>
    <row r="12" spans="2:15" ht="17.25" x14ac:dyDescent="0.3">
      <c r="B12" s="19">
        <v>15068</v>
      </c>
      <c r="C12" s="20" t="s">
        <v>51</v>
      </c>
      <c r="D12" s="20" t="s">
        <v>51</v>
      </c>
      <c r="E12" s="20" t="s">
        <v>51</v>
      </c>
      <c r="F12" s="20" t="s">
        <v>51</v>
      </c>
      <c r="G12" s="20" t="s">
        <v>51</v>
      </c>
      <c r="H12" s="20" t="s">
        <v>51</v>
      </c>
      <c r="I12" s="20" t="s">
        <v>51</v>
      </c>
      <c r="J12" s="20" t="s">
        <v>51</v>
      </c>
      <c r="K12" s="20" t="s">
        <v>51</v>
      </c>
      <c r="L12" s="20">
        <v>6</v>
      </c>
      <c r="M12" s="20" t="s">
        <v>51</v>
      </c>
      <c r="N12" s="20" t="s">
        <v>51</v>
      </c>
      <c r="O12" s="21">
        <f t="shared" si="0"/>
        <v>6</v>
      </c>
    </row>
    <row r="13" spans="2:15" ht="17.25" x14ac:dyDescent="0.3">
      <c r="B13" s="19">
        <v>15071</v>
      </c>
      <c r="C13" s="20" t="s">
        <v>51</v>
      </c>
      <c r="D13" s="20" t="s">
        <v>51</v>
      </c>
      <c r="E13" s="20" t="s">
        <v>51</v>
      </c>
      <c r="F13" s="20" t="s">
        <v>51</v>
      </c>
      <c r="G13" s="20" t="s">
        <v>51</v>
      </c>
      <c r="H13" s="20">
        <v>5.1428571428571397</v>
      </c>
      <c r="I13" s="20">
        <v>4.25</v>
      </c>
      <c r="J13" s="20" t="s">
        <v>51</v>
      </c>
      <c r="K13" s="20" t="s">
        <v>51</v>
      </c>
      <c r="L13" s="20" t="s">
        <v>51</v>
      </c>
      <c r="M13" s="20">
        <v>5</v>
      </c>
      <c r="N13" s="20" t="s">
        <v>51</v>
      </c>
      <c r="O13" s="21">
        <f t="shared" si="0"/>
        <v>4.7976190476190466</v>
      </c>
    </row>
    <row r="14" spans="2:15" ht="17.25" x14ac:dyDescent="0.3">
      <c r="B14" s="19">
        <v>15084</v>
      </c>
      <c r="C14" s="20" t="s">
        <v>51</v>
      </c>
      <c r="D14" s="20" t="s">
        <v>51</v>
      </c>
      <c r="E14" s="20" t="s">
        <v>51</v>
      </c>
      <c r="F14" s="20" t="s">
        <v>51</v>
      </c>
      <c r="G14" s="20" t="s">
        <v>51</v>
      </c>
      <c r="H14" s="20" t="s">
        <v>51</v>
      </c>
      <c r="I14" s="20">
        <v>2</v>
      </c>
      <c r="J14" s="20" t="s">
        <v>51</v>
      </c>
      <c r="K14" s="20" t="s">
        <v>51</v>
      </c>
      <c r="L14" s="20">
        <v>20</v>
      </c>
      <c r="M14" s="20" t="s">
        <v>51</v>
      </c>
      <c r="N14" s="20" t="s">
        <v>51</v>
      </c>
      <c r="O14" s="21">
        <f t="shared" si="0"/>
        <v>11</v>
      </c>
    </row>
    <row r="15" spans="2:15" ht="17.25" x14ac:dyDescent="0.3">
      <c r="B15" s="19">
        <v>15090</v>
      </c>
      <c r="C15" s="20">
        <v>3.3333333333333299</v>
      </c>
      <c r="D15" s="20">
        <v>4.8888888888888804</v>
      </c>
      <c r="E15" s="20">
        <v>2.6923076923076898</v>
      </c>
      <c r="F15" s="20">
        <v>2.4166666666666599</v>
      </c>
      <c r="G15" s="20">
        <v>3.375</v>
      </c>
      <c r="H15" s="20">
        <v>3.5333333333333301</v>
      </c>
      <c r="I15" s="20">
        <v>2.55555555555555</v>
      </c>
      <c r="J15" s="20">
        <v>3.3333333333333299</v>
      </c>
      <c r="K15" s="20">
        <v>3.52173913043478</v>
      </c>
      <c r="L15" s="20">
        <v>3</v>
      </c>
      <c r="M15" s="20">
        <v>2.52941176470588</v>
      </c>
      <c r="N15" s="20">
        <v>3</v>
      </c>
      <c r="O15" s="21">
        <f t="shared" si="0"/>
        <v>3.1981426998690385</v>
      </c>
    </row>
    <row r="16" spans="2:15" ht="17.25" x14ac:dyDescent="0.3">
      <c r="B16" s="19">
        <v>15101</v>
      </c>
      <c r="C16" s="20" t="s">
        <v>51</v>
      </c>
      <c r="D16" s="20" t="s">
        <v>51</v>
      </c>
      <c r="E16" s="20" t="s">
        <v>51</v>
      </c>
      <c r="F16" s="20">
        <v>2.3333333333333299</v>
      </c>
      <c r="G16" s="20">
        <v>1.5</v>
      </c>
      <c r="H16" s="20">
        <v>3.6666666666666599</v>
      </c>
      <c r="I16" s="20">
        <v>2</v>
      </c>
      <c r="J16" s="20">
        <v>2.71428571428571</v>
      </c>
      <c r="K16" s="20">
        <v>4</v>
      </c>
      <c r="L16" s="20">
        <v>3</v>
      </c>
      <c r="M16" s="20">
        <v>2.6666666666666599</v>
      </c>
      <c r="N16" s="20" t="s">
        <v>51</v>
      </c>
      <c r="O16" s="21">
        <f t="shared" si="0"/>
        <v>2.7351190476190452</v>
      </c>
    </row>
    <row r="17" spans="2:15" ht="17.25" x14ac:dyDescent="0.3">
      <c r="B17" s="19">
        <v>15102</v>
      </c>
      <c r="C17" s="20">
        <v>3.8333333333333299</v>
      </c>
      <c r="D17" s="20">
        <v>3.38095238095238</v>
      </c>
      <c r="E17" s="20">
        <v>2.2790697674418601</v>
      </c>
      <c r="F17" s="20">
        <v>1.6857142857142799</v>
      </c>
      <c r="G17" s="20">
        <v>2.4090909090908998</v>
      </c>
      <c r="H17" s="20">
        <v>2.3818181818181801</v>
      </c>
      <c r="I17" s="20">
        <v>2.0909090909090899</v>
      </c>
      <c r="J17" s="20">
        <v>3.02173913043478</v>
      </c>
      <c r="K17" s="20">
        <v>3.1754385964912202</v>
      </c>
      <c r="L17" s="20">
        <v>2.9014084507042202</v>
      </c>
      <c r="M17" s="20">
        <v>1.96</v>
      </c>
      <c r="N17" s="20">
        <v>2.5</v>
      </c>
      <c r="O17" s="21">
        <f t="shared" si="0"/>
        <v>2.6472249206263854</v>
      </c>
    </row>
    <row r="18" spans="2:15" ht="17.25" x14ac:dyDescent="0.3">
      <c r="B18" s="19">
        <v>15106</v>
      </c>
      <c r="C18" s="20">
        <v>2.7857142857142798</v>
      </c>
      <c r="D18" s="20">
        <v>3.3333333333333299</v>
      </c>
      <c r="E18" s="20">
        <v>2.7666666666666599</v>
      </c>
      <c r="F18" s="20">
        <v>2.6444444444444399</v>
      </c>
      <c r="G18" s="20">
        <v>2.5581395348837201</v>
      </c>
      <c r="H18" s="20">
        <v>3.375</v>
      </c>
      <c r="I18" s="20">
        <v>3.2258064516128999</v>
      </c>
      <c r="J18" s="20">
        <v>3.54285714285714</v>
      </c>
      <c r="K18" s="20">
        <v>2.8769230769230698</v>
      </c>
      <c r="L18" s="20">
        <v>4</v>
      </c>
      <c r="M18" s="20">
        <v>1.4166666666666601</v>
      </c>
      <c r="N18" s="20">
        <v>1.4375</v>
      </c>
      <c r="O18" s="21">
        <f t="shared" si="0"/>
        <v>2.9568683275547456</v>
      </c>
    </row>
    <row r="19" spans="2:15" ht="17.25" x14ac:dyDescent="0.3">
      <c r="B19" s="19">
        <v>15108</v>
      </c>
      <c r="C19" s="20" t="s">
        <v>51</v>
      </c>
      <c r="D19" s="20" t="s">
        <v>51</v>
      </c>
      <c r="E19" s="20" t="s">
        <v>51</v>
      </c>
      <c r="F19" s="20" t="s">
        <v>51</v>
      </c>
      <c r="G19" s="20" t="s">
        <v>51</v>
      </c>
      <c r="H19" s="20">
        <v>0.33333333333333298</v>
      </c>
      <c r="I19" s="20">
        <v>7</v>
      </c>
      <c r="J19" s="20" t="s">
        <v>51</v>
      </c>
      <c r="K19" s="20" t="s">
        <v>51</v>
      </c>
      <c r="L19" s="20" t="s">
        <v>51</v>
      </c>
      <c r="M19" s="20" t="s">
        <v>51</v>
      </c>
      <c r="N19" s="20" t="s">
        <v>51</v>
      </c>
      <c r="O19" s="21">
        <f t="shared" si="0"/>
        <v>3.6666666666666665</v>
      </c>
    </row>
    <row r="20" spans="2:15" ht="17.25" x14ac:dyDescent="0.3">
      <c r="B20" s="19">
        <v>15112</v>
      </c>
      <c r="C20" s="20" t="s">
        <v>51</v>
      </c>
      <c r="D20" s="20" t="s">
        <v>51</v>
      </c>
      <c r="E20" s="20" t="s">
        <v>51</v>
      </c>
      <c r="F20" s="20" t="s">
        <v>51</v>
      </c>
      <c r="G20" s="20">
        <v>171</v>
      </c>
      <c r="H20" s="20" t="s">
        <v>51</v>
      </c>
      <c r="I20" s="20">
        <v>2</v>
      </c>
      <c r="J20" s="20">
        <v>9</v>
      </c>
      <c r="K20" s="20" t="s">
        <v>51</v>
      </c>
      <c r="L20" s="20">
        <v>4.75</v>
      </c>
      <c r="M20" s="20">
        <v>6</v>
      </c>
      <c r="N20" s="20" t="s">
        <v>51</v>
      </c>
      <c r="O20" s="21">
        <f t="shared" si="0"/>
        <v>38.549999999999997</v>
      </c>
    </row>
    <row r="21" spans="2:15" ht="17.25" x14ac:dyDescent="0.3">
      <c r="B21" s="19">
        <v>15116</v>
      </c>
      <c r="C21" s="20" t="s">
        <v>51</v>
      </c>
      <c r="D21" s="20" t="s">
        <v>51</v>
      </c>
      <c r="E21" s="20" t="s">
        <v>51</v>
      </c>
      <c r="F21" s="20" t="s">
        <v>51</v>
      </c>
      <c r="G21" s="20" t="s">
        <v>51</v>
      </c>
      <c r="H21" s="20" t="s">
        <v>51</v>
      </c>
      <c r="I21" s="20">
        <v>1</v>
      </c>
      <c r="J21" s="20">
        <v>3</v>
      </c>
      <c r="K21" s="20">
        <v>4</v>
      </c>
      <c r="L21" s="20" t="s">
        <v>51</v>
      </c>
      <c r="M21" s="20" t="s">
        <v>51</v>
      </c>
      <c r="N21" s="20" t="s">
        <v>51</v>
      </c>
      <c r="O21" s="21">
        <f t="shared" si="0"/>
        <v>2.6666666666666665</v>
      </c>
    </row>
    <row r="22" spans="2:15" ht="17.25" x14ac:dyDescent="0.3">
      <c r="B22" s="19">
        <v>15120</v>
      </c>
      <c r="C22" s="20">
        <v>3.6666666666666599</v>
      </c>
      <c r="D22" s="20">
        <v>4.4375</v>
      </c>
      <c r="E22" s="20">
        <v>3</v>
      </c>
      <c r="F22" s="20">
        <v>2.4193548387096699</v>
      </c>
      <c r="G22" s="20">
        <v>3.1333333333333302</v>
      </c>
      <c r="H22" s="20">
        <v>2.6</v>
      </c>
      <c r="I22" s="20">
        <v>3.25</v>
      </c>
      <c r="J22" s="20">
        <v>2.875</v>
      </c>
      <c r="K22" s="20">
        <v>3.6</v>
      </c>
      <c r="L22" s="20">
        <v>3</v>
      </c>
      <c r="M22" s="20">
        <v>2.2857142857142798</v>
      </c>
      <c r="N22" s="20">
        <v>1.6666666666666601</v>
      </c>
      <c r="O22" s="21">
        <f t="shared" si="0"/>
        <v>3.1152335567658129</v>
      </c>
    </row>
    <row r="23" spans="2:15" ht="17.25" x14ac:dyDescent="0.3">
      <c r="B23" s="19">
        <v>15122</v>
      </c>
      <c r="C23" s="20" t="s">
        <v>51</v>
      </c>
      <c r="D23" s="20">
        <v>5</v>
      </c>
      <c r="E23" s="20">
        <v>3.5</v>
      </c>
      <c r="F23" s="20">
        <v>2.6666666666666599</v>
      </c>
      <c r="G23" s="20">
        <v>2</v>
      </c>
      <c r="H23" s="20" t="s">
        <v>51</v>
      </c>
      <c r="I23" s="20" t="s">
        <v>51</v>
      </c>
      <c r="J23" s="20">
        <v>4</v>
      </c>
      <c r="K23" s="20" t="s">
        <v>51</v>
      </c>
      <c r="L23" s="20">
        <v>3.75</v>
      </c>
      <c r="M23" s="20" t="s">
        <v>51</v>
      </c>
      <c r="N23" s="20" t="s">
        <v>51</v>
      </c>
      <c r="O23" s="21">
        <f t="shared" si="0"/>
        <v>3.4861111111111103</v>
      </c>
    </row>
    <row r="24" spans="2:15" ht="17.25" x14ac:dyDescent="0.3">
      <c r="B24" s="19">
        <v>15129</v>
      </c>
      <c r="C24" s="20">
        <v>6.6</v>
      </c>
      <c r="D24" s="20">
        <v>6</v>
      </c>
      <c r="E24" s="20">
        <v>5</v>
      </c>
      <c r="F24" s="20">
        <v>3</v>
      </c>
      <c r="G24" s="20">
        <v>2.3076923076922999</v>
      </c>
      <c r="H24" s="20">
        <v>2.84615384615384</v>
      </c>
      <c r="I24" s="20">
        <v>3.4347826086956501</v>
      </c>
      <c r="J24" s="20">
        <v>4.76</v>
      </c>
      <c r="K24" s="20">
        <v>3.625</v>
      </c>
      <c r="L24" s="20">
        <v>4</v>
      </c>
      <c r="M24" s="20">
        <v>3.2</v>
      </c>
      <c r="N24" s="20">
        <v>3.8333333333333299</v>
      </c>
      <c r="O24" s="21">
        <f t="shared" si="0"/>
        <v>4.0703298875037994</v>
      </c>
    </row>
    <row r="25" spans="2:15" ht="17.25" x14ac:dyDescent="0.3">
      <c r="B25" s="19">
        <v>15136</v>
      </c>
      <c r="C25" s="20" t="s">
        <v>51</v>
      </c>
      <c r="D25" s="20">
        <v>2.5</v>
      </c>
      <c r="E25" s="20">
        <v>7</v>
      </c>
      <c r="F25" s="20" t="s">
        <v>51</v>
      </c>
      <c r="G25" s="20" t="s">
        <v>51</v>
      </c>
      <c r="H25" s="20" t="s">
        <v>51</v>
      </c>
      <c r="I25" s="20" t="s">
        <v>51</v>
      </c>
      <c r="J25" s="20" t="s">
        <v>51</v>
      </c>
      <c r="K25" s="20" t="s">
        <v>51</v>
      </c>
      <c r="L25" s="20">
        <v>16</v>
      </c>
      <c r="M25" s="20">
        <v>1.5</v>
      </c>
      <c r="N25" s="20" t="s">
        <v>51</v>
      </c>
      <c r="O25" s="21">
        <f t="shared" si="0"/>
        <v>6.75</v>
      </c>
    </row>
    <row r="26" spans="2:15" ht="17.25" x14ac:dyDescent="0.3">
      <c r="B26" s="19">
        <v>15143</v>
      </c>
      <c r="C26" s="20" t="s">
        <v>51</v>
      </c>
      <c r="D26" s="20">
        <v>4</v>
      </c>
      <c r="E26" s="20">
        <v>1.6666666666666601</v>
      </c>
      <c r="F26" s="20" t="s">
        <v>51</v>
      </c>
      <c r="G26" s="20">
        <v>3</v>
      </c>
      <c r="H26" s="20">
        <v>3.4285714285714199</v>
      </c>
      <c r="I26" s="20">
        <v>3.5757575757575699</v>
      </c>
      <c r="J26" s="20">
        <v>3.7021276595744599</v>
      </c>
      <c r="K26" s="20">
        <v>3.7575757575757498</v>
      </c>
      <c r="L26" s="20">
        <v>4.3928571428571397</v>
      </c>
      <c r="M26" s="20">
        <v>2.0833333333333299</v>
      </c>
      <c r="N26" s="20" t="s">
        <v>51</v>
      </c>
      <c r="O26" s="21">
        <f t="shared" si="0"/>
        <v>3.2896543960373696</v>
      </c>
    </row>
    <row r="27" spans="2:15" ht="17.25" x14ac:dyDescent="0.3">
      <c r="B27" s="19">
        <v>15144</v>
      </c>
      <c r="C27" s="20" t="s">
        <v>51</v>
      </c>
      <c r="D27" s="20" t="s">
        <v>51</v>
      </c>
      <c r="E27" s="20" t="s">
        <v>51</v>
      </c>
      <c r="F27" s="20" t="s">
        <v>51</v>
      </c>
      <c r="G27" s="20" t="s">
        <v>51</v>
      </c>
      <c r="H27" s="20" t="s">
        <v>51</v>
      </c>
      <c r="I27" s="20" t="s">
        <v>51</v>
      </c>
      <c r="J27" s="20" t="s">
        <v>51</v>
      </c>
      <c r="K27" s="20">
        <v>4</v>
      </c>
      <c r="L27" s="20" t="s">
        <v>51</v>
      </c>
      <c r="M27" s="20">
        <v>2</v>
      </c>
      <c r="N27" s="20" t="s">
        <v>51</v>
      </c>
      <c r="O27" s="21">
        <f t="shared" si="0"/>
        <v>3</v>
      </c>
    </row>
    <row r="28" spans="2:15" ht="17.25" x14ac:dyDescent="0.3">
      <c r="B28" s="19">
        <v>15145</v>
      </c>
      <c r="C28" s="20" t="s">
        <v>51</v>
      </c>
      <c r="D28" s="20" t="s">
        <v>51</v>
      </c>
      <c r="E28" s="20" t="s">
        <v>51</v>
      </c>
      <c r="F28" s="20">
        <v>3</v>
      </c>
      <c r="G28" s="20" t="s">
        <v>51</v>
      </c>
      <c r="H28" s="20" t="s">
        <v>51</v>
      </c>
      <c r="I28" s="20" t="s">
        <v>51</v>
      </c>
      <c r="J28" s="20" t="s">
        <v>51</v>
      </c>
      <c r="K28" s="20" t="s">
        <v>51</v>
      </c>
      <c r="L28" s="20" t="s">
        <v>51</v>
      </c>
      <c r="M28" s="20" t="s">
        <v>51</v>
      </c>
      <c r="N28" s="20" t="s">
        <v>51</v>
      </c>
      <c r="O28" s="21">
        <f t="shared" si="0"/>
        <v>3</v>
      </c>
    </row>
    <row r="29" spans="2:15" ht="17.25" x14ac:dyDescent="0.3">
      <c r="B29" s="19">
        <v>15146</v>
      </c>
      <c r="C29" s="20" t="s">
        <v>51</v>
      </c>
      <c r="D29" s="20" t="s">
        <v>51</v>
      </c>
      <c r="E29" s="20" t="s">
        <v>51</v>
      </c>
      <c r="F29" s="20" t="s">
        <v>51</v>
      </c>
      <c r="G29" s="20" t="s">
        <v>51</v>
      </c>
      <c r="H29" s="20" t="s">
        <v>51</v>
      </c>
      <c r="I29" s="20" t="s">
        <v>51</v>
      </c>
      <c r="J29" s="20" t="s">
        <v>51</v>
      </c>
      <c r="K29" s="20">
        <v>3</v>
      </c>
      <c r="L29" s="20" t="s">
        <v>51</v>
      </c>
      <c r="M29" s="20">
        <v>5</v>
      </c>
      <c r="N29" s="20" t="s">
        <v>51</v>
      </c>
      <c r="O29" s="21">
        <f t="shared" si="0"/>
        <v>4</v>
      </c>
    </row>
    <row r="30" spans="2:15" ht="17.25" x14ac:dyDescent="0.3">
      <c r="B30" s="19">
        <v>15147</v>
      </c>
      <c r="C30" s="20" t="s">
        <v>51</v>
      </c>
      <c r="D30" s="20" t="s">
        <v>51</v>
      </c>
      <c r="E30" s="20" t="s">
        <v>51</v>
      </c>
      <c r="F30" s="20">
        <v>1</v>
      </c>
      <c r="G30" s="20" t="s">
        <v>51</v>
      </c>
      <c r="H30" s="20" t="s">
        <v>51</v>
      </c>
      <c r="I30" s="20" t="s">
        <v>51</v>
      </c>
      <c r="J30" s="20" t="s">
        <v>51</v>
      </c>
      <c r="K30" s="20" t="s">
        <v>51</v>
      </c>
      <c r="L30" s="20">
        <v>1.5</v>
      </c>
      <c r="M30" s="20" t="s">
        <v>51</v>
      </c>
      <c r="N30" s="20" t="s">
        <v>51</v>
      </c>
      <c r="O30" s="21">
        <f t="shared" si="0"/>
        <v>1.25</v>
      </c>
    </row>
    <row r="31" spans="2:15" ht="17.25" x14ac:dyDescent="0.3">
      <c r="B31" s="19">
        <v>15201</v>
      </c>
      <c r="C31" s="20" t="s">
        <v>51</v>
      </c>
      <c r="D31" s="20">
        <v>3.2222222222222201</v>
      </c>
      <c r="E31" s="20">
        <v>2.8</v>
      </c>
      <c r="F31" s="20">
        <v>3.5</v>
      </c>
      <c r="G31" s="20">
        <v>2.6</v>
      </c>
      <c r="H31" s="20">
        <v>3.5833333333333299</v>
      </c>
      <c r="I31" s="20">
        <v>2.5454545454545401</v>
      </c>
      <c r="J31" s="20">
        <v>2.2999999999999998</v>
      </c>
      <c r="K31" s="20">
        <v>2.55555555555555</v>
      </c>
      <c r="L31" s="20">
        <v>2</v>
      </c>
      <c r="M31" s="20">
        <v>1.5</v>
      </c>
      <c r="N31" s="20" t="s">
        <v>51</v>
      </c>
      <c r="O31" s="21">
        <f t="shared" si="0"/>
        <v>2.6606565656565642</v>
      </c>
    </row>
    <row r="32" spans="2:15" ht="17.25" x14ac:dyDescent="0.3">
      <c r="B32" s="19">
        <v>15202</v>
      </c>
      <c r="C32" s="20">
        <v>3.3333333333333299</v>
      </c>
      <c r="D32" s="20">
        <v>2</v>
      </c>
      <c r="E32" s="20" t="s">
        <v>51</v>
      </c>
      <c r="F32" s="20">
        <v>1</v>
      </c>
      <c r="G32" s="20" t="s">
        <v>51</v>
      </c>
      <c r="H32" s="20" t="s">
        <v>51</v>
      </c>
      <c r="I32" s="20">
        <v>2.3333333333333299</v>
      </c>
      <c r="J32" s="20">
        <v>2.75</v>
      </c>
      <c r="K32" s="20">
        <v>3</v>
      </c>
      <c r="L32" s="20">
        <v>3</v>
      </c>
      <c r="M32" s="20">
        <v>0</v>
      </c>
      <c r="N32" s="20" t="s">
        <v>51</v>
      </c>
      <c r="O32" s="21">
        <f t="shared" si="0"/>
        <v>2.1770833333333326</v>
      </c>
    </row>
    <row r="33" spans="2:15" ht="17.25" x14ac:dyDescent="0.3">
      <c r="B33" s="19">
        <v>15203</v>
      </c>
      <c r="C33" s="20" t="s">
        <v>51</v>
      </c>
      <c r="D33" s="20">
        <v>3</v>
      </c>
      <c r="E33" s="20">
        <v>4.5</v>
      </c>
      <c r="F33" s="20">
        <v>3</v>
      </c>
      <c r="G33" s="20">
        <v>5</v>
      </c>
      <c r="H33" s="20">
        <v>2</v>
      </c>
      <c r="I33" s="20">
        <v>2.8333333333333299</v>
      </c>
      <c r="J33" s="20">
        <v>3</v>
      </c>
      <c r="K33" s="20">
        <v>3.5</v>
      </c>
      <c r="L33" s="20">
        <v>2</v>
      </c>
      <c r="M33" s="20">
        <v>1</v>
      </c>
      <c r="N33" s="20" t="s">
        <v>51</v>
      </c>
      <c r="O33" s="21">
        <f t="shared" si="0"/>
        <v>2.9833333333333329</v>
      </c>
    </row>
    <row r="34" spans="2:15" ht="17.25" x14ac:dyDescent="0.3">
      <c r="B34" s="19">
        <v>15204</v>
      </c>
      <c r="C34" s="20" t="s">
        <v>51</v>
      </c>
      <c r="D34" s="20" t="s">
        <v>51</v>
      </c>
      <c r="E34" s="20" t="s">
        <v>51</v>
      </c>
      <c r="F34" s="20" t="s">
        <v>51</v>
      </c>
      <c r="G34" s="20" t="s">
        <v>51</v>
      </c>
      <c r="H34" s="20" t="s">
        <v>51</v>
      </c>
      <c r="I34" s="20" t="s">
        <v>51</v>
      </c>
      <c r="J34" s="20" t="s">
        <v>51</v>
      </c>
      <c r="K34" s="20">
        <v>10</v>
      </c>
      <c r="L34" s="20">
        <v>2</v>
      </c>
      <c r="M34" s="20">
        <v>5</v>
      </c>
      <c r="N34" s="20" t="s">
        <v>51</v>
      </c>
      <c r="O34" s="21">
        <f t="shared" si="0"/>
        <v>5.666666666666667</v>
      </c>
    </row>
    <row r="35" spans="2:15" ht="17.25" x14ac:dyDescent="0.3">
      <c r="B35" s="19">
        <v>15205</v>
      </c>
      <c r="C35" s="20">
        <v>4.25</v>
      </c>
      <c r="D35" s="20">
        <v>4.6666666666666599</v>
      </c>
      <c r="E35" s="20">
        <v>3.3846153846153801</v>
      </c>
      <c r="F35" s="20">
        <v>3.3</v>
      </c>
      <c r="G35" s="20">
        <v>2.8260869565217299</v>
      </c>
      <c r="H35" s="20">
        <v>3.1481481481481399</v>
      </c>
      <c r="I35" s="20">
        <v>3.3157894736842102</v>
      </c>
      <c r="J35" s="20">
        <v>3.56</v>
      </c>
      <c r="K35" s="20">
        <v>3.6060606060606002</v>
      </c>
      <c r="L35" s="20">
        <v>4.1846153846153804</v>
      </c>
      <c r="M35" s="20">
        <v>3.5</v>
      </c>
      <c r="N35" s="20">
        <v>3.1111111111111098</v>
      </c>
      <c r="O35" s="21">
        <f t="shared" si="0"/>
        <v>3.6129075109374638</v>
      </c>
    </row>
    <row r="36" spans="2:15" ht="17.25" x14ac:dyDescent="0.3">
      <c r="B36" s="19">
        <v>15206</v>
      </c>
      <c r="C36" s="20">
        <v>3</v>
      </c>
      <c r="D36" s="20">
        <v>3.5</v>
      </c>
      <c r="E36" s="20">
        <v>1</v>
      </c>
      <c r="F36" s="20">
        <v>2</v>
      </c>
      <c r="G36" s="20">
        <v>3.3333333333333299</v>
      </c>
      <c r="H36" s="20">
        <v>4.0999999999999996</v>
      </c>
      <c r="I36" s="20">
        <v>3.75</v>
      </c>
      <c r="J36" s="20">
        <v>2.84615384615384</v>
      </c>
      <c r="K36" s="20">
        <v>3.52941176470588</v>
      </c>
      <c r="L36" s="20">
        <v>3.1956521739130399</v>
      </c>
      <c r="M36" s="20">
        <v>2.4285714285714199</v>
      </c>
      <c r="N36" s="20">
        <v>2.6666666666666599</v>
      </c>
      <c r="O36" s="21">
        <f t="shared" si="0"/>
        <v>2.9711929587888646</v>
      </c>
    </row>
    <row r="37" spans="2:15" ht="17.25" x14ac:dyDescent="0.3">
      <c r="B37" s="19">
        <v>15207</v>
      </c>
      <c r="C37" s="20">
        <v>3</v>
      </c>
      <c r="D37" s="20">
        <v>2.4</v>
      </c>
      <c r="E37" s="20">
        <v>2.875</v>
      </c>
      <c r="F37" s="20">
        <v>3</v>
      </c>
      <c r="G37" s="20">
        <v>1.5</v>
      </c>
      <c r="H37" s="20">
        <v>4</v>
      </c>
      <c r="I37" s="20">
        <v>1.5</v>
      </c>
      <c r="J37" s="20">
        <v>2.3333333333333299</v>
      </c>
      <c r="K37" s="20">
        <v>3.25</v>
      </c>
      <c r="L37" s="20">
        <v>3.2380952380952301</v>
      </c>
      <c r="M37" s="20">
        <v>1.5714285714285701</v>
      </c>
      <c r="N37" s="20">
        <v>2</v>
      </c>
      <c r="O37" s="21">
        <f t="shared" si="0"/>
        <v>2.6061688311688296</v>
      </c>
    </row>
    <row r="38" spans="2:15" ht="17.25" x14ac:dyDescent="0.3">
      <c r="B38" s="19">
        <v>15208</v>
      </c>
      <c r="C38" s="20">
        <v>5</v>
      </c>
      <c r="D38" s="20">
        <v>5.5</v>
      </c>
      <c r="E38" s="20">
        <v>1</v>
      </c>
      <c r="F38" s="20">
        <v>2.375</v>
      </c>
      <c r="G38" s="20">
        <v>2</v>
      </c>
      <c r="H38" s="20">
        <v>2.5</v>
      </c>
      <c r="I38" s="20">
        <v>2</v>
      </c>
      <c r="J38" s="20">
        <v>2</v>
      </c>
      <c r="K38" s="20">
        <v>2.5</v>
      </c>
      <c r="L38" s="20">
        <v>4</v>
      </c>
      <c r="M38" s="20">
        <v>3.71428571428571</v>
      </c>
      <c r="N38" s="20">
        <v>2</v>
      </c>
      <c r="O38" s="21">
        <f t="shared" si="0"/>
        <v>2.9626623376623371</v>
      </c>
    </row>
    <row r="39" spans="2:15" ht="17.25" x14ac:dyDescent="0.3">
      <c r="B39" s="19">
        <v>15209</v>
      </c>
      <c r="C39" s="20" t="s">
        <v>51</v>
      </c>
      <c r="D39" s="20" t="s">
        <v>51</v>
      </c>
      <c r="E39" s="20" t="s">
        <v>51</v>
      </c>
      <c r="F39" s="20" t="s">
        <v>51</v>
      </c>
      <c r="G39" s="20" t="s">
        <v>51</v>
      </c>
      <c r="H39" s="20" t="s">
        <v>51</v>
      </c>
      <c r="I39" s="20" t="s">
        <v>51</v>
      </c>
      <c r="J39" s="20">
        <v>1.6666666666666601</v>
      </c>
      <c r="K39" s="20">
        <v>3.88888888888888</v>
      </c>
      <c r="L39" s="20">
        <v>2</v>
      </c>
      <c r="M39" s="20">
        <v>0.71428571428571397</v>
      </c>
      <c r="N39" s="20" t="s">
        <v>51</v>
      </c>
      <c r="O39" s="21">
        <f t="shared" si="0"/>
        <v>2.0674603174603137</v>
      </c>
    </row>
    <row r="40" spans="2:15" ht="17.25" x14ac:dyDescent="0.3">
      <c r="B40" s="19">
        <v>15210</v>
      </c>
      <c r="C40" s="20">
        <v>1.5</v>
      </c>
      <c r="D40" s="20">
        <v>5</v>
      </c>
      <c r="E40" s="20">
        <v>3.25</v>
      </c>
      <c r="F40" s="20">
        <v>2</v>
      </c>
      <c r="G40" s="20">
        <v>2.75</v>
      </c>
      <c r="H40" s="20">
        <v>2.9444444444444402</v>
      </c>
      <c r="I40" s="20">
        <v>2.4</v>
      </c>
      <c r="J40" s="20">
        <v>3.875</v>
      </c>
      <c r="K40" s="20">
        <v>4.0833333333333304</v>
      </c>
      <c r="L40" s="20">
        <v>4.0909090909090899</v>
      </c>
      <c r="M40" s="20">
        <v>1.25</v>
      </c>
      <c r="N40" s="20">
        <v>3.3333333333333299</v>
      </c>
      <c r="O40" s="21">
        <f t="shared" si="0"/>
        <v>3.0130624426078962</v>
      </c>
    </row>
    <row r="41" spans="2:15" ht="17.25" x14ac:dyDescent="0.3">
      <c r="B41" s="19">
        <v>15211</v>
      </c>
      <c r="C41" s="20" t="s">
        <v>51</v>
      </c>
      <c r="D41" s="20">
        <v>6</v>
      </c>
      <c r="E41" s="20">
        <v>3.3333333333333299</v>
      </c>
      <c r="F41" s="20">
        <v>4</v>
      </c>
      <c r="G41" s="20">
        <v>2</v>
      </c>
      <c r="H41" s="20">
        <v>1.25</v>
      </c>
      <c r="I41" s="20">
        <v>3.4285714285714199</v>
      </c>
      <c r="J41" s="20">
        <v>4.2</v>
      </c>
      <c r="K41" s="20">
        <v>1</v>
      </c>
      <c r="L41" s="20">
        <v>3</v>
      </c>
      <c r="M41" s="20">
        <v>2</v>
      </c>
      <c r="N41" s="20" t="s">
        <v>51</v>
      </c>
      <c r="O41" s="21">
        <f t="shared" si="0"/>
        <v>3.0211904761904749</v>
      </c>
    </row>
    <row r="42" spans="2:15" ht="17.25" x14ac:dyDescent="0.3">
      <c r="B42" s="19">
        <v>15212</v>
      </c>
      <c r="C42" s="20">
        <v>2.2000000000000002</v>
      </c>
      <c r="D42" s="20">
        <v>4.3333333333333304</v>
      </c>
      <c r="E42" s="20">
        <v>3.1538461538461502</v>
      </c>
      <c r="F42" s="20">
        <v>2</v>
      </c>
      <c r="G42" s="20">
        <v>1.63636363636363</v>
      </c>
      <c r="H42" s="20">
        <v>3.0526315789473601</v>
      </c>
      <c r="I42" s="20">
        <v>2.8260869565217299</v>
      </c>
      <c r="J42" s="20">
        <v>2.1428571428571401</v>
      </c>
      <c r="K42" s="20">
        <v>2.73684210526315</v>
      </c>
      <c r="L42" s="20">
        <v>2.5172413793103399</v>
      </c>
      <c r="M42" s="20">
        <v>3.1176470588235201</v>
      </c>
      <c r="N42" s="20">
        <v>3.125</v>
      </c>
      <c r="O42" s="21">
        <f t="shared" si="0"/>
        <v>2.7015317586605776</v>
      </c>
    </row>
    <row r="43" spans="2:15" ht="17.25" x14ac:dyDescent="0.3">
      <c r="B43" s="19">
        <v>15213</v>
      </c>
      <c r="C43" s="20">
        <v>2.84615384615384</v>
      </c>
      <c r="D43" s="20">
        <v>4.4000000000000004</v>
      </c>
      <c r="E43" s="20">
        <v>2.625</v>
      </c>
      <c r="F43" s="20">
        <v>1.25</v>
      </c>
      <c r="G43" s="20">
        <v>2.5</v>
      </c>
      <c r="H43" s="20">
        <v>3.2608695652173898</v>
      </c>
      <c r="I43" s="20">
        <v>4.5</v>
      </c>
      <c r="J43" s="20">
        <v>3.6875</v>
      </c>
      <c r="K43" s="20">
        <v>2.3076923076922999</v>
      </c>
      <c r="L43" s="20">
        <v>3.5</v>
      </c>
      <c r="M43" s="20" t="s">
        <v>51</v>
      </c>
      <c r="N43" s="20">
        <v>1.5</v>
      </c>
      <c r="O43" s="21">
        <f t="shared" si="0"/>
        <v>3.0877215719063527</v>
      </c>
    </row>
    <row r="44" spans="2:15" ht="17.25" x14ac:dyDescent="0.3">
      <c r="B44" s="19">
        <v>15214</v>
      </c>
      <c r="C44" s="20" t="s">
        <v>51</v>
      </c>
      <c r="D44" s="20">
        <v>1</v>
      </c>
      <c r="E44" s="20">
        <v>2.5</v>
      </c>
      <c r="F44" s="20">
        <v>1.3333333333333299</v>
      </c>
      <c r="G44" s="20">
        <v>2</v>
      </c>
      <c r="H44" s="20">
        <v>3</v>
      </c>
      <c r="I44" s="20">
        <v>1</v>
      </c>
      <c r="J44" s="20">
        <v>0.66666666666666596</v>
      </c>
      <c r="K44" s="20">
        <v>2</v>
      </c>
      <c r="L44" s="20">
        <v>2</v>
      </c>
      <c r="M44" s="20">
        <v>3</v>
      </c>
      <c r="N44" s="20" t="s">
        <v>51</v>
      </c>
      <c r="O44" s="21">
        <f t="shared" si="0"/>
        <v>1.8499999999999996</v>
      </c>
    </row>
    <row r="45" spans="2:15" ht="17.25" x14ac:dyDescent="0.3">
      <c r="B45" s="19">
        <v>15215</v>
      </c>
      <c r="C45" s="20" t="s">
        <v>51</v>
      </c>
      <c r="D45" s="20" t="s">
        <v>51</v>
      </c>
      <c r="E45" s="20" t="s">
        <v>51</v>
      </c>
      <c r="F45" s="20" t="s">
        <v>51</v>
      </c>
      <c r="G45" s="20" t="s">
        <v>51</v>
      </c>
      <c r="H45" s="20" t="s">
        <v>51</v>
      </c>
      <c r="I45" s="20" t="s">
        <v>51</v>
      </c>
      <c r="J45" s="20">
        <v>2</v>
      </c>
      <c r="K45" s="20" t="s">
        <v>51</v>
      </c>
      <c r="L45" s="20" t="s">
        <v>51</v>
      </c>
      <c r="M45" s="20">
        <v>1</v>
      </c>
      <c r="N45" s="20" t="s">
        <v>51</v>
      </c>
      <c r="O45" s="21">
        <f t="shared" si="0"/>
        <v>1.5</v>
      </c>
    </row>
    <row r="46" spans="2:15" ht="17.25" x14ac:dyDescent="0.3">
      <c r="B46" s="19">
        <v>15216</v>
      </c>
      <c r="C46" s="20">
        <v>4</v>
      </c>
      <c r="D46" s="20">
        <v>4.75</v>
      </c>
      <c r="E46" s="20">
        <v>3.2631578947368398</v>
      </c>
      <c r="F46" s="20">
        <v>1.6666666666666601</v>
      </c>
      <c r="G46" s="20">
        <v>3.1111111111111098</v>
      </c>
      <c r="H46" s="20">
        <v>3.2941176470588198</v>
      </c>
      <c r="I46" s="20">
        <v>3.71428571428571</v>
      </c>
      <c r="J46" s="20">
        <v>3.2608695652173898</v>
      </c>
      <c r="K46" s="20">
        <v>2.3571428571428501</v>
      </c>
      <c r="L46" s="20">
        <v>3.0833333333333299</v>
      </c>
      <c r="M46" s="20">
        <v>2.3846153846153801</v>
      </c>
      <c r="N46" s="20">
        <v>1</v>
      </c>
      <c r="O46" s="21">
        <f t="shared" si="0"/>
        <v>3.1713909249243724</v>
      </c>
    </row>
    <row r="47" spans="2:15" ht="17.25" x14ac:dyDescent="0.3">
      <c r="B47" s="19">
        <v>15217</v>
      </c>
      <c r="C47" s="20">
        <v>1</v>
      </c>
      <c r="D47" s="20">
        <v>2.6666666666666599</v>
      </c>
      <c r="E47" s="20">
        <v>3.125</v>
      </c>
      <c r="F47" s="20">
        <v>1.6666666666666601</v>
      </c>
      <c r="G47" s="20">
        <v>2.1666666666666599</v>
      </c>
      <c r="H47" s="20">
        <v>3.875</v>
      </c>
      <c r="I47" s="20">
        <v>2.5</v>
      </c>
      <c r="J47" s="20">
        <v>2.57692307692307</v>
      </c>
      <c r="K47" s="20">
        <v>2.7586206896551699</v>
      </c>
      <c r="L47" s="20">
        <v>2.92</v>
      </c>
      <c r="M47" s="20">
        <v>2.25</v>
      </c>
      <c r="N47" s="20" t="s">
        <v>51</v>
      </c>
      <c r="O47" s="21">
        <f t="shared" si="0"/>
        <v>2.5005039787798382</v>
      </c>
    </row>
    <row r="48" spans="2:15" ht="17.25" x14ac:dyDescent="0.3">
      <c r="B48" s="19">
        <v>15218</v>
      </c>
      <c r="C48" s="20">
        <v>2</v>
      </c>
      <c r="D48" s="20">
        <v>1</v>
      </c>
      <c r="E48" s="20">
        <v>1.75</v>
      </c>
      <c r="F48" s="20">
        <v>1.3333333333333299</v>
      </c>
      <c r="G48" s="20">
        <v>3.3636363636363602</v>
      </c>
      <c r="H48" s="20">
        <v>2.625</v>
      </c>
      <c r="I48" s="20">
        <v>1.8571428571428501</v>
      </c>
      <c r="J48" s="20">
        <v>3.3846153846153801</v>
      </c>
      <c r="K48" s="20">
        <v>3.5185185185185102</v>
      </c>
      <c r="L48" s="20">
        <v>4.4358974358974299</v>
      </c>
      <c r="M48" s="20">
        <v>1.6</v>
      </c>
      <c r="N48" s="20" t="s">
        <v>51</v>
      </c>
      <c r="O48" s="21">
        <f t="shared" si="0"/>
        <v>2.4425585357403516</v>
      </c>
    </row>
    <row r="49" spans="2:15" ht="17.25" x14ac:dyDescent="0.3">
      <c r="B49" s="19">
        <v>15219</v>
      </c>
      <c r="C49" s="20" t="s">
        <v>51</v>
      </c>
      <c r="D49" s="20">
        <v>3.5</v>
      </c>
      <c r="E49" s="20">
        <v>5</v>
      </c>
      <c r="F49" s="20">
        <v>2</v>
      </c>
      <c r="G49" s="20" t="s">
        <v>51</v>
      </c>
      <c r="H49" s="20" t="s">
        <v>51</v>
      </c>
      <c r="I49" s="20" t="s">
        <v>51</v>
      </c>
      <c r="J49" s="20">
        <v>1</v>
      </c>
      <c r="K49" s="20">
        <v>4</v>
      </c>
      <c r="L49" s="20">
        <v>6</v>
      </c>
      <c r="M49" s="20">
        <v>2</v>
      </c>
      <c r="N49" s="20" t="s">
        <v>51</v>
      </c>
      <c r="O49" s="21">
        <f t="shared" si="0"/>
        <v>3.3571428571428572</v>
      </c>
    </row>
    <row r="50" spans="2:15" ht="17.25" x14ac:dyDescent="0.3">
      <c r="B50" s="19">
        <v>15220</v>
      </c>
      <c r="C50" s="20">
        <v>7.05</v>
      </c>
      <c r="D50" s="20">
        <v>3.2727272727272698</v>
      </c>
      <c r="E50" s="20">
        <v>3.2340425531914798</v>
      </c>
      <c r="F50" s="20">
        <v>2.9285714285714199</v>
      </c>
      <c r="G50" s="20">
        <v>4.7777777777777697</v>
      </c>
      <c r="H50" s="20">
        <v>4.8157894736842097</v>
      </c>
      <c r="I50" s="20">
        <v>4.0540540540540499</v>
      </c>
      <c r="J50" s="20">
        <v>3.8</v>
      </c>
      <c r="K50" s="20">
        <v>5.0943396226415096</v>
      </c>
      <c r="L50" s="20">
        <v>3.5068493150684898</v>
      </c>
      <c r="M50" s="20">
        <v>2.2820512820512802</v>
      </c>
      <c r="N50" s="20">
        <v>2.9444444444444402</v>
      </c>
      <c r="O50" s="21">
        <f t="shared" si="0"/>
        <v>4.0742002527061336</v>
      </c>
    </row>
    <row r="51" spans="2:15" ht="17.25" x14ac:dyDescent="0.3">
      <c r="B51" s="19">
        <v>15221</v>
      </c>
      <c r="C51" s="20" t="s">
        <v>51</v>
      </c>
      <c r="D51" s="20">
        <v>5</v>
      </c>
      <c r="E51" s="20">
        <v>3.6</v>
      </c>
      <c r="F51" s="20">
        <v>2.4615384615384599</v>
      </c>
      <c r="G51" s="20">
        <v>2.7777777777777701</v>
      </c>
      <c r="H51" s="20">
        <v>3.3333333333333299</v>
      </c>
      <c r="I51" s="20">
        <v>3.4705882352941102</v>
      </c>
      <c r="J51" s="20">
        <v>3.7666666666666599</v>
      </c>
      <c r="K51" s="20">
        <v>2.85</v>
      </c>
      <c r="L51" s="20">
        <v>4.8</v>
      </c>
      <c r="M51" s="20">
        <v>3.1666666666666599</v>
      </c>
      <c r="N51" s="20">
        <v>2</v>
      </c>
      <c r="O51" s="21">
        <f t="shared" si="0"/>
        <v>3.5226571141276986</v>
      </c>
    </row>
    <row r="52" spans="2:15" ht="17.25" x14ac:dyDescent="0.3">
      <c r="B52" s="19">
        <v>15222</v>
      </c>
      <c r="C52" s="20">
        <v>3</v>
      </c>
      <c r="D52" s="20">
        <v>8</v>
      </c>
      <c r="E52" s="20" t="s">
        <v>51</v>
      </c>
      <c r="F52" s="20">
        <v>10</v>
      </c>
      <c r="G52" s="20" t="s">
        <v>51</v>
      </c>
      <c r="H52" s="20">
        <v>3.2</v>
      </c>
      <c r="I52" s="20">
        <v>3.2857142857142798</v>
      </c>
      <c r="J52" s="20">
        <v>3.5714285714285698</v>
      </c>
      <c r="K52" s="20">
        <v>4.5</v>
      </c>
      <c r="L52" s="20" t="s">
        <v>51</v>
      </c>
      <c r="M52" s="20">
        <v>1</v>
      </c>
      <c r="N52" s="20" t="s">
        <v>51</v>
      </c>
      <c r="O52" s="21">
        <f t="shared" si="0"/>
        <v>4.5696428571428562</v>
      </c>
    </row>
    <row r="53" spans="2:15" ht="17.25" x14ac:dyDescent="0.3">
      <c r="B53" s="19">
        <v>15223</v>
      </c>
      <c r="C53" s="20" t="s">
        <v>51</v>
      </c>
      <c r="D53" s="20" t="s">
        <v>51</v>
      </c>
      <c r="E53" s="20">
        <v>0.5</v>
      </c>
      <c r="F53" s="20">
        <v>0</v>
      </c>
      <c r="G53" s="20">
        <v>2</v>
      </c>
      <c r="H53" s="20" t="s">
        <v>51</v>
      </c>
      <c r="I53" s="20" t="s">
        <v>51</v>
      </c>
      <c r="J53" s="20">
        <v>2</v>
      </c>
      <c r="K53" s="20">
        <v>3.75</v>
      </c>
      <c r="L53" s="20">
        <v>2.6666666666666599</v>
      </c>
      <c r="M53" s="20">
        <v>0</v>
      </c>
      <c r="N53" s="20" t="s">
        <v>51</v>
      </c>
      <c r="O53" s="21">
        <f t="shared" si="0"/>
        <v>1.5595238095238086</v>
      </c>
    </row>
    <row r="54" spans="2:15" ht="17.25" x14ac:dyDescent="0.3">
      <c r="B54" s="19">
        <v>15224</v>
      </c>
      <c r="C54" s="20">
        <v>2</v>
      </c>
      <c r="D54" s="20">
        <v>4.0833333333333304</v>
      </c>
      <c r="E54" s="20">
        <v>5.5</v>
      </c>
      <c r="F54" s="20">
        <v>2.6666666666666599</v>
      </c>
      <c r="G54" s="20">
        <v>2.5</v>
      </c>
      <c r="H54" s="20">
        <v>4.3333333333333304</v>
      </c>
      <c r="I54" s="20">
        <v>3.375</v>
      </c>
      <c r="J54" s="20">
        <v>2.63636363636363</v>
      </c>
      <c r="K54" s="20">
        <v>4.5</v>
      </c>
      <c r="L54" s="20">
        <v>2</v>
      </c>
      <c r="M54" s="20">
        <v>1</v>
      </c>
      <c r="N54" s="20" t="s">
        <v>51</v>
      </c>
      <c r="O54" s="21">
        <f t="shared" si="0"/>
        <v>3.1449724517906321</v>
      </c>
    </row>
    <row r="55" spans="2:15" ht="17.25" x14ac:dyDescent="0.3">
      <c r="B55" s="19">
        <v>15226</v>
      </c>
      <c r="C55" s="20">
        <v>3.5</v>
      </c>
      <c r="D55" s="20">
        <v>3.5</v>
      </c>
      <c r="E55" s="20">
        <v>3.7777777777777701</v>
      </c>
      <c r="F55" s="20">
        <v>1.8125</v>
      </c>
      <c r="G55" s="20">
        <v>2.7222222222222201</v>
      </c>
      <c r="H55" s="20">
        <v>3.7692307692307598</v>
      </c>
      <c r="I55" s="20">
        <v>2.5714285714285698</v>
      </c>
      <c r="J55" s="20">
        <v>3.5</v>
      </c>
      <c r="K55" s="20">
        <v>2.1621621621621601</v>
      </c>
      <c r="L55" s="20">
        <v>2.6071428571428501</v>
      </c>
      <c r="M55" s="20">
        <v>0.92307692307692302</v>
      </c>
      <c r="N55" s="20">
        <v>3</v>
      </c>
      <c r="O55" s="21">
        <f t="shared" si="0"/>
        <v>2.8041401166401139</v>
      </c>
    </row>
    <row r="56" spans="2:15" ht="17.25" x14ac:dyDescent="0.3">
      <c r="B56" s="19">
        <v>15227</v>
      </c>
      <c r="C56" s="20">
        <v>1</v>
      </c>
      <c r="D56" s="20">
        <v>3.8</v>
      </c>
      <c r="E56" s="20">
        <v>2.8823529411764701</v>
      </c>
      <c r="F56" s="20">
        <v>1</v>
      </c>
      <c r="G56" s="20">
        <v>2.13793103448275</v>
      </c>
      <c r="H56" s="20">
        <v>2.94871794871794</v>
      </c>
      <c r="I56" s="20">
        <v>2.5499999999999998</v>
      </c>
      <c r="J56" s="20">
        <v>2.8620689655172402</v>
      </c>
      <c r="K56" s="20">
        <v>3.17777777777777</v>
      </c>
      <c r="L56" s="20">
        <v>3.5333333333333301</v>
      </c>
      <c r="M56" s="20">
        <v>2.5</v>
      </c>
      <c r="N56" s="20">
        <v>3.25</v>
      </c>
      <c r="O56" s="21">
        <f t="shared" si="0"/>
        <v>2.581107454636864</v>
      </c>
    </row>
    <row r="57" spans="2:15" ht="17.25" x14ac:dyDescent="0.3">
      <c r="B57" s="19">
        <v>15228</v>
      </c>
      <c r="C57" s="20">
        <v>3.8</v>
      </c>
      <c r="D57" s="20">
        <v>2.6666666666666599</v>
      </c>
      <c r="E57" s="20">
        <v>3.2666666666666599</v>
      </c>
      <c r="F57" s="20">
        <v>2.9473684210526301</v>
      </c>
      <c r="G57" s="20">
        <v>2.4117647058823501</v>
      </c>
      <c r="H57" s="20">
        <v>3</v>
      </c>
      <c r="I57" s="20">
        <v>2.84615384615384</v>
      </c>
      <c r="J57" s="20">
        <v>2.4814814814814801</v>
      </c>
      <c r="K57" s="20">
        <v>1.9473684210526301</v>
      </c>
      <c r="L57" s="20">
        <v>3.22727272727272</v>
      </c>
      <c r="M57" s="20">
        <v>2.4375</v>
      </c>
      <c r="N57" s="20">
        <v>2.5833333333333299</v>
      </c>
      <c r="O57" s="21">
        <f t="shared" si="0"/>
        <v>2.8211129942026334</v>
      </c>
    </row>
    <row r="58" spans="2:15" ht="17.25" x14ac:dyDescent="0.3">
      <c r="B58" s="19">
        <v>15229</v>
      </c>
      <c r="C58" s="20" t="s">
        <v>51</v>
      </c>
      <c r="D58" s="20" t="s">
        <v>51</v>
      </c>
      <c r="E58" s="20" t="s">
        <v>51</v>
      </c>
      <c r="F58" s="20" t="s">
        <v>51</v>
      </c>
      <c r="G58" s="20" t="s">
        <v>51</v>
      </c>
      <c r="H58" s="20" t="s">
        <v>51</v>
      </c>
      <c r="I58" s="20" t="s">
        <v>51</v>
      </c>
      <c r="J58" s="20">
        <v>4.5</v>
      </c>
      <c r="K58" s="20">
        <v>3.5</v>
      </c>
      <c r="L58" s="20" t="s">
        <v>51</v>
      </c>
      <c r="M58" s="20" t="s">
        <v>51</v>
      </c>
      <c r="N58" s="20" t="s">
        <v>51</v>
      </c>
      <c r="O58" s="21">
        <f t="shared" si="0"/>
        <v>4</v>
      </c>
    </row>
    <row r="59" spans="2:15" ht="17.25" x14ac:dyDescent="0.3">
      <c r="B59" s="19">
        <v>15232</v>
      </c>
      <c r="C59" s="20" t="s">
        <v>51</v>
      </c>
      <c r="D59" s="20" t="s">
        <v>51</v>
      </c>
      <c r="E59" s="20">
        <v>2</v>
      </c>
      <c r="F59" s="20">
        <v>4</v>
      </c>
      <c r="G59" s="20">
        <v>3.3</v>
      </c>
      <c r="H59" s="20">
        <v>3.5</v>
      </c>
      <c r="I59" s="20">
        <v>2.5714285714285698</v>
      </c>
      <c r="J59" s="20">
        <v>2.5625</v>
      </c>
      <c r="K59" s="20">
        <v>6.8888888888888804</v>
      </c>
      <c r="L59" s="20">
        <v>2</v>
      </c>
      <c r="M59" s="20">
        <v>0.71428571428571397</v>
      </c>
      <c r="N59" s="20" t="s">
        <v>51</v>
      </c>
      <c r="O59" s="21">
        <f t="shared" si="0"/>
        <v>3.0596781305114629</v>
      </c>
    </row>
    <row r="60" spans="2:15" ht="17.25" x14ac:dyDescent="0.3">
      <c r="B60" s="19">
        <v>15233</v>
      </c>
      <c r="C60" s="20">
        <v>2</v>
      </c>
      <c r="D60" s="20" t="s">
        <v>51</v>
      </c>
      <c r="E60" s="20">
        <v>1</v>
      </c>
      <c r="F60" s="20">
        <v>3</v>
      </c>
      <c r="G60" s="20">
        <v>3.3333333333333299</v>
      </c>
      <c r="H60" s="20">
        <v>3</v>
      </c>
      <c r="I60" s="20">
        <v>3.1666666666666599</v>
      </c>
      <c r="J60" s="20">
        <v>3.375</v>
      </c>
      <c r="K60" s="20">
        <v>4</v>
      </c>
      <c r="L60" s="20">
        <v>3.2857142857142798</v>
      </c>
      <c r="M60" s="20">
        <v>1</v>
      </c>
      <c r="N60" s="20">
        <v>3</v>
      </c>
      <c r="O60" s="21">
        <f t="shared" si="0"/>
        <v>2.7160714285714271</v>
      </c>
    </row>
    <row r="61" spans="2:15" ht="17.25" x14ac:dyDescent="0.3">
      <c r="B61" s="19">
        <v>15234</v>
      </c>
      <c r="C61" s="20">
        <v>2.7</v>
      </c>
      <c r="D61" s="20">
        <v>4</v>
      </c>
      <c r="E61" s="20">
        <v>3</v>
      </c>
      <c r="F61" s="20">
        <v>3.1111111111111098</v>
      </c>
      <c r="G61" s="20">
        <v>2.6315789473684199</v>
      </c>
      <c r="H61" s="20">
        <v>2.6315789473684199</v>
      </c>
      <c r="I61" s="20">
        <v>2.72727272727272</v>
      </c>
      <c r="J61" s="20">
        <v>3.60869565217391</v>
      </c>
      <c r="K61" s="20">
        <v>2.88888888888888</v>
      </c>
      <c r="L61" s="20">
        <v>3</v>
      </c>
      <c r="M61" s="20">
        <v>1.6666666666666601</v>
      </c>
      <c r="N61" s="20">
        <v>3.5</v>
      </c>
      <c r="O61" s="21">
        <f t="shared" si="0"/>
        <v>2.9059811764409198</v>
      </c>
    </row>
    <row r="62" spans="2:15" ht="17.25" x14ac:dyDescent="0.3">
      <c r="B62" s="19">
        <v>15235</v>
      </c>
      <c r="C62" s="20">
        <v>3</v>
      </c>
      <c r="D62" s="20">
        <v>3.6585365853658498</v>
      </c>
      <c r="E62" s="20">
        <v>3.9523809523809499</v>
      </c>
      <c r="F62" s="20">
        <v>3.5</v>
      </c>
      <c r="G62" s="20">
        <v>3.8823529411764701</v>
      </c>
      <c r="H62" s="20">
        <v>4.5</v>
      </c>
      <c r="I62" s="20">
        <v>3.71428571428571</v>
      </c>
      <c r="J62" s="20">
        <v>3.1666666666666599</v>
      </c>
      <c r="K62" s="20">
        <v>3.8378378378378302</v>
      </c>
      <c r="L62" s="20">
        <v>3.2727272727272698</v>
      </c>
      <c r="M62" s="20">
        <v>2.2727272727272698</v>
      </c>
      <c r="N62" s="20">
        <v>4</v>
      </c>
      <c r="O62" s="21">
        <f t="shared" si="0"/>
        <v>3.5234104766516365</v>
      </c>
    </row>
    <row r="63" spans="2:15" ht="17.25" x14ac:dyDescent="0.3">
      <c r="B63" s="19">
        <v>15236</v>
      </c>
      <c r="C63" s="20">
        <v>3.2</v>
      </c>
      <c r="D63" s="20">
        <v>5.125</v>
      </c>
      <c r="E63" s="20">
        <v>2.6666666666666599</v>
      </c>
      <c r="F63" s="20">
        <v>2.7333333333333298</v>
      </c>
      <c r="G63" s="20">
        <v>2.9</v>
      </c>
      <c r="H63" s="20">
        <v>2.9365079365079301</v>
      </c>
      <c r="I63" s="20">
        <v>3.06779661016949</v>
      </c>
      <c r="J63" s="20">
        <v>3.44</v>
      </c>
      <c r="K63" s="20">
        <v>3.7096774193548301</v>
      </c>
      <c r="L63" s="20">
        <v>3.4861111111111098</v>
      </c>
      <c r="M63" s="20">
        <v>2.3448275862068901</v>
      </c>
      <c r="N63" s="20">
        <v>3.25</v>
      </c>
      <c r="O63" s="21">
        <f t="shared" si="0"/>
        <v>3.2372655148500216</v>
      </c>
    </row>
    <row r="64" spans="2:15" ht="17.25" x14ac:dyDescent="0.3">
      <c r="B64" s="19">
        <v>15237</v>
      </c>
      <c r="C64" s="20">
        <v>3.3</v>
      </c>
      <c r="D64" s="20">
        <v>3.3333333333333299</v>
      </c>
      <c r="E64" s="20">
        <v>2.7924528301886702</v>
      </c>
      <c r="F64" s="20">
        <v>3.0810810810810798</v>
      </c>
      <c r="G64" s="20">
        <v>4.4324324324324298</v>
      </c>
      <c r="H64" s="20">
        <v>3.578125</v>
      </c>
      <c r="I64" s="20">
        <v>3.68627450980392</v>
      </c>
      <c r="J64" s="20">
        <v>3.3857142857142799</v>
      </c>
      <c r="K64" s="20">
        <v>3.8045977011494201</v>
      </c>
      <c r="L64" s="20">
        <v>3.5116279069767402</v>
      </c>
      <c r="M64" s="20">
        <v>2.4761904761904701</v>
      </c>
      <c r="N64" s="20">
        <v>3.1666666666666599</v>
      </c>
      <c r="O64" s="21">
        <f t="shared" si="0"/>
        <v>3.3983481415336665</v>
      </c>
    </row>
    <row r="65" spans="2:15" ht="17.25" x14ac:dyDescent="0.3">
      <c r="B65" s="19">
        <v>15238</v>
      </c>
      <c r="C65" s="20" t="s">
        <v>51</v>
      </c>
      <c r="D65" s="20" t="s">
        <v>51</v>
      </c>
      <c r="E65" s="20" t="s">
        <v>51</v>
      </c>
      <c r="F65" s="20" t="s">
        <v>51</v>
      </c>
      <c r="G65" s="20" t="s">
        <v>51</v>
      </c>
      <c r="H65" s="20" t="s">
        <v>51</v>
      </c>
      <c r="I65" s="20" t="s">
        <v>51</v>
      </c>
      <c r="J65" s="20">
        <v>1</v>
      </c>
      <c r="K65" s="20">
        <v>4.1428571428571397</v>
      </c>
      <c r="L65" s="20">
        <v>4</v>
      </c>
      <c r="M65" s="20">
        <v>1</v>
      </c>
      <c r="N65" s="20" t="s">
        <v>51</v>
      </c>
      <c r="O65" s="21">
        <f t="shared" si="0"/>
        <v>2.5357142857142847</v>
      </c>
    </row>
    <row r="66" spans="2:15" ht="17.25" x14ac:dyDescent="0.3">
      <c r="B66" s="19">
        <v>15239</v>
      </c>
      <c r="C66" s="20" t="s">
        <v>51</v>
      </c>
      <c r="D66" s="20" t="s">
        <v>51</v>
      </c>
      <c r="E66" s="20">
        <v>5</v>
      </c>
      <c r="F66" s="20" t="s">
        <v>51</v>
      </c>
      <c r="G66" s="20">
        <v>2</v>
      </c>
      <c r="H66" s="20" t="s">
        <v>51</v>
      </c>
      <c r="I66" s="20">
        <v>1</v>
      </c>
      <c r="J66" s="20">
        <v>1</v>
      </c>
      <c r="K66" s="20">
        <v>7</v>
      </c>
      <c r="L66" s="20">
        <v>2</v>
      </c>
      <c r="M66" s="20" t="s">
        <v>51</v>
      </c>
      <c r="N66" s="20" t="s">
        <v>51</v>
      </c>
      <c r="O66" s="21">
        <f t="shared" si="0"/>
        <v>3</v>
      </c>
    </row>
    <row r="67" spans="2:15" ht="17.25" x14ac:dyDescent="0.3">
      <c r="B67" s="19">
        <v>15241</v>
      </c>
      <c r="C67" s="20">
        <v>2.73684210526315</v>
      </c>
      <c r="D67" s="20">
        <v>3.4807692307692299</v>
      </c>
      <c r="E67" s="20">
        <v>3.1481481481481399</v>
      </c>
      <c r="F67" s="20">
        <v>2.28125</v>
      </c>
      <c r="G67" s="20">
        <v>2.38095238095238</v>
      </c>
      <c r="H67" s="20">
        <v>4.5175438596491198</v>
      </c>
      <c r="I67" s="20">
        <v>2.7810218978102101</v>
      </c>
      <c r="J67" s="20">
        <v>3.24</v>
      </c>
      <c r="K67" s="20">
        <v>3.3943661971830901</v>
      </c>
      <c r="L67" s="20">
        <v>2.375</v>
      </c>
      <c r="M67" s="20">
        <v>2.6976744186046502</v>
      </c>
      <c r="N67" s="20">
        <v>3.0249999999999999</v>
      </c>
      <c r="O67" s="21">
        <f t="shared" si="0"/>
        <v>3.0030516580345421</v>
      </c>
    </row>
    <row r="68" spans="2:15" ht="17.25" x14ac:dyDescent="0.3">
      <c r="B68" s="19">
        <v>15243</v>
      </c>
      <c r="C68" s="20">
        <v>1.75</v>
      </c>
      <c r="D68" s="20">
        <v>3.8571428571428501</v>
      </c>
      <c r="E68" s="20">
        <v>4.3333333333333304</v>
      </c>
      <c r="F68" s="20">
        <v>2.875</v>
      </c>
      <c r="G68" s="20">
        <v>2</v>
      </c>
      <c r="H68" s="20">
        <v>3.75</v>
      </c>
      <c r="I68" s="20">
        <v>2.7</v>
      </c>
      <c r="J68" s="20">
        <v>3.3</v>
      </c>
      <c r="K68" s="20">
        <v>4.6875</v>
      </c>
      <c r="L68" s="20">
        <v>3.5</v>
      </c>
      <c r="M68" s="20">
        <v>1.2</v>
      </c>
      <c r="N68" s="20">
        <v>1</v>
      </c>
      <c r="O68" s="21">
        <f t="shared" ref="O68:O99" si="1">AVERAGE(C68:M68)</f>
        <v>3.0866341991341986</v>
      </c>
    </row>
    <row r="69" spans="2:15" ht="17.25" x14ac:dyDescent="0.3">
      <c r="B69" s="19">
        <v>15301</v>
      </c>
      <c r="C69" s="20">
        <v>3.4</v>
      </c>
      <c r="D69" s="20">
        <v>3.4722222222222201</v>
      </c>
      <c r="E69" s="20">
        <v>2.8688524590163902</v>
      </c>
      <c r="F69" s="20">
        <v>2.71428571428571</v>
      </c>
      <c r="G69" s="20">
        <v>2.25</v>
      </c>
      <c r="H69" s="20">
        <v>3.3333333333333299</v>
      </c>
      <c r="I69" s="20">
        <v>3.5405405405405399</v>
      </c>
      <c r="J69" s="20">
        <v>3.6470588235294099</v>
      </c>
      <c r="K69" s="20">
        <v>3.16</v>
      </c>
      <c r="L69" s="20">
        <v>3.48484848484848</v>
      </c>
      <c r="M69" s="20">
        <v>2.9411764705882302</v>
      </c>
      <c r="N69" s="20">
        <v>3</v>
      </c>
      <c r="O69" s="21">
        <f t="shared" si="1"/>
        <v>3.1647561862149374</v>
      </c>
    </row>
    <row r="70" spans="2:15" ht="17.25" x14ac:dyDescent="0.3">
      <c r="B70" s="19">
        <v>15317</v>
      </c>
      <c r="C70" s="20">
        <v>2.7837837837837802</v>
      </c>
      <c r="D70" s="20">
        <v>4.1489361702127603</v>
      </c>
      <c r="E70" s="20">
        <v>2.3378378378378302</v>
      </c>
      <c r="F70" s="20">
        <v>2.0843373493975901</v>
      </c>
      <c r="G70" s="20">
        <v>2.9324324324324298</v>
      </c>
      <c r="H70" s="20">
        <v>3.3720930232558102</v>
      </c>
      <c r="I70" s="20">
        <v>3.3291139240506298</v>
      </c>
      <c r="J70" s="20">
        <v>3.1860465116279002</v>
      </c>
      <c r="K70" s="20">
        <v>3.2857142857142798</v>
      </c>
      <c r="L70" s="20">
        <v>2.875</v>
      </c>
      <c r="M70" s="20">
        <v>2.1860465116279002</v>
      </c>
      <c r="N70" s="20">
        <v>2.72727272727272</v>
      </c>
      <c r="O70" s="21">
        <f t="shared" si="1"/>
        <v>2.9564856209037189</v>
      </c>
    </row>
    <row r="71" spans="2:15" ht="17.25" x14ac:dyDescent="0.3">
      <c r="B71" s="19">
        <v>15321</v>
      </c>
      <c r="C71" s="20">
        <v>0</v>
      </c>
      <c r="D71" s="20" t="s">
        <v>51</v>
      </c>
      <c r="E71" s="20">
        <v>6.6666666666666599</v>
      </c>
      <c r="F71" s="20">
        <v>3</v>
      </c>
      <c r="G71" s="20">
        <v>0.55555555555555503</v>
      </c>
      <c r="H71" s="20">
        <v>2</v>
      </c>
      <c r="I71" s="20">
        <v>1.5</v>
      </c>
      <c r="J71" s="20" t="s">
        <v>51</v>
      </c>
      <c r="K71" s="20" t="s">
        <v>51</v>
      </c>
      <c r="L71" s="20" t="s">
        <v>51</v>
      </c>
      <c r="M71" s="20" t="s">
        <v>51</v>
      </c>
      <c r="N71" s="20" t="s">
        <v>51</v>
      </c>
      <c r="O71" s="21">
        <f t="shared" si="1"/>
        <v>2.2870370370370359</v>
      </c>
    </row>
    <row r="72" spans="2:15" ht="17.25" x14ac:dyDescent="0.3">
      <c r="B72" s="19">
        <v>15330</v>
      </c>
      <c r="C72" s="20">
        <v>3</v>
      </c>
      <c r="D72" s="20" t="s">
        <v>51</v>
      </c>
      <c r="E72" s="20">
        <v>6</v>
      </c>
      <c r="F72" s="20">
        <v>1</v>
      </c>
      <c r="G72" s="20" t="s">
        <v>51</v>
      </c>
      <c r="H72" s="20" t="s">
        <v>51</v>
      </c>
      <c r="I72" s="20" t="s">
        <v>51</v>
      </c>
      <c r="J72" s="20" t="s">
        <v>51</v>
      </c>
      <c r="K72" s="20">
        <v>2</v>
      </c>
      <c r="L72" s="20" t="s">
        <v>51</v>
      </c>
      <c r="M72" s="20" t="s">
        <v>51</v>
      </c>
      <c r="N72" s="20">
        <v>5</v>
      </c>
      <c r="O72" s="21">
        <f t="shared" si="1"/>
        <v>3</v>
      </c>
    </row>
    <row r="73" spans="2:15" ht="17.25" x14ac:dyDescent="0.3">
      <c r="B73" s="19">
        <v>15332</v>
      </c>
      <c r="C73" s="20" t="s">
        <v>51</v>
      </c>
      <c r="D73" s="20">
        <v>5.125</v>
      </c>
      <c r="E73" s="20">
        <v>4.45</v>
      </c>
      <c r="F73" s="20">
        <v>4.4166666666666599</v>
      </c>
      <c r="G73" s="20">
        <v>4.875</v>
      </c>
      <c r="H73" s="20">
        <v>12</v>
      </c>
      <c r="I73" s="20" t="s">
        <v>51</v>
      </c>
      <c r="J73" s="20" t="s">
        <v>51</v>
      </c>
      <c r="K73" s="20" t="s">
        <v>51</v>
      </c>
      <c r="L73" s="20" t="s">
        <v>51</v>
      </c>
      <c r="M73" s="20" t="s">
        <v>51</v>
      </c>
      <c r="N73" s="20" t="s">
        <v>51</v>
      </c>
      <c r="O73" s="21">
        <f t="shared" si="1"/>
        <v>6.173333333333332</v>
      </c>
    </row>
    <row r="74" spans="2:15" ht="17.25" x14ac:dyDescent="0.3">
      <c r="B74" s="19">
        <v>15342</v>
      </c>
      <c r="C74" s="20" t="s">
        <v>51</v>
      </c>
      <c r="D74" s="20">
        <v>2.5</v>
      </c>
      <c r="E74" s="20">
        <v>1.8333333333333299</v>
      </c>
      <c r="F74" s="20">
        <v>1.5</v>
      </c>
      <c r="G74" s="20" t="s">
        <v>51</v>
      </c>
      <c r="H74" s="20">
        <v>3</v>
      </c>
      <c r="I74" s="20">
        <v>3.5</v>
      </c>
      <c r="J74" s="20">
        <v>3.4117647058823501</v>
      </c>
      <c r="K74" s="20">
        <v>3.3333333333333299</v>
      </c>
      <c r="L74" s="20">
        <v>2.8571428571428501</v>
      </c>
      <c r="M74" s="20">
        <v>0</v>
      </c>
      <c r="N74" s="20" t="s">
        <v>51</v>
      </c>
      <c r="O74" s="21">
        <f t="shared" si="1"/>
        <v>2.4372860255213178</v>
      </c>
    </row>
    <row r="75" spans="2:15" ht="17.25" x14ac:dyDescent="0.3">
      <c r="B75" s="19">
        <v>15367</v>
      </c>
      <c r="C75" s="20">
        <v>3.4</v>
      </c>
      <c r="D75" s="20">
        <v>3.3333333333333299</v>
      </c>
      <c r="E75" s="20">
        <v>2</v>
      </c>
      <c r="F75" s="20">
        <v>1.5</v>
      </c>
      <c r="G75" s="20">
        <v>1.5333333333333301</v>
      </c>
      <c r="H75" s="20">
        <v>3</v>
      </c>
      <c r="I75" s="20">
        <v>3.1</v>
      </c>
      <c r="J75" s="20">
        <v>4.3600000000000003</v>
      </c>
      <c r="K75" s="20">
        <v>3.6</v>
      </c>
      <c r="L75" s="20">
        <v>3.3636363636363602</v>
      </c>
      <c r="M75" s="20">
        <v>1.6666666666666601</v>
      </c>
      <c r="N75" s="20">
        <v>3.2</v>
      </c>
      <c r="O75" s="21">
        <f t="shared" si="1"/>
        <v>2.80517906336088</v>
      </c>
    </row>
    <row r="76" spans="2:15" ht="17.25" x14ac:dyDescent="0.3">
      <c r="B76" s="19">
        <v>16001</v>
      </c>
      <c r="C76" s="20" t="s">
        <v>51</v>
      </c>
      <c r="D76" s="20" t="s">
        <v>51</v>
      </c>
      <c r="E76" s="20" t="s">
        <v>51</v>
      </c>
      <c r="F76" s="20" t="s">
        <v>51</v>
      </c>
      <c r="G76" s="20" t="s">
        <v>51</v>
      </c>
      <c r="H76" s="20" t="s">
        <v>51</v>
      </c>
      <c r="I76" s="20" t="s">
        <v>51</v>
      </c>
      <c r="J76" s="20" t="s">
        <v>51</v>
      </c>
      <c r="K76" s="20" t="s">
        <v>51</v>
      </c>
      <c r="L76" s="20">
        <v>11.6666666666666</v>
      </c>
      <c r="M76" s="20" t="s">
        <v>51</v>
      </c>
      <c r="N76" s="20" t="s">
        <v>51</v>
      </c>
      <c r="O76" s="21">
        <f t="shared" si="1"/>
        <v>11.6666666666666</v>
      </c>
    </row>
    <row r="77" spans="2:15" ht="17.25" x14ac:dyDescent="0.3">
      <c r="B77" s="19">
        <v>16002</v>
      </c>
      <c r="C77" s="20" t="s">
        <v>51</v>
      </c>
      <c r="D77" s="20" t="s">
        <v>51</v>
      </c>
      <c r="E77" s="20" t="s">
        <v>51</v>
      </c>
      <c r="F77" s="20" t="s">
        <v>51</v>
      </c>
      <c r="G77" s="20" t="s">
        <v>51</v>
      </c>
      <c r="H77" s="20">
        <v>4</v>
      </c>
      <c r="I77" s="20" t="s">
        <v>51</v>
      </c>
      <c r="J77" s="20">
        <v>2</v>
      </c>
      <c r="K77" s="20">
        <v>3</v>
      </c>
      <c r="L77" s="20">
        <v>2</v>
      </c>
      <c r="M77" s="20" t="s">
        <v>51</v>
      </c>
      <c r="N77" s="20" t="s">
        <v>51</v>
      </c>
      <c r="O77" s="21">
        <f t="shared" si="1"/>
        <v>2.75</v>
      </c>
    </row>
    <row r="78" spans="2:15" ht="17.25" x14ac:dyDescent="0.3">
      <c r="B78" s="19">
        <v>16046</v>
      </c>
      <c r="C78" s="20" t="s">
        <v>51</v>
      </c>
      <c r="D78" s="20" t="s">
        <v>51</v>
      </c>
      <c r="E78" s="20" t="s">
        <v>51</v>
      </c>
      <c r="F78" s="20" t="s">
        <v>51</v>
      </c>
      <c r="G78" s="20" t="s">
        <v>51</v>
      </c>
      <c r="H78" s="20">
        <v>3.5</v>
      </c>
      <c r="I78" s="20">
        <v>5</v>
      </c>
      <c r="J78" s="20" t="s">
        <v>51</v>
      </c>
      <c r="K78" s="20" t="s">
        <v>51</v>
      </c>
      <c r="L78" s="20">
        <v>3.5</v>
      </c>
      <c r="M78" s="20" t="s">
        <v>51</v>
      </c>
      <c r="N78" s="20" t="s">
        <v>51</v>
      </c>
      <c r="O78" s="21">
        <f t="shared" si="1"/>
        <v>4</v>
      </c>
    </row>
    <row r="79" spans="2:15" ht="17.25" x14ac:dyDescent="0.3">
      <c r="B79" s="19">
        <v>16066</v>
      </c>
      <c r="C79" s="20" t="s">
        <v>51</v>
      </c>
      <c r="D79" s="20" t="s">
        <v>51</v>
      </c>
      <c r="E79" s="20" t="s">
        <v>51</v>
      </c>
      <c r="F79" s="20" t="s">
        <v>51</v>
      </c>
      <c r="G79" s="20" t="s">
        <v>51</v>
      </c>
      <c r="H79" s="20" t="s">
        <v>51</v>
      </c>
      <c r="I79" s="20" t="s">
        <v>51</v>
      </c>
      <c r="J79" s="20">
        <v>2.6666666666666599</v>
      </c>
      <c r="K79" s="20">
        <v>5</v>
      </c>
      <c r="L79" s="20">
        <v>1</v>
      </c>
      <c r="M79" s="20">
        <v>2</v>
      </c>
      <c r="N79" s="20" t="s">
        <v>51</v>
      </c>
      <c r="O79" s="21">
        <f t="shared" si="1"/>
        <v>2.6666666666666652</v>
      </c>
    </row>
    <row r="80" spans="2:15" ht="17.25" x14ac:dyDescent="0.3">
      <c r="B80" s="19">
        <v>16101</v>
      </c>
      <c r="C80" s="20" t="s">
        <v>51</v>
      </c>
      <c r="D80" s="20" t="s">
        <v>51</v>
      </c>
      <c r="E80" s="20">
        <v>1</v>
      </c>
      <c r="F80" s="20" t="s">
        <v>51</v>
      </c>
      <c r="G80" s="20" t="s">
        <v>51</v>
      </c>
      <c r="H80" s="20" t="s">
        <v>51</v>
      </c>
      <c r="I80" s="20" t="s">
        <v>51</v>
      </c>
      <c r="J80" s="20" t="s">
        <v>51</v>
      </c>
      <c r="K80" s="20" t="s">
        <v>51</v>
      </c>
      <c r="L80" s="20" t="s">
        <v>51</v>
      </c>
      <c r="M80" s="20" t="s">
        <v>51</v>
      </c>
      <c r="N80" s="20" t="s">
        <v>51</v>
      </c>
      <c r="O80" s="21">
        <f t="shared" si="1"/>
        <v>1</v>
      </c>
    </row>
    <row r="81" spans="2:15" ht="17.25" x14ac:dyDescent="0.3">
      <c r="B81" s="19">
        <v>26501</v>
      </c>
      <c r="C81" s="20" t="s">
        <v>51</v>
      </c>
      <c r="D81" s="20" t="s">
        <v>51</v>
      </c>
      <c r="E81" s="20" t="s">
        <v>51</v>
      </c>
      <c r="F81" s="20" t="s">
        <v>51</v>
      </c>
      <c r="G81" s="20" t="s">
        <v>51</v>
      </c>
      <c r="H81" s="20" t="s">
        <v>51</v>
      </c>
      <c r="I81" s="20">
        <v>1</v>
      </c>
      <c r="J81" s="20" t="s">
        <v>51</v>
      </c>
      <c r="K81" s="20" t="s">
        <v>51</v>
      </c>
      <c r="L81" s="20" t="s">
        <v>51</v>
      </c>
      <c r="M81" s="20" t="s">
        <v>51</v>
      </c>
      <c r="N81" s="20" t="s">
        <v>51</v>
      </c>
      <c r="O81" s="21">
        <f t="shared" si="1"/>
        <v>1</v>
      </c>
    </row>
    <row r="82" spans="2:15" ht="17.25" x14ac:dyDescent="0.3">
      <c r="B82" s="19">
        <v>29680</v>
      </c>
      <c r="C82" s="20" t="s">
        <v>51</v>
      </c>
      <c r="D82" s="20" t="s">
        <v>51</v>
      </c>
      <c r="E82" s="20" t="s">
        <v>51</v>
      </c>
      <c r="F82" s="20" t="s">
        <v>51</v>
      </c>
      <c r="G82" s="20" t="s">
        <v>51</v>
      </c>
      <c r="H82" s="20" t="s">
        <v>51</v>
      </c>
      <c r="I82" s="20" t="s">
        <v>51</v>
      </c>
      <c r="J82" s="20" t="s">
        <v>51</v>
      </c>
      <c r="K82" s="20" t="s">
        <v>51</v>
      </c>
      <c r="L82" s="20" t="s">
        <v>51</v>
      </c>
      <c r="M82" s="20">
        <v>1</v>
      </c>
      <c r="N82" s="20" t="s">
        <v>51</v>
      </c>
      <c r="O82" s="21">
        <f t="shared" si="1"/>
        <v>1</v>
      </c>
    </row>
    <row r="83" spans="2:15" ht="17.25" x14ac:dyDescent="0.3">
      <c r="B83" s="19">
        <v>44223</v>
      </c>
      <c r="C83" s="20" t="s">
        <v>51</v>
      </c>
      <c r="D83" s="20" t="s">
        <v>51</v>
      </c>
      <c r="E83" s="20" t="s">
        <v>51</v>
      </c>
      <c r="F83" s="20" t="s">
        <v>51</v>
      </c>
      <c r="G83" s="20" t="s">
        <v>51</v>
      </c>
      <c r="H83" s="20" t="s">
        <v>51</v>
      </c>
      <c r="I83" s="20" t="s">
        <v>51</v>
      </c>
      <c r="J83" s="20" t="s">
        <v>51</v>
      </c>
      <c r="K83" s="20" t="s">
        <v>51</v>
      </c>
      <c r="L83" s="20" t="s">
        <v>51</v>
      </c>
      <c r="M83" s="20">
        <v>3</v>
      </c>
      <c r="N83" s="20" t="s">
        <v>51</v>
      </c>
      <c r="O83" s="21">
        <f t="shared" si="1"/>
        <v>3</v>
      </c>
    </row>
    <row r="84" spans="2:15" ht="17.25" x14ac:dyDescent="0.3">
      <c r="B84" s="19">
        <v>44266</v>
      </c>
      <c r="C84" s="20" t="s">
        <v>51</v>
      </c>
      <c r="D84" s="20" t="s">
        <v>51</v>
      </c>
      <c r="E84" s="20" t="s">
        <v>51</v>
      </c>
      <c r="F84" s="20" t="s">
        <v>51</v>
      </c>
      <c r="G84" s="20" t="s">
        <v>51</v>
      </c>
      <c r="H84" s="20" t="s">
        <v>51</v>
      </c>
      <c r="I84" s="20" t="s">
        <v>51</v>
      </c>
      <c r="J84" s="20" t="s">
        <v>51</v>
      </c>
      <c r="K84" s="20">
        <v>2</v>
      </c>
      <c r="L84" s="20" t="s">
        <v>51</v>
      </c>
      <c r="M84" s="20" t="s">
        <v>51</v>
      </c>
      <c r="N84" s="20" t="s">
        <v>51</v>
      </c>
      <c r="O84" s="21">
        <f t="shared" si="1"/>
        <v>2</v>
      </c>
    </row>
    <row r="85" spans="2:15" ht="17.25" x14ac:dyDescent="0.3">
      <c r="B85" s="19">
        <v>44312</v>
      </c>
      <c r="C85" s="20" t="s">
        <v>51</v>
      </c>
      <c r="D85" s="20" t="s">
        <v>51</v>
      </c>
      <c r="E85" s="20" t="s">
        <v>51</v>
      </c>
      <c r="F85" s="20" t="s">
        <v>51</v>
      </c>
      <c r="G85" s="20" t="s">
        <v>51</v>
      </c>
      <c r="H85" s="20" t="s">
        <v>51</v>
      </c>
      <c r="I85" s="20" t="s">
        <v>51</v>
      </c>
      <c r="J85" s="20" t="s">
        <v>51</v>
      </c>
      <c r="K85" s="20" t="s">
        <v>51</v>
      </c>
      <c r="L85" s="20">
        <v>3</v>
      </c>
      <c r="M85" s="20" t="s">
        <v>51</v>
      </c>
      <c r="N85" s="20" t="s">
        <v>51</v>
      </c>
      <c r="O85" s="21">
        <f t="shared" si="1"/>
        <v>3</v>
      </c>
    </row>
    <row r="86" spans="2:15" ht="17.25" x14ac:dyDescent="0.3">
      <c r="B86" s="19">
        <v>44320</v>
      </c>
      <c r="C86" s="20" t="s">
        <v>51</v>
      </c>
      <c r="D86" s="20" t="s">
        <v>51</v>
      </c>
      <c r="E86" s="20" t="s">
        <v>51</v>
      </c>
      <c r="F86" s="20" t="s">
        <v>51</v>
      </c>
      <c r="G86" s="20" t="s">
        <v>51</v>
      </c>
      <c r="H86" s="20" t="s">
        <v>51</v>
      </c>
      <c r="I86" s="20" t="s">
        <v>51</v>
      </c>
      <c r="J86" s="20" t="s">
        <v>51</v>
      </c>
      <c r="K86" s="20" t="s">
        <v>51</v>
      </c>
      <c r="L86" s="20">
        <v>32</v>
      </c>
      <c r="M86" s="20" t="s">
        <v>51</v>
      </c>
      <c r="N86" s="20" t="s">
        <v>51</v>
      </c>
      <c r="O86" s="21">
        <f t="shared" si="1"/>
        <v>32</v>
      </c>
    </row>
    <row r="87" spans="2:15" ht="17.25" x14ac:dyDescent="0.3">
      <c r="B87" s="19">
        <v>44321</v>
      </c>
      <c r="C87" s="20" t="s">
        <v>51</v>
      </c>
      <c r="D87" s="20" t="s">
        <v>51</v>
      </c>
      <c r="E87" s="20" t="s">
        <v>51</v>
      </c>
      <c r="F87" s="20" t="s">
        <v>51</v>
      </c>
      <c r="G87" s="20" t="s">
        <v>51</v>
      </c>
      <c r="H87" s="20" t="s">
        <v>51</v>
      </c>
      <c r="I87" s="20" t="s">
        <v>51</v>
      </c>
      <c r="J87" s="20" t="s">
        <v>51</v>
      </c>
      <c r="K87" s="20" t="s">
        <v>51</v>
      </c>
      <c r="L87" s="20">
        <v>6</v>
      </c>
      <c r="M87" s="20">
        <v>2</v>
      </c>
      <c r="N87" s="20" t="s">
        <v>51</v>
      </c>
      <c r="O87" s="21">
        <f t="shared" si="1"/>
        <v>4</v>
      </c>
    </row>
    <row r="88" spans="2:15" ht="17.25" x14ac:dyDescent="0.3">
      <c r="B88" s="19">
        <v>44420</v>
      </c>
      <c r="C88" s="20" t="s">
        <v>51</v>
      </c>
      <c r="D88" s="20" t="s">
        <v>51</v>
      </c>
      <c r="E88" s="20" t="s">
        <v>51</v>
      </c>
      <c r="F88" s="20" t="s">
        <v>51</v>
      </c>
      <c r="G88" s="20" t="s">
        <v>51</v>
      </c>
      <c r="H88" s="20" t="s">
        <v>51</v>
      </c>
      <c r="I88" s="20" t="s">
        <v>51</v>
      </c>
      <c r="J88" s="20" t="s">
        <v>51</v>
      </c>
      <c r="K88" s="20">
        <v>4.5</v>
      </c>
      <c r="L88" s="20">
        <v>5.5</v>
      </c>
      <c r="M88" s="20" t="s">
        <v>51</v>
      </c>
      <c r="N88" s="20" t="s">
        <v>51</v>
      </c>
      <c r="O88" s="21">
        <f t="shared" si="1"/>
        <v>5</v>
      </c>
    </row>
    <row r="89" spans="2:15" ht="17.25" x14ac:dyDescent="0.3">
      <c r="B89" s="19">
        <v>44442</v>
      </c>
      <c r="C89" s="20" t="s">
        <v>51</v>
      </c>
      <c r="D89" s="20" t="s">
        <v>51</v>
      </c>
      <c r="E89" s="20" t="s">
        <v>51</v>
      </c>
      <c r="F89" s="20" t="s">
        <v>51</v>
      </c>
      <c r="G89" s="20" t="s">
        <v>51</v>
      </c>
      <c r="H89" s="20" t="s">
        <v>51</v>
      </c>
      <c r="I89" s="20" t="s">
        <v>51</v>
      </c>
      <c r="J89" s="20" t="s">
        <v>51</v>
      </c>
      <c r="K89" s="20" t="s">
        <v>51</v>
      </c>
      <c r="L89" s="20" t="s">
        <v>51</v>
      </c>
      <c r="M89" s="20">
        <v>4</v>
      </c>
      <c r="N89" s="20" t="s">
        <v>51</v>
      </c>
      <c r="O89" s="21">
        <f t="shared" si="1"/>
        <v>4</v>
      </c>
    </row>
    <row r="90" spans="2:15" ht="17.25" x14ac:dyDescent="0.3">
      <c r="B90" s="19">
        <v>44446</v>
      </c>
      <c r="C90" s="20" t="s">
        <v>51</v>
      </c>
      <c r="D90" s="20" t="s">
        <v>51</v>
      </c>
      <c r="E90" s="20" t="s">
        <v>51</v>
      </c>
      <c r="F90" s="20" t="s">
        <v>51</v>
      </c>
      <c r="G90" s="20" t="s">
        <v>51</v>
      </c>
      <c r="H90" s="20" t="s">
        <v>51</v>
      </c>
      <c r="I90" s="20" t="s">
        <v>51</v>
      </c>
      <c r="J90" s="20" t="s">
        <v>51</v>
      </c>
      <c r="K90" s="20">
        <v>2</v>
      </c>
      <c r="L90" s="20" t="s">
        <v>51</v>
      </c>
      <c r="M90" s="20" t="s">
        <v>51</v>
      </c>
      <c r="N90" s="20" t="s">
        <v>51</v>
      </c>
      <c r="O90" s="21">
        <f t="shared" si="1"/>
        <v>2</v>
      </c>
    </row>
    <row r="91" spans="2:15" ht="17.25" x14ac:dyDescent="0.3">
      <c r="B91" s="19">
        <v>44471</v>
      </c>
      <c r="C91" s="20" t="s">
        <v>51</v>
      </c>
      <c r="D91" s="20" t="s">
        <v>51</v>
      </c>
      <c r="E91" s="20" t="s">
        <v>51</v>
      </c>
      <c r="F91" s="20" t="s">
        <v>51</v>
      </c>
      <c r="G91" s="20" t="s">
        <v>51</v>
      </c>
      <c r="H91" s="20" t="s">
        <v>51</v>
      </c>
      <c r="I91" s="20" t="s">
        <v>51</v>
      </c>
      <c r="J91" s="20" t="s">
        <v>51</v>
      </c>
      <c r="K91" s="20">
        <v>2</v>
      </c>
      <c r="L91" s="20" t="s">
        <v>51</v>
      </c>
      <c r="M91" s="20" t="s">
        <v>51</v>
      </c>
      <c r="N91" s="20" t="s">
        <v>51</v>
      </c>
      <c r="O91" s="21">
        <f t="shared" si="1"/>
        <v>2</v>
      </c>
    </row>
    <row r="92" spans="2:15" ht="17.25" x14ac:dyDescent="0.3">
      <c r="B92" s="19">
        <v>44484</v>
      </c>
      <c r="C92" s="20" t="s">
        <v>51</v>
      </c>
      <c r="D92" s="20" t="s">
        <v>51</v>
      </c>
      <c r="E92" s="20" t="s">
        <v>51</v>
      </c>
      <c r="F92" s="20" t="s">
        <v>51</v>
      </c>
      <c r="G92" s="20" t="s">
        <v>51</v>
      </c>
      <c r="H92" s="20" t="s">
        <v>51</v>
      </c>
      <c r="I92" s="20" t="s">
        <v>51</v>
      </c>
      <c r="J92" s="20" t="s">
        <v>51</v>
      </c>
      <c r="K92" s="20">
        <v>5</v>
      </c>
      <c r="L92" s="20">
        <v>2</v>
      </c>
      <c r="M92" s="20" t="s">
        <v>51</v>
      </c>
      <c r="N92" s="20" t="s">
        <v>51</v>
      </c>
      <c r="O92" s="21">
        <f t="shared" si="1"/>
        <v>3.5</v>
      </c>
    </row>
    <row r="93" spans="2:15" ht="17.25" x14ac:dyDescent="0.3">
      <c r="B93" s="19">
        <v>44485</v>
      </c>
      <c r="C93" s="20" t="s">
        <v>51</v>
      </c>
      <c r="D93" s="20" t="s">
        <v>51</v>
      </c>
      <c r="E93" s="20" t="s">
        <v>51</v>
      </c>
      <c r="F93" s="20" t="s">
        <v>51</v>
      </c>
      <c r="G93" s="20" t="s">
        <v>51</v>
      </c>
      <c r="H93" s="20" t="s">
        <v>51</v>
      </c>
      <c r="I93" s="20" t="s">
        <v>51</v>
      </c>
      <c r="J93" s="20" t="s">
        <v>51</v>
      </c>
      <c r="K93" s="20" t="s">
        <v>51</v>
      </c>
      <c r="L93" s="20">
        <v>32</v>
      </c>
      <c r="M93" s="20" t="s">
        <v>51</v>
      </c>
      <c r="N93" s="20" t="s">
        <v>51</v>
      </c>
      <c r="O93" s="21">
        <f t="shared" si="1"/>
        <v>32</v>
      </c>
    </row>
    <row r="94" spans="2:15" ht="17.25" x14ac:dyDescent="0.3">
      <c r="B94" s="19">
        <v>44505</v>
      </c>
      <c r="C94" s="20" t="s">
        <v>51</v>
      </c>
      <c r="D94" s="20" t="s">
        <v>51</v>
      </c>
      <c r="E94" s="20" t="s">
        <v>51</v>
      </c>
      <c r="F94" s="20" t="s">
        <v>51</v>
      </c>
      <c r="G94" s="20" t="s">
        <v>51</v>
      </c>
      <c r="H94" s="20" t="s">
        <v>51</v>
      </c>
      <c r="I94" s="20" t="s">
        <v>51</v>
      </c>
      <c r="J94" s="20" t="s">
        <v>51</v>
      </c>
      <c r="K94" s="20" t="s">
        <v>51</v>
      </c>
      <c r="L94" s="20" t="s">
        <v>51</v>
      </c>
      <c r="M94" s="20">
        <v>1</v>
      </c>
      <c r="N94" s="20" t="s">
        <v>51</v>
      </c>
      <c r="O94" s="21">
        <f t="shared" si="1"/>
        <v>1</v>
      </c>
    </row>
    <row r="95" spans="2:15" ht="17.25" x14ac:dyDescent="0.3">
      <c r="B95" s="19">
        <v>44509</v>
      </c>
      <c r="C95" s="20" t="s">
        <v>51</v>
      </c>
      <c r="D95" s="20" t="s">
        <v>51</v>
      </c>
      <c r="E95" s="20" t="s">
        <v>51</v>
      </c>
      <c r="F95" s="20" t="s">
        <v>51</v>
      </c>
      <c r="G95" s="20" t="s">
        <v>51</v>
      </c>
      <c r="H95" s="20" t="s">
        <v>51</v>
      </c>
      <c r="I95" s="20" t="s">
        <v>51</v>
      </c>
      <c r="J95" s="20" t="s">
        <v>51</v>
      </c>
      <c r="K95" s="20">
        <v>5.5</v>
      </c>
      <c r="L95" s="20" t="s">
        <v>51</v>
      </c>
      <c r="M95" s="20" t="s">
        <v>51</v>
      </c>
      <c r="N95" s="20" t="s">
        <v>51</v>
      </c>
      <c r="O95" s="21">
        <f t="shared" si="1"/>
        <v>5.5</v>
      </c>
    </row>
    <row r="96" spans="2:15" ht="17.25" x14ac:dyDescent="0.3">
      <c r="B96" s="19">
        <v>44511</v>
      </c>
      <c r="C96" s="20" t="s">
        <v>51</v>
      </c>
      <c r="D96" s="20" t="s">
        <v>51</v>
      </c>
      <c r="E96" s="20" t="s">
        <v>51</v>
      </c>
      <c r="F96" s="20" t="s">
        <v>51</v>
      </c>
      <c r="G96" s="20" t="s">
        <v>51</v>
      </c>
      <c r="H96" s="20" t="s">
        <v>51</v>
      </c>
      <c r="I96" s="20" t="s">
        <v>51</v>
      </c>
      <c r="J96" s="20" t="s">
        <v>51</v>
      </c>
      <c r="K96" s="20">
        <v>5</v>
      </c>
      <c r="L96" s="20">
        <v>9</v>
      </c>
      <c r="M96" s="20" t="s">
        <v>51</v>
      </c>
      <c r="N96" s="20" t="s">
        <v>51</v>
      </c>
      <c r="O96" s="21">
        <f t="shared" si="1"/>
        <v>7</v>
      </c>
    </row>
    <row r="97" spans="2:15" ht="17.25" x14ac:dyDescent="0.3">
      <c r="B97" s="19">
        <v>44512</v>
      </c>
      <c r="C97" s="20" t="s">
        <v>51</v>
      </c>
      <c r="D97" s="20" t="s">
        <v>51</v>
      </c>
      <c r="E97" s="20" t="s">
        <v>51</v>
      </c>
      <c r="F97" s="20" t="s">
        <v>51</v>
      </c>
      <c r="G97" s="20" t="s">
        <v>51</v>
      </c>
      <c r="H97" s="20" t="s">
        <v>51</v>
      </c>
      <c r="I97" s="20" t="s">
        <v>51</v>
      </c>
      <c r="J97" s="20" t="s">
        <v>51</v>
      </c>
      <c r="K97" s="20">
        <v>3.75</v>
      </c>
      <c r="L97" s="20">
        <v>12.25</v>
      </c>
      <c r="M97" s="20">
        <v>1.5</v>
      </c>
      <c r="N97" s="20" t="s">
        <v>51</v>
      </c>
      <c r="O97" s="21">
        <f t="shared" si="1"/>
        <v>5.833333333333333</v>
      </c>
    </row>
    <row r="98" spans="2:15" ht="17.25" x14ac:dyDescent="0.3">
      <c r="B98" s="19">
        <v>44514</v>
      </c>
      <c r="C98" s="20" t="s">
        <v>51</v>
      </c>
      <c r="D98" s="20" t="s">
        <v>51</v>
      </c>
      <c r="E98" s="20" t="s">
        <v>51</v>
      </c>
      <c r="F98" s="20" t="s">
        <v>51</v>
      </c>
      <c r="G98" s="20" t="s">
        <v>51</v>
      </c>
      <c r="H98" s="20" t="s">
        <v>51</v>
      </c>
      <c r="I98" s="20" t="s">
        <v>51</v>
      </c>
      <c r="J98" s="20" t="s">
        <v>51</v>
      </c>
      <c r="K98" s="20">
        <v>4</v>
      </c>
      <c r="L98" s="20">
        <v>6</v>
      </c>
      <c r="M98" s="20">
        <v>1</v>
      </c>
      <c r="N98" s="20" t="s">
        <v>51</v>
      </c>
      <c r="O98" s="21">
        <f t="shared" si="1"/>
        <v>3.6666666666666665</v>
      </c>
    </row>
    <row r="99" spans="2:15" ht="17.25" x14ac:dyDescent="0.3">
      <c r="B99" s="19">
        <v>44515</v>
      </c>
      <c r="C99" s="20" t="s">
        <v>51</v>
      </c>
      <c r="D99" s="20" t="s">
        <v>51</v>
      </c>
      <c r="E99" s="20" t="s">
        <v>51</v>
      </c>
      <c r="F99" s="20" t="s">
        <v>51</v>
      </c>
      <c r="G99" s="20" t="s">
        <v>51</v>
      </c>
      <c r="H99" s="20" t="s">
        <v>51</v>
      </c>
      <c r="I99" s="20" t="s">
        <v>51</v>
      </c>
      <c r="J99" s="20" t="s">
        <v>51</v>
      </c>
      <c r="K99" s="20">
        <v>1.28571428571428</v>
      </c>
      <c r="L99" s="20">
        <v>1.25</v>
      </c>
      <c r="M99" s="20">
        <v>0</v>
      </c>
      <c r="N99" s="20" t="s">
        <v>51</v>
      </c>
      <c r="O99" s="21">
        <f t="shared" si="1"/>
        <v>0.84523809523809346</v>
      </c>
    </row>
    <row r="100" spans="2:15" s="17" customFormat="1" ht="45" x14ac:dyDescent="0.25">
      <c r="B100" s="18" t="s">
        <v>53</v>
      </c>
      <c r="C100" s="17">
        <f>AVERAGE(C3:C99)</f>
        <v>3.0452015511048218</v>
      </c>
      <c r="D100" s="17">
        <f t="shared" ref="D100:N100" si="2">AVERAGE(D3:D99)</f>
        <v>3.8126851162541344</v>
      </c>
      <c r="E100" s="17">
        <f t="shared" si="2"/>
        <v>3.1823370690885624</v>
      </c>
      <c r="F100" s="17">
        <f t="shared" si="2"/>
        <v>2.6722345157128022</v>
      </c>
      <c r="G100" s="17">
        <f t="shared" si="2"/>
        <v>6.3048040417953253</v>
      </c>
      <c r="H100" s="17">
        <f t="shared" si="2"/>
        <v>3.4740989691466542</v>
      </c>
      <c r="I100" s="17">
        <f t="shared" si="2"/>
        <v>2.8659369096711291</v>
      </c>
      <c r="J100" s="17">
        <f t="shared" si="2"/>
        <v>3.1007204766605883</v>
      </c>
      <c r="K100" s="17">
        <f t="shared" si="2"/>
        <v>3.594531649557446</v>
      </c>
      <c r="L100" s="17">
        <f t="shared" si="2"/>
        <v>5.2027505636406133</v>
      </c>
      <c r="M100" s="17">
        <f t="shared" si="2"/>
        <v>2.0861625261051899</v>
      </c>
      <c r="N100" s="17">
        <f t="shared" si="2"/>
        <v>2.7694674956804879</v>
      </c>
      <c r="O100" s="17">
        <v>3.1937763713080201</v>
      </c>
    </row>
  </sheetData>
  <pageMargins left="0.7" right="0.7" top="0.75" bottom="0.75" header="0.3" footer="0.3"/>
  <pageSetup orientation="portrait" r:id="rId1"/>
  <ignoredErrors>
    <ignoredError sqref="O5:O82" formulaRange="1"/>
  </ignoredErrors>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9"/>
  <sheetViews>
    <sheetView workbookViewId="0">
      <selection activeCell="N5" sqref="N5"/>
    </sheetView>
  </sheetViews>
  <sheetFormatPr defaultColWidth="8.85546875" defaultRowHeight="17.25" x14ac:dyDescent="0.3"/>
  <cols>
    <col min="1" max="1" width="8.85546875" style="12"/>
    <col min="2" max="2" width="9.85546875" style="12" bestFit="1" customWidth="1"/>
    <col min="3" max="3" width="21.7109375" style="12" bestFit="1" customWidth="1"/>
    <col min="4" max="4" width="23.85546875" style="12" bestFit="1" customWidth="1"/>
    <col min="5" max="16384" width="8.85546875" style="12"/>
  </cols>
  <sheetData>
    <row r="2" spans="2:4" s="11" customFormat="1" ht="15" x14ac:dyDescent="0.2">
      <c r="B2" s="11" t="s">
        <v>0</v>
      </c>
      <c r="C2" s="11" t="s">
        <v>44</v>
      </c>
      <c r="D2" s="11" t="s">
        <v>49</v>
      </c>
    </row>
    <row r="3" spans="2:4" x14ac:dyDescent="0.3">
      <c r="B3" s="12">
        <v>15007</v>
      </c>
      <c r="C3" s="12" t="s">
        <v>32</v>
      </c>
      <c r="D3" s="12">
        <v>1</v>
      </c>
    </row>
    <row r="4" spans="2:4" x14ac:dyDescent="0.3">
      <c r="B4" s="12">
        <v>15010</v>
      </c>
      <c r="C4" s="12" t="s">
        <v>39</v>
      </c>
      <c r="D4" s="12">
        <v>1</v>
      </c>
    </row>
    <row r="5" spans="2:4" x14ac:dyDescent="0.3">
      <c r="B5" s="12">
        <v>15017</v>
      </c>
      <c r="C5" s="12" t="s">
        <v>31</v>
      </c>
      <c r="D5" s="12">
        <v>68</v>
      </c>
    </row>
    <row r="6" spans="2:4" x14ac:dyDescent="0.3">
      <c r="B6" s="12">
        <v>15031</v>
      </c>
      <c r="C6" s="12" t="s">
        <v>31</v>
      </c>
      <c r="D6" s="12">
        <v>1</v>
      </c>
    </row>
    <row r="7" spans="2:4" x14ac:dyDescent="0.3">
      <c r="B7" s="12">
        <v>15035</v>
      </c>
      <c r="C7" s="12" t="s">
        <v>35</v>
      </c>
      <c r="D7" s="12">
        <v>1</v>
      </c>
    </row>
    <row r="8" spans="2:4" x14ac:dyDescent="0.3">
      <c r="B8" s="12">
        <v>15044</v>
      </c>
      <c r="C8" s="12" t="s">
        <v>31</v>
      </c>
      <c r="D8" s="12">
        <v>86</v>
      </c>
    </row>
    <row r="9" spans="2:4" x14ac:dyDescent="0.3">
      <c r="B9" s="12">
        <v>15055</v>
      </c>
      <c r="C9" s="12" t="s">
        <v>35</v>
      </c>
      <c r="D9" s="12">
        <v>12</v>
      </c>
    </row>
    <row r="10" spans="2:4" x14ac:dyDescent="0.3">
      <c r="B10" s="12">
        <v>15057</v>
      </c>
      <c r="C10" s="12" t="s">
        <v>31</v>
      </c>
      <c r="D10" s="12">
        <v>23</v>
      </c>
    </row>
    <row r="11" spans="2:4" x14ac:dyDescent="0.3">
      <c r="B11" s="12">
        <v>15063</v>
      </c>
      <c r="C11" s="12" t="s">
        <v>31</v>
      </c>
      <c r="D11" s="12">
        <v>1</v>
      </c>
    </row>
    <row r="12" spans="2:4" x14ac:dyDescent="0.3">
      <c r="B12" s="12">
        <v>15068</v>
      </c>
      <c r="C12" s="12" t="s">
        <v>39</v>
      </c>
      <c r="D12" s="12">
        <v>1</v>
      </c>
    </row>
    <row r="13" spans="2:4" x14ac:dyDescent="0.3">
      <c r="B13" s="12">
        <v>15071</v>
      </c>
      <c r="C13" s="12" t="s">
        <v>35</v>
      </c>
      <c r="D13" s="12">
        <v>5</v>
      </c>
    </row>
    <row r="14" spans="2:4" x14ac:dyDescent="0.3">
      <c r="B14" s="12">
        <v>15071</v>
      </c>
      <c r="C14" s="12" t="s">
        <v>29</v>
      </c>
      <c r="D14" s="12">
        <v>5</v>
      </c>
    </row>
    <row r="15" spans="2:4" x14ac:dyDescent="0.3">
      <c r="B15" s="12">
        <v>15084</v>
      </c>
      <c r="C15" s="12" t="s">
        <v>33</v>
      </c>
      <c r="D15" s="12">
        <v>1</v>
      </c>
    </row>
    <row r="16" spans="2:4" x14ac:dyDescent="0.3">
      <c r="B16" s="12">
        <v>15084</v>
      </c>
      <c r="C16" s="12" t="s">
        <v>35</v>
      </c>
      <c r="D16" s="12">
        <v>1</v>
      </c>
    </row>
    <row r="17" spans="2:4" x14ac:dyDescent="0.3">
      <c r="B17" s="12">
        <v>15090</v>
      </c>
      <c r="C17" s="12" t="s">
        <v>31</v>
      </c>
      <c r="D17" s="12">
        <v>41</v>
      </c>
    </row>
    <row r="18" spans="2:4" x14ac:dyDescent="0.3">
      <c r="B18" s="12">
        <v>15101</v>
      </c>
      <c r="C18" s="12" t="s">
        <v>31</v>
      </c>
      <c r="D18" s="12">
        <v>10</v>
      </c>
    </row>
    <row r="19" spans="2:4" x14ac:dyDescent="0.3">
      <c r="B19" s="12">
        <v>15102</v>
      </c>
      <c r="C19" s="12" t="s">
        <v>31</v>
      </c>
      <c r="D19" s="12">
        <v>142</v>
      </c>
    </row>
    <row r="20" spans="2:4" x14ac:dyDescent="0.3">
      <c r="B20" s="12">
        <v>15106</v>
      </c>
      <c r="C20" s="12" t="s">
        <v>31</v>
      </c>
      <c r="D20" s="12">
        <v>85</v>
      </c>
    </row>
    <row r="21" spans="2:4" x14ac:dyDescent="0.3">
      <c r="B21" s="12">
        <v>15108</v>
      </c>
      <c r="C21" s="12" t="s">
        <v>31</v>
      </c>
      <c r="D21" s="12">
        <v>2</v>
      </c>
    </row>
    <row r="22" spans="2:4" x14ac:dyDescent="0.3">
      <c r="B22" s="12">
        <v>15112</v>
      </c>
      <c r="C22" s="12" t="s">
        <v>35</v>
      </c>
      <c r="D22" s="12">
        <v>8</v>
      </c>
    </row>
    <row r="23" spans="2:4" x14ac:dyDescent="0.3">
      <c r="B23" s="12">
        <v>15116</v>
      </c>
      <c r="C23" s="12" t="s">
        <v>35</v>
      </c>
      <c r="D23" s="12">
        <v>3</v>
      </c>
    </row>
    <row r="24" spans="2:4" x14ac:dyDescent="0.3">
      <c r="B24" s="12">
        <v>15120</v>
      </c>
      <c r="C24" s="12" t="s">
        <v>31</v>
      </c>
      <c r="D24" s="12">
        <v>39</v>
      </c>
    </row>
    <row r="25" spans="2:4" x14ac:dyDescent="0.3">
      <c r="B25" s="12">
        <v>15122</v>
      </c>
      <c r="C25" s="12" t="s">
        <v>35</v>
      </c>
      <c r="D25" s="12">
        <v>3</v>
      </c>
    </row>
    <row r="26" spans="2:4" x14ac:dyDescent="0.3">
      <c r="B26" s="12">
        <v>15122</v>
      </c>
      <c r="C26" s="12" t="s">
        <v>33</v>
      </c>
      <c r="D26" s="12">
        <v>3</v>
      </c>
    </row>
    <row r="27" spans="2:4" x14ac:dyDescent="0.3">
      <c r="B27" s="12">
        <v>15122</v>
      </c>
      <c r="C27" s="12" t="s">
        <v>34</v>
      </c>
      <c r="D27" s="12">
        <v>3</v>
      </c>
    </row>
    <row r="28" spans="2:4" x14ac:dyDescent="0.3">
      <c r="B28" s="12">
        <v>15122</v>
      </c>
      <c r="C28" s="12" t="s">
        <v>31</v>
      </c>
      <c r="D28" s="12">
        <v>3</v>
      </c>
    </row>
    <row r="29" spans="2:4" x14ac:dyDescent="0.3">
      <c r="B29" s="12">
        <v>15129</v>
      </c>
      <c r="C29" s="12" t="s">
        <v>31</v>
      </c>
      <c r="D29" s="12">
        <v>58</v>
      </c>
    </row>
    <row r="30" spans="2:4" x14ac:dyDescent="0.3">
      <c r="B30" s="12">
        <v>15136</v>
      </c>
      <c r="C30" s="12" t="s">
        <v>31</v>
      </c>
      <c r="D30" s="12">
        <v>3</v>
      </c>
    </row>
    <row r="31" spans="2:4" x14ac:dyDescent="0.3">
      <c r="B31" s="12">
        <v>15143</v>
      </c>
      <c r="C31" s="12" t="s">
        <v>29</v>
      </c>
      <c r="D31" s="12">
        <v>47</v>
      </c>
    </row>
    <row r="32" spans="2:4" x14ac:dyDescent="0.3">
      <c r="B32" s="12">
        <v>15144</v>
      </c>
      <c r="C32" s="12" t="s">
        <v>31</v>
      </c>
      <c r="D32" s="12">
        <v>1</v>
      </c>
    </row>
    <row r="33" spans="2:4" x14ac:dyDescent="0.3">
      <c r="B33" s="12">
        <v>15144</v>
      </c>
      <c r="C33" s="12" t="s">
        <v>34</v>
      </c>
      <c r="D33" s="12">
        <v>1</v>
      </c>
    </row>
    <row r="34" spans="2:4" x14ac:dyDescent="0.3">
      <c r="B34" s="12">
        <v>15145</v>
      </c>
      <c r="C34" s="12" t="s">
        <v>31</v>
      </c>
      <c r="D34" s="12">
        <v>1</v>
      </c>
    </row>
    <row r="35" spans="2:4" x14ac:dyDescent="0.3">
      <c r="B35" s="12">
        <v>15146</v>
      </c>
      <c r="C35" s="12" t="s">
        <v>31</v>
      </c>
      <c r="D35" s="12">
        <v>2</v>
      </c>
    </row>
    <row r="36" spans="2:4" x14ac:dyDescent="0.3">
      <c r="B36" s="12">
        <v>15147</v>
      </c>
      <c r="C36" s="12" t="s">
        <v>35</v>
      </c>
      <c r="D36" s="12">
        <v>2</v>
      </c>
    </row>
    <row r="37" spans="2:4" x14ac:dyDescent="0.3">
      <c r="B37" s="12">
        <v>15201</v>
      </c>
      <c r="C37" s="12" t="s">
        <v>29</v>
      </c>
      <c r="D37" s="12">
        <v>21</v>
      </c>
    </row>
    <row r="38" spans="2:4" x14ac:dyDescent="0.3">
      <c r="B38" s="12">
        <v>15202</v>
      </c>
      <c r="C38" s="12" t="s">
        <v>33</v>
      </c>
      <c r="D38" s="12">
        <v>8</v>
      </c>
    </row>
    <row r="39" spans="2:4" x14ac:dyDescent="0.3">
      <c r="B39" s="12">
        <v>15203</v>
      </c>
      <c r="C39" s="12" t="s">
        <v>31</v>
      </c>
      <c r="D39" s="12">
        <v>11</v>
      </c>
    </row>
    <row r="40" spans="2:4" x14ac:dyDescent="0.3">
      <c r="B40" s="12">
        <v>15204</v>
      </c>
      <c r="C40" s="12" t="s">
        <v>40</v>
      </c>
      <c r="D40" s="12">
        <v>1</v>
      </c>
    </row>
    <row r="41" spans="2:4" x14ac:dyDescent="0.3">
      <c r="B41" s="12">
        <v>15204</v>
      </c>
      <c r="C41" s="12" t="s">
        <v>39</v>
      </c>
      <c r="D41" s="12">
        <v>1</v>
      </c>
    </row>
    <row r="42" spans="2:4" x14ac:dyDescent="0.3">
      <c r="B42" s="12">
        <v>15204</v>
      </c>
      <c r="C42" s="12" t="s">
        <v>29</v>
      </c>
      <c r="D42" s="12">
        <v>1</v>
      </c>
    </row>
    <row r="43" spans="2:4" x14ac:dyDescent="0.3">
      <c r="B43" s="12">
        <v>15204</v>
      </c>
      <c r="C43" s="12" t="s">
        <v>31</v>
      </c>
      <c r="D43" s="12">
        <v>1</v>
      </c>
    </row>
    <row r="44" spans="2:4" x14ac:dyDescent="0.3">
      <c r="B44" s="12">
        <v>15205</v>
      </c>
      <c r="C44" s="12" t="s">
        <v>29</v>
      </c>
      <c r="D44" s="12">
        <v>92</v>
      </c>
    </row>
    <row r="45" spans="2:4" x14ac:dyDescent="0.3">
      <c r="B45" s="12">
        <v>15206</v>
      </c>
      <c r="C45" s="12" t="s">
        <v>35</v>
      </c>
      <c r="D45" s="12">
        <v>47</v>
      </c>
    </row>
    <row r="46" spans="2:4" x14ac:dyDescent="0.3">
      <c r="B46" s="12">
        <v>15207</v>
      </c>
      <c r="C46" s="12" t="s">
        <v>31</v>
      </c>
      <c r="D46" s="12">
        <v>26</v>
      </c>
    </row>
    <row r="47" spans="2:4" x14ac:dyDescent="0.3">
      <c r="B47" s="12">
        <v>15208</v>
      </c>
      <c r="C47" s="12" t="s">
        <v>29</v>
      </c>
      <c r="D47" s="12">
        <v>11</v>
      </c>
    </row>
    <row r="48" spans="2:4" x14ac:dyDescent="0.3">
      <c r="B48" s="12">
        <v>15209</v>
      </c>
      <c r="C48" s="12" t="s">
        <v>35</v>
      </c>
      <c r="D48" s="12">
        <v>10</v>
      </c>
    </row>
    <row r="49" spans="2:4" x14ac:dyDescent="0.3">
      <c r="B49" s="12">
        <v>15210</v>
      </c>
      <c r="C49" s="12" t="s">
        <v>29</v>
      </c>
      <c r="D49" s="12">
        <v>29</v>
      </c>
    </row>
    <row r="50" spans="2:4" x14ac:dyDescent="0.3">
      <c r="B50" s="12">
        <v>15211</v>
      </c>
      <c r="C50" s="12" t="s">
        <v>29</v>
      </c>
      <c r="D50" s="12">
        <v>13</v>
      </c>
    </row>
    <row r="51" spans="2:4" x14ac:dyDescent="0.3">
      <c r="B51" s="12">
        <v>15212</v>
      </c>
      <c r="C51" s="12" t="s">
        <v>31</v>
      </c>
      <c r="D51" s="12">
        <v>52</v>
      </c>
    </row>
    <row r="52" spans="2:4" x14ac:dyDescent="0.3">
      <c r="B52" s="12">
        <v>15213</v>
      </c>
      <c r="C52" s="12" t="s">
        <v>35</v>
      </c>
      <c r="D52" s="12">
        <v>29</v>
      </c>
    </row>
    <row r="53" spans="2:4" x14ac:dyDescent="0.3">
      <c r="B53" s="12">
        <v>15214</v>
      </c>
      <c r="C53" s="12" t="s">
        <v>35</v>
      </c>
      <c r="D53" s="12">
        <v>13</v>
      </c>
    </row>
    <row r="54" spans="2:4" x14ac:dyDescent="0.3">
      <c r="B54" s="12">
        <v>15215</v>
      </c>
      <c r="C54" s="12" t="s">
        <v>39</v>
      </c>
      <c r="D54" s="12">
        <v>1</v>
      </c>
    </row>
    <row r="55" spans="2:4" x14ac:dyDescent="0.3">
      <c r="B55" s="12">
        <v>15215</v>
      </c>
      <c r="C55" s="12" t="s">
        <v>29</v>
      </c>
      <c r="D55" s="12">
        <v>1</v>
      </c>
    </row>
    <row r="56" spans="2:4" x14ac:dyDescent="0.3">
      <c r="B56" s="12">
        <v>15215</v>
      </c>
      <c r="C56" s="12" t="s">
        <v>31</v>
      </c>
      <c r="D56" s="12">
        <v>1</v>
      </c>
    </row>
    <row r="57" spans="2:4" x14ac:dyDescent="0.3">
      <c r="B57" s="12">
        <v>15216</v>
      </c>
      <c r="C57" s="12" t="s">
        <v>29</v>
      </c>
      <c r="D57" s="12">
        <v>77</v>
      </c>
    </row>
    <row r="58" spans="2:4" x14ac:dyDescent="0.3">
      <c r="B58" s="12">
        <v>15217</v>
      </c>
      <c r="C58" s="12" t="s">
        <v>31</v>
      </c>
      <c r="D58" s="12">
        <v>45</v>
      </c>
    </row>
    <row r="59" spans="2:4" x14ac:dyDescent="0.3">
      <c r="B59" s="12">
        <v>15218</v>
      </c>
      <c r="C59" s="12" t="s">
        <v>31</v>
      </c>
      <c r="D59" s="12">
        <v>36</v>
      </c>
    </row>
    <row r="60" spans="2:4" x14ac:dyDescent="0.3">
      <c r="B60" s="12">
        <v>15219</v>
      </c>
      <c r="C60" s="12" t="s">
        <v>35</v>
      </c>
      <c r="D60" s="12">
        <v>7</v>
      </c>
    </row>
    <row r="61" spans="2:4" x14ac:dyDescent="0.3">
      <c r="B61" s="12">
        <v>15220</v>
      </c>
      <c r="C61" s="12" t="s">
        <v>29</v>
      </c>
      <c r="D61" s="12">
        <v>136</v>
      </c>
    </row>
    <row r="62" spans="2:4" x14ac:dyDescent="0.3">
      <c r="B62" s="12">
        <v>15221</v>
      </c>
      <c r="C62" s="12" t="s">
        <v>35</v>
      </c>
      <c r="D62" s="12">
        <v>38</v>
      </c>
    </row>
    <row r="63" spans="2:4" x14ac:dyDescent="0.3">
      <c r="B63" s="12">
        <v>15222</v>
      </c>
      <c r="C63" s="12" t="s">
        <v>31</v>
      </c>
      <c r="D63" s="12">
        <v>10</v>
      </c>
    </row>
    <row r="64" spans="2:4" x14ac:dyDescent="0.3">
      <c r="B64" s="12">
        <v>15223</v>
      </c>
      <c r="C64" s="12" t="s">
        <v>35</v>
      </c>
      <c r="D64" s="12">
        <v>8</v>
      </c>
    </row>
    <row r="65" spans="2:4" x14ac:dyDescent="0.3">
      <c r="B65" s="12">
        <v>15224</v>
      </c>
      <c r="C65" s="12" t="s">
        <v>35</v>
      </c>
      <c r="D65" s="12">
        <v>16</v>
      </c>
    </row>
    <row r="66" spans="2:4" x14ac:dyDescent="0.3">
      <c r="B66" s="12">
        <v>15226</v>
      </c>
      <c r="C66" s="12" t="s">
        <v>35</v>
      </c>
      <c r="D66" s="12">
        <v>58</v>
      </c>
    </row>
    <row r="67" spans="2:4" x14ac:dyDescent="0.3">
      <c r="B67" s="12">
        <v>15227</v>
      </c>
      <c r="C67" s="12" t="s">
        <v>31</v>
      </c>
      <c r="D67" s="12">
        <v>75</v>
      </c>
    </row>
    <row r="68" spans="2:4" x14ac:dyDescent="0.3">
      <c r="B68" s="12">
        <v>15228</v>
      </c>
      <c r="C68" s="12" t="s">
        <v>29</v>
      </c>
      <c r="D68" s="12">
        <v>69</v>
      </c>
    </row>
    <row r="69" spans="2:4" x14ac:dyDescent="0.3">
      <c r="B69" s="12">
        <v>15229</v>
      </c>
      <c r="C69" s="12" t="s">
        <v>35</v>
      </c>
      <c r="D69" s="12">
        <v>3</v>
      </c>
    </row>
    <row r="70" spans="2:4" x14ac:dyDescent="0.3">
      <c r="B70" s="12">
        <v>15232</v>
      </c>
      <c r="C70" s="12" t="s">
        <v>29</v>
      </c>
      <c r="D70" s="12">
        <v>18</v>
      </c>
    </row>
    <row r="71" spans="2:4" x14ac:dyDescent="0.3">
      <c r="B71" s="12">
        <v>15233</v>
      </c>
      <c r="C71" s="12" t="s">
        <v>29</v>
      </c>
      <c r="D71" s="12">
        <v>15</v>
      </c>
    </row>
    <row r="72" spans="2:4" x14ac:dyDescent="0.3">
      <c r="B72" s="12">
        <v>15234</v>
      </c>
      <c r="C72" s="12" t="s">
        <v>31</v>
      </c>
      <c r="D72" s="12">
        <v>47</v>
      </c>
    </row>
    <row r="73" spans="2:4" x14ac:dyDescent="0.3">
      <c r="B73" s="12">
        <v>15235</v>
      </c>
      <c r="C73" s="12" t="s">
        <v>31</v>
      </c>
      <c r="D73" s="12">
        <v>64</v>
      </c>
    </row>
    <row r="74" spans="2:4" x14ac:dyDescent="0.3">
      <c r="B74" s="12">
        <v>15236</v>
      </c>
      <c r="C74" s="12" t="s">
        <v>35</v>
      </c>
      <c r="D74" s="12">
        <v>109</v>
      </c>
    </row>
    <row r="75" spans="2:4" x14ac:dyDescent="0.3">
      <c r="B75" s="12">
        <v>15237</v>
      </c>
      <c r="C75" s="12" t="s">
        <v>35</v>
      </c>
      <c r="D75" s="12">
        <v>141</v>
      </c>
    </row>
    <row r="76" spans="2:4" x14ac:dyDescent="0.3">
      <c r="B76" s="12">
        <v>15238</v>
      </c>
      <c r="C76" s="12" t="s">
        <v>35</v>
      </c>
      <c r="D76" s="12">
        <v>7</v>
      </c>
    </row>
    <row r="77" spans="2:4" x14ac:dyDescent="0.3">
      <c r="B77" s="12">
        <v>15239</v>
      </c>
      <c r="C77" s="12" t="s">
        <v>31</v>
      </c>
      <c r="D77" s="12">
        <v>3</v>
      </c>
    </row>
    <row r="78" spans="2:4" x14ac:dyDescent="0.3">
      <c r="B78" s="12">
        <v>15239</v>
      </c>
      <c r="C78" s="12" t="s">
        <v>35</v>
      </c>
      <c r="D78" s="12">
        <v>3</v>
      </c>
    </row>
    <row r="79" spans="2:4" x14ac:dyDescent="0.3">
      <c r="B79" s="12">
        <v>15241</v>
      </c>
      <c r="C79" s="12" t="s">
        <v>31</v>
      </c>
      <c r="D79" s="12">
        <v>302</v>
      </c>
    </row>
    <row r="80" spans="2:4" x14ac:dyDescent="0.3">
      <c r="B80" s="12">
        <v>15243</v>
      </c>
      <c r="C80" s="12" t="s">
        <v>29</v>
      </c>
      <c r="D80" s="12">
        <v>28</v>
      </c>
    </row>
    <row r="81" spans="2:4" x14ac:dyDescent="0.3">
      <c r="B81" s="12">
        <v>15301</v>
      </c>
      <c r="C81" s="12" t="s">
        <v>29</v>
      </c>
      <c r="D81" s="12">
        <v>125</v>
      </c>
    </row>
    <row r="82" spans="2:4" x14ac:dyDescent="0.3">
      <c r="B82" s="12">
        <v>15317</v>
      </c>
      <c r="C82" s="12" t="s">
        <v>31</v>
      </c>
      <c r="D82" s="12">
        <v>282</v>
      </c>
    </row>
    <row r="83" spans="2:4" x14ac:dyDescent="0.3">
      <c r="B83" s="12">
        <v>15321</v>
      </c>
      <c r="C83" s="12" t="s">
        <v>35</v>
      </c>
      <c r="D83" s="12">
        <v>9</v>
      </c>
    </row>
    <row r="84" spans="2:4" x14ac:dyDescent="0.3">
      <c r="B84" s="12">
        <v>15330</v>
      </c>
      <c r="C84" s="12" t="s">
        <v>31</v>
      </c>
      <c r="D84" s="12">
        <v>2</v>
      </c>
    </row>
    <row r="85" spans="2:4" x14ac:dyDescent="0.3">
      <c r="B85" s="12">
        <v>15332</v>
      </c>
      <c r="C85" s="12" t="s">
        <v>29</v>
      </c>
      <c r="D85" s="12">
        <v>16</v>
      </c>
    </row>
    <row r="86" spans="2:4" x14ac:dyDescent="0.3">
      <c r="B86" s="12">
        <v>15342</v>
      </c>
      <c r="C86" s="12" t="s">
        <v>35</v>
      </c>
      <c r="D86" s="12">
        <v>23</v>
      </c>
    </row>
    <row r="87" spans="2:4" x14ac:dyDescent="0.3">
      <c r="B87" s="12">
        <v>15367</v>
      </c>
      <c r="C87" s="12" t="s">
        <v>29</v>
      </c>
      <c r="D87" s="12">
        <v>30</v>
      </c>
    </row>
    <row r="88" spans="2:4" x14ac:dyDescent="0.3">
      <c r="B88" s="12">
        <v>16001</v>
      </c>
      <c r="C88" s="12" t="s">
        <v>39</v>
      </c>
      <c r="D88" s="12">
        <v>1</v>
      </c>
    </row>
    <row r="89" spans="2:4" x14ac:dyDescent="0.3">
      <c r="B89" s="12">
        <v>16001</v>
      </c>
      <c r="C89" s="12" t="s">
        <v>32</v>
      </c>
      <c r="D89" s="12">
        <v>1</v>
      </c>
    </row>
    <row r="90" spans="2:4" x14ac:dyDescent="0.3">
      <c r="B90" s="12">
        <v>16001</v>
      </c>
      <c r="C90" s="12" t="s">
        <v>29</v>
      </c>
      <c r="D90" s="12">
        <v>1</v>
      </c>
    </row>
    <row r="91" spans="2:4" x14ac:dyDescent="0.3">
      <c r="B91" s="12">
        <v>16002</v>
      </c>
      <c r="C91" s="12" t="s">
        <v>31</v>
      </c>
      <c r="D91" s="12">
        <v>2</v>
      </c>
    </row>
    <row r="92" spans="2:4" x14ac:dyDescent="0.3">
      <c r="B92" s="12">
        <v>16046</v>
      </c>
      <c r="C92" s="12" t="s">
        <v>31</v>
      </c>
      <c r="D92" s="12">
        <v>2</v>
      </c>
    </row>
    <row r="93" spans="2:4" x14ac:dyDescent="0.3">
      <c r="B93" s="12">
        <v>16066</v>
      </c>
      <c r="C93" s="12" t="s">
        <v>29</v>
      </c>
      <c r="D93" s="12">
        <v>3</v>
      </c>
    </row>
    <row r="94" spans="2:4" x14ac:dyDescent="0.3">
      <c r="B94" s="12">
        <v>16101</v>
      </c>
      <c r="C94" s="12" t="s">
        <v>35</v>
      </c>
      <c r="D94" s="12">
        <v>1</v>
      </c>
    </row>
    <row r="95" spans="2:4" x14ac:dyDescent="0.3">
      <c r="B95" s="12">
        <v>26501</v>
      </c>
      <c r="C95" s="12" t="s">
        <v>38</v>
      </c>
      <c r="D95" s="12">
        <v>1</v>
      </c>
    </row>
    <row r="96" spans="2:4" x14ac:dyDescent="0.3">
      <c r="B96" s="12">
        <v>29680</v>
      </c>
      <c r="C96" s="12" t="s">
        <v>35</v>
      </c>
      <c r="D96" s="12">
        <v>1</v>
      </c>
    </row>
    <row r="97" spans="2:4" x14ac:dyDescent="0.3">
      <c r="B97" s="12">
        <v>44223</v>
      </c>
      <c r="C97" s="12" t="s">
        <v>29</v>
      </c>
      <c r="D97" s="12">
        <v>1</v>
      </c>
    </row>
    <row r="98" spans="2:4" x14ac:dyDescent="0.3">
      <c r="B98" s="12">
        <v>44223</v>
      </c>
      <c r="C98" s="12" t="s">
        <v>31</v>
      </c>
      <c r="D98" s="12">
        <v>1</v>
      </c>
    </row>
    <row r="99" spans="2:4" x14ac:dyDescent="0.3">
      <c r="B99" s="12">
        <v>44266</v>
      </c>
      <c r="C99" s="12" t="s">
        <v>32</v>
      </c>
      <c r="D99" s="12">
        <v>1</v>
      </c>
    </row>
    <row r="100" spans="2:4" x14ac:dyDescent="0.3">
      <c r="B100" s="12">
        <v>44312</v>
      </c>
      <c r="C100" s="12" t="s">
        <v>36</v>
      </c>
      <c r="D100" s="12">
        <v>2</v>
      </c>
    </row>
    <row r="101" spans="2:4" x14ac:dyDescent="0.3">
      <c r="B101" s="12">
        <v>44320</v>
      </c>
      <c r="C101" s="12" t="s">
        <v>40</v>
      </c>
      <c r="D101" s="12">
        <v>1</v>
      </c>
    </row>
    <row r="102" spans="2:4" x14ac:dyDescent="0.3">
      <c r="B102" s="12">
        <v>44321</v>
      </c>
      <c r="C102" s="12" t="s">
        <v>32</v>
      </c>
      <c r="D102" s="12">
        <v>2</v>
      </c>
    </row>
    <row r="103" spans="2:4" x14ac:dyDescent="0.3">
      <c r="B103" s="12">
        <v>44420</v>
      </c>
      <c r="C103" s="12" t="s">
        <v>35</v>
      </c>
      <c r="D103" s="12">
        <v>2</v>
      </c>
    </row>
    <row r="104" spans="2:4" x14ac:dyDescent="0.3">
      <c r="B104" s="12">
        <v>44442</v>
      </c>
      <c r="C104" s="12" t="s">
        <v>31</v>
      </c>
      <c r="D104" s="12">
        <v>1</v>
      </c>
    </row>
    <row r="105" spans="2:4" x14ac:dyDescent="0.3">
      <c r="B105" s="12">
        <v>44446</v>
      </c>
      <c r="C105" s="12" t="s">
        <v>29</v>
      </c>
      <c r="D105" s="12">
        <v>1</v>
      </c>
    </row>
    <row r="106" spans="2:4" x14ac:dyDescent="0.3">
      <c r="B106" s="12">
        <v>44471</v>
      </c>
      <c r="C106" s="12" t="s">
        <v>34</v>
      </c>
      <c r="D106" s="12">
        <v>1</v>
      </c>
    </row>
    <row r="107" spans="2:4" x14ac:dyDescent="0.3">
      <c r="B107" s="12">
        <v>44484</v>
      </c>
      <c r="C107" s="12" t="s">
        <v>40</v>
      </c>
      <c r="D107" s="12">
        <v>1</v>
      </c>
    </row>
    <row r="108" spans="2:4" x14ac:dyDescent="0.3">
      <c r="B108" s="12">
        <v>44484</v>
      </c>
      <c r="C108" s="12" t="s">
        <v>29</v>
      </c>
      <c r="D108" s="12">
        <v>1</v>
      </c>
    </row>
    <row r="109" spans="2:4" x14ac:dyDescent="0.3">
      <c r="B109" s="12">
        <v>44485</v>
      </c>
      <c r="C109" s="12" t="s">
        <v>36</v>
      </c>
      <c r="D109" s="12">
        <v>1</v>
      </c>
    </row>
    <row r="110" spans="2:4" x14ac:dyDescent="0.3">
      <c r="B110" s="12">
        <v>44505</v>
      </c>
      <c r="C110" s="12" t="s">
        <v>29</v>
      </c>
      <c r="D110" s="12">
        <v>1</v>
      </c>
    </row>
    <row r="111" spans="2:4" x14ac:dyDescent="0.3">
      <c r="B111" s="12">
        <v>44509</v>
      </c>
      <c r="C111" s="12" t="s">
        <v>34</v>
      </c>
      <c r="D111" s="12">
        <v>1</v>
      </c>
    </row>
    <row r="112" spans="2:4" x14ac:dyDescent="0.3">
      <c r="B112" s="12">
        <v>44509</v>
      </c>
      <c r="C112" s="12" t="s">
        <v>33</v>
      </c>
      <c r="D112" s="12">
        <v>1</v>
      </c>
    </row>
    <row r="113" spans="2:4" x14ac:dyDescent="0.3">
      <c r="B113" s="12">
        <v>44511</v>
      </c>
      <c r="C113" s="12" t="s">
        <v>34</v>
      </c>
      <c r="D113" s="12">
        <v>1</v>
      </c>
    </row>
    <row r="114" spans="2:4" x14ac:dyDescent="0.3">
      <c r="B114" s="12">
        <v>44511</v>
      </c>
      <c r="C114" s="12" t="s">
        <v>29</v>
      </c>
      <c r="D114" s="12">
        <v>1</v>
      </c>
    </row>
    <row r="115" spans="2:4" x14ac:dyDescent="0.3">
      <c r="B115" s="12">
        <v>44511</v>
      </c>
      <c r="C115" s="12" t="s">
        <v>31</v>
      </c>
      <c r="D115" s="12">
        <v>1</v>
      </c>
    </row>
    <row r="116" spans="2:4" x14ac:dyDescent="0.3">
      <c r="B116" s="12">
        <v>44512</v>
      </c>
      <c r="C116" s="12" t="s">
        <v>29</v>
      </c>
      <c r="D116" s="12">
        <v>3</v>
      </c>
    </row>
    <row r="117" spans="2:4" x14ac:dyDescent="0.3">
      <c r="B117" s="12">
        <v>44512</v>
      </c>
      <c r="C117" s="12" t="s">
        <v>31</v>
      </c>
      <c r="D117" s="12">
        <v>3</v>
      </c>
    </row>
    <row r="118" spans="2:4" x14ac:dyDescent="0.3">
      <c r="B118" s="12">
        <v>44514</v>
      </c>
      <c r="C118" s="12" t="s">
        <v>32</v>
      </c>
      <c r="D118" s="12">
        <v>3</v>
      </c>
    </row>
    <row r="119" spans="2:4" x14ac:dyDescent="0.3">
      <c r="B119" s="12">
        <v>44515</v>
      </c>
      <c r="C119" s="12" t="s">
        <v>36</v>
      </c>
      <c r="D119" s="12">
        <v>4</v>
      </c>
    </row>
  </sheetData>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100"/>
  <sheetViews>
    <sheetView tabSelected="1" topLeftCell="E77" workbookViewId="0">
      <selection activeCell="Z100" sqref="Z100"/>
    </sheetView>
  </sheetViews>
  <sheetFormatPr defaultRowHeight="15" x14ac:dyDescent="0.25"/>
  <cols>
    <col min="2" max="2" width="9.85546875" bestFit="1" customWidth="1"/>
    <col min="4" max="6" width="9" bestFit="1" customWidth="1"/>
    <col min="7" max="7" width="9.140625" bestFit="1" customWidth="1"/>
    <col min="8" max="18" width="9" bestFit="1" customWidth="1"/>
    <col min="19" max="19" width="9.140625" bestFit="1" customWidth="1"/>
    <col min="20" max="25" width="9" bestFit="1" customWidth="1"/>
    <col min="26" max="26" width="9" style="10" bestFit="1" customWidth="1"/>
  </cols>
  <sheetData>
    <row r="2" spans="2:26" s="10" customFormat="1" ht="15.75" x14ac:dyDescent="0.25">
      <c r="B2" s="25" t="s">
        <v>0</v>
      </c>
      <c r="C2" s="26" t="s">
        <v>60</v>
      </c>
      <c r="D2" s="27">
        <v>44228</v>
      </c>
      <c r="E2" s="27">
        <v>44256</v>
      </c>
      <c r="F2" s="27">
        <v>44287</v>
      </c>
      <c r="G2" s="27">
        <v>44317</v>
      </c>
      <c r="H2" s="27">
        <v>44348</v>
      </c>
      <c r="I2" s="27">
        <v>44378</v>
      </c>
      <c r="J2" s="27">
        <v>44409</v>
      </c>
      <c r="K2" s="27">
        <v>44440</v>
      </c>
      <c r="L2" s="27">
        <v>44470</v>
      </c>
      <c r="M2" s="27">
        <v>44501</v>
      </c>
      <c r="N2" s="27">
        <v>44531</v>
      </c>
      <c r="O2" s="27">
        <v>44562</v>
      </c>
      <c r="P2" s="27">
        <v>44593</v>
      </c>
      <c r="Q2" s="27">
        <v>44621</v>
      </c>
      <c r="R2" s="27">
        <v>44652</v>
      </c>
      <c r="S2" s="27">
        <v>44682</v>
      </c>
      <c r="T2" s="27">
        <v>44713</v>
      </c>
      <c r="U2" s="27">
        <v>44743</v>
      </c>
      <c r="V2" s="27">
        <v>44774</v>
      </c>
      <c r="W2" s="27">
        <v>44805</v>
      </c>
      <c r="X2" s="27">
        <v>44835</v>
      </c>
      <c r="Y2" s="27">
        <v>44866</v>
      </c>
      <c r="Z2" s="28" t="s">
        <v>13</v>
      </c>
    </row>
    <row r="3" spans="2:26" ht="17.25" x14ac:dyDescent="0.3">
      <c r="B3" s="29">
        <v>15007</v>
      </c>
      <c r="C3" s="30"/>
      <c r="D3" s="30">
        <v>0</v>
      </c>
      <c r="E3" s="30">
        <v>0</v>
      </c>
      <c r="F3" s="30">
        <v>0</v>
      </c>
      <c r="G3" s="30">
        <v>0</v>
      </c>
      <c r="H3" s="30">
        <v>0</v>
      </c>
      <c r="I3" s="30">
        <v>0</v>
      </c>
      <c r="J3" s="30">
        <v>0</v>
      </c>
      <c r="K3" s="30">
        <v>0</v>
      </c>
      <c r="L3" s="30">
        <v>0</v>
      </c>
      <c r="M3" s="30">
        <v>0</v>
      </c>
      <c r="N3" s="30">
        <v>0</v>
      </c>
      <c r="O3" s="30">
        <v>0</v>
      </c>
      <c r="P3" s="30">
        <v>0</v>
      </c>
      <c r="Q3" s="30">
        <v>0</v>
      </c>
      <c r="R3" s="30">
        <v>0</v>
      </c>
      <c r="S3" s="30">
        <v>0</v>
      </c>
      <c r="T3" s="30">
        <v>0</v>
      </c>
      <c r="U3" s="30">
        <v>0</v>
      </c>
      <c r="V3" s="30">
        <v>0</v>
      </c>
      <c r="W3" s="30">
        <v>0</v>
      </c>
      <c r="X3" s="30">
        <v>0</v>
      </c>
      <c r="Y3" s="30">
        <v>1</v>
      </c>
      <c r="Z3" s="31">
        <f>SUM(D3:Y3)</f>
        <v>1</v>
      </c>
    </row>
    <row r="4" spans="2:26" ht="17.25" x14ac:dyDescent="0.3">
      <c r="B4" s="32">
        <v>15010</v>
      </c>
      <c r="C4" s="12"/>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1</v>
      </c>
      <c r="Y4" s="12">
        <v>0</v>
      </c>
      <c r="Z4" s="33">
        <f t="shared" ref="Z4:Z67" si="0">SUM(D4:Y4)</f>
        <v>1</v>
      </c>
    </row>
    <row r="5" spans="2:26" ht="17.25" x14ac:dyDescent="0.3">
      <c r="B5" s="29">
        <v>15017</v>
      </c>
      <c r="C5" s="30"/>
      <c r="D5" s="30">
        <v>8</v>
      </c>
      <c r="E5" s="30">
        <v>4</v>
      </c>
      <c r="F5" s="30">
        <v>6</v>
      </c>
      <c r="G5" s="30">
        <v>3</v>
      </c>
      <c r="H5" s="30">
        <v>14</v>
      </c>
      <c r="I5" s="30">
        <v>5</v>
      </c>
      <c r="J5" s="30">
        <v>3</v>
      </c>
      <c r="K5" s="30">
        <v>4</v>
      </c>
      <c r="L5" s="30">
        <v>2</v>
      </c>
      <c r="M5" s="30">
        <v>0</v>
      </c>
      <c r="N5" s="30">
        <v>4</v>
      </c>
      <c r="O5" s="30">
        <v>21</v>
      </c>
      <c r="P5" s="30">
        <v>18</v>
      </c>
      <c r="Q5" s="30">
        <v>17</v>
      </c>
      <c r="R5" s="30">
        <v>17</v>
      </c>
      <c r="S5" s="30">
        <v>18</v>
      </c>
      <c r="T5" s="30">
        <v>19</v>
      </c>
      <c r="U5" s="30">
        <v>16</v>
      </c>
      <c r="V5" s="30">
        <v>15</v>
      </c>
      <c r="W5" s="30">
        <v>6</v>
      </c>
      <c r="X5" s="30">
        <v>10</v>
      </c>
      <c r="Y5" s="30">
        <v>2</v>
      </c>
      <c r="Z5" s="31">
        <f t="shared" si="0"/>
        <v>212</v>
      </c>
    </row>
    <row r="6" spans="2:26" ht="17.25" x14ac:dyDescent="0.3">
      <c r="B6" s="32">
        <v>15031</v>
      </c>
      <c r="C6" s="12"/>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1</v>
      </c>
      <c r="V6" s="12">
        <v>0</v>
      </c>
      <c r="W6" s="12">
        <v>0</v>
      </c>
      <c r="X6" s="12">
        <v>0</v>
      </c>
      <c r="Y6" s="12">
        <v>0</v>
      </c>
      <c r="Z6" s="33">
        <f t="shared" si="0"/>
        <v>1</v>
      </c>
    </row>
    <row r="7" spans="2:26" ht="17.25" x14ac:dyDescent="0.3">
      <c r="B7" s="29">
        <v>15035</v>
      </c>
      <c r="C7" s="30"/>
      <c r="D7" s="30">
        <v>0</v>
      </c>
      <c r="E7" s="30">
        <v>0</v>
      </c>
      <c r="F7" s="30">
        <v>0</v>
      </c>
      <c r="G7" s="30">
        <v>0</v>
      </c>
      <c r="H7" s="30">
        <v>0</v>
      </c>
      <c r="I7" s="30">
        <v>0</v>
      </c>
      <c r="J7" s="30">
        <v>0</v>
      </c>
      <c r="K7" s="30">
        <v>0</v>
      </c>
      <c r="L7" s="30">
        <v>0</v>
      </c>
      <c r="M7" s="30">
        <v>0</v>
      </c>
      <c r="N7" s="30">
        <v>0</v>
      </c>
      <c r="O7" s="30">
        <v>0</v>
      </c>
      <c r="P7" s="30">
        <v>0</v>
      </c>
      <c r="Q7" s="30">
        <v>0</v>
      </c>
      <c r="R7" s="30">
        <v>0</v>
      </c>
      <c r="S7" s="30">
        <v>0</v>
      </c>
      <c r="T7" s="30">
        <v>0</v>
      </c>
      <c r="U7" s="30">
        <v>0</v>
      </c>
      <c r="V7" s="30">
        <v>0</v>
      </c>
      <c r="W7" s="30">
        <v>1</v>
      </c>
      <c r="X7" s="30">
        <v>0</v>
      </c>
      <c r="Y7" s="30">
        <v>0</v>
      </c>
      <c r="Z7" s="31">
        <f t="shared" si="0"/>
        <v>1</v>
      </c>
    </row>
    <row r="8" spans="2:26" ht="17.25" x14ac:dyDescent="0.3">
      <c r="B8" s="32">
        <v>15044</v>
      </c>
      <c r="C8" s="12"/>
      <c r="D8" s="12">
        <v>0</v>
      </c>
      <c r="E8" s="12">
        <v>0</v>
      </c>
      <c r="F8" s="12">
        <v>9</v>
      </c>
      <c r="G8" s="12">
        <v>9</v>
      </c>
      <c r="H8" s="12">
        <v>8</v>
      </c>
      <c r="I8" s="12">
        <v>12</v>
      </c>
      <c r="J8" s="12">
        <v>8</v>
      </c>
      <c r="K8" s="12">
        <v>12</v>
      </c>
      <c r="L8" s="12">
        <v>11</v>
      </c>
      <c r="M8" s="12">
        <v>16</v>
      </c>
      <c r="N8" s="12">
        <v>19</v>
      </c>
      <c r="O8" s="12">
        <v>13</v>
      </c>
      <c r="P8" s="12">
        <v>11</v>
      </c>
      <c r="Q8" s="12">
        <v>13</v>
      </c>
      <c r="R8" s="12">
        <v>16</v>
      </c>
      <c r="S8" s="12">
        <v>22</v>
      </c>
      <c r="T8" s="12">
        <v>27</v>
      </c>
      <c r="U8" s="12">
        <v>12</v>
      </c>
      <c r="V8" s="12">
        <v>27</v>
      </c>
      <c r="W8" s="12">
        <v>20</v>
      </c>
      <c r="X8" s="12">
        <v>26</v>
      </c>
      <c r="Y8" s="12">
        <v>26</v>
      </c>
      <c r="Z8" s="33">
        <f t="shared" si="0"/>
        <v>317</v>
      </c>
    </row>
    <row r="9" spans="2:26" ht="17.25" x14ac:dyDescent="0.3">
      <c r="B9" s="29">
        <v>15055</v>
      </c>
      <c r="C9" s="30"/>
      <c r="D9" s="30">
        <v>0</v>
      </c>
      <c r="E9" s="30">
        <v>0</v>
      </c>
      <c r="F9" s="30">
        <v>0</v>
      </c>
      <c r="G9" s="30">
        <v>0</v>
      </c>
      <c r="H9" s="30">
        <v>0</v>
      </c>
      <c r="I9" s="30">
        <v>0</v>
      </c>
      <c r="J9" s="30">
        <v>0</v>
      </c>
      <c r="K9" s="30">
        <v>0</v>
      </c>
      <c r="L9" s="30">
        <v>0</v>
      </c>
      <c r="M9" s="30">
        <v>2</v>
      </c>
      <c r="N9" s="30">
        <v>1</v>
      </c>
      <c r="O9" s="30">
        <v>0</v>
      </c>
      <c r="P9" s="30">
        <v>1</v>
      </c>
      <c r="Q9" s="30">
        <v>0</v>
      </c>
      <c r="R9" s="30">
        <v>1</v>
      </c>
      <c r="S9" s="30">
        <v>0</v>
      </c>
      <c r="T9" s="30">
        <v>1</v>
      </c>
      <c r="U9" s="30">
        <v>2</v>
      </c>
      <c r="V9" s="30">
        <v>6</v>
      </c>
      <c r="W9" s="30">
        <v>4</v>
      </c>
      <c r="X9" s="30">
        <v>2</v>
      </c>
      <c r="Y9" s="30">
        <v>1</v>
      </c>
      <c r="Z9" s="31">
        <f t="shared" si="0"/>
        <v>21</v>
      </c>
    </row>
    <row r="10" spans="2:26" ht="17.25" x14ac:dyDescent="0.3">
      <c r="B10" s="32">
        <v>15057</v>
      </c>
      <c r="C10" s="12"/>
      <c r="D10" s="12">
        <v>0</v>
      </c>
      <c r="E10" s="12">
        <v>0</v>
      </c>
      <c r="F10" s="12">
        <v>0</v>
      </c>
      <c r="G10" s="12">
        <v>0</v>
      </c>
      <c r="H10" s="12">
        <v>8</v>
      </c>
      <c r="I10" s="12">
        <v>3</v>
      </c>
      <c r="J10" s="12">
        <v>1</v>
      </c>
      <c r="K10" s="12">
        <v>1</v>
      </c>
      <c r="L10" s="12">
        <v>2</v>
      </c>
      <c r="M10" s="12">
        <v>2</v>
      </c>
      <c r="N10" s="12">
        <v>0</v>
      </c>
      <c r="O10" s="12">
        <v>1</v>
      </c>
      <c r="P10" s="12">
        <v>0</v>
      </c>
      <c r="Q10" s="12">
        <v>0</v>
      </c>
      <c r="R10" s="12">
        <v>1</v>
      </c>
      <c r="S10" s="12">
        <v>2</v>
      </c>
      <c r="T10" s="12">
        <v>13</v>
      </c>
      <c r="U10" s="12">
        <v>3</v>
      </c>
      <c r="V10" s="12">
        <v>13</v>
      </c>
      <c r="W10" s="12">
        <v>11</v>
      </c>
      <c r="X10" s="12">
        <v>6</v>
      </c>
      <c r="Y10" s="12">
        <v>2</v>
      </c>
      <c r="Z10" s="33">
        <f t="shared" si="0"/>
        <v>69</v>
      </c>
    </row>
    <row r="11" spans="2:26" ht="17.25" x14ac:dyDescent="0.3">
      <c r="B11" s="29">
        <v>15063</v>
      </c>
      <c r="C11" s="30"/>
      <c r="D11" s="30">
        <v>0</v>
      </c>
      <c r="E11" s="30">
        <v>0</v>
      </c>
      <c r="F11" s="30">
        <v>0</v>
      </c>
      <c r="G11" s="30">
        <v>0</v>
      </c>
      <c r="H11" s="30">
        <v>0</v>
      </c>
      <c r="I11" s="30">
        <v>0</v>
      </c>
      <c r="J11" s="30">
        <v>0</v>
      </c>
      <c r="K11" s="30">
        <v>0</v>
      </c>
      <c r="L11" s="30">
        <v>0</v>
      </c>
      <c r="M11" s="30">
        <v>0</v>
      </c>
      <c r="N11" s="30">
        <v>0</v>
      </c>
      <c r="O11" s="30">
        <v>0</v>
      </c>
      <c r="P11" s="30">
        <v>0</v>
      </c>
      <c r="Q11" s="30">
        <v>0</v>
      </c>
      <c r="R11" s="30">
        <v>0</v>
      </c>
      <c r="S11" s="30">
        <v>0</v>
      </c>
      <c r="T11" s="30">
        <v>1</v>
      </c>
      <c r="U11" s="30">
        <v>0</v>
      </c>
      <c r="V11" s="30">
        <v>0</v>
      </c>
      <c r="W11" s="30">
        <v>0</v>
      </c>
      <c r="X11" s="30">
        <v>0</v>
      </c>
      <c r="Y11" s="30">
        <v>0</v>
      </c>
      <c r="Z11" s="31">
        <f t="shared" si="0"/>
        <v>1</v>
      </c>
    </row>
    <row r="12" spans="2:26" ht="17.25" x14ac:dyDescent="0.3">
      <c r="B12" s="32">
        <v>15068</v>
      </c>
      <c r="C12" s="12"/>
      <c r="D12" s="12">
        <v>0</v>
      </c>
      <c r="E12" s="12">
        <v>0</v>
      </c>
      <c r="F12" s="12">
        <v>0</v>
      </c>
      <c r="G12" s="12">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1</v>
      </c>
      <c r="Y12" s="12">
        <v>0</v>
      </c>
      <c r="Z12" s="33">
        <f t="shared" si="0"/>
        <v>1</v>
      </c>
    </row>
    <row r="13" spans="2:26" ht="17.25" x14ac:dyDescent="0.3">
      <c r="B13" s="29">
        <v>15071</v>
      </c>
      <c r="C13" s="30"/>
      <c r="D13" s="30">
        <v>0</v>
      </c>
      <c r="E13" s="30">
        <v>0</v>
      </c>
      <c r="F13" s="30">
        <v>0</v>
      </c>
      <c r="G13" s="30">
        <v>0</v>
      </c>
      <c r="H13" s="30">
        <v>0</v>
      </c>
      <c r="I13" s="30">
        <v>0</v>
      </c>
      <c r="J13" s="30">
        <v>0</v>
      </c>
      <c r="K13" s="30">
        <v>0</v>
      </c>
      <c r="L13" s="30">
        <v>0</v>
      </c>
      <c r="M13" s="30">
        <v>0</v>
      </c>
      <c r="N13" s="30">
        <v>0</v>
      </c>
      <c r="O13" s="30">
        <v>0</v>
      </c>
      <c r="P13" s="30">
        <v>0</v>
      </c>
      <c r="Q13" s="30">
        <v>0</v>
      </c>
      <c r="R13" s="30">
        <v>0</v>
      </c>
      <c r="S13" s="30">
        <v>0</v>
      </c>
      <c r="T13" s="30">
        <v>7</v>
      </c>
      <c r="U13" s="30">
        <v>4</v>
      </c>
      <c r="V13" s="30">
        <v>0</v>
      </c>
      <c r="W13" s="30">
        <v>0</v>
      </c>
      <c r="X13" s="30">
        <v>0</v>
      </c>
      <c r="Y13" s="30">
        <v>1</v>
      </c>
      <c r="Z13" s="31">
        <f t="shared" si="0"/>
        <v>12</v>
      </c>
    </row>
    <row r="14" spans="2:26" ht="17.25" x14ac:dyDescent="0.3">
      <c r="B14" s="32">
        <v>15084</v>
      </c>
      <c r="C14" s="12"/>
      <c r="D14" s="12">
        <v>0</v>
      </c>
      <c r="E14" s="12">
        <v>0</v>
      </c>
      <c r="F14" s="12">
        <v>0</v>
      </c>
      <c r="G14" s="12">
        <v>0</v>
      </c>
      <c r="H14" s="12">
        <v>0</v>
      </c>
      <c r="I14" s="12">
        <v>0</v>
      </c>
      <c r="J14" s="12">
        <v>0</v>
      </c>
      <c r="K14" s="12">
        <v>0</v>
      </c>
      <c r="L14" s="12">
        <v>0</v>
      </c>
      <c r="M14" s="12">
        <v>0</v>
      </c>
      <c r="N14" s="12">
        <v>0</v>
      </c>
      <c r="O14" s="12">
        <v>0</v>
      </c>
      <c r="P14" s="12">
        <v>0</v>
      </c>
      <c r="Q14" s="12">
        <v>0</v>
      </c>
      <c r="R14" s="12">
        <v>0</v>
      </c>
      <c r="S14" s="12">
        <v>0</v>
      </c>
      <c r="T14" s="12">
        <v>0</v>
      </c>
      <c r="U14" s="12">
        <v>1</v>
      </c>
      <c r="V14" s="12">
        <v>0</v>
      </c>
      <c r="W14" s="12">
        <v>0</v>
      </c>
      <c r="X14" s="12">
        <v>1</v>
      </c>
      <c r="Y14" s="12">
        <v>0</v>
      </c>
      <c r="Z14" s="33">
        <f t="shared" si="0"/>
        <v>2</v>
      </c>
    </row>
    <row r="15" spans="2:26" ht="17.25" x14ac:dyDescent="0.3">
      <c r="B15" s="29">
        <v>15090</v>
      </c>
      <c r="C15" s="30"/>
      <c r="D15" s="30">
        <v>0</v>
      </c>
      <c r="E15" s="30">
        <v>0</v>
      </c>
      <c r="F15" s="30">
        <v>0</v>
      </c>
      <c r="G15" s="30">
        <v>2</v>
      </c>
      <c r="H15" s="30">
        <v>0</v>
      </c>
      <c r="I15" s="30">
        <v>0</v>
      </c>
      <c r="J15" s="30">
        <v>0</v>
      </c>
      <c r="K15" s="30">
        <v>0</v>
      </c>
      <c r="L15" s="30">
        <v>0</v>
      </c>
      <c r="M15" s="30">
        <v>2</v>
      </c>
      <c r="N15" s="30">
        <v>1</v>
      </c>
      <c r="O15" s="30">
        <v>3</v>
      </c>
      <c r="P15" s="30">
        <v>9</v>
      </c>
      <c r="Q15" s="30">
        <v>13</v>
      </c>
      <c r="R15" s="30">
        <v>12</v>
      </c>
      <c r="S15" s="30">
        <v>6</v>
      </c>
      <c r="T15" s="30">
        <v>15</v>
      </c>
      <c r="U15" s="30">
        <v>9</v>
      </c>
      <c r="V15" s="30">
        <v>18</v>
      </c>
      <c r="W15" s="30">
        <v>23</v>
      </c>
      <c r="X15" s="30">
        <v>14</v>
      </c>
      <c r="Y15" s="30">
        <v>15</v>
      </c>
      <c r="Z15" s="31">
        <f t="shared" si="0"/>
        <v>142</v>
      </c>
    </row>
    <row r="16" spans="2:26" ht="17.25" x14ac:dyDescent="0.3">
      <c r="B16" s="32">
        <v>15101</v>
      </c>
      <c r="C16" s="12"/>
      <c r="D16" s="12">
        <v>0</v>
      </c>
      <c r="E16" s="12">
        <v>0</v>
      </c>
      <c r="F16" s="12">
        <v>0</v>
      </c>
      <c r="G16" s="12">
        <v>0</v>
      </c>
      <c r="H16" s="12">
        <v>0</v>
      </c>
      <c r="I16" s="12">
        <v>0</v>
      </c>
      <c r="J16" s="12">
        <v>0</v>
      </c>
      <c r="K16" s="12">
        <v>0</v>
      </c>
      <c r="L16" s="12">
        <v>0</v>
      </c>
      <c r="M16" s="12">
        <v>0</v>
      </c>
      <c r="N16" s="12">
        <v>0</v>
      </c>
      <c r="O16" s="12">
        <v>0</v>
      </c>
      <c r="P16" s="12">
        <v>0</v>
      </c>
      <c r="Q16" s="12">
        <v>0</v>
      </c>
      <c r="R16" s="12">
        <v>3</v>
      </c>
      <c r="S16" s="12">
        <v>2</v>
      </c>
      <c r="T16" s="12">
        <v>3</v>
      </c>
      <c r="U16" s="12">
        <v>1</v>
      </c>
      <c r="V16" s="12">
        <v>7</v>
      </c>
      <c r="W16" s="12">
        <v>7</v>
      </c>
      <c r="X16" s="12">
        <v>8</v>
      </c>
      <c r="Y16" s="12">
        <v>6</v>
      </c>
      <c r="Z16" s="33">
        <f t="shared" si="0"/>
        <v>37</v>
      </c>
    </row>
    <row r="17" spans="2:26" ht="17.25" x14ac:dyDescent="0.3">
      <c r="B17" s="29">
        <v>15102</v>
      </c>
      <c r="C17" s="30"/>
      <c r="D17" s="30">
        <v>2</v>
      </c>
      <c r="E17" s="30">
        <v>16</v>
      </c>
      <c r="F17" s="30">
        <v>13</v>
      </c>
      <c r="G17" s="30">
        <v>6</v>
      </c>
      <c r="H17" s="30">
        <v>15</v>
      </c>
      <c r="I17" s="30">
        <v>11</v>
      </c>
      <c r="J17" s="30">
        <v>3</v>
      </c>
      <c r="K17" s="30">
        <v>5</v>
      </c>
      <c r="L17" s="30">
        <v>18</v>
      </c>
      <c r="M17" s="30">
        <v>4</v>
      </c>
      <c r="N17" s="30">
        <v>2</v>
      </c>
      <c r="O17" s="30">
        <v>6</v>
      </c>
      <c r="P17" s="30">
        <v>19</v>
      </c>
      <c r="Q17" s="30">
        <v>27</v>
      </c>
      <c r="R17" s="30">
        <v>22</v>
      </c>
      <c r="S17" s="30">
        <v>16</v>
      </c>
      <c r="T17" s="30">
        <v>40</v>
      </c>
      <c r="U17" s="30">
        <v>33</v>
      </c>
      <c r="V17" s="30">
        <v>43</v>
      </c>
      <c r="W17" s="30">
        <v>52</v>
      </c>
      <c r="X17" s="30">
        <v>53</v>
      </c>
      <c r="Y17" s="30">
        <v>21</v>
      </c>
      <c r="Z17" s="31">
        <f t="shared" si="0"/>
        <v>427</v>
      </c>
    </row>
    <row r="18" spans="2:26" ht="17.25" x14ac:dyDescent="0.3">
      <c r="B18" s="32">
        <v>15106</v>
      </c>
      <c r="C18" s="12"/>
      <c r="D18" s="12">
        <v>0</v>
      </c>
      <c r="E18" s="12">
        <v>0</v>
      </c>
      <c r="F18" s="12">
        <v>6</v>
      </c>
      <c r="G18" s="12">
        <v>1</v>
      </c>
      <c r="H18" s="12">
        <v>1</v>
      </c>
      <c r="I18" s="12">
        <v>3</v>
      </c>
      <c r="J18" s="12">
        <v>3</v>
      </c>
      <c r="K18" s="12">
        <v>19</v>
      </c>
      <c r="L18" s="12">
        <v>7</v>
      </c>
      <c r="M18" s="12">
        <v>7</v>
      </c>
      <c r="N18" s="12">
        <v>16</v>
      </c>
      <c r="O18" s="12">
        <v>14</v>
      </c>
      <c r="P18" s="12">
        <v>6</v>
      </c>
      <c r="Q18" s="12">
        <v>30</v>
      </c>
      <c r="R18" s="12">
        <v>39</v>
      </c>
      <c r="S18" s="12">
        <v>42</v>
      </c>
      <c r="T18" s="12">
        <v>23</v>
      </c>
      <c r="U18" s="12">
        <v>28</v>
      </c>
      <c r="V18" s="12">
        <v>32</v>
      </c>
      <c r="W18" s="12">
        <v>46</v>
      </c>
      <c r="X18" s="12">
        <v>21</v>
      </c>
      <c r="Y18" s="12">
        <v>5</v>
      </c>
      <c r="Z18" s="33">
        <f t="shared" si="0"/>
        <v>349</v>
      </c>
    </row>
    <row r="19" spans="2:26" ht="17.25" x14ac:dyDescent="0.3">
      <c r="B19" s="29">
        <v>15108</v>
      </c>
      <c r="C19" s="30"/>
      <c r="D19" s="30">
        <v>0</v>
      </c>
      <c r="E19" s="30">
        <v>0</v>
      </c>
      <c r="F19" s="30">
        <v>0</v>
      </c>
      <c r="G19" s="30">
        <v>0</v>
      </c>
      <c r="H19" s="30">
        <v>0</v>
      </c>
      <c r="I19" s="30">
        <v>0</v>
      </c>
      <c r="J19" s="30">
        <v>0</v>
      </c>
      <c r="K19" s="30">
        <v>0</v>
      </c>
      <c r="L19" s="30">
        <v>0</v>
      </c>
      <c r="M19" s="30">
        <v>0</v>
      </c>
      <c r="N19" s="30">
        <v>0</v>
      </c>
      <c r="O19" s="30">
        <v>0</v>
      </c>
      <c r="P19" s="30">
        <v>0</v>
      </c>
      <c r="Q19" s="30">
        <v>0</v>
      </c>
      <c r="R19" s="30">
        <v>0</v>
      </c>
      <c r="S19" s="30">
        <v>0</v>
      </c>
      <c r="T19" s="30">
        <v>3</v>
      </c>
      <c r="U19" s="30">
        <v>1</v>
      </c>
      <c r="V19" s="30">
        <v>0</v>
      </c>
      <c r="W19" s="30">
        <v>0</v>
      </c>
      <c r="X19" s="30">
        <v>0</v>
      </c>
      <c r="Y19" s="30">
        <v>0</v>
      </c>
      <c r="Z19" s="31">
        <f t="shared" si="0"/>
        <v>4</v>
      </c>
    </row>
    <row r="20" spans="2:26" ht="17.25" x14ac:dyDescent="0.3">
      <c r="B20" s="32">
        <v>15112</v>
      </c>
      <c r="C20" s="12"/>
      <c r="D20" s="12">
        <v>0</v>
      </c>
      <c r="E20" s="12">
        <v>0</v>
      </c>
      <c r="F20" s="12">
        <v>0</v>
      </c>
      <c r="G20" s="12">
        <v>0</v>
      </c>
      <c r="H20" s="12">
        <v>0</v>
      </c>
      <c r="I20" s="12">
        <v>0</v>
      </c>
      <c r="J20" s="12">
        <v>0</v>
      </c>
      <c r="K20" s="12">
        <v>0</v>
      </c>
      <c r="L20" s="12">
        <v>0</v>
      </c>
      <c r="M20" s="12">
        <v>0</v>
      </c>
      <c r="N20" s="12">
        <v>0</v>
      </c>
      <c r="O20" s="12">
        <v>0</v>
      </c>
      <c r="P20" s="12">
        <v>0</v>
      </c>
      <c r="Q20" s="12">
        <v>0</v>
      </c>
      <c r="R20" s="12">
        <v>0</v>
      </c>
      <c r="S20" s="12">
        <v>1</v>
      </c>
      <c r="T20" s="12">
        <v>0</v>
      </c>
      <c r="U20" s="12">
        <v>2</v>
      </c>
      <c r="V20" s="12">
        <v>1</v>
      </c>
      <c r="W20" s="12">
        <v>0</v>
      </c>
      <c r="X20" s="12">
        <v>4</v>
      </c>
      <c r="Y20" s="12">
        <v>5</v>
      </c>
      <c r="Z20" s="33">
        <f t="shared" si="0"/>
        <v>13</v>
      </c>
    </row>
    <row r="21" spans="2:26" ht="17.25" x14ac:dyDescent="0.3">
      <c r="B21" s="29">
        <v>15116</v>
      </c>
      <c r="C21" s="30"/>
      <c r="D21" s="30">
        <v>0</v>
      </c>
      <c r="E21" s="30">
        <v>0</v>
      </c>
      <c r="F21" s="30">
        <v>0</v>
      </c>
      <c r="G21" s="30">
        <v>0</v>
      </c>
      <c r="H21" s="30">
        <v>0</v>
      </c>
      <c r="I21" s="30">
        <v>0</v>
      </c>
      <c r="J21" s="30">
        <v>0</v>
      </c>
      <c r="K21" s="30">
        <v>0</v>
      </c>
      <c r="L21" s="30">
        <v>0</v>
      </c>
      <c r="M21" s="30">
        <v>0</v>
      </c>
      <c r="N21" s="30">
        <v>0</v>
      </c>
      <c r="O21" s="30">
        <v>0</v>
      </c>
      <c r="P21" s="30">
        <v>0</v>
      </c>
      <c r="Q21" s="30">
        <v>0</v>
      </c>
      <c r="R21" s="30">
        <v>0</v>
      </c>
      <c r="S21" s="30">
        <v>0</v>
      </c>
      <c r="T21" s="30">
        <v>0</v>
      </c>
      <c r="U21" s="30">
        <v>1</v>
      </c>
      <c r="V21" s="30">
        <v>2</v>
      </c>
      <c r="W21" s="30">
        <v>2</v>
      </c>
      <c r="X21" s="30">
        <v>0</v>
      </c>
      <c r="Y21" s="30">
        <v>0</v>
      </c>
      <c r="Z21" s="31">
        <f t="shared" si="0"/>
        <v>5</v>
      </c>
    </row>
    <row r="22" spans="2:26" ht="17.25" x14ac:dyDescent="0.3">
      <c r="B22" s="32">
        <v>15120</v>
      </c>
      <c r="C22" s="12"/>
      <c r="D22" s="12">
        <v>0</v>
      </c>
      <c r="E22" s="12">
        <v>0</v>
      </c>
      <c r="F22" s="12">
        <v>0</v>
      </c>
      <c r="G22" s="12">
        <v>0</v>
      </c>
      <c r="H22" s="12">
        <v>0</v>
      </c>
      <c r="I22" s="12">
        <v>0</v>
      </c>
      <c r="J22" s="12">
        <v>0</v>
      </c>
      <c r="K22" s="12">
        <v>0</v>
      </c>
      <c r="L22" s="12">
        <v>0</v>
      </c>
      <c r="M22" s="12">
        <v>0</v>
      </c>
      <c r="N22" s="12">
        <v>3</v>
      </c>
      <c r="O22" s="12">
        <v>3</v>
      </c>
      <c r="P22" s="12">
        <v>16</v>
      </c>
      <c r="Q22" s="12">
        <v>25</v>
      </c>
      <c r="R22" s="12">
        <v>31</v>
      </c>
      <c r="S22" s="12">
        <v>15</v>
      </c>
      <c r="T22" s="12">
        <v>10</v>
      </c>
      <c r="U22" s="12">
        <v>12</v>
      </c>
      <c r="V22" s="12">
        <v>16</v>
      </c>
      <c r="W22" s="12">
        <v>5</v>
      </c>
      <c r="X22" s="12">
        <v>4</v>
      </c>
      <c r="Y22" s="12">
        <v>7</v>
      </c>
      <c r="Z22" s="33">
        <f t="shared" si="0"/>
        <v>147</v>
      </c>
    </row>
    <row r="23" spans="2:26" ht="17.25" x14ac:dyDescent="0.3">
      <c r="B23" s="29">
        <v>15122</v>
      </c>
      <c r="C23" s="30"/>
      <c r="D23" s="30">
        <v>0</v>
      </c>
      <c r="E23" s="30">
        <v>0</v>
      </c>
      <c r="F23" s="30">
        <v>0</v>
      </c>
      <c r="G23" s="30">
        <v>0</v>
      </c>
      <c r="H23" s="30">
        <v>0</v>
      </c>
      <c r="I23" s="30">
        <v>0</v>
      </c>
      <c r="J23" s="30">
        <v>0</v>
      </c>
      <c r="K23" s="30">
        <v>0</v>
      </c>
      <c r="L23" s="30">
        <v>0</v>
      </c>
      <c r="M23" s="30">
        <v>0</v>
      </c>
      <c r="N23" s="30">
        <v>0</v>
      </c>
      <c r="O23" s="30">
        <v>0</v>
      </c>
      <c r="P23" s="30">
        <v>1</v>
      </c>
      <c r="Q23" s="30">
        <v>4</v>
      </c>
      <c r="R23" s="30">
        <v>3</v>
      </c>
      <c r="S23" s="30">
        <v>1</v>
      </c>
      <c r="T23" s="30">
        <v>0</v>
      </c>
      <c r="U23" s="30">
        <v>0</v>
      </c>
      <c r="V23" s="30">
        <v>1</v>
      </c>
      <c r="W23" s="30">
        <v>0</v>
      </c>
      <c r="X23" s="30">
        <v>4</v>
      </c>
      <c r="Y23" s="30">
        <v>0</v>
      </c>
      <c r="Z23" s="31">
        <f t="shared" si="0"/>
        <v>14</v>
      </c>
    </row>
    <row r="24" spans="2:26" ht="17.25" x14ac:dyDescent="0.3">
      <c r="B24" s="32">
        <v>15129</v>
      </c>
      <c r="C24" s="12"/>
      <c r="D24" s="12">
        <v>0</v>
      </c>
      <c r="E24" s="12">
        <v>0</v>
      </c>
      <c r="F24" s="12">
        <v>0</v>
      </c>
      <c r="G24" s="12">
        <v>2</v>
      </c>
      <c r="H24" s="12">
        <v>2</v>
      </c>
      <c r="I24" s="12">
        <v>10</v>
      </c>
      <c r="J24" s="12">
        <v>18</v>
      </c>
      <c r="K24" s="12">
        <v>7</v>
      </c>
      <c r="L24" s="12">
        <v>4</v>
      </c>
      <c r="M24" s="12">
        <v>26</v>
      </c>
      <c r="N24" s="12">
        <v>12</v>
      </c>
      <c r="O24" s="12">
        <v>5</v>
      </c>
      <c r="P24" s="12">
        <v>10</v>
      </c>
      <c r="Q24" s="12">
        <v>11</v>
      </c>
      <c r="R24" s="12">
        <v>5</v>
      </c>
      <c r="S24" s="12">
        <v>11</v>
      </c>
      <c r="T24" s="12">
        <v>11</v>
      </c>
      <c r="U24" s="12">
        <v>13</v>
      </c>
      <c r="V24" s="12">
        <v>7</v>
      </c>
      <c r="W24" s="12">
        <v>9</v>
      </c>
      <c r="X24" s="12">
        <v>5</v>
      </c>
      <c r="Y24" s="12">
        <v>4</v>
      </c>
      <c r="Z24" s="33">
        <f t="shared" si="0"/>
        <v>172</v>
      </c>
    </row>
    <row r="25" spans="2:26" ht="17.25" x14ac:dyDescent="0.3">
      <c r="B25" s="29">
        <v>15136</v>
      </c>
      <c r="C25" s="30"/>
      <c r="D25" s="30">
        <v>0</v>
      </c>
      <c r="E25" s="30">
        <v>0</v>
      </c>
      <c r="F25" s="30">
        <v>0</v>
      </c>
      <c r="G25" s="30">
        <v>0</v>
      </c>
      <c r="H25" s="30">
        <v>0</v>
      </c>
      <c r="I25" s="30">
        <v>0</v>
      </c>
      <c r="J25" s="30">
        <v>0</v>
      </c>
      <c r="K25" s="30">
        <v>0</v>
      </c>
      <c r="L25" s="30">
        <v>0</v>
      </c>
      <c r="M25" s="30">
        <v>1</v>
      </c>
      <c r="N25" s="30">
        <v>0</v>
      </c>
      <c r="O25" s="30">
        <v>0</v>
      </c>
      <c r="P25" s="30">
        <v>2</v>
      </c>
      <c r="Q25" s="30">
        <v>1</v>
      </c>
      <c r="R25" s="30">
        <v>0</v>
      </c>
      <c r="S25" s="30">
        <v>0</v>
      </c>
      <c r="T25" s="30">
        <v>0</v>
      </c>
      <c r="U25" s="30">
        <v>0</v>
      </c>
      <c r="V25" s="30">
        <v>0</v>
      </c>
      <c r="W25" s="30">
        <v>0</v>
      </c>
      <c r="X25" s="30">
        <v>3</v>
      </c>
      <c r="Y25" s="30">
        <v>1</v>
      </c>
      <c r="Z25" s="31">
        <f t="shared" si="0"/>
        <v>8</v>
      </c>
    </row>
    <row r="26" spans="2:26" ht="17.25" x14ac:dyDescent="0.3">
      <c r="B26" s="32">
        <v>15143</v>
      </c>
      <c r="C26" s="12"/>
      <c r="D26" s="12">
        <v>0</v>
      </c>
      <c r="E26" s="12">
        <v>0</v>
      </c>
      <c r="F26" s="12">
        <v>0</v>
      </c>
      <c r="G26" s="12">
        <v>0</v>
      </c>
      <c r="H26" s="12">
        <v>0</v>
      </c>
      <c r="I26" s="12">
        <v>0</v>
      </c>
      <c r="J26" s="12">
        <v>0</v>
      </c>
      <c r="K26" s="12">
        <v>0</v>
      </c>
      <c r="L26" s="12">
        <v>0</v>
      </c>
      <c r="M26" s="12">
        <v>0</v>
      </c>
      <c r="N26" s="12">
        <v>0</v>
      </c>
      <c r="O26" s="12">
        <v>0</v>
      </c>
      <c r="P26" s="12">
        <v>2</v>
      </c>
      <c r="Q26" s="12">
        <v>3</v>
      </c>
      <c r="R26" s="12">
        <v>0</v>
      </c>
      <c r="S26" s="12">
        <v>4</v>
      </c>
      <c r="T26" s="12">
        <v>14</v>
      </c>
      <c r="U26" s="12">
        <v>33</v>
      </c>
      <c r="V26" s="12">
        <v>47</v>
      </c>
      <c r="W26" s="12">
        <v>33</v>
      </c>
      <c r="X26" s="12">
        <v>28</v>
      </c>
      <c r="Y26" s="12">
        <v>12</v>
      </c>
      <c r="Z26" s="33">
        <f t="shared" si="0"/>
        <v>176</v>
      </c>
    </row>
    <row r="27" spans="2:26" ht="17.25" x14ac:dyDescent="0.3">
      <c r="B27" s="29">
        <v>15144</v>
      </c>
      <c r="C27" s="30"/>
      <c r="D27" s="30">
        <v>0</v>
      </c>
      <c r="E27" s="30">
        <v>0</v>
      </c>
      <c r="F27" s="30">
        <v>0</v>
      </c>
      <c r="G27" s="30">
        <v>0</v>
      </c>
      <c r="H27" s="30">
        <v>0</v>
      </c>
      <c r="I27" s="30">
        <v>0</v>
      </c>
      <c r="J27" s="30">
        <v>0</v>
      </c>
      <c r="K27" s="30">
        <v>0</v>
      </c>
      <c r="L27" s="30">
        <v>0</v>
      </c>
      <c r="M27" s="30">
        <v>0</v>
      </c>
      <c r="N27" s="30">
        <v>0</v>
      </c>
      <c r="O27" s="30">
        <v>0</v>
      </c>
      <c r="P27" s="30">
        <v>0</v>
      </c>
      <c r="Q27" s="30">
        <v>0</v>
      </c>
      <c r="R27" s="30">
        <v>0</v>
      </c>
      <c r="S27" s="30">
        <v>0</v>
      </c>
      <c r="T27" s="30">
        <v>0</v>
      </c>
      <c r="U27" s="30">
        <v>0</v>
      </c>
      <c r="V27" s="30">
        <v>0</v>
      </c>
      <c r="W27" s="30">
        <v>1</v>
      </c>
      <c r="X27" s="30">
        <v>0</v>
      </c>
      <c r="Y27" s="30">
        <v>1</v>
      </c>
      <c r="Z27" s="31">
        <f t="shared" si="0"/>
        <v>2</v>
      </c>
    </row>
    <row r="28" spans="2:26" ht="17.25" x14ac:dyDescent="0.3">
      <c r="B28" s="32">
        <v>15145</v>
      </c>
      <c r="C28" s="12"/>
      <c r="D28" s="12">
        <v>0</v>
      </c>
      <c r="E28" s="12">
        <v>0</v>
      </c>
      <c r="F28" s="12">
        <v>0</v>
      </c>
      <c r="G28" s="12">
        <v>0</v>
      </c>
      <c r="H28" s="12">
        <v>0</v>
      </c>
      <c r="I28" s="12">
        <v>0</v>
      </c>
      <c r="J28" s="12">
        <v>0</v>
      </c>
      <c r="K28" s="12">
        <v>0</v>
      </c>
      <c r="L28" s="12">
        <v>0</v>
      </c>
      <c r="M28" s="12">
        <v>0</v>
      </c>
      <c r="N28" s="12">
        <v>0</v>
      </c>
      <c r="O28" s="12">
        <v>0</v>
      </c>
      <c r="P28" s="12">
        <v>0</v>
      </c>
      <c r="Q28" s="12">
        <v>0</v>
      </c>
      <c r="R28" s="12">
        <v>1</v>
      </c>
      <c r="S28" s="12">
        <v>0</v>
      </c>
      <c r="T28" s="12">
        <v>0</v>
      </c>
      <c r="U28" s="12">
        <v>0</v>
      </c>
      <c r="V28" s="12">
        <v>0</v>
      </c>
      <c r="W28" s="12">
        <v>0</v>
      </c>
      <c r="X28" s="12">
        <v>0</v>
      </c>
      <c r="Y28" s="12">
        <v>0</v>
      </c>
      <c r="Z28" s="33">
        <f t="shared" si="0"/>
        <v>1</v>
      </c>
    </row>
    <row r="29" spans="2:26" ht="17.25" x14ac:dyDescent="0.3">
      <c r="B29" s="29">
        <v>15146</v>
      </c>
      <c r="C29" s="30"/>
      <c r="D29" s="30">
        <v>0</v>
      </c>
      <c r="E29" s="30">
        <v>0</v>
      </c>
      <c r="F29" s="30">
        <v>0</v>
      </c>
      <c r="G29" s="30">
        <v>0</v>
      </c>
      <c r="H29" s="30">
        <v>0</v>
      </c>
      <c r="I29" s="30">
        <v>0</v>
      </c>
      <c r="J29" s="30">
        <v>0</v>
      </c>
      <c r="K29" s="30">
        <v>0</v>
      </c>
      <c r="L29" s="30">
        <v>0</v>
      </c>
      <c r="M29" s="30">
        <v>0</v>
      </c>
      <c r="N29" s="30">
        <v>0</v>
      </c>
      <c r="O29" s="30">
        <v>0</v>
      </c>
      <c r="P29" s="30">
        <v>0</v>
      </c>
      <c r="Q29" s="30">
        <v>0</v>
      </c>
      <c r="R29" s="30">
        <v>0</v>
      </c>
      <c r="S29" s="30">
        <v>0</v>
      </c>
      <c r="T29" s="30">
        <v>0</v>
      </c>
      <c r="U29" s="30">
        <v>0</v>
      </c>
      <c r="V29" s="30">
        <v>0</v>
      </c>
      <c r="W29" s="30">
        <v>2</v>
      </c>
      <c r="X29" s="30">
        <v>0</v>
      </c>
      <c r="Y29" s="30">
        <v>1</v>
      </c>
      <c r="Z29" s="31">
        <f t="shared" si="0"/>
        <v>3</v>
      </c>
    </row>
    <row r="30" spans="2:26" ht="17.25" x14ac:dyDescent="0.3">
      <c r="B30" s="32">
        <v>15147</v>
      </c>
      <c r="C30" s="12"/>
      <c r="D30" s="12">
        <v>0</v>
      </c>
      <c r="E30" s="12">
        <v>0</v>
      </c>
      <c r="F30" s="12">
        <v>0</v>
      </c>
      <c r="G30" s="12">
        <v>0</v>
      </c>
      <c r="H30" s="12">
        <v>0</v>
      </c>
      <c r="I30" s="12">
        <v>0</v>
      </c>
      <c r="J30" s="12">
        <v>0</v>
      </c>
      <c r="K30" s="12">
        <v>0</v>
      </c>
      <c r="L30" s="12">
        <v>0</v>
      </c>
      <c r="M30" s="12">
        <v>0</v>
      </c>
      <c r="N30" s="12">
        <v>0</v>
      </c>
      <c r="O30" s="12">
        <v>0</v>
      </c>
      <c r="P30" s="12">
        <v>0</v>
      </c>
      <c r="Q30" s="12">
        <v>0</v>
      </c>
      <c r="R30" s="12">
        <v>1</v>
      </c>
      <c r="S30" s="12">
        <v>0</v>
      </c>
      <c r="T30" s="12">
        <v>0</v>
      </c>
      <c r="U30" s="12">
        <v>0</v>
      </c>
      <c r="V30" s="12">
        <v>0</v>
      </c>
      <c r="W30" s="12">
        <v>0</v>
      </c>
      <c r="X30" s="12">
        <v>2</v>
      </c>
      <c r="Y30" s="12">
        <v>0</v>
      </c>
      <c r="Z30" s="33">
        <f t="shared" si="0"/>
        <v>3</v>
      </c>
    </row>
    <row r="31" spans="2:26" ht="17.25" x14ac:dyDescent="0.3">
      <c r="B31" s="29">
        <v>15201</v>
      </c>
      <c r="C31" s="30"/>
      <c r="D31" s="30">
        <v>0</v>
      </c>
      <c r="E31" s="30">
        <v>0</v>
      </c>
      <c r="F31" s="30">
        <v>0</v>
      </c>
      <c r="G31" s="30">
        <v>0</v>
      </c>
      <c r="H31" s="30">
        <v>0</v>
      </c>
      <c r="I31" s="30">
        <v>0</v>
      </c>
      <c r="J31" s="30">
        <v>1</v>
      </c>
      <c r="K31" s="30">
        <v>1</v>
      </c>
      <c r="L31" s="30">
        <v>0</v>
      </c>
      <c r="M31" s="30">
        <v>1</v>
      </c>
      <c r="N31" s="30">
        <v>0</v>
      </c>
      <c r="O31" s="30">
        <v>0</v>
      </c>
      <c r="P31" s="30">
        <v>9</v>
      </c>
      <c r="Q31" s="30">
        <v>5</v>
      </c>
      <c r="R31" s="30">
        <v>2</v>
      </c>
      <c r="S31" s="30">
        <v>10</v>
      </c>
      <c r="T31" s="30">
        <v>12</v>
      </c>
      <c r="U31" s="30">
        <v>11</v>
      </c>
      <c r="V31" s="30">
        <v>9</v>
      </c>
      <c r="W31" s="30">
        <v>8</v>
      </c>
      <c r="X31" s="30">
        <v>5</v>
      </c>
      <c r="Y31" s="30">
        <v>1</v>
      </c>
      <c r="Z31" s="31">
        <f t="shared" si="0"/>
        <v>75</v>
      </c>
    </row>
    <row r="32" spans="2:26" ht="17.25" x14ac:dyDescent="0.3">
      <c r="B32" s="32">
        <v>15202</v>
      </c>
      <c r="C32" s="12"/>
      <c r="D32" s="12">
        <v>0</v>
      </c>
      <c r="E32" s="12">
        <v>0</v>
      </c>
      <c r="F32" s="12">
        <v>0</v>
      </c>
      <c r="G32" s="12">
        <v>0</v>
      </c>
      <c r="H32" s="12">
        <v>0</v>
      </c>
      <c r="I32" s="12">
        <v>0</v>
      </c>
      <c r="J32" s="12">
        <v>0</v>
      </c>
      <c r="K32" s="12">
        <v>0</v>
      </c>
      <c r="L32" s="12">
        <v>0</v>
      </c>
      <c r="M32" s="12">
        <v>0</v>
      </c>
      <c r="N32" s="12">
        <v>0</v>
      </c>
      <c r="O32" s="12">
        <v>3</v>
      </c>
      <c r="P32" s="12">
        <v>1</v>
      </c>
      <c r="Q32" s="12">
        <v>0</v>
      </c>
      <c r="R32" s="12">
        <v>2</v>
      </c>
      <c r="S32" s="12">
        <v>0</v>
      </c>
      <c r="T32" s="12">
        <v>0</v>
      </c>
      <c r="U32" s="12">
        <v>3</v>
      </c>
      <c r="V32" s="12">
        <v>4</v>
      </c>
      <c r="W32" s="12">
        <v>2</v>
      </c>
      <c r="X32" s="12">
        <v>3</v>
      </c>
      <c r="Y32" s="12">
        <v>2</v>
      </c>
      <c r="Z32" s="33">
        <f t="shared" si="0"/>
        <v>20</v>
      </c>
    </row>
    <row r="33" spans="2:26" ht="17.25" x14ac:dyDescent="0.3">
      <c r="B33" s="29">
        <v>15203</v>
      </c>
      <c r="C33" s="30"/>
      <c r="D33" s="30">
        <v>0</v>
      </c>
      <c r="E33" s="30">
        <v>0</v>
      </c>
      <c r="F33" s="30">
        <v>0</v>
      </c>
      <c r="G33" s="30">
        <v>0</v>
      </c>
      <c r="H33" s="30">
        <v>0</v>
      </c>
      <c r="I33" s="30">
        <v>0</v>
      </c>
      <c r="J33" s="30">
        <v>0</v>
      </c>
      <c r="K33" s="30">
        <v>0</v>
      </c>
      <c r="L33" s="30">
        <v>0</v>
      </c>
      <c r="M33" s="30">
        <v>0</v>
      </c>
      <c r="N33" s="30">
        <v>0</v>
      </c>
      <c r="O33" s="30">
        <v>0</v>
      </c>
      <c r="P33" s="30">
        <v>3</v>
      </c>
      <c r="Q33" s="30">
        <v>2</v>
      </c>
      <c r="R33" s="30">
        <v>5</v>
      </c>
      <c r="S33" s="30">
        <v>1</v>
      </c>
      <c r="T33" s="30">
        <v>1</v>
      </c>
      <c r="U33" s="30">
        <v>6</v>
      </c>
      <c r="V33" s="30">
        <v>12</v>
      </c>
      <c r="W33" s="30">
        <v>4</v>
      </c>
      <c r="X33" s="30">
        <v>2</v>
      </c>
      <c r="Y33" s="30">
        <v>2</v>
      </c>
      <c r="Z33" s="31">
        <f t="shared" si="0"/>
        <v>38</v>
      </c>
    </row>
    <row r="34" spans="2:26" ht="17.25" x14ac:dyDescent="0.3">
      <c r="B34" s="32">
        <v>15204</v>
      </c>
      <c r="C34" s="12"/>
      <c r="D34" s="12">
        <v>0</v>
      </c>
      <c r="E34" s="12">
        <v>0</v>
      </c>
      <c r="F34" s="12">
        <v>0</v>
      </c>
      <c r="G34" s="12">
        <v>0</v>
      </c>
      <c r="H34" s="12">
        <v>0</v>
      </c>
      <c r="I34" s="12">
        <v>0</v>
      </c>
      <c r="J34" s="12">
        <v>0</v>
      </c>
      <c r="K34" s="12">
        <v>0</v>
      </c>
      <c r="L34" s="12">
        <v>0</v>
      </c>
      <c r="M34" s="12">
        <v>0</v>
      </c>
      <c r="N34" s="12">
        <v>0</v>
      </c>
      <c r="O34" s="12">
        <v>0</v>
      </c>
      <c r="P34" s="12">
        <v>0</v>
      </c>
      <c r="Q34" s="12">
        <v>0</v>
      </c>
      <c r="R34" s="12">
        <v>0</v>
      </c>
      <c r="S34" s="12">
        <v>0</v>
      </c>
      <c r="T34" s="12">
        <v>0</v>
      </c>
      <c r="U34" s="12">
        <v>0</v>
      </c>
      <c r="V34" s="12">
        <v>0</v>
      </c>
      <c r="W34" s="12">
        <v>1</v>
      </c>
      <c r="X34" s="12">
        <v>1</v>
      </c>
      <c r="Y34" s="12">
        <v>2</v>
      </c>
      <c r="Z34" s="33">
        <f t="shared" si="0"/>
        <v>4</v>
      </c>
    </row>
    <row r="35" spans="2:26" ht="17.25" x14ac:dyDescent="0.3">
      <c r="B35" s="29">
        <v>15205</v>
      </c>
      <c r="C35" s="30"/>
      <c r="D35" s="30">
        <v>0</v>
      </c>
      <c r="E35" s="30">
        <v>0</v>
      </c>
      <c r="F35" s="30">
        <v>2</v>
      </c>
      <c r="G35" s="30">
        <v>1</v>
      </c>
      <c r="H35" s="30">
        <v>12</v>
      </c>
      <c r="I35" s="30">
        <v>9</v>
      </c>
      <c r="J35" s="30">
        <v>4</v>
      </c>
      <c r="K35" s="30">
        <v>13</v>
      </c>
      <c r="L35" s="30">
        <v>27</v>
      </c>
      <c r="M35" s="30">
        <v>7</v>
      </c>
      <c r="N35" s="30">
        <v>9</v>
      </c>
      <c r="O35" s="30">
        <v>12</v>
      </c>
      <c r="P35" s="30">
        <v>12</v>
      </c>
      <c r="Q35" s="30">
        <v>13</v>
      </c>
      <c r="R35" s="30">
        <v>18</v>
      </c>
      <c r="S35" s="30">
        <v>22</v>
      </c>
      <c r="T35" s="30">
        <v>15</v>
      </c>
      <c r="U35" s="30">
        <v>29</v>
      </c>
      <c r="V35" s="30">
        <v>21</v>
      </c>
      <c r="W35" s="30">
        <v>20</v>
      </c>
      <c r="X35" s="30">
        <v>38</v>
      </c>
      <c r="Y35" s="30">
        <v>9</v>
      </c>
      <c r="Z35" s="31">
        <f t="shared" si="0"/>
        <v>293</v>
      </c>
    </row>
    <row r="36" spans="2:26" ht="17.25" x14ac:dyDescent="0.3">
      <c r="B36" s="32">
        <v>15206</v>
      </c>
      <c r="C36" s="12"/>
      <c r="D36" s="12">
        <v>0</v>
      </c>
      <c r="E36" s="12">
        <v>0</v>
      </c>
      <c r="F36" s="12">
        <v>0</v>
      </c>
      <c r="G36" s="12">
        <v>0</v>
      </c>
      <c r="H36" s="12">
        <v>0</v>
      </c>
      <c r="I36" s="12">
        <v>0</v>
      </c>
      <c r="J36" s="12">
        <v>1</v>
      </c>
      <c r="K36" s="12">
        <v>0</v>
      </c>
      <c r="L36" s="12">
        <v>0</v>
      </c>
      <c r="M36" s="12">
        <v>1</v>
      </c>
      <c r="N36" s="12">
        <v>3</v>
      </c>
      <c r="O36" s="12">
        <v>1</v>
      </c>
      <c r="P36" s="12">
        <v>2</v>
      </c>
      <c r="Q36" s="12">
        <v>1</v>
      </c>
      <c r="R36" s="12">
        <v>5</v>
      </c>
      <c r="S36" s="12">
        <v>6</v>
      </c>
      <c r="T36" s="12">
        <v>20</v>
      </c>
      <c r="U36" s="12">
        <v>8</v>
      </c>
      <c r="V36" s="12">
        <v>12</v>
      </c>
      <c r="W36" s="12">
        <v>34</v>
      </c>
      <c r="X36" s="12">
        <v>46</v>
      </c>
      <c r="Y36" s="12">
        <v>27</v>
      </c>
      <c r="Z36" s="33">
        <f t="shared" si="0"/>
        <v>167</v>
      </c>
    </row>
    <row r="37" spans="2:26" ht="17.25" x14ac:dyDescent="0.3">
      <c r="B37" s="29">
        <v>15207</v>
      </c>
      <c r="C37" s="30"/>
      <c r="D37" s="30">
        <v>0</v>
      </c>
      <c r="E37" s="30">
        <v>0</v>
      </c>
      <c r="F37" s="30">
        <v>0</v>
      </c>
      <c r="G37" s="30">
        <v>0</v>
      </c>
      <c r="H37" s="30">
        <v>0</v>
      </c>
      <c r="I37" s="30">
        <v>0</v>
      </c>
      <c r="J37" s="30">
        <v>0</v>
      </c>
      <c r="K37" s="30">
        <v>0</v>
      </c>
      <c r="L37" s="30">
        <v>0</v>
      </c>
      <c r="M37" s="30">
        <v>0</v>
      </c>
      <c r="N37" s="30">
        <v>1</v>
      </c>
      <c r="O37" s="30">
        <v>4</v>
      </c>
      <c r="P37" s="30">
        <v>5</v>
      </c>
      <c r="Q37" s="30">
        <v>8</v>
      </c>
      <c r="R37" s="30">
        <v>3</v>
      </c>
      <c r="S37" s="30">
        <v>8</v>
      </c>
      <c r="T37" s="30">
        <v>2</v>
      </c>
      <c r="U37" s="30">
        <v>2</v>
      </c>
      <c r="V37" s="30">
        <v>6</v>
      </c>
      <c r="W37" s="30">
        <v>12</v>
      </c>
      <c r="X37" s="30">
        <v>21</v>
      </c>
      <c r="Y37" s="30">
        <v>14</v>
      </c>
      <c r="Z37" s="31">
        <f t="shared" si="0"/>
        <v>86</v>
      </c>
    </row>
    <row r="38" spans="2:26" ht="17.25" x14ac:dyDescent="0.3">
      <c r="B38" s="32">
        <v>15208</v>
      </c>
      <c r="C38" s="12"/>
      <c r="D38" s="12">
        <v>0</v>
      </c>
      <c r="E38" s="12">
        <v>0</v>
      </c>
      <c r="F38" s="12">
        <v>0</v>
      </c>
      <c r="G38" s="12">
        <v>0</v>
      </c>
      <c r="H38" s="12">
        <v>0</v>
      </c>
      <c r="I38" s="12">
        <v>0</v>
      </c>
      <c r="J38" s="12">
        <v>0</v>
      </c>
      <c r="K38" s="12">
        <v>0</v>
      </c>
      <c r="L38" s="12">
        <v>0</v>
      </c>
      <c r="M38" s="12">
        <v>0</v>
      </c>
      <c r="N38" s="12">
        <v>1</v>
      </c>
      <c r="O38" s="12">
        <v>4</v>
      </c>
      <c r="P38" s="12">
        <v>2</v>
      </c>
      <c r="Q38" s="12">
        <v>1</v>
      </c>
      <c r="R38" s="12">
        <v>8</v>
      </c>
      <c r="S38" s="12">
        <v>1</v>
      </c>
      <c r="T38" s="12">
        <v>2</v>
      </c>
      <c r="U38" s="12">
        <v>1</v>
      </c>
      <c r="V38" s="12">
        <v>3</v>
      </c>
      <c r="W38" s="12">
        <v>4</v>
      </c>
      <c r="X38" s="12">
        <v>6</v>
      </c>
      <c r="Y38" s="12">
        <v>7</v>
      </c>
      <c r="Z38" s="33">
        <f t="shared" si="0"/>
        <v>40</v>
      </c>
    </row>
    <row r="39" spans="2:26" ht="17.25" x14ac:dyDescent="0.3">
      <c r="B39" s="29">
        <v>15209</v>
      </c>
      <c r="C39" s="30"/>
      <c r="D39" s="30">
        <v>0</v>
      </c>
      <c r="E39" s="30">
        <v>0</v>
      </c>
      <c r="F39" s="30">
        <v>0</v>
      </c>
      <c r="G39" s="30">
        <v>0</v>
      </c>
      <c r="H39" s="30">
        <v>0</v>
      </c>
      <c r="I39" s="30">
        <v>0</v>
      </c>
      <c r="J39" s="30">
        <v>0</v>
      </c>
      <c r="K39" s="30">
        <v>0</v>
      </c>
      <c r="L39" s="30">
        <v>0</v>
      </c>
      <c r="M39" s="30">
        <v>0</v>
      </c>
      <c r="N39" s="30">
        <v>0</v>
      </c>
      <c r="O39" s="30">
        <v>0</v>
      </c>
      <c r="P39" s="30">
        <v>0</v>
      </c>
      <c r="Q39" s="30">
        <v>0</v>
      </c>
      <c r="R39" s="30">
        <v>0</v>
      </c>
      <c r="S39" s="30">
        <v>0</v>
      </c>
      <c r="T39" s="30">
        <v>0</v>
      </c>
      <c r="U39" s="30">
        <v>0</v>
      </c>
      <c r="V39" s="30">
        <v>6</v>
      </c>
      <c r="W39" s="30">
        <v>18</v>
      </c>
      <c r="X39" s="30">
        <v>13</v>
      </c>
      <c r="Y39" s="30">
        <v>7</v>
      </c>
      <c r="Z39" s="31">
        <f t="shared" si="0"/>
        <v>44</v>
      </c>
    </row>
    <row r="40" spans="2:26" ht="17.25" x14ac:dyDescent="0.3">
      <c r="B40" s="32">
        <v>15210</v>
      </c>
      <c r="C40" s="12"/>
      <c r="D40" s="12">
        <v>0</v>
      </c>
      <c r="E40" s="12">
        <v>0</v>
      </c>
      <c r="F40" s="12">
        <v>0</v>
      </c>
      <c r="G40" s="12">
        <v>0</v>
      </c>
      <c r="H40" s="12">
        <v>4</v>
      </c>
      <c r="I40" s="12">
        <v>2</v>
      </c>
      <c r="J40" s="12">
        <v>2</v>
      </c>
      <c r="K40" s="12">
        <v>2</v>
      </c>
      <c r="L40" s="12">
        <v>1</v>
      </c>
      <c r="M40" s="12">
        <v>1</v>
      </c>
      <c r="N40" s="12">
        <v>3</v>
      </c>
      <c r="O40" s="12">
        <v>2</v>
      </c>
      <c r="P40" s="12">
        <v>13</v>
      </c>
      <c r="Q40" s="12">
        <v>4</v>
      </c>
      <c r="R40" s="12">
        <v>4</v>
      </c>
      <c r="S40" s="12">
        <v>4</v>
      </c>
      <c r="T40" s="12">
        <v>14</v>
      </c>
      <c r="U40" s="12">
        <v>3</v>
      </c>
      <c r="V40" s="12">
        <v>14</v>
      </c>
      <c r="W40" s="12">
        <v>10</v>
      </c>
      <c r="X40" s="12">
        <v>10</v>
      </c>
      <c r="Y40" s="12">
        <v>3</v>
      </c>
      <c r="Z40" s="33">
        <f t="shared" si="0"/>
        <v>96</v>
      </c>
    </row>
    <row r="41" spans="2:26" ht="17.25" x14ac:dyDescent="0.3">
      <c r="B41" s="29">
        <v>15211</v>
      </c>
      <c r="C41" s="30"/>
      <c r="D41" s="30">
        <v>0</v>
      </c>
      <c r="E41" s="30">
        <v>0</v>
      </c>
      <c r="F41" s="30">
        <v>0</v>
      </c>
      <c r="G41" s="30">
        <v>1</v>
      </c>
      <c r="H41" s="30">
        <v>0</v>
      </c>
      <c r="I41" s="30">
        <v>4</v>
      </c>
      <c r="J41" s="30">
        <v>18</v>
      </c>
      <c r="K41" s="30">
        <v>1</v>
      </c>
      <c r="L41" s="30">
        <v>0</v>
      </c>
      <c r="M41" s="30">
        <v>0</v>
      </c>
      <c r="N41" s="30">
        <v>0</v>
      </c>
      <c r="O41" s="30">
        <v>0</v>
      </c>
      <c r="P41" s="30">
        <v>3</v>
      </c>
      <c r="Q41" s="30">
        <v>3</v>
      </c>
      <c r="R41" s="30">
        <v>1</v>
      </c>
      <c r="S41" s="30">
        <v>1</v>
      </c>
      <c r="T41" s="30">
        <v>4</v>
      </c>
      <c r="U41" s="30">
        <v>3</v>
      </c>
      <c r="V41" s="30">
        <v>2</v>
      </c>
      <c r="W41" s="30">
        <v>1</v>
      </c>
      <c r="X41" s="30">
        <v>2</v>
      </c>
      <c r="Y41" s="30">
        <v>1</v>
      </c>
      <c r="Z41" s="31">
        <f t="shared" si="0"/>
        <v>45</v>
      </c>
    </row>
    <row r="42" spans="2:26" ht="17.25" x14ac:dyDescent="0.3">
      <c r="B42" s="32">
        <v>15212</v>
      </c>
      <c r="C42" s="12"/>
      <c r="D42" s="12">
        <v>0</v>
      </c>
      <c r="E42" s="12">
        <v>0</v>
      </c>
      <c r="F42" s="12">
        <v>0</v>
      </c>
      <c r="G42" s="12">
        <v>5</v>
      </c>
      <c r="H42" s="12">
        <v>0</v>
      </c>
      <c r="I42" s="12">
        <v>3</v>
      </c>
      <c r="J42" s="12">
        <v>0</v>
      </c>
      <c r="K42" s="12">
        <v>0</v>
      </c>
      <c r="L42" s="12">
        <v>1</v>
      </c>
      <c r="M42" s="12">
        <v>5</v>
      </c>
      <c r="N42" s="12">
        <v>8</v>
      </c>
      <c r="O42" s="12">
        <v>10</v>
      </c>
      <c r="P42" s="12">
        <v>3</v>
      </c>
      <c r="Q42" s="12">
        <v>13</v>
      </c>
      <c r="R42" s="12">
        <v>1</v>
      </c>
      <c r="S42" s="12">
        <v>6</v>
      </c>
      <c r="T42" s="12">
        <v>19</v>
      </c>
      <c r="U42" s="12">
        <v>20</v>
      </c>
      <c r="V42" s="12">
        <v>21</v>
      </c>
      <c r="W42" s="12">
        <v>19</v>
      </c>
      <c r="X42" s="12">
        <v>28</v>
      </c>
      <c r="Y42" s="12">
        <v>12</v>
      </c>
      <c r="Z42" s="33">
        <f t="shared" si="0"/>
        <v>174</v>
      </c>
    </row>
    <row r="43" spans="2:26" ht="17.25" x14ac:dyDescent="0.3">
      <c r="B43" s="29">
        <v>15213</v>
      </c>
      <c r="C43" s="30"/>
      <c r="D43" s="30">
        <v>0</v>
      </c>
      <c r="E43" s="30">
        <v>0</v>
      </c>
      <c r="F43" s="30">
        <v>0</v>
      </c>
      <c r="G43" s="30">
        <v>0</v>
      </c>
      <c r="H43" s="30">
        <v>0</v>
      </c>
      <c r="I43" s="30">
        <v>0</v>
      </c>
      <c r="J43" s="30">
        <v>0</v>
      </c>
      <c r="K43" s="30">
        <v>4</v>
      </c>
      <c r="L43" s="30">
        <v>1</v>
      </c>
      <c r="M43" s="30">
        <v>0</v>
      </c>
      <c r="N43" s="30">
        <v>2</v>
      </c>
      <c r="O43" s="30">
        <v>13</v>
      </c>
      <c r="P43" s="30">
        <v>5</v>
      </c>
      <c r="Q43" s="30">
        <v>8</v>
      </c>
      <c r="R43" s="30">
        <v>8</v>
      </c>
      <c r="S43" s="30">
        <v>4</v>
      </c>
      <c r="T43" s="30">
        <v>23</v>
      </c>
      <c r="U43" s="30">
        <v>10</v>
      </c>
      <c r="V43" s="30">
        <v>16</v>
      </c>
      <c r="W43" s="30">
        <v>9</v>
      </c>
      <c r="X43" s="30">
        <v>5</v>
      </c>
      <c r="Y43" s="30">
        <v>0</v>
      </c>
      <c r="Z43" s="31">
        <f t="shared" si="0"/>
        <v>108</v>
      </c>
    </row>
    <row r="44" spans="2:26" ht="17.25" x14ac:dyDescent="0.3">
      <c r="B44" s="32">
        <v>15214</v>
      </c>
      <c r="C44" s="12"/>
      <c r="D44" s="12">
        <v>0</v>
      </c>
      <c r="E44" s="12">
        <v>0</v>
      </c>
      <c r="F44" s="12">
        <v>0</v>
      </c>
      <c r="G44" s="12">
        <v>0</v>
      </c>
      <c r="H44" s="12">
        <v>0</v>
      </c>
      <c r="I44" s="12">
        <v>0</v>
      </c>
      <c r="J44" s="12">
        <v>0</v>
      </c>
      <c r="K44" s="12">
        <v>0</v>
      </c>
      <c r="L44" s="12">
        <v>0</v>
      </c>
      <c r="M44" s="12">
        <v>0</v>
      </c>
      <c r="N44" s="12">
        <v>0</v>
      </c>
      <c r="O44" s="12">
        <v>0</v>
      </c>
      <c r="P44" s="12">
        <v>1</v>
      </c>
      <c r="Q44" s="12">
        <v>2</v>
      </c>
      <c r="R44" s="12">
        <v>6</v>
      </c>
      <c r="S44" s="12">
        <v>5</v>
      </c>
      <c r="T44" s="12">
        <v>8</v>
      </c>
      <c r="U44" s="12">
        <v>1</v>
      </c>
      <c r="V44" s="12">
        <v>3</v>
      </c>
      <c r="W44" s="12">
        <v>2</v>
      </c>
      <c r="X44" s="12">
        <v>1</v>
      </c>
      <c r="Y44" s="12">
        <v>2</v>
      </c>
      <c r="Z44" s="33">
        <f t="shared" si="0"/>
        <v>31</v>
      </c>
    </row>
    <row r="45" spans="2:26" ht="17.25" x14ac:dyDescent="0.3">
      <c r="B45" s="29">
        <v>15215</v>
      </c>
      <c r="C45" s="30"/>
      <c r="D45" s="30">
        <v>0</v>
      </c>
      <c r="E45" s="30">
        <v>0</v>
      </c>
      <c r="F45" s="30">
        <v>0</v>
      </c>
      <c r="G45" s="30">
        <v>0</v>
      </c>
      <c r="H45" s="30">
        <v>0</v>
      </c>
      <c r="I45" s="30">
        <v>0</v>
      </c>
      <c r="J45" s="30">
        <v>0</v>
      </c>
      <c r="K45" s="30">
        <v>0</v>
      </c>
      <c r="L45" s="30">
        <v>0</v>
      </c>
      <c r="M45" s="30">
        <v>0</v>
      </c>
      <c r="N45" s="30">
        <v>0</v>
      </c>
      <c r="O45" s="30">
        <v>0</v>
      </c>
      <c r="P45" s="30">
        <v>0</v>
      </c>
      <c r="Q45" s="30">
        <v>0</v>
      </c>
      <c r="R45" s="30">
        <v>0</v>
      </c>
      <c r="S45" s="30">
        <v>0</v>
      </c>
      <c r="T45" s="30">
        <v>0</v>
      </c>
      <c r="U45" s="30">
        <v>0</v>
      </c>
      <c r="V45" s="30">
        <v>1</v>
      </c>
      <c r="W45" s="30">
        <v>0</v>
      </c>
      <c r="X45" s="30">
        <v>0</v>
      </c>
      <c r="Y45" s="30">
        <v>2</v>
      </c>
      <c r="Z45" s="31">
        <f t="shared" si="0"/>
        <v>3</v>
      </c>
    </row>
    <row r="46" spans="2:26" ht="17.25" x14ac:dyDescent="0.3">
      <c r="B46" s="32">
        <v>15216</v>
      </c>
      <c r="C46" s="12"/>
      <c r="D46" s="12">
        <v>0</v>
      </c>
      <c r="E46" s="12">
        <v>1</v>
      </c>
      <c r="F46" s="12">
        <v>1</v>
      </c>
      <c r="G46" s="12">
        <v>1</v>
      </c>
      <c r="H46" s="12">
        <v>4</v>
      </c>
      <c r="I46" s="12">
        <v>7</v>
      </c>
      <c r="J46" s="12">
        <v>9</v>
      </c>
      <c r="K46" s="12">
        <v>7</v>
      </c>
      <c r="L46" s="12">
        <v>3</v>
      </c>
      <c r="M46" s="12">
        <v>5</v>
      </c>
      <c r="N46" s="12">
        <v>1</v>
      </c>
      <c r="O46" s="12">
        <v>7</v>
      </c>
      <c r="P46" s="12">
        <v>8</v>
      </c>
      <c r="Q46" s="12">
        <v>18</v>
      </c>
      <c r="R46" s="12">
        <v>11</v>
      </c>
      <c r="S46" s="12">
        <v>17</v>
      </c>
      <c r="T46" s="12">
        <v>30</v>
      </c>
      <c r="U46" s="12">
        <v>28</v>
      </c>
      <c r="V46" s="12">
        <v>37</v>
      </c>
      <c r="W46" s="12">
        <v>21</v>
      </c>
      <c r="X46" s="12">
        <v>57</v>
      </c>
      <c r="Y46" s="12">
        <v>21</v>
      </c>
      <c r="Z46" s="33">
        <f t="shared" si="0"/>
        <v>294</v>
      </c>
    </row>
    <row r="47" spans="2:26" ht="17.25" x14ac:dyDescent="0.3">
      <c r="B47" s="29">
        <v>15217</v>
      </c>
      <c r="C47" s="30"/>
      <c r="D47" s="30">
        <v>0</v>
      </c>
      <c r="E47" s="30">
        <v>0</v>
      </c>
      <c r="F47" s="30">
        <v>0</v>
      </c>
      <c r="G47" s="30">
        <v>0</v>
      </c>
      <c r="H47" s="30">
        <v>0</v>
      </c>
      <c r="I47" s="30">
        <v>0</v>
      </c>
      <c r="J47" s="30">
        <v>0</v>
      </c>
      <c r="K47" s="30">
        <v>0</v>
      </c>
      <c r="L47" s="30">
        <v>1</v>
      </c>
      <c r="M47" s="30">
        <v>0</v>
      </c>
      <c r="N47" s="30">
        <v>0</v>
      </c>
      <c r="O47" s="30">
        <v>1</v>
      </c>
      <c r="P47" s="30">
        <v>3</v>
      </c>
      <c r="Q47" s="30">
        <v>8</v>
      </c>
      <c r="R47" s="30">
        <v>21</v>
      </c>
      <c r="S47" s="30">
        <v>12</v>
      </c>
      <c r="T47" s="30">
        <v>8</v>
      </c>
      <c r="U47" s="30">
        <v>8</v>
      </c>
      <c r="V47" s="30">
        <v>26</v>
      </c>
      <c r="W47" s="30">
        <v>29</v>
      </c>
      <c r="X47" s="30">
        <v>24</v>
      </c>
      <c r="Y47" s="30">
        <v>8</v>
      </c>
      <c r="Z47" s="31">
        <f t="shared" si="0"/>
        <v>149</v>
      </c>
    </row>
    <row r="48" spans="2:26" ht="17.25" x14ac:dyDescent="0.3">
      <c r="B48" s="32">
        <v>15218</v>
      </c>
      <c r="C48" s="12"/>
      <c r="D48" s="12">
        <v>0</v>
      </c>
      <c r="E48" s="12">
        <v>4</v>
      </c>
      <c r="F48" s="12">
        <v>2</v>
      </c>
      <c r="G48" s="12">
        <v>1</v>
      </c>
      <c r="H48" s="12">
        <v>0</v>
      </c>
      <c r="I48" s="12">
        <v>0</v>
      </c>
      <c r="J48" s="12">
        <v>0</v>
      </c>
      <c r="K48" s="12">
        <v>0</v>
      </c>
      <c r="L48" s="12">
        <v>0</v>
      </c>
      <c r="M48" s="12">
        <v>0</v>
      </c>
      <c r="N48" s="12">
        <v>0</v>
      </c>
      <c r="O48" s="12">
        <v>4</v>
      </c>
      <c r="P48" s="12">
        <v>2</v>
      </c>
      <c r="Q48" s="12">
        <v>0</v>
      </c>
      <c r="R48" s="12">
        <v>4</v>
      </c>
      <c r="S48" s="12">
        <v>21</v>
      </c>
      <c r="T48" s="12">
        <v>8</v>
      </c>
      <c r="U48" s="12">
        <v>7</v>
      </c>
      <c r="V48" s="12">
        <v>13</v>
      </c>
      <c r="W48" s="12">
        <v>27</v>
      </c>
      <c r="X48" s="12">
        <v>39</v>
      </c>
      <c r="Y48" s="12">
        <v>5</v>
      </c>
      <c r="Z48" s="33">
        <f t="shared" si="0"/>
        <v>137</v>
      </c>
    </row>
    <row r="49" spans="2:26" ht="17.25" x14ac:dyDescent="0.3">
      <c r="B49" s="29">
        <v>15219</v>
      </c>
      <c r="C49" s="30"/>
      <c r="D49" s="30">
        <v>0</v>
      </c>
      <c r="E49" s="30">
        <v>0</v>
      </c>
      <c r="F49" s="30">
        <v>0</v>
      </c>
      <c r="G49" s="30">
        <v>0</v>
      </c>
      <c r="H49" s="30">
        <v>0</v>
      </c>
      <c r="I49" s="30">
        <v>0</v>
      </c>
      <c r="J49" s="30">
        <v>0</v>
      </c>
      <c r="K49" s="30">
        <v>0</v>
      </c>
      <c r="L49" s="30">
        <v>0</v>
      </c>
      <c r="M49" s="30">
        <v>4</v>
      </c>
      <c r="N49" s="30">
        <v>0</v>
      </c>
      <c r="O49" s="30">
        <v>0</v>
      </c>
      <c r="P49" s="30">
        <v>2</v>
      </c>
      <c r="Q49" s="30">
        <v>2</v>
      </c>
      <c r="R49" s="30">
        <v>1</v>
      </c>
      <c r="S49" s="30">
        <v>0</v>
      </c>
      <c r="T49" s="30">
        <v>0</v>
      </c>
      <c r="U49" s="30">
        <v>0</v>
      </c>
      <c r="V49" s="30">
        <v>1</v>
      </c>
      <c r="W49" s="30">
        <v>5</v>
      </c>
      <c r="X49" s="30">
        <v>1</v>
      </c>
      <c r="Y49" s="30">
        <v>1</v>
      </c>
      <c r="Z49" s="31">
        <f t="shared" si="0"/>
        <v>17</v>
      </c>
    </row>
    <row r="50" spans="2:26" ht="17.25" x14ac:dyDescent="0.3">
      <c r="B50" s="32">
        <v>15220</v>
      </c>
      <c r="C50" s="12"/>
      <c r="D50" s="12">
        <v>0</v>
      </c>
      <c r="E50" s="12">
        <v>5</v>
      </c>
      <c r="F50" s="12">
        <v>1</v>
      </c>
      <c r="G50" s="12">
        <v>5</v>
      </c>
      <c r="H50" s="12">
        <v>9</v>
      </c>
      <c r="I50" s="12">
        <v>4</v>
      </c>
      <c r="J50" s="12">
        <v>6</v>
      </c>
      <c r="K50" s="12">
        <v>10</v>
      </c>
      <c r="L50" s="12">
        <v>31</v>
      </c>
      <c r="M50" s="12">
        <v>24</v>
      </c>
      <c r="N50" s="12">
        <v>36</v>
      </c>
      <c r="O50" s="12">
        <v>20</v>
      </c>
      <c r="P50" s="12">
        <v>33</v>
      </c>
      <c r="Q50" s="12">
        <v>42</v>
      </c>
      <c r="R50" s="12">
        <v>41</v>
      </c>
      <c r="S50" s="12">
        <v>31</v>
      </c>
      <c r="T50" s="12">
        <v>29</v>
      </c>
      <c r="U50" s="12">
        <v>33</v>
      </c>
      <c r="V50" s="12">
        <v>54</v>
      </c>
      <c r="W50" s="12">
        <v>43</v>
      </c>
      <c r="X50" s="12">
        <v>42</v>
      </c>
      <c r="Y50" s="12">
        <v>15</v>
      </c>
      <c r="Z50" s="33">
        <f t="shared" si="0"/>
        <v>514</v>
      </c>
    </row>
    <row r="51" spans="2:26" ht="17.25" x14ac:dyDescent="0.3">
      <c r="B51" s="29">
        <v>15221</v>
      </c>
      <c r="C51" s="30"/>
      <c r="D51" s="30">
        <v>0</v>
      </c>
      <c r="E51" s="30">
        <v>0</v>
      </c>
      <c r="F51" s="30">
        <v>0</v>
      </c>
      <c r="G51" s="30">
        <v>0</v>
      </c>
      <c r="H51" s="30">
        <v>0</v>
      </c>
      <c r="I51" s="30">
        <v>0</v>
      </c>
      <c r="J51" s="30">
        <v>0</v>
      </c>
      <c r="K51" s="30">
        <v>3</v>
      </c>
      <c r="L51" s="30">
        <v>5</v>
      </c>
      <c r="M51" s="30">
        <v>1</v>
      </c>
      <c r="N51" s="30">
        <v>3</v>
      </c>
      <c r="O51" s="30">
        <v>0</v>
      </c>
      <c r="P51" s="30">
        <v>8</v>
      </c>
      <c r="Q51" s="30">
        <v>10</v>
      </c>
      <c r="R51" s="30">
        <v>13</v>
      </c>
      <c r="S51" s="30">
        <v>9</v>
      </c>
      <c r="T51" s="30">
        <v>12</v>
      </c>
      <c r="U51" s="30">
        <v>17</v>
      </c>
      <c r="V51" s="30">
        <v>30</v>
      </c>
      <c r="W51" s="30">
        <v>17</v>
      </c>
      <c r="X51" s="30">
        <v>10</v>
      </c>
      <c r="Y51" s="30">
        <v>5</v>
      </c>
      <c r="Z51" s="31">
        <f t="shared" si="0"/>
        <v>143</v>
      </c>
    </row>
    <row r="52" spans="2:26" ht="17.25" x14ac:dyDescent="0.3">
      <c r="B52" s="32">
        <v>15222</v>
      </c>
      <c r="C52" s="12"/>
      <c r="D52" s="12">
        <v>0</v>
      </c>
      <c r="E52" s="12">
        <v>0</v>
      </c>
      <c r="F52" s="12">
        <v>0</v>
      </c>
      <c r="G52" s="12">
        <v>0</v>
      </c>
      <c r="H52" s="12">
        <v>0</v>
      </c>
      <c r="I52" s="12">
        <v>0</v>
      </c>
      <c r="J52" s="12">
        <v>0</v>
      </c>
      <c r="K52" s="12">
        <v>0</v>
      </c>
      <c r="L52" s="12">
        <v>0</v>
      </c>
      <c r="M52" s="12">
        <v>3</v>
      </c>
      <c r="N52" s="12">
        <v>0</v>
      </c>
      <c r="O52" s="12">
        <v>2</v>
      </c>
      <c r="P52" s="12">
        <v>2</v>
      </c>
      <c r="Q52" s="12">
        <v>0</v>
      </c>
      <c r="R52" s="12">
        <v>1</v>
      </c>
      <c r="S52" s="12">
        <v>0</v>
      </c>
      <c r="T52" s="12">
        <v>5</v>
      </c>
      <c r="U52" s="12">
        <v>7</v>
      </c>
      <c r="V52" s="12">
        <v>7</v>
      </c>
      <c r="W52" s="12">
        <v>4</v>
      </c>
      <c r="X52" s="12">
        <v>0</v>
      </c>
      <c r="Y52" s="12">
        <v>0</v>
      </c>
      <c r="Z52" s="33">
        <f t="shared" si="0"/>
        <v>31</v>
      </c>
    </row>
    <row r="53" spans="2:26" ht="17.25" x14ac:dyDescent="0.3">
      <c r="B53" s="29">
        <v>15223</v>
      </c>
      <c r="C53" s="30"/>
      <c r="D53" s="30">
        <v>0</v>
      </c>
      <c r="E53" s="30">
        <v>0</v>
      </c>
      <c r="F53" s="30">
        <v>0</v>
      </c>
      <c r="G53" s="30">
        <v>0</v>
      </c>
      <c r="H53" s="30">
        <v>0</v>
      </c>
      <c r="I53" s="30">
        <v>0</v>
      </c>
      <c r="J53" s="30">
        <v>0</v>
      </c>
      <c r="K53" s="30">
        <v>1</v>
      </c>
      <c r="L53" s="30">
        <v>0</v>
      </c>
      <c r="M53" s="30">
        <v>0</v>
      </c>
      <c r="N53" s="30">
        <v>0</v>
      </c>
      <c r="O53" s="30">
        <v>0</v>
      </c>
      <c r="P53" s="30">
        <v>0</v>
      </c>
      <c r="Q53" s="30">
        <v>2</v>
      </c>
      <c r="R53" s="30">
        <v>1</v>
      </c>
      <c r="S53" s="30">
        <v>1</v>
      </c>
      <c r="T53" s="30">
        <v>0</v>
      </c>
      <c r="U53" s="30">
        <v>0</v>
      </c>
      <c r="V53" s="30">
        <v>2</v>
      </c>
      <c r="W53" s="30">
        <v>3</v>
      </c>
      <c r="X53" s="30">
        <v>3</v>
      </c>
      <c r="Y53" s="30">
        <v>1</v>
      </c>
      <c r="Z53" s="31">
        <f t="shared" si="0"/>
        <v>14</v>
      </c>
    </row>
    <row r="54" spans="2:26" ht="17.25" x14ac:dyDescent="0.3">
      <c r="B54" s="32">
        <v>15224</v>
      </c>
      <c r="C54" s="12"/>
      <c r="D54" s="12">
        <v>0</v>
      </c>
      <c r="E54" s="12">
        <v>0</v>
      </c>
      <c r="F54" s="12">
        <v>0</v>
      </c>
      <c r="G54" s="12">
        <v>0</v>
      </c>
      <c r="H54" s="12">
        <v>0</v>
      </c>
      <c r="I54" s="12">
        <v>0</v>
      </c>
      <c r="J54" s="12">
        <v>0</v>
      </c>
      <c r="K54" s="12">
        <v>0</v>
      </c>
      <c r="L54" s="12">
        <v>0</v>
      </c>
      <c r="M54" s="12">
        <v>0</v>
      </c>
      <c r="N54" s="12">
        <v>0</v>
      </c>
      <c r="O54" s="12">
        <v>1</v>
      </c>
      <c r="P54" s="12">
        <v>12</v>
      </c>
      <c r="Q54" s="12">
        <v>2</v>
      </c>
      <c r="R54" s="12">
        <v>3</v>
      </c>
      <c r="S54" s="12">
        <v>6</v>
      </c>
      <c r="T54" s="12">
        <v>3</v>
      </c>
      <c r="U54" s="12">
        <v>8</v>
      </c>
      <c r="V54" s="12">
        <v>11</v>
      </c>
      <c r="W54" s="12">
        <v>2</v>
      </c>
      <c r="X54" s="12">
        <v>1</v>
      </c>
      <c r="Y54" s="12">
        <v>1</v>
      </c>
      <c r="Z54" s="33">
        <f t="shared" si="0"/>
        <v>50</v>
      </c>
    </row>
    <row r="55" spans="2:26" ht="17.25" x14ac:dyDescent="0.3">
      <c r="B55" s="29">
        <v>15226</v>
      </c>
      <c r="C55" s="30"/>
      <c r="D55" s="30">
        <v>0</v>
      </c>
      <c r="E55" s="30">
        <v>0</v>
      </c>
      <c r="F55" s="30">
        <v>0</v>
      </c>
      <c r="G55" s="30">
        <v>0</v>
      </c>
      <c r="H55" s="30">
        <v>0</v>
      </c>
      <c r="I55" s="30">
        <v>0</v>
      </c>
      <c r="J55" s="30">
        <v>0</v>
      </c>
      <c r="K55" s="30">
        <v>0</v>
      </c>
      <c r="L55" s="30">
        <v>0</v>
      </c>
      <c r="M55" s="30">
        <v>2</v>
      </c>
      <c r="N55" s="30">
        <v>2</v>
      </c>
      <c r="O55" s="30">
        <v>6</v>
      </c>
      <c r="P55" s="30">
        <v>6</v>
      </c>
      <c r="Q55" s="30">
        <v>9</v>
      </c>
      <c r="R55" s="30">
        <v>16</v>
      </c>
      <c r="S55" s="30">
        <v>18</v>
      </c>
      <c r="T55" s="30">
        <v>13</v>
      </c>
      <c r="U55" s="30">
        <v>28</v>
      </c>
      <c r="V55" s="30">
        <v>30</v>
      </c>
      <c r="W55" s="30">
        <v>37</v>
      </c>
      <c r="X55" s="30">
        <v>28</v>
      </c>
      <c r="Y55" s="30">
        <v>11</v>
      </c>
      <c r="Z55" s="31">
        <f t="shared" si="0"/>
        <v>206</v>
      </c>
    </row>
    <row r="56" spans="2:26" ht="17.25" x14ac:dyDescent="0.3">
      <c r="B56" s="32">
        <v>15227</v>
      </c>
      <c r="C56" s="12"/>
      <c r="D56" s="12">
        <v>0</v>
      </c>
      <c r="E56" s="12">
        <v>0</v>
      </c>
      <c r="F56" s="12">
        <v>4</v>
      </c>
      <c r="G56" s="12">
        <v>5</v>
      </c>
      <c r="H56" s="12">
        <v>4</v>
      </c>
      <c r="I56" s="12">
        <v>3</v>
      </c>
      <c r="J56" s="12">
        <v>2</v>
      </c>
      <c r="K56" s="12">
        <v>1</v>
      </c>
      <c r="L56" s="12">
        <v>3</v>
      </c>
      <c r="M56" s="12">
        <v>1</v>
      </c>
      <c r="N56" s="12">
        <v>4</v>
      </c>
      <c r="O56" s="12">
        <v>1</v>
      </c>
      <c r="P56" s="12">
        <v>5</v>
      </c>
      <c r="Q56" s="12">
        <v>17</v>
      </c>
      <c r="R56" s="12">
        <v>6</v>
      </c>
      <c r="S56" s="12">
        <v>24</v>
      </c>
      <c r="T56" s="12">
        <v>35</v>
      </c>
      <c r="U56" s="12">
        <v>37</v>
      </c>
      <c r="V56" s="12">
        <v>56</v>
      </c>
      <c r="W56" s="12">
        <v>44</v>
      </c>
      <c r="X56" s="12">
        <v>42</v>
      </c>
      <c r="Y56" s="12">
        <v>5</v>
      </c>
      <c r="Z56" s="33">
        <f t="shared" si="0"/>
        <v>299</v>
      </c>
    </row>
    <row r="57" spans="2:26" ht="17.25" x14ac:dyDescent="0.3">
      <c r="B57" s="29">
        <v>15228</v>
      </c>
      <c r="C57" s="30"/>
      <c r="D57" s="30">
        <v>0</v>
      </c>
      <c r="E57" s="30">
        <v>0</v>
      </c>
      <c r="F57" s="30">
        <v>8</v>
      </c>
      <c r="G57" s="30">
        <v>3</v>
      </c>
      <c r="H57" s="30">
        <v>10</v>
      </c>
      <c r="I57" s="30">
        <v>11</v>
      </c>
      <c r="J57" s="30">
        <v>14</v>
      </c>
      <c r="K57" s="30">
        <v>8</v>
      </c>
      <c r="L57" s="30">
        <v>13</v>
      </c>
      <c r="M57" s="30">
        <v>8</v>
      </c>
      <c r="N57" s="30">
        <v>12</v>
      </c>
      <c r="O57" s="30">
        <v>20</v>
      </c>
      <c r="P57" s="30">
        <v>3</v>
      </c>
      <c r="Q57" s="30">
        <v>15</v>
      </c>
      <c r="R57" s="30">
        <v>11</v>
      </c>
      <c r="S57" s="30">
        <v>14</v>
      </c>
      <c r="T57" s="30">
        <v>22</v>
      </c>
      <c r="U57" s="30">
        <v>15</v>
      </c>
      <c r="V57" s="30">
        <v>13</v>
      </c>
      <c r="W57" s="30">
        <v>11</v>
      </c>
      <c r="X57" s="30">
        <v>9</v>
      </c>
      <c r="Y57" s="30">
        <v>8</v>
      </c>
      <c r="Z57" s="31">
        <f t="shared" si="0"/>
        <v>228</v>
      </c>
    </row>
    <row r="58" spans="2:26" ht="17.25" x14ac:dyDescent="0.3">
      <c r="B58" s="32">
        <v>15229</v>
      </c>
      <c r="C58" s="12"/>
      <c r="D58" s="12">
        <v>0</v>
      </c>
      <c r="E58" s="12">
        <v>0</v>
      </c>
      <c r="F58" s="12">
        <v>0</v>
      </c>
      <c r="G58" s="12">
        <v>0</v>
      </c>
      <c r="H58" s="12">
        <v>0</v>
      </c>
      <c r="I58" s="12">
        <v>0</v>
      </c>
      <c r="J58" s="12">
        <v>0</v>
      </c>
      <c r="K58" s="12">
        <v>0</v>
      </c>
      <c r="L58" s="12">
        <v>0</v>
      </c>
      <c r="M58" s="12">
        <v>0</v>
      </c>
      <c r="N58" s="12">
        <v>0</v>
      </c>
      <c r="O58" s="12">
        <v>0</v>
      </c>
      <c r="P58" s="12">
        <v>0</v>
      </c>
      <c r="Q58" s="12">
        <v>0</v>
      </c>
      <c r="R58" s="12">
        <v>0</v>
      </c>
      <c r="S58" s="12">
        <v>0</v>
      </c>
      <c r="T58" s="12">
        <v>0</v>
      </c>
      <c r="U58" s="12">
        <v>0</v>
      </c>
      <c r="V58" s="12">
        <v>2</v>
      </c>
      <c r="W58" s="12">
        <v>2</v>
      </c>
      <c r="X58" s="12">
        <v>0</v>
      </c>
      <c r="Y58" s="12">
        <v>0</v>
      </c>
      <c r="Z58" s="33">
        <f t="shared" si="0"/>
        <v>4</v>
      </c>
    </row>
    <row r="59" spans="2:26" ht="17.25" x14ac:dyDescent="0.3">
      <c r="B59" s="29">
        <v>15232</v>
      </c>
      <c r="C59" s="30"/>
      <c r="D59" s="30">
        <v>0</v>
      </c>
      <c r="E59" s="30">
        <v>0</v>
      </c>
      <c r="F59" s="30">
        <v>0</v>
      </c>
      <c r="G59" s="30">
        <v>0</v>
      </c>
      <c r="H59" s="30">
        <v>0</v>
      </c>
      <c r="I59" s="30">
        <v>0</v>
      </c>
      <c r="J59" s="30">
        <v>0</v>
      </c>
      <c r="K59" s="30">
        <v>0</v>
      </c>
      <c r="L59" s="30">
        <v>0</v>
      </c>
      <c r="M59" s="30">
        <v>0</v>
      </c>
      <c r="N59" s="30">
        <v>0</v>
      </c>
      <c r="O59" s="30">
        <v>0</v>
      </c>
      <c r="P59" s="30">
        <v>0</v>
      </c>
      <c r="Q59" s="30">
        <v>1</v>
      </c>
      <c r="R59" s="30">
        <v>1</v>
      </c>
      <c r="S59" s="30">
        <v>10</v>
      </c>
      <c r="T59" s="30">
        <v>10</v>
      </c>
      <c r="U59" s="30">
        <v>7</v>
      </c>
      <c r="V59" s="30">
        <v>16</v>
      </c>
      <c r="W59" s="30">
        <v>9</v>
      </c>
      <c r="X59" s="30">
        <v>2</v>
      </c>
      <c r="Y59" s="30">
        <v>7</v>
      </c>
      <c r="Z59" s="31">
        <f t="shared" si="0"/>
        <v>63</v>
      </c>
    </row>
    <row r="60" spans="2:26" ht="17.25" x14ac:dyDescent="0.3">
      <c r="B60" s="32">
        <v>15233</v>
      </c>
      <c r="C60" s="12"/>
      <c r="D60" s="12">
        <v>0</v>
      </c>
      <c r="E60" s="12">
        <v>0</v>
      </c>
      <c r="F60" s="12">
        <v>0</v>
      </c>
      <c r="G60" s="12">
        <v>0</v>
      </c>
      <c r="H60" s="12">
        <v>0</v>
      </c>
      <c r="I60" s="12">
        <v>0</v>
      </c>
      <c r="J60" s="12">
        <v>3</v>
      </c>
      <c r="K60" s="12">
        <v>6</v>
      </c>
      <c r="L60" s="12">
        <v>1</v>
      </c>
      <c r="M60" s="12">
        <v>0</v>
      </c>
      <c r="N60" s="12">
        <v>1</v>
      </c>
      <c r="O60" s="12">
        <v>1</v>
      </c>
      <c r="P60" s="12">
        <v>0</v>
      </c>
      <c r="Q60" s="12">
        <v>1</v>
      </c>
      <c r="R60" s="12">
        <v>8</v>
      </c>
      <c r="S60" s="12">
        <v>3</v>
      </c>
      <c r="T60" s="12">
        <v>3</v>
      </c>
      <c r="U60" s="12">
        <v>6</v>
      </c>
      <c r="V60" s="12">
        <v>5</v>
      </c>
      <c r="W60" s="12">
        <v>1</v>
      </c>
      <c r="X60" s="12">
        <v>6</v>
      </c>
      <c r="Y60" s="12">
        <v>1</v>
      </c>
      <c r="Z60" s="33">
        <f t="shared" si="0"/>
        <v>46</v>
      </c>
    </row>
    <row r="61" spans="2:26" ht="17.25" x14ac:dyDescent="0.3">
      <c r="B61" s="29">
        <v>15234</v>
      </c>
      <c r="C61" s="30"/>
      <c r="D61" s="30">
        <v>0</v>
      </c>
      <c r="E61" s="30">
        <v>0</v>
      </c>
      <c r="F61" s="30">
        <v>0</v>
      </c>
      <c r="G61" s="30">
        <v>1</v>
      </c>
      <c r="H61" s="30">
        <v>1</v>
      </c>
      <c r="I61" s="30">
        <v>0</v>
      </c>
      <c r="J61" s="30">
        <v>0</v>
      </c>
      <c r="K61" s="30">
        <v>5</v>
      </c>
      <c r="L61" s="30">
        <v>1</v>
      </c>
      <c r="M61" s="30">
        <v>1</v>
      </c>
      <c r="N61" s="30">
        <v>8</v>
      </c>
      <c r="O61" s="30">
        <v>10</v>
      </c>
      <c r="P61" s="30">
        <v>2</v>
      </c>
      <c r="Q61" s="30">
        <v>6</v>
      </c>
      <c r="R61" s="30">
        <v>9</v>
      </c>
      <c r="S61" s="30">
        <v>18</v>
      </c>
      <c r="T61" s="30">
        <v>18</v>
      </c>
      <c r="U61" s="30">
        <v>11</v>
      </c>
      <c r="V61" s="30">
        <v>23</v>
      </c>
      <c r="W61" s="30">
        <v>13</v>
      </c>
      <c r="X61" s="30">
        <v>15</v>
      </c>
      <c r="Y61" s="30">
        <v>11</v>
      </c>
      <c r="Z61" s="31">
        <f t="shared" si="0"/>
        <v>153</v>
      </c>
    </row>
    <row r="62" spans="2:26" ht="17.25" x14ac:dyDescent="0.3">
      <c r="B62" s="32">
        <v>15235</v>
      </c>
      <c r="C62" s="12"/>
      <c r="D62" s="12">
        <v>0</v>
      </c>
      <c r="E62" s="12">
        <v>0</v>
      </c>
      <c r="F62" s="12">
        <v>0</v>
      </c>
      <c r="G62" s="12">
        <v>0</v>
      </c>
      <c r="H62" s="12">
        <v>0</v>
      </c>
      <c r="I62" s="12">
        <v>0</v>
      </c>
      <c r="J62" s="12">
        <v>2</v>
      </c>
      <c r="K62" s="12">
        <v>7</v>
      </c>
      <c r="L62" s="12">
        <v>4</v>
      </c>
      <c r="M62" s="12">
        <v>5</v>
      </c>
      <c r="N62" s="12">
        <v>3</v>
      </c>
      <c r="O62" s="12">
        <v>6</v>
      </c>
      <c r="P62" s="12">
        <v>41</v>
      </c>
      <c r="Q62" s="12">
        <v>21</v>
      </c>
      <c r="R62" s="12">
        <v>4</v>
      </c>
      <c r="S62" s="12">
        <v>17</v>
      </c>
      <c r="T62" s="12">
        <v>6</v>
      </c>
      <c r="U62" s="12">
        <v>14</v>
      </c>
      <c r="V62" s="12">
        <v>28</v>
      </c>
      <c r="W62" s="12">
        <v>30</v>
      </c>
      <c r="X62" s="12">
        <v>18</v>
      </c>
      <c r="Y62" s="12">
        <v>6</v>
      </c>
      <c r="Z62" s="33">
        <f t="shared" si="0"/>
        <v>212</v>
      </c>
    </row>
    <row r="63" spans="2:26" ht="17.25" x14ac:dyDescent="0.3">
      <c r="B63" s="29">
        <v>15236</v>
      </c>
      <c r="C63" s="30"/>
      <c r="D63" s="30">
        <v>0</v>
      </c>
      <c r="E63" s="30">
        <v>0</v>
      </c>
      <c r="F63" s="30">
        <v>1</v>
      </c>
      <c r="G63" s="30">
        <v>1</v>
      </c>
      <c r="H63" s="30">
        <v>5</v>
      </c>
      <c r="I63" s="30">
        <v>3</v>
      </c>
      <c r="J63" s="30">
        <v>1</v>
      </c>
      <c r="K63" s="30">
        <v>0</v>
      </c>
      <c r="L63" s="30">
        <v>6</v>
      </c>
      <c r="M63" s="30">
        <v>0</v>
      </c>
      <c r="N63" s="30">
        <v>4</v>
      </c>
      <c r="O63" s="30">
        <v>5</v>
      </c>
      <c r="P63" s="30">
        <v>8</v>
      </c>
      <c r="Q63" s="30">
        <v>9</v>
      </c>
      <c r="R63" s="30">
        <v>14</v>
      </c>
      <c r="S63" s="30">
        <v>39</v>
      </c>
      <c r="T63" s="30">
        <v>58</v>
      </c>
      <c r="U63" s="30">
        <v>56</v>
      </c>
      <c r="V63" s="30">
        <v>49</v>
      </c>
      <c r="W63" s="30">
        <v>62</v>
      </c>
      <c r="X63" s="30">
        <v>66</v>
      </c>
      <c r="Y63" s="30">
        <v>29</v>
      </c>
      <c r="Z63" s="31">
        <f t="shared" si="0"/>
        <v>416</v>
      </c>
    </row>
    <row r="64" spans="2:26" ht="17.25" x14ac:dyDescent="0.3">
      <c r="B64" s="32">
        <v>15237</v>
      </c>
      <c r="C64" s="12"/>
      <c r="D64" s="12">
        <v>0</v>
      </c>
      <c r="E64" s="12">
        <v>0</v>
      </c>
      <c r="F64" s="12">
        <v>0</v>
      </c>
      <c r="G64" s="12">
        <v>0</v>
      </c>
      <c r="H64" s="12">
        <v>0</v>
      </c>
      <c r="I64" s="12">
        <v>0</v>
      </c>
      <c r="J64" s="12">
        <v>3</v>
      </c>
      <c r="K64" s="12">
        <v>3</v>
      </c>
      <c r="L64" s="12">
        <v>7</v>
      </c>
      <c r="M64" s="12">
        <v>8</v>
      </c>
      <c r="N64" s="12">
        <v>18</v>
      </c>
      <c r="O64" s="12">
        <v>10</v>
      </c>
      <c r="P64" s="12">
        <v>21</v>
      </c>
      <c r="Q64" s="12">
        <v>53</v>
      </c>
      <c r="R64" s="12">
        <v>37</v>
      </c>
      <c r="S64" s="12">
        <v>37</v>
      </c>
      <c r="T64" s="12">
        <v>64</v>
      </c>
      <c r="U64" s="12">
        <v>51</v>
      </c>
      <c r="V64" s="12">
        <v>67</v>
      </c>
      <c r="W64" s="12">
        <v>84</v>
      </c>
      <c r="X64" s="12">
        <v>79</v>
      </c>
      <c r="Y64" s="12">
        <v>13</v>
      </c>
      <c r="Z64" s="33">
        <f t="shared" si="0"/>
        <v>555</v>
      </c>
    </row>
    <row r="65" spans="2:26" ht="17.25" x14ac:dyDescent="0.3">
      <c r="B65" s="29">
        <v>15238</v>
      </c>
      <c r="C65" s="30"/>
      <c r="D65" s="30">
        <v>0</v>
      </c>
      <c r="E65" s="30">
        <v>0</v>
      </c>
      <c r="F65" s="30">
        <v>0</v>
      </c>
      <c r="G65" s="30">
        <v>0</v>
      </c>
      <c r="H65" s="30">
        <v>0</v>
      </c>
      <c r="I65" s="30">
        <v>0</v>
      </c>
      <c r="J65" s="30">
        <v>0</v>
      </c>
      <c r="K65" s="30">
        <v>0</v>
      </c>
      <c r="L65" s="30">
        <v>0</v>
      </c>
      <c r="M65" s="30">
        <v>0</v>
      </c>
      <c r="N65" s="30">
        <v>0</v>
      </c>
      <c r="O65" s="30">
        <v>0</v>
      </c>
      <c r="P65" s="30">
        <v>0</v>
      </c>
      <c r="Q65" s="30">
        <v>0</v>
      </c>
      <c r="R65" s="30">
        <v>0</v>
      </c>
      <c r="S65" s="30">
        <v>0</v>
      </c>
      <c r="T65" s="30">
        <v>0</v>
      </c>
      <c r="U65" s="30">
        <v>0</v>
      </c>
      <c r="V65" s="30">
        <v>1</v>
      </c>
      <c r="W65" s="30">
        <v>7</v>
      </c>
      <c r="X65" s="30">
        <v>16</v>
      </c>
      <c r="Y65" s="30">
        <v>1</v>
      </c>
      <c r="Z65" s="31">
        <f t="shared" si="0"/>
        <v>25</v>
      </c>
    </row>
    <row r="66" spans="2:26" ht="17.25" x14ac:dyDescent="0.3">
      <c r="B66" s="32">
        <v>15239</v>
      </c>
      <c r="C66" s="12"/>
      <c r="D66" s="12">
        <v>0</v>
      </c>
      <c r="E66" s="12">
        <v>0</v>
      </c>
      <c r="F66" s="12">
        <v>0</v>
      </c>
      <c r="G66" s="12">
        <v>0</v>
      </c>
      <c r="H66" s="12">
        <v>0</v>
      </c>
      <c r="I66" s="12">
        <v>0</v>
      </c>
      <c r="J66" s="12">
        <v>0</v>
      </c>
      <c r="K66" s="12">
        <v>0</v>
      </c>
      <c r="L66" s="12">
        <v>0</v>
      </c>
      <c r="M66" s="12">
        <v>0</v>
      </c>
      <c r="N66" s="12">
        <v>0</v>
      </c>
      <c r="O66" s="12">
        <v>0</v>
      </c>
      <c r="P66" s="12">
        <v>0</v>
      </c>
      <c r="Q66" s="12">
        <v>1</v>
      </c>
      <c r="R66" s="12">
        <v>0</v>
      </c>
      <c r="S66" s="12">
        <v>1</v>
      </c>
      <c r="T66" s="12">
        <v>0</v>
      </c>
      <c r="U66" s="12">
        <v>1</v>
      </c>
      <c r="V66" s="12">
        <v>2</v>
      </c>
      <c r="W66" s="12">
        <v>1</v>
      </c>
      <c r="X66" s="12">
        <v>1</v>
      </c>
      <c r="Y66" s="12">
        <v>0</v>
      </c>
      <c r="Z66" s="33">
        <f t="shared" si="0"/>
        <v>7</v>
      </c>
    </row>
    <row r="67" spans="2:26" ht="17.25" x14ac:dyDescent="0.3">
      <c r="B67" s="29">
        <v>15241</v>
      </c>
      <c r="C67" s="30"/>
      <c r="D67" s="30">
        <v>0</v>
      </c>
      <c r="E67" s="30">
        <v>2</v>
      </c>
      <c r="F67" s="30">
        <v>7</v>
      </c>
      <c r="G67" s="30">
        <v>9</v>
      </c>
      <c r="H67" s="30">
        <v>25</v>
      </c>
      <c r="I67" s="30">
        <v>68</v>
      </c>
      <c r="J67" s="30">
        <v>75</v>
      </c>
      <c r="K67" s="30">
        <v>34</v>
      </c>
      <c r="L67" s="30">
        <v>25</v>
      </c>
      <c r="M67" s="30">
        <v>31</v>
      </c>
      <c r="N67" s="30">
        <v>40</v>
      </c>
      <c r="O67" s="30">
        <v>38</v>
      </c>
      <c r="P67" s="30">
        <v>52</v>
      </c>
      <c r="Q67" s="30">
        <v>52</v>
      </c>
      <c r="R67" s="30">
        <v>57</v>
      </c>
      <c r="S67" s="30">
        <v>75</v>
      </c>
      <c r="T67" s="30">
        <v>89</v>
      </c>
      <c r="U67" s="30">
        <v>69</v>
      </c>
      <c r="V67" s="30">
        <v>75</v>
      </c>
      <c r="W67" s="30">
        <v>37</v>
      </c>
      <c r="X67" s="30">
        <v>47</v>
      </c>
      <c r="Y67" s="30">
        <v>12</v>
      </c>
      <c r="Z67" s="31">
        <f t="shared" si="0"/>
        <v>919</v>
      </c>
    </row>
    <row r="68" spans="2:26" ht="17.25" x14ac:dyDescent="0.3">
      <c r="B68" s="32">
        <v>15243</v>
      </c>
      <c r="C68" s="12"/>
      <c r="D68" s="12">
        <v>0</v>
      </c>
      <c r="E68" s="12">
        <v>2</v>
      </c>
      <c r="F68" s="12">
        <v>0</v>
      </c>
      <c r="G68" s="12">
        <v>0</v>
      </c>
      <c r="H68" s="12">
        <v>0</v>
      </c>
      <c r="I68" s="12">
        <v>0</v>
      </c>
      <c r="J68" s="12">
        <v>0</v>
      </c>
      <c r="K68" s="12">
        <v>0</v>
      </c>
      <c r="L68" s="12">
        <v>0</v>
      </c>
      <c r="M68" s="12">
        <v>1</v>
      </c>
      <c r="N68" s="12">
        <v>1</v>
      </c>
      <c r="O68" s="12">
        <v>4</v>
      </c>
      <c r="P68" s="12">
        <v>14</v>
      </c>
      <c r="Q68" s="12">
        <v>7</v>
      </c>
      <c r="R68" s="12">
        <v>8</v>
      </c>
      <c r="S68" s="12">
        <v>8</v>
      </c>
      <c r="T68" s="12">
        <v>12</v>
      </c>
      <c r="U68" s="12">
        <v>10</v>
      </c>
      <c r="V68" s="12">
        <v>10</v>
      </c>
      <c r="W68" s="12">
        <v>16</v>
      </c>
      <c r="X68" s="12">
        <v>10</v>
      </c>
      <c r="Y68" s="12">
        <v>4</v>
      </c>
      <c r="Z68" s="33">
        <f t="shared" ref="Z68:Z99" si="1">SUM(D68:Y68)</f>
        <v>107</v>
      </c>
    </row>
    <row r="69" spans="2:26" ht="17.25" x14ac:dyDescent="0.3">
      <c r="B69" s="29">
        <v>15301</v>
      </c>
      <c r="C69" s="30"/>
      <c r="D69" s="30">
        <v>2</v>
      </c>
      <c r="E69" s="30">
        <v>16</v>
      </c>
      <c r="F69" s="30">
        <v>8</v>
      </c>
      <c r="G69" s="30">
        <v>9</v>
      </c>
      <c r="H69" s="30">
        <v>10</v>
      </c>
      <c r="I69" s="30">
        <v>13</v>
      </c>
      <c r="J69" s="30">
        <v>10</v>
      </c>
      <c r="K69" s="30">
        <v>2</v>
      </c>
      <c r="L69" s="30">
        <v>14</v>
      </c>
      <c r="M69" s="30">
        <v>21</v>
      </c>
      <c r="N69" s="30">
        <v>17</v>
      </c>
      <c r="O69" s="30">
        <v>15</v>
      </c>
      <c r="P69" s="30">
        <v>34</v>
      </c>
      <c r="Q69" s="30">
        <v>45</v>
      </c>
      <c r="R69" s="30">
        <v>20</v>
      </c>
      <c r="S69" s="30">
        <v>15</v>
      </c>
      <c r="T69" s="30">
        <v>20</v>
      </c>
      <c r="U69" s="30">
        <v>24</v>
      </c>
      <c r="V69" s="30">
        <v>24</v>
      </c>
      <c r="W69" s="30">
        <v>23</v>
      </c>
      <c r="X69" s="30">
        <v>19</v>
      </c>
      <c r="Y69" s="30">
        <v>13</v>
      </c>
      <c r="Z69" s="31">
        <f t="shared" si="1"/>
        <v>374</v>
      </c>
    </row>
    <row r="70" spans="2:26" ht="17.25" x14ac:dyDescent="0.3">
      <c r="B70" s="32">
        <v>15317</v>
      </c>
      <c r="C70" s="12"/>
      <c r="D70" s="12">
        <v>1</v>
      </c>
      <c r="E70" s="12">
        <v>16</v>
      </c>
      <c r="F70" s="12">
        <v>22</v>
      </c>
      <c r="G70" s="12">
        <v>14</v>
      </c>
      <c r="H70" s="12">
        <v>14</v>
      </c>
      <c r="I70" s="12">
        <v>29</v>
      </c>
      <c r="J70" s="12">
        <v>57</v>
      </c>
      <c r="K70" s="12">
        <v>24</v>
      </c>
      <c r="L70" s="12">
        <v>16</v>
      </c>
      <c r="M70" s="12">
        <v>24</v>
      </c>
      <c r="N70" s="12">
        <v>22</v>
      </c>
      <c r="O70" s="12">
        <v>37</v>
      </c>
      <c r="P70" s="12">
        <v>46</v>
      </c>
      <c r="Q70" s="12">
        <v>58</v>
      </c>
      <c r="R70" s="12">
        <v>61</v>
      </c>
      <c r="S70" s="12">
        <v>60</v>
      </c>
      <c r="T70" s="12">
        <v>72</v>
      </c>
      <c r="U70" s="12">
        <v>50</v>
      </c>
      <c r="V70" s="12">
        <v>72</v>
      </c>
      <c r="W70" s="12">
        <v>67</v>
      </c>
      <c r="X70" s="12">
        <v>32</v>
      </c>
      <c r="Y70" s="12">
        <v>19</v>
      </c>
      <c r="Z70" s="33">
        <f t="shared" si="1"/>
        <v>813</v>
      </c>
    </row>
    <row r="71" spans="2:26" ht="17.25" x14ac:dyDescent="0.3">
      <c r="B71" s="29">
        <v>15321</v>
      </c>
      <c r="C71" s="30"/>
      <c r="D71" s="30">
        <v>0</v>
      </c>
      <c r="E71" s="30">
        <v>0</v>
      </c>
      <c r="F71" s="30">
        <v>0</v>
      </c>
      <c r="G71" s="30">
        <v>0</v>
      </c>
      <c r="H71" s="30">
        <v>0</v>
      </c>
      <c r="I71" s="30">
        <v>0</v>
      </c>
      <c r="J71" s="30">
        <v>0</v>
      </c>
      <c r="K71" s="30">
        <v>0</v>
      </c>
      <c r="L71" s="30">
        <v>0</v>
      </c>
      <c r="M71" s="30">
        <v>0</v>
      </c>
      <c r="N71" s="30">
        <v>0</v>
      </c>
      <c r="O71" s="30">
        <v>1</v>
      </c>
      <c r="P71" s="30">
        <v>0</v>
      </c>
      <c r="Q71" s="30">
        <v>3</v>
      </c>
      <c r="R71" s="30">
        <v>5</v>
      </c>
      <c r="S71" s="30">
        <v>9</v>
      </c>
      <c r="T71" s="30">
        <v>3</v>
      </c>
      <c r="U71" s="30">
        <v>4</v>
      </c>
      <c r="V71" s="30">
        <v>0</v>
      </c>
      <c r="W71" s="30">
        <v>0</v>
      </c>
      <c r="X71" s="30">
        <v>0</v>
      </c>
      <c r="Y71" s="30">
        <v>0</v>
      </c>
      <c r="Z71" s="31">
        <f t="shared" si="1"/>
        <v>25</v>
      </c>
    </row>
    <row r="72" spans="2:26" ht="17.25" x14ac:dyDescent="0.3">
      <c r="B72" s="32">
        <v>15330</v>
      </c>
      <c r="C72" s="12"/>
      <c r="D72" s="12">
        <v>0</v>
      </c>
      <c r="E72" s="12">
        <v>0</v>
      </c>
      <c r="F72" s="12">
        <v>0</v>
      </c>
      <c r="G72" s="12">
        <v>0</v>
      </c>
      <c r="H72" s="12">
        <v>0</v>
      </c>
      <c r="I72" s="12">
        <v>0</v>
      </c>
      <c r="J72" s="12">
        <v>0</v>
      </c>
      <c r="K72" s="12">
        <v>0</v>
      </c>
      <c r="L72" s="12">
        <v>0</v>
      </c>
      <c r="M72" s="12">
        <v>0</v>
      </c>
      <c r="N72" s="12">
        <v>1</v>
      </c>
      <c r="O72" s="12">
        <v>1</v>
      </c>
      <c r="P72" s="12">
        <v>0</v>
      </c>
      <c r="Q72" s="12">
        <v>1</v>
      </c>
      <c r="R72" s="12">
        <v>1</v>
      </c>
      <c r="S72" s="12">
        <v>0</v>
      </c>
      <c r="T72" s="12">
        <v>0</v>
      </c>
      <c r="U72" s="12">
        <v>0</v>
      </c>
      <c r="V72" s="12">
        <v>0</v>
      </c>
      <c r="W72" s="12">
        <v>1</v>
      </c>
      <c r="X72" s="12">
        <v>0</v>
      </c>
      <c r="Y72" s="12">
        <v>0</v>
      </c>
      <c r="Z72" s="33">
        <f t="shared" si="1"/>
        <v>5</v>
      </c>
    </row>
    <row r="73" spans="2:26" ht="17.25" x14ac:dyDescent="0.3">
      <c r="B73" s="29">
        <v>15332</v>
      </c>
      <c r="C73" s="30"/>
      <c r="D73" s="30">
        <v>0</v>
      </c>
      <c r="E73" s="30">
        <v>0</v>
      </c>
      <c r="F73" s="30">
        <v>0</v>
      </c>
      <c r="G73" s="30">
        <v>0</v>
      </c>
      <c r="H73" s="30">
        <v>0</v>
      </c>
      <c r="I73" s="30">
        <v>0</v>
      </c>
      <c r="J73" s="30">
        <v>0</v>
      </c>
      <c r="K73" s="30">
        <v>0</v>
      </c>
      <c r="L73" s="30">
        <v>0</v>
      </c>
      <c r="M73" s="30">
        <v>0</v>
      </c>
      <c r="N73" s="30">
        <v>0</v>
      </c>
      <c r="O73" s="30">
        <v>0</v>
      </c>
      <c r="P73" s="30">
        <v>8</v>
      </c>
      <c r="Q73" s="30">
        <v>20</v>
      </c>
      <c r="R73" s="30">
        <v>12</v>
      </c>
      <c r="S73" s="30">
        <v>8</v>
      </c>
      <c r="T73" s="30">
        <v>1</v>
      </c>
      <c r="U73" s="30">
        <v>0</v>
      </c>
      <c r="V73" s="30">
        <v>0</v>
      </c>
      <c r="W73" s="30">
        <v>0</v>
      </c>
      <c r="X73" s="30">
        <v>0</v>
      </c>
      <c r="Y73" s="30">
        <v>0</v>
      </c>
      <c r="Z73" s="31">
        <f t="shared" si="1"/>
        <v>49</v>
      </c>
    </row>
    <row r="74" spans="2:26" ht="17.25" x14ac:dyDescent="0.3">
      <c r="B74" s="32">
        <v>15342</v>
      </c>
      <c r="C74" s="12"/>
      <c r="D74" s="12">
        <v>0</v>
      </c>
      <c r="E74" s="12">
        <v>0</v>
      </c>
      <c r="F74" s="12">
        <v>0</v>
      </c>
      <c r="G74" s="12">
        <v>0</v>
      </c>
      <c r="H74" s="12">
        <v>0</v>
      </c>
      <c r="I74" s="12">
        <v>0</v>
      </c>
      <c r="J74" s="12">
        <v>0</v>
      </c>
      <c r="K74" s="12">
        <v>0</v>
      </c>
      <c r="L74" s="12">
        <v>0</v>
      </c>
      <c r="M74" s="12">
        <v>0</v>
      </c>
      <c r="N74" s="12">
        <v>0</v>
      </c>
      <c r="O74" s="12">
        <v>0</v>
      </c>
      <c r="P74" s="12">
        <v>2</v>
      </c>
      <c r="Q74" s="12">
        <v>6</v>
      </c>
      <c r="R74" s="12">
        <v>2</v>
      </c>
      <c r="S74" s="12">
        <v>0</v>
      </c>
      <c r="T74" s="12">
        <v>5</v>
      </c>
      <c r="U74" s="12">
        <v>18</v>
      </c>
      <c r="V74" s="12">
        <v>17</v>
      </c>
      <c r="W74" s="12">
        <v>9</v>
      </c>
      <c r="X74" s="12">
        <v>7</v>
      </c>
      <c r="Y74" s="12">
        <v>1</v>
      </c>
      <c r="Z74" s="33">
        <f t="shared" si="1"/>
        <v>67</v>
      </c>
    </row>
    <row r="75" spans="2:26" ht="17.25" x14ac:dyDescent="0.3">
      <c r="B75" s="29">
        <v>15367</v>
      </c>
      <c r="C75" s="30"/>
      <c r="D75" s="30">
        <v>0</v>
      </c>
      <c r="E75" s="30">
        <v>0</v>
      </c>
      <c r="F75" s="30">
        <v>0</v>
      </c>
      <c r="G75" s="30">
        <v>7</v>
      </c>
      <c r="H75" s="30">
        <v>2</v>
      </c>
      <c r="I75" s="30">
        <v>5</v>
      </c>
      <c r="J75" s="30">
        <v>18</v>
      </c>
      <c r="K75" s="30">
        <v>11</v>
      </c>
      <c r="L75" s="30">
        <v>4</v>
      </c>
      <c r="M75" s="30">
        <v>5</v>
      </c>
      <c r="N75" s="30">
        <v>5</v>
      </c>
      <c r="O75" s="30">
        <v>5</v>
      </c>
      <c r="P75" s="30">
        <v>3</v>
      </c>
      <c r="Q75" s="30">
        <v>1</v>
      </c>
      <c r="R75" s="30">
        <v>4</v>
      </c>
      <c r="S75" s="30">
        <v>8</v>
      </c>
      <c r="T75" s="30">
        <v>13</v>
      </c>
      <c r="U75" s="30">
        <v>5</v>
      </c>
      <c r="V75" s="30">
        <v>7</v>
      </c>
      <c r="W75" s="30">
        <v>4</v>
      </c>
      <c r="X75" s="30">
        <v>7</v>
      </c>
      <c r="Y75" s="30">
        <v>1</v>
      </c>
      <c r="Z75" s="31">
        <f t="shared" si="1"/>
        <v>115</v>
      </c>
    </row>
    <row r="76" spans="2:26" ht="17.25" x14ac:dyDescent="0.3">
      <c r="B76" s="32">
        <v>16001</v>
      </c>
      <c r="C76" s="12"/>
      <c r="D76" s="12">
        <v>0</v>
      </c>
      <c r="E76" s="12">
        <v>0</v>
      </c>
      <c r="F76" s="12">
        <v>0</v>
      </c>
      <c r="G76" s="12">
        <v>0</v>
      </c>
      <c r="H76" s="12">
        <v>0</v>
      </c>
      <c r="I76" s="12">
        <v>0</v>
      </c>
      <c r="J76" s="12">
        <v>0</v>
      </c>
      <c r="K76" s="12">
        <v>0</v>
      </c>
      <c r="L76" s="12">
        <v>0</v>
      </c>
      <c r="M76" s="12">
        <v>0</v>
      </c>
      <c r="N76" s="12">
        <v>0</v>
      </c>
      <c r="O76" s="12">
        <v>0</v>
      </c>
      <c r="P76" s="12">
        <v>0</v>
      </c>
      <c r="Q76" s="12">
        <v>0</v>
      </c>
      <c r="R76" s="12">
        <v>0</v>
      </c>
      <c r="S76" s="12">
        <v>0</v>
      </c>
      <c r="T76" s="12">
        <v>0</v>
      </c>
      <c r="U76" s="12">
        <v>0</v>
      </c>
      <c r="V76" s="12">
        <v>0</v>
      </c>
      <c r="W76" s="12">
        <v>0</v>
      </c>
      <c r="X76" s="12">
        <v>3</v>
      </c>
      <c r="Y76" s="12">
        <v>0</v>
      </c>
      <c r="Z76" s="33">
        <f t="shared" si="1"/>
        <v>3</v>
      </c>
    </row>
    <row r="77" spans="2:26" ht="17.25" x14ac:dyDescent="0.3">
      <c r="B77" s="29">
        <v>16002</v>
      </c>
      <c r="C77" s="30"/>
      <c r="D77" s="30">
        <v>0</v>
      </c>
      <c r="E77" s="30">
        <v>0</v>
      </c>
      <c r="F77" s="30">
        <v>0</v>
      </c>
      <c r="G77" s="30">
        <v>0</v>
      </c>
      <c r="H77" s="30">
        <v>0</v>
      </c>
      <c r="I77" s="30">
        <v>0</v>
      </c>
      <c r="J77" s="30">
        <v>0</v>
      </c>
      <c r="K77" s="30">
        <v>0</v>
      </c>
      <c r="L77" s="30">
        <v>0</v>
      </c>
      <c r="M77" s="30">
        <v>0</v>
      </c>
      <c r="N77" s="30">
        <v>0</v>
      </c>
      <c r="O77" s="30">
        <v>0</v>
      </c>
      <c r="P77" s="30">
        <v>0</v>
      </c>
      <c r="Q77" s="30">
        <v>0</v>
      </c>
      <c r="R77" s="30">
        <v>0</v>
      </c>
      <c r="S77" s="30">
        <v>0</v>
      </c>
      <c r="T77" s="30">
        <v>2</v>
      </c>
      <c r="U77" s="30">
        <v>0</v>
      </c>
      <c r="V77" s="30">
        <v>1</v>
      </c>
      <c r="W77" s="30">
        <v>1</v>
      </c>
      <c r="X77" s="30">
        <v>2</v>
      </c>
      <c r="Y77" s="30">
        <v>0</v>
      </c>
      <c r="Z77" s="31">
        <f t="shared" si="1"/>
        <v>6</v>
      </c>
    </row>
    <row r="78" spans="2:26" ht="17.25" x14ac:dyDescent="0.3">
      <c r="B78" s="32">
        <v>16046</v>
      </c>
      <c r="C78" s="12"/>
      <c r="D78" s="12">
        <v>0</v>
      </c>
      <c r="E78" s="12">
        <v>0</v>
      </c>
      <c r="F78" s="12">
        <v>0</v>
      </c>
      <c r="G78" s="12">
        <v>0</v>
      </c>
      <c r="H78" s="12">
        <v>0</v>
      </c>
      <c r="I78" s="12">
        <v>0</v>
      </c>
      <c r="J78" s="12">
        <v>0</v>
      </c>
      <c r="K78" s="12">
        <v>0</v>
      </c>
      <c r="L78" s="12">
        <v>0</v>
      </c>
      <c r="M78" s="12">
        <v>0</v>
      </c>
      <c r="N78" s="12">
        <v>0</v>
      </c>
      <c r="O78" s="12">
        <v>0</v>
      </c>
      <c r="P78" s="12">
        <v>0</v>
      </c>
      <c r="Q78" s="12">
        <v>0</v>
      </c>
      <c r="R78" s="12">
        <v>0</v>
      </c>
      <c r="S78" s="12">
        <v>0</v>
      </c>
      <c r="T78" s="12">
        <v>2</v>
      </c>
      <c r="U78" s="12">
        <v>1</v>
      </c>
      <c r="V78" s="12">
        <v>0</v>
      </c>
      <c r="W78" s="12">
        <v>0</v>
      </c>
      <c r="X78" s="12">
        <v>2</v>
      </c>
      <c r="Y78" s="12">
        <v>0</v>
      </c>
      <c r="Z78" s="33">
        <f t="shared" si="1"/>
        <v>5</v>
      </c>
    </row>
    <row r="79" spans="2:26" ht="17.25" x14ac:dyDescent="0.3">
      <c r="B79" s="29">
        <v>16066</v>
      </c>
      <c r="C79" s="30"/>
      <c r="D79" s="30">
        <v>0</v>
      </c>
      <c r="E79" s="30">
        <v>0</v>
      </c>
      <c r="F79" s="30">
        <v>0</v>
      </c>
      <c r="G79" s="30">
        <v>0</v>
      </c>
      <c r="H79" s="30">
        <v>0</v>
      </c>
      <c r="I79" s="30">
        <v>0</v>
      </c>
      <c r="J79" s="30">
        <v>0</v>
      </c>
      <c r="K79" s="30">
        <v>0</v>
      </c>
      <c r="L79" s="30">
        <v>0</v>
      </c>
      <c r="M79" s="30">
        <v>0</v>
      </c>
      <c r="N79" s="30">
        <v>0</v>
      </c>
      <c r="O79" s="30">
        <v>0</v>
      </c>
      <c r="P79" s="30">
        <v>0</v>
      </c>
      <c r="Q79" s="30">
        <v>0</v>
      </c>
      <c r="R79" s="30">
        <v>0</v>
      </c>
      <c r="S79" s="30">
        <v>0</v>
      </c>
      <c r="T79" s="30">
        <v>0</v>
      </c>
      <c r="U79" s="30">
        <v>0</v>
      </c>
      <c r="V79" s="30">
        <v>3</v>
      </c>
      <c r="W79" s="30">
        <v>1</v>
      </c>
      <c r="X79" s="30">
        <v>1</v>
      </c>
      <c r="Y79" s="30">
        <v>1</v>
      </c>
      <c r="Z79" s="31">
        <f t="shared" si="1"/>
        <v>6</v>
      </c>
    </row>
    <row r="80" spans="2:26" ht="17.25" x14ac:dyDescent="0.3">
      <c r="B80" s="32">
        <v>16101</v>
      </c>
      <c r="C80" s="12"/>
      <c r="D80" s="12">
        <v>0</v>
      </c>
      <c r="E80" s="12">
        <v>0</v>
      </c>
      <c r="F80" s="12">
        <v>0</v>
      </c>
      <c r="G80" s="12">
        <v>0</v>
      </c>
      <c r="H80" s="12">
        <v>0</v>
      </c>
      <c r="I80" s="12">
        <v>0</v>
      </c>
      <c r="J80" s="12">
        <v>0</v>
      </c>
      <c r="K80" s="12">
        <v>0</v>
      </c>
      <c r="L80" s="12">
        <v>0</v>
      </c>
      <c r="M80" s="12">
        <v>0</v>
      </c>
      <c r="N80" s="12">
        <v>0</v>
      </c>
      <c r="O80" s="12">
        <v>0</v>
      </c>
      <c r="P80" s="12">
        <v>0</v>
      </c>
      <c r="Q80" s="12">
        <v>1</v>
      </c>
      <c r="R80" s="12">
        <v>0</v>
      </c>
      <c r="S80" s="12">
        <v>0</v>
      </c>
      <c r="T80" s="12">
        <v>0</v>
      </c>
      <c r="U80" s="12">
        <v>0</v>
      </c>
      <c r="V80" s="12">
        <v>0</v>
      </c>
      <c r="W80" s="12">
        <v>0</v>
      </c>
      <c r="X80" s="12">
        <v>0</v>
      </c>
      <c r="Y80" s="12">
        <v>0</v>
      </c>
      <c r="Z80" s="33">
        <f t="shared" si="1"/>
        <v>1</v>
      </c>
    </row>
    <row r="81" spans="2:26" ht="17.25" x14ac:dyDescent="0.3">
      <c r="B81" s="29">
        <v>26501</v>
      </c>
      <c r="C81" s="30"/>
      <c r="D81" s="30">
        <v>0</v>
      </c>
      <c r="E81" s="30">
        <v>0</v>
      </c>
      <c r="F81" s="30">
        <v>0</v>
      </c>
      <c r="G81" s="30">
        <v>0</v>
      </c>
      <c r="H81" s="30">
        <v>0</v>
      </c>
      <c r="I81" s="30">
        <v>0</v>
      </c>
      <c r="J81" s="30">
        <v>0</v>
      </c>
      <c r="K81" s="30">
        <v>0</v>
      </c>
      <c r="L81" s="30">
        <v>0</v>
      </c>
      <c r="M81" s="30">
        <v>0</v>
      </c>
      <c r="N81" s="30">
        <v>0</v>
      </c>
      <c r="O81" s="30">
        <v>0</v>
      </c>
      <c r="P81" s="30">
        <v>0</v>
      </c>
      <c r="Q81" s="30">
        <v>0</v>
      </c>
      <c r="R81" s="30">
        <v>0</v>
      </c>
      <c r="S81" s="30">
        <v>0</v>
      </c>
      <c r="T81" s="30">
        <v>0</v>
      </c>
      <c r="U81" s="30">
        <v>1</v>
      </c>
      <c r="V81" s="30">
        <v>0</v>
      </c>
      <c r="W81" s="30">
        <v>0</v>
      </c>
      <c r="X81" s="30">
        <v>0</v>
      </c>
      <c r="Y81" s="30">
        <v>0</v>
      </c>
      <c r="Z81" s="31">
        <f t="shared" si="1"/>
        <v>1</v>
      </c>
    </row>
    <row r="82" spans="2:26" ht="17.25" x14ac:dyDescent="0.3">
      <c r="B82" s="32">
        <v>29680</v>
      </c>
      <c r="C82" s="12"/>
      <c r="D82" s="12">
        <v>0</v>
      </c>
      <c r="E82" s="12">
        <v>0</v>
      </c>
      <c r="F82" s="12">
        <v>0</v>
      </c>
      <c r="G82" s="12">
        <v>0</v>
      </c>
      <c r="H82" s="12">
        <v>0</v>
      </c>
      <c r="I82" s="12">
        <v>0</v>
      </c>
      <c r="J82" s="12">
        <v>0</v>
      </c>
      <c r="K82" s="12">
        <v>0</v>
      </c>
      <c r="L82" s="12">
        <v>0</v>
      </c>
      <c r="M82" s="12">
        <v>0</v>
      </c>
      <c r="N82" s="12">
        <v>0</v>
      </c>
      <c r="O82" s="12">
        <v>0</v>
      </c>
      <c r="P82" s="12">
        <v>0</v>
      </c>
      <c r="Q82" s="12">
        <v>0</v>
      </c>
      <c r="R82" s="12">
        <v>0</v>
      </c>
      <c r="S82" s="12">
        <v>0</v>
      </c>
      <c r="T82" s="12">
        <v>0</v>
      </c>
      <c r="U82" s="12">
        <v>0</v>
      </c>
      <c r="V82" s="12">
        <v>0</v>
      </c>
      <c r="W82" s="12">
        <v>0</v>
      </c>
      <c r="X82" s="12">
        <v>0</v>
      </c>
      <c r="Y82" s="12">
        <v>1</v>
      </c>
      <c r="Z82" s="33">
        <f t="shared" si="1"/>
        <v>1</v>
      </c>
    </row>
    <row r="83" spans="2:26" ht="17.25" x14ac:dyDescent="0.3">
      <c r="B83" s="29">
        <v>44223</v>
      </c>
      <c r="C83" s="30"/>
      <c r="D83" s="30">
        <v>0</v>
      </c>
      <c r="E83" s="30">
        <v>0</v>
      </c>
      <c r="F83" s="30">
        <v>0</v>
      </c>
      <c r="G83" s="30">
        <v>0</v>
      </c>
      <c r="H83" s="30">
        <v>0</v>
      </c>
      <c r="I83" s="30">
        <v>0</v>
      </c>
      <c r="J83" s="30">
        <v>0</v>
      </c>
      <c r="K83" s="30">
        <v>0</v>
      </c>
      <c r="L83" s="30">
        <v>0</v>
      </c>
      <c r="M83" s="30">
        <v>0</v>
      </c>
      <c r="N83" s="30">
        <v>0</v>
      </c>
      <c r="O83" s="30">
        <v>0</v>
      </c>
      <c r="P83" s="30">
        <v>0</v>
      </c>
      <c r="Q83" s="30">
        <v>0</v>
      </c>
      <c r="R83" s="30">
        <v>0</v>
      </c>
      <c r="S83" s="30">
        <v>0</v>
      </c>
      <c r="T83" s="30">
        <v>0</v>
      </c>
      <c r="U83" s="30">
        <v>0</v>
      </c>
      <c r="V83" s="30">
        <v>0</v>
      </c>
      <c r="W83" s="30">
        <v>0</v>
      </c>
      <c r="X83" s="30">
        <v>0</v>
      </c>
      <c r="Y83" s="30">
        <v>2</v>
      </c>
      <c r="Z83" s="31">
        <f t="shared" si="1"/>
        <v>2</v>
      </c>
    </row>
    <row r="84" spans="2:26" ht="17.25" x14ac:dyDescent="0.3">
      <c r="B84" s="32">
        <v>44266</v>
      </c>
      <c r="C84" s="12"/>
      <c r="D84" s="12">
        <v>0</v>
      </c>
      <c r="E84" s="12">
        <v>0</v>
      </c>
      <c r="F84" s="12">
        <v>0</v>
      </c>
      <c r="G84" s="12">
        <v>0</v>
      </c>
      <c r="H84" s="12">
        <v>0</v>
      </c>
      <c r="I84" s="12">
        <v>0</v>
      </c>
      <c r="J84" s="12">
        <v>0</v>
      </c>
      <c r="K84" s="12">
        <v>0</v>
      </c>
      <c r="L84" s="12">
        <v>0</v>
      </c>
      <c r="M84" s="12">
        <v>0</v>
      </c>
      <c r="N84" s="12">
        <v>0</v>
      </c>
      <c r="O84" s="12">
        <v>0</v>
      </c>
      <c r="P84" s="12">
        <v>0</v>
      </c>
      <c r="Q84" s="12">
        <v>0</v>
      </c>
      <c r="R84" s="12">
        <v>0</v>
      </c>
      <c r="S84" s="12">
        <v>0</v>
      </c>
      <c r="T84" s="12">
        <v>0</v>
      </c>
      <c r="U84" s="12">
        <v>0</v>
      </c>
      <c r="V84" s="12">
        <v>0</v>
      </c>
      <c r="W84" s="12">
        <v>1</v>
      </c>
      <c r="X84" s="12">
        <v>0</v>
      </c>
      <c r="Y84" s="12">
        <v>0</v>
      </c>
      <c r="Z84" s="33">
        <f t="shared" si="1"/>
        <v>1</v>
      </c>
    </row>
    <row r="85" spans="2:26" ht="17.25" x14ac:dyDescent="0.3">
      <c r="B85" s="29">
        <v>44312</v>
      </c>
      <c r="C85" s="30"/>
      <c r="D85" s="30">
        <v>0</v>
      </c>
      <c r="E85" s="30">
        <v>0</v>
      </c>
      <c r="F85" s="30">
        <v>0</v>
      </c>
      <c r="G85" s="30">
        <v>0</v>
      </c>
      <c r="H85" s="30">
        <v>0</v>
      </c>
      <c r="I85" s="30">
        <v>0</v>
      </c>
      <c r="J85" s="30">
        <v>0</v>
      </c>
      <c r="K85" s="30">
        <v>0</v>
      </c>
      <c r="L85" s="30">
        <v>0</v>
      </c>
      <c r="M85" s="30">
        <v>0</v>
      </c>
      <c r="N85" s="30">
        <v>0</v>
      </c>
      <c r="O85" s="30">
        <v>0</v>
      </c>
      <c r="P85" s="30">
        <v>0</v>
      </c>
      <c r="Q85" s="30">
        <v>0</v>
      </c>
      <c r="R85" s="30">
        <v>0</v>
      </c>
      <c r="S85" s="30">
        <v>0</v>
      </c>
      <c r="T85" s="30">
        <v>0</v>
      </c>
      <c r="U85" s="30">
        <v>0</v>
      </c>
      <c r="V85" s="30">
        <v>0</v>
      </c>
      <c r="W85" s="30">
        <v>0</v>
      </c>
      <c r="X85" s="30">
        <v>2</v>
      </c>
      <c r="Y85" s="30">
        <v>0</v>
      </c>
      <c r="Z85" s="31">
        <f t="shared" si="1"/>
        <v>2</v>
      </c>
    </row>
    <row r="86" spans="2:26" ht="17.25" x14ac:dyDescent="0.3">
      <c r="B86" s="32">
        <v>44320</v>
      </c>
      <c r="C86" s="12"/>
      <c r="D86" s="12">
        <v>0</v>
      </c>
      <c r="E86" s="12">
        <v>0</v>
      </c>
      <c r="F86" s="12">
        <v>0</v>
      </c>
      <c r="G86" s="12">
        <v>0</v>
      </c>
      <c r="H86" s="12">
        <v>0</v>
      </c>
      <c r="I86" s="12">
        <v>0</v>
      </c>
      <c r="J86" s="12">
        <v>0</v>
      </c>
      <c r="K86" s="12">
        <v>0</v>
      </c>
      <c r="L86" s="12">
        <v>0</v>
      </c>
      <c r="M86" s="12">
        <v>0</v>
      </c>
      <c r="N86" s="12">
        <v>0</v>
      </c>
      <c r="O86" s="12">
        <v>0</v>
      </c>
      <c r="P86" s="12">
        <v>0</v>
      </c>
      <c r="Q86" s="12">
        <v>0</v>
      </c>
      <c r="R86" s="12">
        <v>0</v>
      </c>
      <c r="S86" s="12">
        <v>0</v>
      </c>
      <c r="T86" s="12">
        <v>0</v>
      </c>
      <c r="U86" s="12">
        <v>0</v>
      </c>
      <c r="V86" s="12">
        <v>0</v>
      </c>
      <c r="W86" s="12">
        <v>0</v>
      </c>
      <c r="X86" s="12">
        <v>1</v>
      </c>
      <c r="Y86" s="12">
        <v>0</v>
      </c>
      <c r="Z86" s="33">
        <f t="shared" si="1"/>
        <v>1</v>
      </c>
    </row>
    <row r="87" spans="2:26" ht="17.25" x14ac:dyDescent="0.3">
      <c r="B87" s="29">
        <v>44321</v>
      </c>
      <c r="C87" s="30"/>
      <c r="D87" s="30">
        <v>0</v>
      </c>
      <c r="E87" s="30">
        <v>0</v>
      </c>
      <c r="F87" s="30">
        <v>0</v>
      </c>
      <c r="G87" s="30">
        <v>0</v>
      </c>
      <c r="H87" s="30">
        <v>0</v>
      </c>
      <c r="I87" s="30">
        <v>0</v>
      </c>
      <c r="J87" s="30">
        <v>0</v>
      </c>
      <c r="K87" s="30">
        <v>0</v>
      </c>
      <c r="L87" s="30">
        <v>0</v>
      </c>
      <c r="M87" s="30">
        <v>0</v>
      </c>
      <c r="N87" s="30">
        <v>0</v>
      </c>
      <c r="O87" s="30">
        <v>0</v>
      </c>
      <c r="P87" s="30">
        <v>0</v>
      </c>
      <c r="Q87" s="30">
        <v>0</v>
      </c>
      <c r="R87" s="30">
        <v>0</v>
      </c>
      <c r="S87" s="30">
        <v>0</v>
      </c>
      <c r="T87" s="30">
        <v>0</v>
      </c>
      <c r="U87" s="30">
        <v>0</v>
      </c>
      <c r="V87" s="30">
        <v>0</v>
      </c>
      <c r="W87" s="30">
        <v>0</v>
      </c>
      <c r="X87" s="30">
        <v>2</v>
      </c>
      <c r="Y87" s="30">
        <v>1</v>
      </c>
      <c r="Z87" s="31">
        <f t="shared" si="1"/>
        <v>3</v>
      </c>
    </row>
    <row r="88" spans="2:26" ht="17.25" x14ac:dyDescent="0.3">
      <c r="B88" s="32">
        <v>44420</v>
      </c>
      <c r="C88" s="12"/>
      <c r="D88" s="12">
        <v>0</v>
      </c>
      <c r="E88" s="12">
        <v>0</v>
      </c>
      <c r="F88" s="12">
        <v>0</v>
      </c>
      <c r="G88" s="12">
        <v>0</v>
      </c>
      <c r="H88" s="12">
        <v>0</v>
      </c>
      <c r="I88" s="12">
        <v>0</v>
      </c>
      <c r="J88" s="12">
        <v>0</v>
      </c>
      <c r="K88" s="12">
        <v>0</v>
      </c>
      <c r="L88" s="12">
        <v>0</v>
      </c>
      <c r="M88" s="12">
        <v>0</v>
      </c>
      <c r="N88" s="12">
        <v>0</v>
      </c>
      <c r="O88" s="12">
        <v>0</v>
      </c>
      <c r="P88" s="12">
        <v>0</v>
      </c>
      <c r="Q88" s="12">
        <v>0</v>
      </c>
      <c r="R88" s="12">
        <v>0</v>
      </c>
      <c r="S88" s="12">
        <v>0</v>
      </c>
      <c r="T88" s="12">
        <v>0</v>
      </c>
      <c r="U88" s="12">
        <v>0</v>
      </c>
      <c r="V88" s="12">
        <v>0</v>
      </c>
      <c r="W88" s="12">
        <v>2</v>
      </c>
      <c r="X88" s="12">
        <v>2</v>
      </c>
      <c r="Y88" s="12">
        <v>0</v>
      </c>
      <c r="Z88" s="33">
        <f t="shared" si="1"/>
        <v>4</v>
      </c>
    </row>
    <row r="89" spans="2:26" ht="17.25" x14ac:dyDescent="0.3">
      <c r="B89" s="29">
        <v>44442</v>
      </c>
      <c r="C89" s="30"/>
      <c r="D89" s="30">
        <v>0</v>
      </c>
      <c r="E89" s="30">
        <v>0</v>
      </c>
      <c r="F89" s="30">
        <v>0</v>
      </c>
      <c r="G89" s="30">
        <v>0</v>
      </c>
      <c r="H89" s="30">
        <v>0</v>
      </c>
      <c r="I89" s="30">
        <v>0</v>
      </c>
      <c r="J89" s="30">
        <v>0</v>
      </c>
      <c r="K89" s="30">
        <v>0</v>
      </c>
      <c r="L89" s="30">
        <v>0</v>
      </c>
      <c r="M89" s="30">
        <v>0</v>
      </c>
      <c r="N89" s="30">
        <v>0</v>
      </c>
      <c r="O89" s="30">
        <v>0</v>
      </c>
      <c r="P89" s="30">
        <v>0</v>
      </c>
      <c r="Q89" s="30">
        <v>0</v>
      </c>
      <c r="R89" s="30">
        <v>0</v>
      </c>
      <c r="S89" s="30">
        <v>0</v>
      </c>
      <c r="T89" s="30">
        <v>0</v>
      </c>
      <c r="U89" s="30">
        <v>0</v>
      </c>
      <c r="V89" s="30">
        <v>0</v>
      </c>
      <c r="W89" s="30">
        <v>0</v>
      </c>
      <c r="X89" s="30">
        <v>0</v>
      </c>
      <c r="Y89" s="30">
        <v>1</v>
      </c>
      <c r="Z89" s="31">
        <f t="shared" si="1"/>
        <v>1</v>
      </c>
    </row>
    <row r="90" spans="2:26" ht="17.25" x14ac:dyDescent="0.3">
      <c r="B90" s="32">
        <v>44446</v>
      </c>
      <c r="C90" s="12"/>
      <c r="D90" s="12">
        <v>0</v>
      </c>
      <c r="E90" s="12">
        <v>0</v>
      </c>
      <c r="F90" s="12">
        <v>0</v>
      </c>
      <c r="G90" s="12">
        <v>0</v>
      </c>
      <c r="H90" s="12">
        <v>0</v>
      </c>
      <c r="I90" s="12">
        <v>0</v>
      </c>
      <c r="J90" s="12">
        <v>0</v>
      </c>
      <c r="K90" s="12">
        <v>0</v>
      </c>
      <c r="L90" s="12">
        <v>0</v>
      </c>
      <c r="M90" s="12">
        <v>0</v>
      </c>
      <c r="N90" s="12">
        <v>0</v>
      </c>
      <c r="O90" s="12">
        <v>0</v>
      </c>
      <c r="P90" s="12">
        <v>0</v>
      </c>
      <c r="Q90" s="12">
        <v>0</v>
      </c>
      <c r="R90" s="12">
        <v>0</v>
      </c>
      <c r="S90" s="12">
        <v>0</v>
      </c>
      <c r="T90" s="12">
        <v>0</v>
      </c>
      <c r="U90" s="12">
        <v>0</v>
      </c>
      <c r="V90" s="12">
        <v>0</v>
      </c>
      <c r="W90" s="12">
        <v>1</v>
      </c>
      <c r="X90" s="12">
        <v>0</v>
      </c>
      <c r="Y90" s="12">
        <v>0</v>
      </c>
      <c r="Z90" s="33">
        <f t="shared" si="1"/>
        <v>1</v>
      </c>
    </row>
    <row r="91" spans="2:26" ht="17.25" x14ac:dyDescent="0.3">
      <c r="B91" s="29">
        <v>44471</v>
      </c>
      <c r="C91" s="30"/>
      <c r="D91" s="30">
        <v>0</v>
      </c>
      <c r="E91" s="30">
        <v>0</v>
      </c>
      <c r="F91" s="30">
        <v>0</v>
      </c>
      <c r="G91" s="30">
        <v>0</v>
      </c>
      <c r="H91" s="30">
        <v>0</v>
      </c>
      <c r="I91" s="30">
        <v>0</v>
      </c>
      <c r="J91" s="30">
        <v>0</v>
      </c>
      <c r="K91" s="30">
        <v>0</v>
      </c>
      <c r="L91" s="30">
        <v>0</v>
      </c>
      <c r="M91" s="30">
        <v>0</v>
      </c>
      <c r="N91" s="30">
        <v>0</v>
      </c>
      <c r="O91" s="30">
        <v>0</v>
      </c>
      <c r="P91" s="30">
        <v>0</v>
      </c>
      <c r="Q91" s="30">
        <v>0</v>
      </c>
      <c r="R91" s="30">
        <v>0</v>
      </c>
      <c r="S91" s="30">
        <v>0</v>
      </c>
      <c r="T91" s="30">
        <v>0</v>
      </c>
      <c r="U91" s="30">
        <v>0</v>
      </c>
      <c r="V91" s="30">
        <v>0</v>
      </c>
      <c r="W91" s="30">
        <v>1</v>
      </c>
      <c r="X91" s="30">
        <v>0</v>
      </c>
      <c r="Y91" s="30">
        <v>0</v>
      </c>
      <c r="Z91" s="31">
        <f t="shared" si="1"/>
        <v>1</v>
      </c>
    </row>
    <row r="92" spans="2:26" ht="17.25" x14ac:dyDescent="0.3">
      <c r="B92" s="32">
        <v>44484</v>
      </c>
      <c r="C92" s="12"/>
      <c r="D92" s="12">
        <v>0</v>
      </c>
      <c r="E92" s="12">
        <v>0</v>
      </c>
      <c r="F92" s="12">
        <v>0</v>
      </c>
      <c r="G92" s="12">
        <v>0</v>
      </c>
      <c r="H92" s="12">
        <v>0</v>
      </c>
      <c r="I92" s="12">
        <v>0</v>
      </c>
      <c r="J92" s="12">
        <v>0</v>
      </c>
      <c r="K92" s="12">
        <v>0</v>
      </c>
      <c r="L92" s="12">
        <v>0</v>
      </c>
      <c r="M92" s="12">
        <v>0</v>
      </c>
      <c r="N92" s="12">
        <v>0</v>
      </c>
      <c r="O92" s="12">
        <v>0</v>
      </c>
      <c r="P92" s="12">
        <v>0</v>
      </c>
      <c r="Q92" s="12">
        <v>0</v>
      </c>
      <c r="R92" s="12">
        <v>0</v>
      </c>
      <c r="S92" s="12">
        <v>0</v>
      </c>
      <c r="T92" s="12">
        <v>0</v>
      </c>
      <c r="U92" s="12">
        <v>0</v>
      </c>
      <c r="V92" s="12">
        <v>0</v>
      </c>
      <c r="W92" s="12">
        <v>1</v>
      </c>
      <c r="X92" s="12">
        <v>1</v>
      </c>
      <c r="Y92" s="12">
        <v>0</v>
      </c>
      <c r="Z92" s="33">
        <f t="shared" si="1"/>
        <v>2</v>
      </c>
    </row>
    <row r="93" spans="2:26" ht="17.25" x14ac:dyDescent="0.3">
      <c r="B93" s="29">
        <v>44485</v>
      </c>
      <c r="C93" s="30"/>
      <c r="D93" s="30">
        <v>0</v>
      </c>
      <c r="E93" s="30">
        <v>0</v>
      </c>
      <c r="F93" s="30">
        <v>0</v>
      </c>
      <c r="G93" s="30">
        <v>0</v>
      </c>
      <c r="H93" s="30">
        <v>0</v>
      </c>
      <c r="I93" s="30">
        <v>0</v>
      </c>
      <c r="J93" s="30">
        <v>0</v>
      </c>
      <c r="K93" s="30">
        <v>0</v>
      </c>
      <c r="L93" s="30">
        <v>0</v>
      </c>
      <c r="M93" s="30">
        <v>0</v>
      </c>
      <c r="N93" s="30">
        <v>0</v>
      </c>
      <c r="O93" s="30">
        <v>0</v>
      </c>
      <c r="P93" s="30">
        <v>0</v>
      </c>
      <c r="Q93" s="30">
        <v>0</v>
      </c>
      <c r="R93" s="30">
        <v>0</v>
      </c>
      <c r="S93" s="30">
        <v>0</v>
      </c>
      <c r="T93" s="30">
        <v>0</v>
      </c>
      <c r="U93" s="30">
        <v>0</v>
      </c>
      <c r="V93" s="30">
        <v>0</v>
      </c>
      <c r="W93" s="30">
        <v>0</v>
      </c>
      <c r="X93" s="30">
        <v>1</v>
      </c>
      <c r="Y93" s="30">
        <v>0</v>
      </c>
      <c r="Z93" s="31">
        <f t="shared" si="1"/>
        <v>1</v>
      </c>
    </row>
    <row r="94" spans="2:26" ht="17.25" x14ac:dyDescent="0.3">
      <c r="B94" s="32">
        <v>44505</v>
      </c>
      <c r="C94" s="12"/>
      <c r="D94" s="12">
        <v>0</v>
      </c>
      <c r="E94" s="12">
        <v>0</v>
      </c>
      <c r="F94" s="12">
        <v>0</v>
      </c>
      <c r="G94" s="12">
        <v>0</v>
      </c>
      <c r="H94" s="12">
        <v>0</v>
      </c>
      <c r="I94" s="12">
        <v>0</v>
      </c>
      <c r="J94" s="12">
        <v>0</v>
      </c>
      <c r="K94" s="12">
        <v>0</v>
      </c>
      <c r="L94" s="12">
        <v>0</v>
      </c>
      <c r="M94" s="12">
        <v>0</v>
      </c>
      <c r="N94" s="12">
        <v>0</v>
      </c>
      <c r="O94" s="12">
        <v>0</v>
      </c>
      <c r="P94" s="12">
        <v>0</v>
      </c>
      <c r="Q94" s="12">
        <v>0</v>
      </c>
      <c r="R94" s="12">
        <v>0</v>
      </c>
      <c r="S94" s="12">
        <v>0</v>
      </c>
      <c r="T94" s="12">
        <v>0</v>
      </c>
      <c r="U94" s="12">
        <v>0</v>
      </c>
      <c r="V94" s="12">
        <v>0</v>
      </c>
      <c r="W94" s="12">
        <v>0</v>
      </c>
      <c r="X94" s="12">
        <v>0</v>
      </c>
      <c r="Y94" s="12">
        <v>1</v>
      </c>
      <c r="Z94" s="33">
        <f t="shared" si="1"/>
        <v>1</v>
      </c>
    </row>
    <row r="95" spans="2:26" ht="17.25" x14ac:dyDescent="0.3">
      <c r="B95" s="29">
        <v>44509</v>
      </c>
      <c r="C95" s="30"/>
      <c r="D95" s="30">
        <v>0</v>
      </c>
      <c r="E95" s="30">
        <v>0</v>
      </c>
      <c r="F95" s="30">
        <v>0</v>
      </c>
      <c r="G95" s="30">
        <v>0</v>
      </c>
      <c r="H95" s="30">
        <v>0</v>
      </c>
      <c r="I95" s="30">
        <v>0</v>
      </c>
      <c r="J95" s="30">
        <v>0</v>
      </c>
      <c r="K95" s="30">
        <v>0</v>
      </c>
      <c r="L95" s="30">
        <v>0</v>
      </c>
      <c r="M95" s="30">
        <v>0</v>
      </c>
      <c r="N95" s="30">
        <v>0</v>
      </c>
      <c r="O95" s="30">
        <v>0</v>
      </c>
      <c r="P95" s="30">
        <v>0</v>
      </c>
      <c r="Q95" s="30">
        <v>0</v>
      </c>
      <c r="R95" s="30">
        <v>0</v>
      </c>
      <c r="S95" s="30">
        <v>0</v>
      </c>
      <c r="T95" s="30">
        <v>0</v>
      </c>
      <c r="U95" s="30">
        <v>0</v>
      </c>
      <c r="V95" s="30">
        <v>0</v>
      </c>
      <c r="W95" s="30">
        <v>2</v>
      </c>
      <c r="X95" s="30">
        <v>0</v>
      </c>
      <c r="Y95" s="30">
        <v>0</v>
      </c>
      <c r="Z95" s="31">
        <f t="shared" si="1"/>
        <v>2</v>
      </c>
    </row>
    <row r="96" spans="2:26" ht="17.25" x14ac:dyDescent="0.3">
      <c r="B96" s="32">
        <v>44511</v>
      </c>
      <c r="C96" s="12"/>
      <c r="D96" s="12">
        <v>0</v>
      </c>
      <c r="E96" s="12">
        <v>0</v>
      </c>
      <c r="F96" s="12">
        <v>0</v>
      </c>
      <c r="G96" s="12">
        <v>0</v>
      </c>
      <c r="H96" s="12">
        <v>0</v>
      </c>
      <c r="I96" s="12">
        <v>0</v>
      </c>
      <c r="J96" s="12">
        <v>0</v>
      </c>
      <c r="K96" s="12">
        <v>0</v>
      </c>
      <c r="L96" s="12">
        <v>0</v>
      </c>
      <c r="M96" s="12">
        <v>0</v>
      </c>
      <c r="N96" s="12">
        <v>0</v>
      </c>
      <c r="O96" s="12">
        <v>0</v>
      </c>
      <c r="P96" s="12">
        <v>0</v>
      </c>
      <c r="Q96" s="12">
        <v>0</v>
      </c>
      <c r="R96" s="12">
        <v>0</v>
      </c>
      <c r="S96" s="12">
        <v>0</v>
      </c>
      <c r="T96" s="12">
        <v>0</v>
      </c>
      <c r="U96" s="12">
        <v>0</v>
      </c>
      <c r="V96" s="12">
        <v>0</v>
      </c>
      <c r="W96" s="12">
        <v>1</v>
      </c>
      <c r="X96" s="12">
        <v>2</v>
      </c>
      <c r="Y96" s="12">
        <v>0</v>
      </c>
      <c r="Z96" s="33">
        <f t="shared" si="1"/>
        <v>3</v>
      </c>
    </row>
    <row r="97" spans="2:26" ht="17.25" x14ac:dyDescent="0.3">
      <c r="B97" s="29">
        <v>44512</v>
      </c>
      <c r="C97" s="30"/>
      <c r="D97" s="30">
        <v>0</v>
      </c>
      <c r="E97" s="30">
        <v>0</v>
      </c>
      <c r="F97" s="30">
        <v>0</v>
      </c>
      <c r="G97" s="30">
        <v>0</v>
      </c>
      <c r="H97" s="30">
        <v>0</v>
      </c>
      <c r="I97" s="30">
        <v>0</v>
      </c>
      <c r="J97" s="30">
        <v>0</v>
      </c>
      <c r="K97" s="30">
        <v>0</v>
      </c>
      <c r="L97" s="30">
        <v>0</v>
      </c>
      <c r="M97" s="30">
        <v>0</v>
      </c>
      <c r="N97" s="30">
        <v>0</v>
      </c>
      <c r="O97" s="30">
        <v>0</v>
      </c>
      <c r="P97" s="30">
        <v>0</v>
      </c>
      <c r="Q97" s="30">
        <v>0</v>
      </c>
      <c r="R97" s="30">
        <v>0</v>
      </c>
      <c r="S97" s="30">
        <v>0</v>
      </c>
      <c r="T97" s="30">
        <v>0</v>
      </c>
      <c r="U97" s="30">
        <v>0</v>
      </c>
      <c r="V97" s="30">
        <v>0</v>
      </c>
      <c r="W97" s="30">
        <v>4</v>
      </c>
      <c r="X97" s="30">
        <v>4</v>
      </c>
      <c r="Y97" s="30">
        <v>4</v>
      </c>
      <c r="Z97" s="31">
        <f t="shared" si="1"/>
        <v>12</v>
      </c>
    </row>
    <row r="98" spans="2:26" ht="17.25" x14ac:dyDescent="0.3">
      <c r="B98" s="32">
        <v>44514</v>
      </c>
      <c r="C98" s="12"/>
      <c r="D98" s="12">
        <v>0</v>
      </c>
      <c r="E98" s="12">
        <v>0</v>
      </c>
      <c r="F98" s="12">
        <v>0</v>
      </c>
      <c r="G98" s="12">
        <v>0</v>
      </c>
      <c r="H98" s="12">
        <v>0</v>
      </c>
      <c r="I98" s="12">
        <v>0</v>
      </c>
      <c r="J98" s="12">
        <v>0</v>
      </c>
      <c r="K98" s="12">
        <v>0</v>
      </c>
      <c r="L98" s="12">
        <v>0</v>
      </c>
      <c r="M98" s="12">
        <v>0</v>
      </c>
      <c r="N98" s="12">
        <v>0</v>
      </c>
      <c r="O98" s="12">
        <v>0</v>
      </c>
      <c r="P98" s="12">
        <v>0</v>
      </c>
      <c r="Q98" s="12">
        <v>0</v>
      </c>
      <c r="R98" s="12">
        <v>0</v>
      </c>
      <c r="S98" s="12">
        <v>0</v>
      </c>
      <c r="T98" s="12">
        <v>0</v>
      </c>
      <c r="U98" s="12">
        <v>0</v>
      </c>
      <c r="V98" s="12">
        <v>0</v>
      </c>
      <c r="W98" s="12">
        <v>1</v>
      </c>
      <c r="X98" s="12">
        <v>1</v>
      </c>
      <c r="Y98" s="12">
        <v>3</v>
      </c>
      <c r="Z98" s="33">
        <f t="shared" si="1"/>
        <v>5</v>
      </c>
    </row>
    <row r="99" spans="2:26" ht="17.25" x14ac:dyDescent="0.3">
      <c r="B99" s="29">
        <v>44515</v>
      </c>
      <c r="C99" s="30"/>
      <c r="D99" s="30">
        <v>0</v>
      </c>
      <c r="E99" s="30">
        <v>0</v>
      </c>
      <c r="F99" s="30">
        <v>0</v>
      </c>
      <c r="G99" s="30">
        <v>0</v>
      </c>
      <c r="H99" s="30">
        <v>0</v>
      </c>
      <c r="I99" s="30">
        <v>0</v>
      </c>
      <c r="J99" s="30">
        <v>0</v>
      </c>
      <c r="K99" s="30">
        <v>0</v>
      </c>
      <c r="L99" s="30">
        <v>0</v>
      </c>
      <c r="M99" s="30">
        <v>0</v>
      </c>
      <c r="N99" s="30">
        <v>0</v>
      </c>
      <c r="O99" s="30">
        <v>0</v>
      </c>
      <c r="P99" s="30">
        <v>0</v>
      </c>
      <c r="Q99" s="30">
        <v>0</v>
      </c>
      <c r="R99" s="30">
        <v>0</v>
      </c>
      <c r="S99" s="30">
        <v>0</v>
      </c>
      <c r="T99" s="30">
        <v>0</v>
      </c>
      <c r="U99" s="30">
        <v>0</v>
      </c>
      <c r="V99" s="30">
        <v>0</v>
      </c>
      <c r="W99" s="30">
        <v>7</v>
      </c>
      <c r="X99" s="30">
        <v>4</v>
      </c>
      <c r="Y99" s="30">
        <v>1</v>
      </c>
      <c r="Z99" s="31">
        <f t="shared" si="1"/>
        <v>12</v>
      </c>
    </row>
    <row r="100" spans="2:26" s="10" customFormat="1" ht="18.75" x14ac:dyDescent="0.3">
      <c r="B100" s="34" t="s">
        <v>13</v>
      </c>
      <c r="C100" s="35"/>
      <c r="D100" s="36">
        <f>SUM(D3:D99)</f>
        <v>13</v>
      </c>
      <c r="E100" s="36">
        <f t="shared" ref="E100:Z100" si="2">SUM(E3:E99)</f>
        <v>66</v>
      </c>
      <c r="F100" s="36">
        <f t="shared" si="2"/>
        <v>90</v>
      </c>
      <c r="G100" s="36">
        <f t="shared" si="2"/>
        <v>86</v>
      </c>
      <c r="H100" s="36">
        <f t="shared" si="2"/>
        <v>148</v>
      </c>
      <c r="I100" s="36">
        <f t="shared" si="2"/>
        <v>205</v>
      </c>
      <c r="J100" s="36">
        <f t="shared" si="2"/>
        <v>262</v>
      </c>
      <c r="K100" s="36">
        <f t="shared" si="2"/>
        <v>191</v>
      </c>
      <c r="L100" s="36">
        <f t="shared" si="2"/>
        <v>208</v>
      </c>
      <c r="M100" s="36">
        <f t="shared" si="2"/>
        <v>219</v>
      </c>
      <c r="N100" s="36">
        <f t="shared" si="2"/>
        <v>263</v>
      </c>
      <c r="O100" s="36">
        <f t="shared" si="2"/>
        <v>310</v>
      </c>
      <c r="P100" s="36">
        <f t="shared" si="2"/>
        <v>469</v>
      </c>
      <c r="Q100" s="36">
        <f t="shared" si="2"/>
        <v>615</v>
      </c>
      <c r="R100" s="36">
        <f t="shared" si="2"/>
        <v>587</v>
      </c>
      <c r="S100" s="36">
        <f t="shared" si="2"/>
        <v>669</v>
      </c>
      <c r="T100" s="36">
        <f t="shared" si="2"/>
        <v>850</v>
      </c>
      <c r="U100" s="36">
        <f t="shared" si="2"/>
        <v>785</v>
      </c>
      <c r="V100" s="36">
        <f t="shared" si="2"/>
        <v>1047</v>
      </c>
      <c r="W100" s="36">
        <f t="shared" si="2"/>
        <v>998</v>
      </c>
      <c r="X100" s="36">
        <f t="shared" si="2"/>
        <v>983</v>
      </c>
      <c r="Y100" s="36">
        <f t="shared" si="2"/>
        <v>416</v>
      </c>
      <c r="Z100" s="39">
        <f t="shared" si="2"/>
        <v>9480</v>
      </c>
    </row>
  </sheetData>
  <pageMargins left="0.7" right="0.7" top="0.75" bottom="0.75" header="0.3" footer="0.3"/>
  <pageSetup orientation="portrait" r:id="rId1"/>
  <ignoredErrors>
    <ignoredError sqref="D100:Y100" formulaRange="1"/>
  </ignoredErrors>
  <extLst>
    <ext xmlns:x14="http://schemas.microsoft.com/office/spreadsheetml/2009/9/main" uri="{05C60535-1F16-4fd2-B633-F4F36F0B64E0}">
      <x14:sparklineGroups xmlns:xm="http://schemas.microsoft.com/office/excel/2006/main">
        <x14:sparklineGroup dateAxis="1" displayEmptyCellsAs="gap" high="1" negative="1" maxAxisType="group">
          <x14:colorSeries rgb="FFC00000"/>
          <x14:colorNegative rgb="FF000000"/>
          <x14:colorAxis rgb="FF000000"/>
          <x14:colorMarkers rgb="FF000000"/>
          <x14:colorFirst rgb="FF000000"/>
          <x14:colorLast rgb="FF000000"/>
          <x14:colorHigh rgb="FF000000"/>
          <x14:colorLow rgb="FF000000"/>
          <xm:f>'6 Rate of Order Increase by Zip'!D2:Y2</xm:f>
          <x14:sparklines>
            <x14:sparkline>
              <xm:f>'6 Rate of Order Increase by Zip'!D3:Y3</xm:f>
              <xm:sqref>C3</xm:sqref>
            </x14:sparkline>
            <x14:sparkline>
              <xm:f>'6 Rate of Order Increase by Zip'!D4:Y4</xm:f>
              <xm:sqref>C4</xm:sqref>
            </x14:sparkline>
            <x14:sparkline>
              <xm:f>'6 Rate of Order Increase by Zip'!D5:Y5</xm:f>
              <xm:sqref>C5</xm:sqref>
            </x14:sparkline>
            <x14:sparkline>
              <xm:f>'6 Rate of Order Increase by Zip'!D6:Y6</xm:f>
              <xm:sqref>C6</xm:sqref>
            </x14:sparkline>
            <x14:sparkline>
              <xm:f>'6 Rate of Order Increase by Zip'!D7:Y7</xm:f>
              <xm:sqref>C7</xm:sqref>
            </x14:sparkline>
            <x14:sparkline>
              <xm:f>'6 Rate of Order Increase by Zip'!D8:Y8</xm:f>
              <xm:sqref>C8</xm:sqref>
            </x14:sparkline>
            <x14:sparkline>
              <xm:f>'6 Rate of Order Increase by Zip'!D9:Y9</xm:f>
              <xm:sqref>C9</xm:sqref>
            </x14:sparkline>
            <x14:sparkline>
              <xm:f>'6 Rate of Order Increase by Zip'!D10:Y10</xm:f>
              <xm:sqref>C10</xm:sqref>
            </x14:sparkline>
            <x14:sparkline>
              <xm:f>'6 Rate of Order Increase by Zip'!D11:Y11</xm:f>
              <xm:sqref>C11</xm:sqref>
            </x14:sparkline>
            <x14:sparkline>
              <xm:f>'6 Rate of Order Increase by Zip'!D12:Y12</xm:f>
              <xm:sqref>C12</xm:sqref>
            </x14:sparkline>
            <x14:sparkline>
              <xm:f>'6 Rate of Order Increase by Zip'!D13:Y13</xm:f>
              <xm:sqref>C13</xm:sqref>
            </x14:sparkline>
            <x14:sparkline>
              <xm:f>'6 Rate of Order Increase by Zip'!D14:Y14</xm:f>
              <xm:sqref>C14</xm:sqref>
            </x14:sparkline>
            <x14:sparkline>
              <xm:f>'6 Rate of Order Increase by Zip'!D15:Y15</xm:f>
              <xm:sqref>C15</xm:sqref>
            </x14:sparkline>
            <x14:sparkline>
              <xm:f>'6 Rate of Order Increase by Zip'!D16:Y16</xm:f>
              <xm:sqref>C16</xm:sqref>
            </x14:sparkline>
            <x14:sparkline>
              <xm:f>'6 Rate of Order Increase by Zip'!D17:Y17</xm:f>
              <xm:sqref>C17</xm:sqref>
            </x14:sparkline>
            <x14:sparkline>
              <xm:f>'6 Rate of Order Increase by Zip'!D18:Y18</xm:f>
              <xm:sqref>C18</xm:sqref>
            </x14:sparkline>
            <x14:sparkline>
              <xm:f>'6 Rate of Order Increase by Zip'!D19:Y19</xm:f>
              <xm:sqref>C19</xm:sqref>
            </x14:sparkline>
            <x14:sparkline>
              <xm:f>'6 Rate of Order Increase by Zip'!D20:Y20</xm:f>
              <xm:sqref>C20</xm:sqref>
            </x14:sparkline>
            <x14:sparkline>
              <xm:f>'6 Rate of Order Increase by Zip'!D21:Y21</xm:f>
              <xm:sqref>C21</xm:sqref>
            </x14:sparkline>
            <x14:sparkline>
              <xm:f>'6 Rate of Order Increase by Zip'!D22:Y22</xm:f>
              <xm:sqref>C22</xm:sqref>
            </x14:sparkline>
            <x14:sparkline>
              <xm:f>'6 Rate of Order Increase by Zip'!D23:Y23</xm:f>
              <xm:sqref>C23</xm:sqref>
            </x14:sparkline>
            <x14:sparkline>
              <xm:f>'6 Rate of Order Increase by Zip'!D24:Y24</xm:f>
              <xm:sqref>C24</xm:sqref>
            </x14:sparkline>
            <x14:sparkline>
              <xm:f>'6 Rate of Order Increase by Zip'!D25:Y25</xm:f>
              <xm:sqref>C25</xm:sqref>
            </x14:sparkline>
            <x14:sparkline>
              <xm:f>'6 Rate of Order Increase by Zip'!D26:Y26</xm:f>
              <xm:sqref>C26</xm:sqref>
            </x14:sparkline>
            <x14:sparkline>
              <xm:f>'6 Rate of Order Increase by Zip'!D27:Y27</xm:f>
              <xm:sqref>C27</xm:sqref>
            </x14:sparkline>
            <x14:sparkline>
              <xm:f>'6 Rate of Order Increase by Zip'!D28:Y28</xm:f>
              <xm:sqref>C28</xm:sqref>
            </x14:sparkline>
            <x14:sparkline>
              <xm:f>'6 Rate of Order Increase by Zip'!D29:Y29</xm:f>
              <xm:sqref>C29</xm:sqref>
            </x14:sparkline>
            <x14:sparkline>
              <xm:f>'6 Rate of Order Increase by Zip'!D30:Y30</xm:f>
              <xm:sqref>C30</xm:sqref>
            </x14:sparkline>
            <x14:sparkline>
              <xm:f>'6 Rate of Order Increase by Zip'!D31:Y31</xm:f>
              <xm:sqref>C31</xm:sqref>
            </x14:sparkline>
            <x14:sparkline>
              <xm:f>'6 Rate of Order Increase by Zip'!D32:Y32</xm:f>
              <xm:sqref>C32</xm:sqref>
            </x14:sparkline>
            <x14:sparkline>
              <xm:f>'6 Rate of Order Increase by Zip'!D33:Y33</xm:f>
              <xm:sqref>C33</xm:sqref>
            </x14:sparkline>
            <x14:sparkline>
              <xm:f>'6 Rate of Order Increase by Zip'!D34:Y34</xm:f>
              <xm:sqref>C34</xm:sqref>
            </x14:sparkline>
            <x14:sparkline>
              <xm:f>'6 Rate of Order Increase by Zip'!D35:Y35</xm:f>
              <xm:sqref>C35</xm:sqref>
            </x14:sparkline>
            <x14:sparkline>
              <xm:f>'6 Rate of Order Increase by Zip'!D36:Y36</xm:f>
              <xm:sqref>C36</xm:sqref>
            </x14:sparkline>
            <x14:sparkline>
              <xm:f>'6 Rate of Order Increase by Zip'!D37:Y37</xm:f>
              <xm:sqref>C37</xm:sqref>
            </x14:sparkline>
            <x14:sparkline>
              <xm:f>'6 Rate of Order Increase by Zip'!D38:Y38</xm:f>
              <xm:sqref>C38</xm:sqref>
            </x14:sparkline>
            <x14:sparkline>
              <xm:f>'6 Rate of Order Increase by Zip'!D39:Y39</xm:f>
              <xm:sqref>C39</xm:sqref>
            </x14:sparkline>
            <x14:sparkline>
              <xm:f>'6 Rate of Order Increase by Zip'!D40:Y40</xm:f>
              <xm:sqref>C40</xm:sqref>
            </x14:sparkline>
            <x14:sparkline>
              <xm:f>'6 Rate of Order Increase by Zip'!D41:Y41</xm:f>
              <xm:sqref>C41</xm:sqref>
            </x14:sparkline>
            <x14:sparkline>
              <xm:f>'6 Rate of Order Increase by Zip'!D42:Y42</xm:f>
              <xm:sqref>C42</xm:sqref>
            </x14:sparkline>
            <x14:sparkline>
              <xm:f>'6 Rate of Order Increase by Zip'!D43:Y43</xm:f>
              <xm:sqref>C43</xm:sqref>
            </x14:sparkline>
            <x14:sparkline>
              <xm:f>'6 Rate of Order Increase by Zip'!D44:Y44</xm:f>
              <xm:sqref>C44</xm:sqref>
            </x14:sparkline>
            <x14:sparkline>
              <xm:f>'6 Rate of Order Increase by Zip'!D45:Y45</xm:f>
              <xm:sqref>C45</xm:sqref>
            </x14:sparkline>
            <x14:sparkline>
              <xm:f>'6 Rate of Order Increase by Zip'!D46:Y46</xm:f>
              <xm:sqref>C46</xm:sqref>
            </x14:sparkline>
            <x14:sparkline>
              <xm:f>'6 Rate of Order Increase by Zip'!D47:Y47</xm:f>
              <xm:sqref>C47</xm:sqref>
            </x14:sparkline>
            <x14:sparkline>
              <xm:f>'6 Rate of Order Increase by Zip'!D48:Y48</xm:f>
              <xm:sqref>C48</xm:sqref>
            </x14:sparkline>
            <x14:sparkline>
              <xm:f>'6 Rate of Order Increase by Zip'!D49:Y49</xm:f>
              <xm:sqref>C49</xm:sqref>
            </x14:sparkline>
            <x14:sparkline>
              <xm:f>'6 Rate of Order Increase by Zip'!D50:Y50</xm:f>
              <xm:sqref>C50</xm:sqref>
            </x14:sparkline>
            <x14:sparkline>
              <xm:f>'6 Rate of Order Increase by Zip'!D51:Y51</xm:f>
              <xm:sqref>C51</xm:sqref>
            </x14:sparkline>
            <x14:sparkline>
              <xm:f>'6 Rate of Order Increase by Zip'!D52:Y52</xm:f>
              <xm:sqref>C52</xm:sqref>
            </x14:sparkline>
            <x14:sparkline>
              <xm:f>'6 Rate of Order Increase by Zip'!D53:Y53</xm:f>
              <xm:sqref>C53</xm:sqref>
            </x14:sparkline>
            <x14:sparkline>
              <xm:f>'6 Rate of Order Increase by Zip'!D54:Y54</xm:f>
              <xm:sqref>C54</xm:sqref>
            </x14:sparkline>
            <x14:sparkline>
              <xm:f>'6 Rate of Order Increase by Zip'!D55:Y55</xm:f>
              <xm:sqref>C55</xm:sqref>
            </x14:sparkline>
            <x14:sparkline>
              <xm:f>'6 Rate of Order Increase by Zip'!D56:Y56</xm:f>
              <xm:sqref>C56</xm:sqref>
            </x14:sparkline>
            <x14:sparkline>
              <xm:f>'6 Rate of Order Increase by Zip'!D57:Y57</xm:f>
              <xm:sqref>C57</xm:sqref>
            </x14:sparkline>
            <x14:sparkline>
              <xm:f>'6 Rate of Order Increase by Zip'!D58:Y58</xm:f>
              <xm:sqref>C58</xm:sqref>
            </x14:sparkline>
            <x14:sparkline>
              <xm:f>'6 Rate of Order Increase by Zip'!D59:Y59</xm:f>
              <xm:sqref>C59</xm:sqref>
            </x14:sparkline>
            <x14:sparkline>
              <xm:f>'6 Rate of Order Increase by Zip'!D60:Y60</xm:f>
              <xm:sqref>C60</xm:sqref>
            </x14:sparkline>
            <x14:sparkline>
              <xm:f>'6 Rate of Order Increase by Zip'!D61:Y61</xm:f>
              <xm:sqref>C61</xm:sqref>
            </x14:sparkline>
            <x14:sparkline>
              <xm:f>'6 Rate of Order Increase by Zip'!D62:Y62</xm:f>
              <xm:sqref>C62</xm:sqref>
            </x14:sparkline>
            <x14:sparkline>
              <xm:f>'6 Rate of Order Increase by Zip'!D63:Y63</xm:f>
              <xm:sqref>C63</xm:sqref>
            </x14:sparkline>
            <x14:sparkline>
              <xm:f>'6 Rate of Order Increase by Zip'!D64:Y64</xm:f>
              <xm:sqref>C64</xm:sqref>
            </x14:sparkline>
            <x14:sparkline>
              <xm:f>'6 Rate of Order Increase by Zip'!D65:Y65</xm:f>
              <xm:sqref>C65</xm:sqref>
            </x14:sparkline>
            <x14:sparkline>
              <xm:f>'6 Rate of Order Increase by Zip'!D66:Y66</xm:f>
              <xm:sqref>C66</xm:sqref>
            </x14:sparkline>
            <x14:sparkline>
              <xm:f>'6 Rate of Order Increase by Zip'!D67:Y67</xm:f>
              <xm:sqref>C67</xm:sqref>
            </x14:sparkline>
            <x14:sparkline>
              <xm:f>'6 Rate of Order Increase by Zip'!D68:Y68</xm:f>
              <xm:sqref>C68</xm:sqref>
            </x14:sparkline>
            <x14:sparkline>
              <xm:f>'6 Rate of Order Increase by Zip'!D69:Y69</xm:f>
              <xm:sqref>C69</xm:sqref>
            </x14:sparkline>
            <x14:sparkline>
              <xm:f>'6 Rate of Order Increase by Zip'!D70:Y70</xm:f>
              <xm:sqref>C70</xm:sqref>
            </x14:sparkline>
            <x14:sparkline>
              <xm:f>'6 Rate of Order Increase by Zip'!D71:Y71</xm:f>
              <xm:sqref>C71</xm:sqref>
            </x14:sparkline>
            <x14:sparkline>
              <xm:f>'6 Rate of Order Increase by Zip'!D72:Y72</xm:f>
              <xm:sqref>C72</xm:sqref>
            </x14:sparkline>
            <x14:sparkline>
              <xm:f>'6 Rate of Order Increase by Zip'!D73:Y73</xm:f>
              <xm:sqref>C73</xm:sqref>
            </x14:sparkline>
            <x14:sparkline>
              <xm:f>'6 Rate of Order Increase by Zip'!D74:Y74</xm:f>
              <xm:sqref>C74</xm:sqref>
            </x14:sparkline>
            <x14:sparkline>
              <xm:f>'6 Rate of Order Increase by Zip'!D75:Y75</xm:f>
              <xm:sqref>C75</xm:sqref>
            </x14:sparkline>
            <x14:sparkline>
              <xm:f>'6 Rate of Order Increase by Zip'!D76:Y76</xm:f>
              <xm:sqref>C76</xm:sqref>
            </x14:sparkline>
            <x14:sparkline>
              <xm:f>'6 Rate of Order Increase by Zip'!D77:Y77</xm:f>
              <xm:sqref>C77</xm:sqref>
            </x14:sparkline>
            <x14:sparkline>
              <xm:f>'6 Rate of Order Increase by Zip'!D78:Y78</xm:f>
              <xm:sqref>C78</xm:sqref>
            </x14:sparkline>
            <x14:sparkline>
              <xm:f>'6 Rate of Order Increase by Zip'!D79:Y79</xm:f>
              <xm:sqref>C79</xm:sqref>
            </x14:sparkline>
            <x14:sparkline>
              <xm:f>'6 Rate of Order Increase by Zip'!D80:Y80</xm:f>
              <xm:sqref>C80</xm:sqref>
            </x14:sparkline>
            <x14:sparkline>
              <xm:f>'6 Rate of Order Increase by Zip'!D81:Y81</xm:f>
              <xm:sqref>C81</xm:sqref>
            </x14:sparkline>
            <x14:sparkline>
              <xm:f>'6 Rate of Order Increase by Zip'!D82:Y82</xm:f>
              <xm:sqref>C82</xm:sqref>
            </x14:sparkline>
            <x14:sparkline>
              <xm:f>'6 Rate of Order Increase by Zip'!D83:Y83</xm:f>
              <xm:sqref>C83</xm:sqref>
            </x14:sparkline>
            <x14:sparkline>
              <xm:f>'6 Rate of Order Increase by Zip'!D84:Y84</xm:f>
              <xm:sqref>C84</xm:sqref>
            </x14:sparkline>
            <x14:sparkline>
              <xm:f>'6 Rate of Order Increase by Zip'!D85:Y85</xm:f>
              <xm:sqref>C85</xm:sqref>
            </x14:sparkline>
            <x14:sparkline>
              <xm:f>'6 Rate of Order Increase by Zip'!D86:Y86</xm:f>
              <xm:sqref>C86</xm:sqref>
            </x14:sparkline>
            <x14:sparkline>
              <xm:f>'6 Rate of Order Increase by Zip'!D87:Y87</xm:f>
              <xm:sqref>C87</xm:sqref>
            </x14:sparkline>
            <x14:sparkline>
              <xm:f>'6 Rate of Order Increase by Zip'!D88:Y88</xm:f>
              <xm:sqref>C88</xm:sqref>
            </x14:sparkline>
            <x14:sparkline>
              <xm:f>'6 Rate of Order Increase by Zip'!D89:Y89</xm:f>
              <xm:sqref>C89</xm:sqref>
            </x14:sparkline>
            <x14:sparkline>
              <xm:f>'6 Rate of Order Increase by Zip'!D90:Y90</xm:f>
              <xm:sqref>C90</xm:sqref>
            </x14:sparkline>
            <x14:sparkline>
              <xm:f>'6 Rate of Order Increase by Zip'!D91:Y91</xm:f>
              <xm:sqref>C91</xm:sqref>
            </x14:sparkline>
            <x14:sparkline>
              <xm:f>'6 Rate of Order Increase by Zip'!D92:Y92</xm:f>
              <xm:sqref>C92</xm:sqref>
            </x14:sparkline>
            <x14:sparkline>
              <xm:f>'6 Rate of Order Increase by Zip'!D93:Y93</xm:f>
              <xm:sqref>C93</xm:sqref>
            </x14:sparkline>
            <x14:sparkline>
              <xm:f>'6 Rate of Order Increase by Zip'!D94:Y94</xm:f>
              <xm:sqref>C94</xm:sqref>
            </x14:sparkline>
            <x14:sparkline>
              <xm:f>'6 Rate of Order Increase by Zip'!D95:Y95</xm:f>
              <xm:sqref>C95</xm:sqref>
            </x14:sparkline>
            <x14:sparkline>
              <xm:f>'6 Rate of Order Increase by Zip'!D96:Y96</xm:f>
              <xm:sqref>C96</xm:sqref>
            </x14:sparkline>
            <x14:sparkline>
              <xm:f>'6 Rate of Order Increase by Zip'!D97:Y97</xm:f>
              <xm:sqref>C97</xm:sqref>
            </x14:sparkline>
            <x14:sparkline>
              <xm:f>'6 Rate of Order Increase by Zip'!D98:Y98</xm:f>
              <xm:sqref>C98</xm:sqref>
            </x14:sparkline>
            <x14:sparkline>
              <xm:f>'6 Rate of Order Increase by Zip'!D99:Y99</xm:f>
              <xm:sqref>C99</xm:sqref>
            </x14:sparkline>
          </x14:sparklines>
        </x14:sparklineGroup>
        <x14:sparklineGroup dateAxis="1" displayEmptyCellsAs="gap" high="1" negative="1" maxAxisType="group">
          <x14:colorSeries rgb="FFC00000"/>
          <x14:colorNegative rgb="FF000000"/>
          <x14:colorAxis rgb="FF000000"/>
          <x14:colorMarkers rgb="FF000000"/>
          <x14:colorFirst rgb="FF000000"/>
          <x14:colorLast rgb="FF000000"/>
          <x14:colorHigh rgb="FF000000"/>
          <x14:colorLow rgb="FF000000"/>
          <xm:f>'6 Rate of Order Increase by Zip'!D2:Y2</xm:f>
          <x14:sparklines>
            <x14:sparkline>
              <xm:f>'6 Rate of Order Increase by Zip'!D100:Y100</xm:f>
              <xm:sqref>C100</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workbookViewId="0">
      <selection activeCell="K15" sqref="K15"/>
    </sheetView>
  </sheetViews>
  <sheetFormatPr defaultColWidth="8.85546875" defaultRowHeight="17.25" x14ac:dyDescent="0.3"/>
  <cols>
    <col min="1" max="1" width="8.85546875" style="12"/>
    <col min="2" max="2" width="6.7109375" style="12" customWidth="1"/>
    <col min="3" max="3" width="10.7109375" style="12" customWidth="1"/>
    <col min="4" max="4" width="12.5703125" style="12" customWidth="1"/>
    <col min="5" max="5" width="19.7109375" style="12" customWidth="1"/>
    <col min="6" max="16384" width="8.85546875" style="12"/>
  </cols>
  <sheetData>
    <row r="2" spans="2:5" s="23" customFormat="1" ht="51.75" x14ac:dyDescent="0.3">
      <c r="B2" s="24" t="s">
        <v>24</v>
      </c>
      <c r="C2" s="24" t="s">
        <v>55</v>
      </c>
      <c r="D2" s="24" t="s">
        <v>49</v>
      </c>
      <c r="E2" s="24" t="s">
        <v>50</v>
      </c>
    </row>
    <row r="3" spans="2:5" x14ac:dyDescent="0.3">
      <c r="B3" s="12">
        <v>1</v>
      </c>
      <c r="C3" s="12" t="s">
        <v>56</v>
      </c>
      <c r="D3" s="12">
        <v>2113</v>
      </c>
      <c r="E3" s="16">
        <v>2.8504495977283399</v>
      </c>
    </row>
    <row r="4" spans="2:5" x14ac:dyDescent="0.3">
      <c r="B4" s="12">
        <v>2</v>
      </c>
      <c r="C4" s="12" t="s">
        <v>57</v>
      </c>
      <c r="D4" s="12">
        <v>3015</v>
      </c>
      <c r="E4" s="16">
        <v>3.2344941956882201</v>
      </c>
    </row>
    <row r="5" spans="2:5" x14ac:dyDescent="0.3">
      <c r="B5" s="12">
        <v>3</v>
      </c>
      <c r="C5" s="12" t="s">
        <v>58</v>
      </c>
      <c r="D5" s="12">
        <v>3297</v>
      </c>
      <c r="E5" s="16">
        <v>3.2835911434637501</v>
      </c>
    </row>
    <row r="6" spans="2:5" x14ac:dyDescent="0.3">
      <c r="B6" s="12">
        <v>4</v>
      </c>
      <c r="C6" s="12" t="s">
        <v>59</v>
      </c>
      <c r="D6" s="12">
        <v>1055</v>
      </c>
      <c r="E6" s="16">
        <v>3.48436018957345</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Mini Dashboard</vt:lpstr>
      <vt:lpstr>1. Total Orders By Zipcode</vt:lpstr>
      <vt:lpstr>2. Returning Customers by %</vt:lpstr>
      <vt:lpstr>3. First Orders by Customers</vt:lpstr>
      <vt:lpstr>4a. Order Speed by Zipcode</vt:lpstr>
      <vt:lpstr>4b Order speed by Zipcode&amp;Month</vt:lpstr>
      <vt:lpstr>5. Most Orders by Zip&amp;Warehouse</vt:lpstr>
      <vt:lpstr>6 Rate of Order Increase by Zip</vt:lpstr>
      <vt:lpstr>7. Delivery by Season</vt:lpstr>
      <vt:lpstr>8. Delivery Speed by Warehouse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Tito Ebeniro</dc:creator>
  <cp:lastModifiedBy>User</cp:lastModifiedBy>
  <cp:lastPrinted>2023-01-04T11:06:36Z</cp:lastPrinted>
  <dcterms:created xsi:type="dcterms:W3CDTF">2023-01-04T07:57:25Z</dcterms:created>
  <dcterms:modified xsi:type="dcterms:W3CDTF">2023-01-04T17:28:40Z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71d414-8c78-48dc-92e4-1c48959ff893_Enabled">
    <vt:lpwstr>true</vt:lpwstr>
  </property>
  <property fmtid="{D5CDD505-2E9C-101B-9397-08002B2CF9AE}" pid="3" name="MSIP_Label_3571d414-8c78-48dc-92e4-1c48959ff893_SetDate">
    <vt:lpwstr>2023-01-04T08:02:26Z</vt:lpwstr>
  </property>
  <property fmtid="{D5CDD505-2E9C-101B-9397-08002B2CF9AE}" pid="4" name="MSIP_Label_3571d414-8c78-48dc-92e4-1c48959ff893_Method">
    <vt:lpwstr>Standard</vt:lpwstr>
  </property>
  <property fmtid="{D5CDD505-2E9C-101B-9397-08002B2CF9AE}" pid="5" name="MSIP_Label_3571d414-8c78-48dc-92e4-1c48959ff893_Name">
    <vt:lpwstr>Internal-General</vt:lpwstr>
  </property>
  <property fmtid="{D5CDD505-2E9C-101B-9397-08002B2CF9AE}" pid="6" name="MSIP_Label_3571d414-8c78-48dc-92e4-1c48959ff893_SiteId">
    <vt:lpwstr>2a50328f-787b-4d68-b2e3-1c12440252ab</vt:lpwstr>
  </property>
  <property fmtid="{D5CDD505-2E9C-101B-9397-08002B2CF9AE}" pid="7" name="MSIP_Label_3571d414-8c78-48dc-92e4-1c48959ff893_ActionId">
    <vt:lpwstr>5b0c0eb2-5bd9-47e6-aaae-8181a7496937</vt:lpwstr>
  </property>
  <property fmtid="{D5CDD505-2E9C-101B-9397-08002B2CF9AE}" pid="8" name="MSIP_Label_3571d414-8c78-48dc-92e4-1c48959ff893_ContentBits">
    <vt:lpwstr>3</vt:lpwstr>
  </property>
</Properties>
</file>