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.violaine\Desktop\"/>
    </mc:Choice>
  </mc:AlternateContent>
  <xr:revisionPtr revIDLastSave="0" documentId="13_ncr:1_{F95ABC78-12B7-42B7-8316-ABD5375C4384}" xr6:coauthVersionLast="36" xr6:coauthVersionMax="36" xr10:uidLastSave="{00000000-0000-0000-0000-000000000000}"/>
  <bookViews>
    <workbookView xWindow="0" yWindow="0" windowWidth="23040" windowHeight="9648" activeTab="2" xr2:uid="{D4E008FA-DBD0-4296-AC24-736C4D9B5F03}"/>
  </bookViews>
  <sheets>
    <sheet name="500vs2000" sheetId="1" r:id="rId1"/>
    <sheet name="Uni_vs_Bimodal" sheetId="2" r:id="rId2"/>
    <sheet name="G_histogram" sheetId="7" r:id="rId3"/>
    <sheet name="Seasonal_ancestral" sheetId="3" r:id="rId4"/>
    <sheet name="Season_low_competition" sheetId="5" r:id="rId5"/>
    <sheet name="Season_high_competition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3" i="7"/>
  <c r="D4" i="7"/>
  <c r="D5" i="7"/>
  <c r="D6" i="7"/>
  <c r="D7" i="7"/>
  <c r="D8" i="7"/>
  <c r="D9" i="7"/>
  <c r="D10" i="7"/>
  <c r="D11" i="7"/>
  <c r="D3" i="7"/>
  <c r="D6" i="4" l="1"/>
  <c r="C6" i="4"/>
  <c r="D5" i="4"/>
  <c r="C5" i="4"/>
  <c r="D4" i="4"/>
  <c r="C4" i="4"/>
  <c r="D3" i="4"/>
  <c r="C3" i="4"/>
  <c r="D2" i="4"/>
  <c r="C2" i="4"/>
  <c r="D10" i="3"/>
  <c r="E10" i="3" s="1"/>
  <c r="D9" i="3"/>
  <c r="F9" i="3" s="1"/>
  <c r="D8" i="3"/>
  <c r="F8" i="3" s="1"/>
  <c r="D7" i="3"/>
  <c r="F7" i="3" s="1"/>
  <c r="D6" i="3"/>
  <c r="F6" i="3" s="1"/>
  <c r="D5" i="3"/>
  <c r="E5" i="3" s="1"/>
  <c r="D4" i="3"/>
  <c r="F4" i="3" s="1"/>
  <c r="D3" i="3"/>
  <c r="F3" i="3" s="1"/>
  <c r="D2" i="3"/>
  <c r="F2" i="3" s="1"/>
  <c r="F10" i="3" l="1"/>
  <c r="F5" i="3"/>
  <c r="E6" i="3"/>
  <c r="E2" i="3"/>
  <c r="E7" i="3"/>
  <c r="E3" i="3"/>
  <c r="E8" i="3"/>
  <c r="E4" i="3"/>
  <c r="E9" i="3"/>
</calcChain>
</file>

<file path=xl/sharedStrings.xml><?xml version="1.0" encoding="utf-8"?>
<sst xmlns="http://schemas.openxmlformats.org/spreadsheetml/2006/main" count="91" uniqueCount="35">
  <si>
    <t>Bimodal</t>
  </si>
  <si>
    <t>Late</t>
  </si>
  <si>
    <t>Early</t>
  </si>
  <si>
    <t>Legend</t>
  </si>
  <si>
    <t>SD</t>
  </si>
  <si>
    <t>Type</t>
  </si>
  <si>
    <t>Percentage</t>
  </si>
  <si>
    <t>Emergence</t>
  </si>
  <si>
    <t>E</t>
  </si>
  <si>
    <t>Uni</t>
  </si>
  <si>
    <t>Uni_min</t>
  </si>
  <si>
    <t>Uni_max</t>
  </si>
  <si>
    <t>Bi_Late</t>
  </si>
  <si>
    <t>Bi_Late_min</t>
  </si>
  <si>
    <t>Bi_Late_max</t>
  </si>
  <si>
    <t>Bi_Early</t>
  </si>
  <si>
    <t>Bi_Early_min</t>
  </si>
  <si>
    <t>Bi_Early_max</t>
  </si>
  <si>
    <t>Emerg</t>
  </si>
  <si>
    <t>Activity</t>
  </si>
  <si>
    <t>sd</t>
  </si>
  <si>
    <t>var</t>
  </si>
  <si>
    <t>ymin</t>
  </si>
  <si>
    <t>ymax</t>
  </si>
  <si>
    <t>dlt_c</t>
  </si>
  <si>
    <t>BM</t>
  </si>
  <si>
    <t>Latepos</t>
  </si>
  <si>
    <t>ymn</t>
  </si>
  <si>
    <t>ymx</t>
  </si>
  <si>
    <t>dltc</t>
  </si>
  <si>
    <t>bimodality</t>
  </si>
  <si>
    <t>G</t>
  </si>
  <si>
    <t>BM_G</t>
  </si>
  <si>
    <t>Gymin</t>
  </si>
  <si>
    <t>Gymax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</si>
</sst>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62F0-8572-41DB-AF19-E3E0F7D30D59}">
  <dimension ref="A1:E55"/>
  <sheetViews>
    <sheetView topLeftCell="A26" workbookViewId="0">
      <selection activeCell="E50" sqref="E50"/>
    </sheetView>
  </sheetViews>
  <sheetFormatPr baseColWidth="10" defaultRowHeight="14.4" x14ac:dyDescent="0.3"/>
  <sheetData>
    <row r="1" spans="1:5" x14ac:dyDescent="0.3">
      <c r="A1" t="s">
        <v>7</v>
      </c>
      <c r="B1" t="s">
        <v>6</v>
      </c>
      <c r="C1" t="s">
        <v>5</v>
      </c>
      <c r="D1" t="s">
        <v>4</v>
      </c>
      <c r="E1" t="s">
        <v>3</v>
      </c>
    </row>
    <row r="2" spans="1:5" x14ac:dyDescent="0.3">
      <c r="A2">
        <v>0.1</v>
      </c>
      <c r="B2">
        <v>0</v>
      </c>
      <c r="C2" t="s">
        <v>0</v>
      </c>
      <c r="D2">
        <v>0</v>
      </c>
      <c r="E2">
        <v>2000</v>
      </c>
    </row>
    <row r="3" spans="1:5" x14ac:dyDescent="0.3">
      <c r="A3">
        <v>0.2</v>
      </c>
      <c r="B3">
        <v>0</v>
      </c>
      <c r="C3" t="s">
        <v>0</v>
      </c>
      <c r="D3">
        <v>0</v>
      </c>
      <c r="E3">
        <v>2000</v>
      </c>
    </row>
    <row r="4" spans="1:5" x14ac:dyDescent="0.3">
      <c r="A4">
        <v>0.3</v>
      </c>
      <c r="B4">
        <v>0</v>
      </c>
      <c r="C4" t="s">
        <v>0</v>
      </c>
      <c r="D4">
        <v>0</v>
      </c>
      <c r="E4">
        <v>2000</v>
      </c>
    </row>
    <row r="5" spans="1:5" x14ac:dyDescent="0.3">
      <c r="A5">
        <v>0.4</v>
      </c>
      <c r="B5">
        <v>0.83</v>
      </c>
      <c r="C5" t="s">
        <v>0</v>
      </c>
      <c r="D5">
        <v>3.8</v>
      </c>
      <c r="E5">
        <v>2000</v>
      </c>
    </row>
    <row r="6" spans="1:5" x14ac:dyDescent="0.3">
      <c r="A6">
        <v>0.5</v>
      </c>
      <c r="B6">
        <v>0.83</v>
      </c>
      <c r="C6" t="s">
        <v>0</v>
      </c>
      <c r="D6">
        <v>3.8</v>
      </c>
      <c r="E6">
        <v>2000</v>
      </c>
    </row>
    <row r="7" spans="1:5" x14ac:dyDescent="0.3">
      <c r="A7">
        <v>0.6</v>
      </c>
      <c r="B7">
        <v>0.55000000000000004</v>
      </c>
      <c r="C7" t="s">
        <v>0</v>
      </c>
      <c r="D7">
        <v>5</v>
      </c>
      <c r="E7">
        <v>2000</v>
      </c>
    </row>
    <row r="8" spans="1:5" x14ac:dyDescent="0.3">
      <c r="A8">
        <v>0.7</v>
      </c>
      <c r="B8">
        <v>0.28999999999999998</v>
      </c>
      <c r="C8" t="s">
        <v>0</v>
      </c>
      <c r="D8">
        <v>4.5</v>
      </c>
      <c r="E8">
        <v>2000</v>
      </c>
    </row>
    <row r="9" spans="1:5" x14ac:dyDescent="0.3">
      <c r="A9">
        <v>0.8</v>
      </c>
      <c r="B9">
        <v>0</v>
      </c>
      <c r="C9" t="s">
        <v>0</v>
      </c>
      <c r="D9">
        <v>0</v>
      </c>
      <c r="E9">
        <v>2000</v>
      </c>
    </row>
    <row r="10" spans="1:5" x14ac:dyDescent="0.3">
      <c r="A10">
        <v>0.9</v>
      </c>
      <c r="B10">
        <v>0</v>
      </c>
      <c r="C10" t="s">
        <v>0</v>
      </c>
      <c r="D10">
        <v>0</v>
      </c>
      <c r="E10">
        <v>2000</v>
      </c>
    </row>
    <row r="11" spans="1:5" x14ac:dyDescent="0.3">
      <c r="A11">
        <v>0.1</v>
      </c>
      <c r="B11">
        <v>0</v>
      </c>
      <c r="C11" t="s">
        <v>1</v>
      </c>
      <c r="D11">
        <v>0</v>
      </c>
      <c r="E11">
        <v>2000</v>
      </c>
    </row>
    <row r="12" spans="1:5" x14ac:dyDescent="0.3">
      <c r="A12">
        <v>0.2</v>
      </c>
      <c r="B12">
        <v>0</v>
      </c>
      <c r="C12" t="s">
        <v>1</v>
      </c>
      <c r="D12">
        <v>0</v>
      </c>
      <c r="E12">
        <v>2000</v>
      </c>
    </row>
    <row r="13" spans="1:5" x14ac:dyDescent="0.3">
      <c r="A13">
        <v>0.3</v>
      </c>
      <c r="B13">
        <v>0.06</v>
      </c>
      <c r="C13" t="s">
        <v>1</v>
      </c>
      <c r="D13">
        <v>2</v>
      </c>
      <c r="E13">
        <v>2000</v>
      </c>
    </row>
    <row r="14" spans="1:5" x14ac:dyDescent="0.3">
      <c r="A14">
        <v>0.4</v>
      </c>
      <c r="B14">
        <v>0.17</v>
      </c>
      <c r="C14" t="s">
        <v>1</v>
      </c>
      <c r="D14">
        <v>3.8</v>
      </c>
      <c r="E14">
        <v>2000</v>
      </c>
    </row>
    <row r="15" spans="1:5" x14ac:dyDescent="0.3">
      <c r="A15">
        <v>0.5</v>
      </c>
      <c r="B15">
        <v>0.17</v>
      </c>
      <c r="C15" t="s">
        <v>1</v>
      </c>
      <c r="D15">
        <v>3.8</v>
      </c>
      <c r="E15">
        <v>2000</v>
      </c>
    </row>
    <row r="16" spans="1:5" x14ac:dyDescent="0.3">
      <c r="A16">
        <v>0.6</v>
      </c>
      <c r="B16">
        <v>0.45</v>
      </c>
      <c r="C16" t="s">
        <v>1</v>
      </c>
      <c r="D16">
        <v>5</v>
      </c>
      <c r="E16">
        <v>2000</v>
      </c>
    </row>
    <row r="17" spans="1:5" x14ac:dyDescent="0.3">
      <c r="A17">
        <v>0.7</v>
      </c>
      <c r="B17">
        <v>0.71</v>
      </c>
      <c r="C17" t="s">
        <v>1</v>
      </c>
      <c r="D17">
        <v>4.5</v>
      </c>
      <c r="E17">
        <v>2000</v>
      </c>
    </row>
    <row r="18" spans="1:5" x14ac:dyDescent="0.3">
      <c r="A18">
        <v>0.8</v>
      </c>
      <c r="B18">
        <v>0</v>
      </c>
      <c r="C18" t="s">
        <v>1</v>
      </c>
      <c r="D18">
        <v>0</v>
      </c>
      <c r="E18">
        <v>2000</v>
      </c>
    </row>
    <row r="19" spans="1:5" x14ac:dyDescent="0.3">
      <c r="A19">
        <v>0.9</v>
      </c>
      <c r="B19">
        <v>0</v>
      </c>
      <c r="C19" t="s">
        <v>1</v>
      </c>
      <c r="D19">
        <v>0</v>
      </c>
      <c r="E19">
        <v>2000</v>
      </c>
    </row>
    <row r="20" spans="1:5" x14ac:dyDescent="0.3">
      <c r="A20">
        <v>0.1</v>
      </c>
      <c r="B20">
        <v>1</v>
      </c>
      <c r="C20" t="s">
        <v>2</v>
      </c>
      <c r="D20">
        <v>0</v>
      </c>
      <c r="E20">
        <v>2000</v>
      </c>
    </row>
    <row r="21" spans="1:5" x14ac:dyDescent="0.3">
      <c r="A21">
        <v>0.2</v>
      </c>
      <c r="B21">
        <v>1</v>
      </c>
      <c r="C21" t="s">
        <v>2</v>
      </c>
      <c r="D21">
        <v>0</v>
      </c>
      <c r="E21">
        <v>2000</v>
      </c>
    </row>
    <row r="22" spans="1:5" x14ac:dyDescent="0.3">
      <c r="A22">
        <v>0.3</v>
      </c>
      <c r="B22">
        <v>0.94</v>
      </c>
      <c r="C22" t="s">
        <v>2</v>
      </c>
      <c r="D22">
        <v>2.4</v>
      </c>
      <c r="E22">
        <v>2000</v>
      </c>
    </row>
    <row r="23" spans="1:5" x14ac:dyDescent="0.3">
      <c r="A23">
        <v>0.4</v>
      </c>
      <c r="B23">
        <v>0</v>
      </c>
      <c r="C23" t="s">
        <v>2</v>
      </c>
      <c r="D23">
        <v>0</v>
      </c>
      <c r="E23">
        <v>2000</v>
      </c>
    </row>
    <row r="24" spans="1:5" x14ac:dyDescent="0.3">
      <c r="A24">
        <v>0.5</v>
      </c>
      <c r="B24">
        <v>0</v>
      </c>
      <c r="C24" t="s">
        <v>2</v>
      </c>
      <c r="D24">
        <v>0</v>
      </c>
      <c r="E24">
        <v>2000</v>
      </c>
    </row>
    <row r="25" spans="1:5" x14ac:dyDescent="0.3">
      <c r="A25">
        <v>0.6</v>
      </c>
      <c r="B25">
        <v>0</v>
      </c>
      <c r="C25" t="s">
        <v>2</v>
      </c>
      <c r="D25">
        <v>0</v>
      </c>
      <c r="E25">
        <v>2000</v>
      </c>
    </row>
    <row r="26" spans="1:5" x14ac:dyDescent="0.3">
      <c r="A26">
        <v>0.7</v>
      </c>
      <c r="B26">
        <v>0</v>
      </c>
      <c r="C26" t="s">
        <v>2</v>
      </c>
      <c r="D26">
        <v>0</v>
      </c>
      <c r="E26">
        <v>2000</v>
      </c>
    </row>
    <row r="27" spans="1:5" x14ac:dyDescent="0.3">
      <c r="A27">
        <v>0.8</v>
      </c>
      <c r="B27">
        <v>1</v>
      </c>
      <c r="C27" t="s">
        <v>2</v>
      </c>
      <c r="D27">
        <v>0</v>
      </c>
      <c r="E27">
        <v>2000</v>
      </c>
    </row>
    <row r="28" spans="1:5" x14ac:dyDescent="0.3">
      <c r="A28">
        <v>0.9</v>
      </c>
      <c r="B28">
        <v>1</v>
      </c>
      <c r="C28" t="s">
        <v>2</v>
      </c>
      <c r="D28">
        <v>0</v>
      </c>
      <c r="E28">
        <v>2000</v>
      </c>
    </row>
    <row r="29" spans="1:5" x14ac:dyDescent="0.3">
      <c r="A29">
        <v>0.1</v>
      </c>
      <c r="B29">
        <v>1</v>
      </c>
      <c r="C29" t="s">
        <v>2</v>
      </c>
      <c r="D29">
        <v>0</v>
      </c>
      <c r="E29">
        <v>500</v>
      </c>
    </row>
    <row r="30" spans="1:5" x14ac:dyDescent="0.3">
      <c r="A30">
        <v>0.2</v>
      </c>
      <c r="B30">
        <v>1</v>
      </c>
      <c r="C30" t="s">
        <v>2</v>
      </c>
      <c r="D30">
        <v>0</v>
      </c>
      <c r="E30">
        <v>500</v>
      </c>
    </row>
    <row r="31" spans="1:5" x14ac:dyDescent="0.3">
      <c r="A31">
        <v>0.3</v>
      </c>
      <c r="B31">
        <v>0.9</v>
      </c>
      <c r="C31" t="s">
        <v>2</v>
      </c>
      <c r="D31">
        <v>3</v>
      </c>
      <c r="E31">
        <v>500</v>
      </c>
    </row>
    <row r="32" spans="1:5" x14ac:dyDescent="0.3">
      <c r="A32">
        <v>0.4</v>
      </c>
      <c r="B32">
        <v>0</v>
      </c>
      <c r="C32" t="s">
        <v>2</v>
      </c>
      <c r="D32">
        <v>0</v>
      </c>
      <c r="E32">
        <v>500</v>
      </c>
    </row>
    <row r="33" spans="1:5" x14ac:dyDescent="0.3">
      <c r="A33">
        <v>0.5</v>
      </c>
      <c r="B33">
        <v>0</v>
      </c>
      <c r="C33" t="s">
        <v>2</v>
      </c>
      <c r="D33">
        <v>0</v>
      </c>
      <c r="E33">
        <v>500</v>
      </c>
    </row>
    <row r="34" spans="1:5" x14ac:dyDescent="0.3">
      <c r="A34">
        <v>0.6</v>
      </c>
      <c r="B34">
        <v>0</v>
      </c>
      <c r="C34" t="s">
        <v>2</v>
      </c>
      <c r="D34">
        <v>0</v>
      </c>
      <c r="E34">
        <v>500</v>
      </c>
    </row>
    <row r="35" spans="1:5" x14ac:dyDescent="0.3">
      <c r="A35">
        <v>0.7</v>
      </c>
      <c r="B35">
        <v>0</v>
      </c>
      <c r="C35" t="s">
        <v>2</v>
      </c>
      <c r="D35">
        <v>0</v>
      </c>
      <c r="E35">
        <v>500</v>
      </c>
    </row>
    <row r="36" spans="1:5" x14ac:dyDescent="0.3">
      <c r="A36">
        <v>0.8</v>
      </c>
      <c r="B36">
        <v>1</v>
      </c>
      <c r="C36" t="s">
        <v>2</v>
      </c>
      <c r="D36">
        <v>0</v>
      </c>
      <c r="E36">
        <v>500</v>
      </c>
    </row>
    <row r="37" spans="1:5" x14ac:dyDescent="0.3">
      <c r="A37">
        <v>0.9</v>
      </c>
      <c r="B37">
        <v>1</v>
      </c>
      <c r="C37" t="s">
        <v>2</v>
      </c>
      <c r="D37">
        <v>0</v>
      </c>
      <c r="E37">
        <v>500</v>
      </c>
    </row>
    <row r="38" spans="1:5" x14ac:dyDescent="0.3">
      <c r="A38">
        <v>0.1</v>
      </c>
      <c r="B38">
        <v>0</v>
      </c>
      <c r="C38" t="s">
        <v>1</v>
      </c>
      <c r="D38">
        <v>0</v>
      </c>
      <c r="E38">
        <v>500</v>
      </c>
    </row>
    <row r="39" spans="1:5" x14ac:dyDescent="0.3">
      <c r="A39">
        <v>0.2</v>
      </c>
      <c r="B39">
        <v>0</v>
      </c>
      <c r="C39" t="s">
        <v>1</v>
      </c>
      <c r="D39">
        <v>0</v>
      </c>
      <c r="E39">
        <v>500</v>
      </c>
    </row>
    <row r="40" spans="1:5" x14ac:dyDescent="0.3">
      <c r="A40">
        <v>0.3</v>
      </c>
      <c r="B40">
        <v>0.1</v>
      </c>
      <c r="C40" t="s">
        <v>1</v>
      </c>
      <c r="D40">
        <v>3</v>
      </c>
      <c r="E40">
        <v>500</v>
      </c>
    </row>
    <row r="41" spans="1:5" x14ac:dyDescent="0.3">
      <c r="A41">
        <v>0.4</v>
      </c>
      <c r="B41">
        <v>0.1</v>
      </c>
      <c r="C41" t="s">
        <v>1</v>
      </c>
      <c r="D41">
        <v>3</v>
      </c>
      <c r="E41">
        <v>500</v>
      </c>
    </row>
    <row r="42" spans="1:5" x14ac:dyDescent="0.3">
      <c r="A42">
        <v>0.5</v>
      </c>
      <c r="B42">
        <v>0.15</v>
      </c>
      <c r="C42" t="s">
        <v>1</v>
      </c>
      <c r="D42">
        <v>3.5</v>
      </c>
      <c r="E42">
        <v>500</v>
      </c>
    </row>
    <row r="43" spans="1:5" x14ac:dyDescent="0.3">
      <c r="A43">
        <v>0.6</v>
      </c>
      <c r="B43">
        <v>0.61</v>
      </c>
      <c r="C43" t="s">
        <v>1</v>
      </c>
      <c r="D43">
        <v>4.9000000000000004</v>
      </c>
      <c r="E43">
        <v>500</v>
      </c>
    </row>
    <row r="44" spans="1:5" x14ac:dyDescent="0.3">
      <c r="A44">
        <v>0.7</v>
      </c>
      <c r="B44">
        <v>0.68</v>
      </c>
      <c r="C44" t="s">
        <v>1</v>
      </c>
      <c r="D44">
        <v>4.7</v>
      </c>
      <c r="E44">
        <v>500</v>
      </c>
    </row>
    <row r="45" spans="1:5" x14ac:dyDescent="0.3">
      <c r="A45">
        <v>0.8</v>
      </c>
      <c r="B45">
        <v>0</v>
      </c>
      <c r="C45" t="s">
        <v>1</v>
      </c>
      <c r="D45">
        <v>0</v>
      </c>
      <c r="E45">
        <v>500</v>
      </c>
    </row>
    <row r="46" spans="1:5" x14ac:dyDescent="0.3">
      <c r="A46">
        <v>0.9</v>
      </c>
      <c r="B46">
        <v>0</v>
      </c>
      <c r="C46" t="s">
        <v>1</v>
      </c>
      <c r="D46">
        <v>0</v>
      </c>
      <c r="E46">
        <v>500</v>
      </c>
    </row>
    <row r="47" spans="1:5" x14ac:dyDescent="0.3">
      <c r="A47">
        <v>0.1</v>
      </c>
      <c r="B47">
        <v>0</v>
      </c>
      <c r="C47" t="s">
        <v>0</v>
      </c>
      <c r="D47">
        <v>0</v>
      </c>
      <c r="E47">
        <v>500</v>
      </c>
    </row>
    <row r="48" spans="1:5" x14ac:dyDescent="0.3">
      <c r="A48">
        <v>0.2</v>
      </c>
      <c r="B48">
        <v>0</v>
      </c>
      <c r="C48" t="s">
        <v>0</v>
      </c>
      <c r="D48">
        <v>0</v>
      </c>
      <c r="E48">
        <v>500</v>
      </c>
    </row>
    <row r="49" spans="1:5" x14ac:dyDescent="0.3">
      <c r="A49">
        <v>0.3</v>
      </c>
      <c r="B49">
        <v>0</v>
      </c>
      <c r="C49" t="s">
        <v>0</v>
      </c>
      <c r="D49">
        <v>0</v>
      </c>
      <c r="E49">
        <v>500</v>
      </c>
    </row>
    <row r="50" spans="1:5" x14ac:dyDescent="0.3">
      <c r="A50">
        <v>0.4</v>
      </c>
      <c r="B50">
        <v>0.9</v>
      </c>
      <c r="C50" t="s">
        <v>0</v>
      </c>
      <c r="D50">
        <v>3</v>
      </c>
      <c r="E50">
        <v>500</v>
      </c>
    </row>
    <row r="51" spans="1:5" x14ac:dyDescent="0.3">
      <c r="A51">
        <v>0.5</v>
      </c>
      <c r="B51">
        <v>0.85</v>
      </c>
      <c r="C51" t="s">
        <v>0</v>
      </c>
      <c r="D51">
        <v>3.5</v>
      </c>
      <c r="E51">
        <v>500</v>
      </c>
    </row>
    <row r="52" spans="1:5" x14ac:dyDescent="0.3">
      <c r="A52">
        <v>0.6</v>
      </c>
      <c r="B52">
        <v>0.39</v>
      </c>
      <c r="C52" t="s">
        <v>0</v>
      </c>
      <c r="D52">
        <v>4.9000000000000004</v>
      </c>
      <c r="E52">
        <v>500</v>
      </c>
    </row>
    <row r="53" spans="1:5" x14ac:dyDescent="0.3">
      <c r="A53">
        <v>0.7</v>
      </c>
      <c r="B53">
        <v>0.32</v>
      </c>
      <c r="C53" t="s">
        <v>0</v>
      </c>
      <c r="D53">
        <v>4.7</v>
      </c>
      <c r="E53">
        <v>500</v>
      </c>
    </row>
    <row r="54" spans="1:5" x14ac:dyDescent="0.3">
      <c r="A54">
        <v>0.8</v>
      </c>
      <c r="B54">
        <v>0</v>
      </c>
      <c r="C54" t="s">
        <v>0</v>
      </c>
      <c r="D54">
        <v>0</v>
      </c>
      <c r="E54">
        <v>500</v>
      </c>
    </row>
    <row r="55" spans="1:5" x14ac:dyDescent="0.3">
      <c r="A55">
        <v>0.9</v>
      </c>
      <c r="B55">
        <v>0</v>
      </c>
      <c r="C55" t="s">
        <v>0</v>
      </c>
      <c r="D55">
        <v>0</v>
      </c>
      <c r="E55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D1F01-C8C0-4EB8-B39C-6ABF1ECE361C}">
  <dimension ref="A1:J10"/>
  <sheetViews>
    <sheetView workbookViewId="0">
      <selection activeCell="E2" sqref="E2"/>
    </sheetView>
  </sheetViews>
  <sheetFormatPr baseColWidth="10" defaultRowHeight="14.4" x14ac:dyDescent="0.3"/>
  <sheetData>
    <row r="1" spans="1:10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">
      <c r="A2">
        <v>0.1</v>
      </c>
      <c r="B2">
        <v>0.104</v>
      </c>
      <c r="C2">
        <v>0.101339</v>
      </c>
      <c r="D2">
        <v>0.1067</v>
      </c>
    </row>
    <row r="3" spans="1:10" x14ac:dyDescent="0.3">
      <c r="A3">
        <v>0.2</v>
      </c>
      <c r="B3">
        <v>0.179755</v>
      </c>
      <c r="C3">
        <v>0.17693999999999999</v>
      </c>
      <c r="D3">
        <v>0.18256800000000001</v>
      </c>
    </row>
    <row r="4" spans="1:10" x14ac:dyDescent="0.3">
      <c r="A4">
        <v>0.3</v>
      </c>
      <c r="B4">
        <v>0.28304299999999999</v>
      </c>
      <c r="C4">
        <v>0.28024399999999999</v>
      </c>
      <c r="D4">
        <v>0.28583999999999998</v>
      </c>
    </row>
    <row r="5" spans="1:10" x14ac:dyDescent="0.3">
      <c r="A5">
        <v>0.4</v>
      </c>
      <c r="B5">
        <v>0.40051999999999999</v>
      </c>
      <c r="C5">
        <v>0.39716499999999999</v>
      </c>
      <c r="D5">
        <v>0.4133</v>
      </c>
      <c r="E5">
        <v>0.40300000000000002</v>
      </c>
      <c r="F5">
        <v>0.40114</v>
      </c>
      <c r="G5">
        <v>0.40479999999999999</v>
      </c>
      <c r="H5">
        <v>8.9899999999999994E-2</v>
      </c>
      <c r="I5">
        <v>8.6499999999999994E-2</v>
      </c>
      <c r="J5">
        <v>9.3399999999999997E-2</v>
      </c>
    </row>
    <row r="6" spans="1:10" x14ac:dyDescent="0.3">
      <c r="A6">
        <v>0.5</v>
      </c>
      <c r="B6">
        <v>0.50160000000000005</v>
      </c>
      <c r="C6">
        <v>0.49859999999999999</v>
      </c>
      <c r="D6">
        <v>0.51129999999999998</v>
      </c>
      <c r="E6">
        <v>0.50219999999999998</v>
      </c>
      <c r="F6">
        <v>0.50049999999999994</v>
      </c>
      <c r="G6">
        <v>0.50390999999999997</v>
      </c>
      <c r="H6">
        <v>9.443E-2</v>
      </c>
      <c r="I6">
        <v>9.0910000000000005E-2</v>
      </c>
      <c r="J6">
        <v>9.7900000000000001E-2</v>
      </c>
    </row>
    <row r="7" spans="1:10" x14ac:dyDescent="0.3">
      <c r="A7">
        <v>0.6</v>
      </c>
      <c r="B7">
        <v>0.59599999999999997</v>
      </c>
      <c r="C7">
        <v>0.59419999999999995</v>
      </c>
      <c r="D7">
        <v>0.5978</v>
      </c>
      <c r="E7">
        <v>0.59558800000000001</v>
      </c>
      <c r="F7">
        <v>0.59306999999999999</v>
      </c>
      <c r="G7">
        <v>0.59799999999999998</v>
      </c>
      <c r="H7">
        <v>0.1008</v>
      </c>
      <c r="I7">
        <v>9.4100000000000003E-2</v>
      </c>
      <c r="J7">
        <v>0.1075</v>
      </c>
    </row>
    <row r="8" spans="1:10" x14ac:dyDescent="0.3">
      <c r="A8">
        <v>0.7</v>
      </c>
      <c r="B8">
        <v>0.69610000000000005</v>
      </c>
      <c r="C8">
        <v>0.69399999999999995</v>
      </c>
      <c r="D8">
        <v>0.69820000000000004</v>
      </c>
      <c r="E8">
        <v>0.69589999999999996</v>
      </c>
      <c r="F8">
        <v>0.69230000000000003</v>
      </c>
      <c r="G8">
        <v>0.69679999999999997</v>
      </c>
      <c r="H8">
        <v>0.1016</v>
      </c>
      <c r="I8">
        <v>9.5000000000000001E-2</v>
      </c>
      <c r="J8">
        <v>0.1082</v>
      </c>
    </row>
    <row r="9" spans="1:10" x14ac:dyDescent="0.3">
      <c r="A9">
        <v>0.8</v>
      </c>
      <c r="B9">
        <v>7.8319E-2</v>
      </c>
      <c r="C9">
        <v>7.639E-2</v>
      </c>
      <c r="D9">
        <v>8.0240000000000006E-2</v>
      </c>
    </row>
    <row r="10" spans="1:10" x14ac:dyDescent="0.3">
      <c r="A10">
        <v>0.9</v>
      </c>
      <c r="B10">
        <v>7.7700000000000005E-2</v>
      </c>
      <c r="C10">
        <v>7.5300000000000006E-2</v>
      </c>
      <c r="D10">
        <v>8.0130000000000007E-2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F01F-548D-4000-80D2-2EA0C260B4A4}">
  <dimension ref="A1:E11"/>
  <sheetViews>
    <sheetView tabSelected="1" workbookViewId="0">
      <selection activeCell="E5" sqref="E5"/>
    </sheetView>
  </sheetViews>
  <sheetFormatPr baseColWidth="10" defaultRowHeight="14.4" x14ac:dyDescent="0.3"/>
  <sheetData>
    <row r="1" spans="1:5" x14ac:dyDescent="0.3">
      <c r="A1" t="s">
        <v>31</v>
      </c>
      <c r="B1" t="s">
        <v>32</v>
      </c>
      <c r="C1" t="s">
        <v>20</v>
      </c>
      <c r="D1" t="s">
        <v>33</v>
      </c>
      <c r="E1" t="s">
        <v>34</v>
      </c>
    </row>
    <row r="2" spans="1:5" x14ac:dyDescent="0.3">
      <c r="A2">
        <v>0.1</v>
      </c>
    </row>
    <row r="3" spans="1:5" x14ac:dyDescent="0.3">
      <c r="A3">
        <v>0.2</v>
      </c>
      <c r="B3">
        <v>7.7</v>
      </c>
      <c r="C3">
        <v>2.2179449E-2</v>
      </c>
      <c r="D3">
        <f>B3-C3*100</f>
        <v>5.4820551000000002</v>
      </c>
      <c r="E3">
        <f>B3+C3*100</f>
        <v>9.9179449000000002</v>
      </c>
    </row>
    <row r="4" spans="1:5" x14ac:dyDescent="0.3">
      <c r="A4">
        <v>0.3</v>
      </c>
      <c r="B4">
        <v>71.7</v>
      </c>
      <c r="C4">
        <v>1.4244683218660899E-2</v>
      </c>
      <c r="D4">
        <f t="shared" ref="D4:D11" si="0">B4-C4*100</f>
        <v>70.275531678133916</v>
      </c>
      <c r="E4">
        <f t="shared" ref="E4:E11" si="1">B4+C4*100</f>
        <v>73.12446832186609</v>
      </c>
    </row>
    <row r="5" spans="1:5" x14ac:dyDescent="0.3">
      <c r="A5">
        <v>0.4</v>
      </c>
      <c r="B5">
        <v>96.4</v>
      </c>
      <c r="C5">
        <v>5.8910101001441104E-3</v>
      </c>
      <c r="D5">
        <f t="shared" si="0"/>
        <v>95.810898989985589</v>
      </c>
      <c r="E5">
        <f t="shared" si="1"/>
        <v>96.989101010014423</v>
      </c>
    </row>
    <row r="6" spans="1:5" x14ac:dyDescent="0.3">
      <c r="A6">
        <v>0.5</v>
      </c>
      <c r="B6">
        <v>98.4</v>
      </c>
      <c r="C6">
        <v>4.5342033478881303E-3</v>
      </c>
      <c r="D6">
        <f t="shared" si="0"/>
        <v>97.946579665211189</v>
      </c>
      <c r="E6">
        <f t="shared" si="1"/>
        <v>98.853420334788822</v>
      </c>
    </row>
    <row r="7" spans="1:5" x14ac:dyDescent="0.3">
      <c r="A7">
        <v>0.6</v>
      </c>
      <c r="B7" s="1">
        <v>95</v>
      </c>
      <c r="C7">
        <v>1.26491106406735E-2</v>
      </c>
      <c r="D7">
        <f t="shared" si="0"/>
        <v>93.735088935932652</v>
      </c>
      <c r="E7">
        <f t="shared" si="1"/>
        <v>96.264911064067348</v>
      </c>
    </row>
    <row r="8" spans="1:5" x14ac:dyDescent="0.3">
      <c r="A8">
        <v>0.7</v>
      </c>
      <c r="B8" s="1">
        <v>92</v>
      </c>
      <c r="C8">
        <v>1.17645942486413E-2</v>
      </c>
      <c r="D8">
        <f t="shared" si="0"/>
        <v>90.823540575135866</v>
      </c>
      <c r="E8">
        <f t="shared" si="1"/>
        <v>93.176459424864134</v>
      </c>
    </row>
    <row r="9" spans="1:5" x14ac:dyDescent="0.3">
      <c r="A9">
        <v>0.8</v>
      </c>
      <c r="B9" s="1">
        <v>90.6</v>
      </c>
      <c r="C9">
        <v>1.26491106406735E-2</v>
      </c>
      <c r="D9">
        <f t="shared" si="0"/>
        <v>89.335088935932646</v>
      </c>
      <c r="E9">
        <f t="shared" si="1"/>
        <v>91.864911064067343</v>
      </c>
    </row>
    <row r="10" spans="1:5" x14ac:dyDescent="0.3">
      <c r="A10">
        <v>0.9</v>
      </c>
      <c r="B10" s="1">
        <v>85</v>
      </c>
      <c r="C10">
        <v>9.4651314562318005E-3</v>
      </c>
      <c r="D10">
        <f t="shared" si="0"/>
        <v>84.053486854376814</v>
      </c>
      <c r="E10">
        <f t="shared" si="1"/>
        <v>85.946513145623186</v>
      </c>
    </row>
    <row r="11" spans="1:5" x14ac:dyDescent="0.3">
      <c r="A11">
        <v>1</v>
      </c>
      <c r="B11" s="1">
        <v>82.5</v>
      </c>
      <c r="C11">
        <v>1.04745215447357E-2</v>
      </c>
      <c r="D11">
        <f t="shared" si="0"/>
        <v>81.452547845526425</v>
      </c>
      <c r="E11">
        <f t="shared" si="1"/>
        <v>83.547452154473575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3FD5-27D4-4DB1-9B19-B59D6EFBB408}">
  <dimension ref="A1:F10"/>
  <sheetViews>
    <sheetView workbookViewId="0">
      <selection activeCell="C5" sqref="C5"/>
    </sheetView>
  </sheetViews>
  <sheetFormatPr baseColWidth="10" defaultRowHeight="14.4" x14ac:dyDescent="0.3"/>
  <sheetData>
    <row r="1" spans="1:6" x14ac:dyDescent="0.3">
      <c r="A1" t="s">
        <v>18</v>
      </c>
      <c r="B1" t="s">
        <v>19</v>
      </c>
      <c r="C1" t="s">
        <v>21</v>
      </c>
      <c r="D1" t="s">
        <v>20</v>
      </c>
      <c r="E1" t="s">
        <v>22</v>
      </c>
      <c r="F1" t="s">
        <v>23</v>
      </c>
    </row>
    <row r="2" spans="1:6" x14ac:dyDescent="0.3">
      <c r="A2">
        <v>0.1</v>
      </c>
      <c r="B2">
        <v>0.11799999999999999</v>
      </c>
      <c r="C2">
        <v>3.0330000000000001E-3</v>
      </c>
      <c r="D2">
        <f>SQRT(C2)</f>
        <v>5.5072679252057458E-2</v>
      </c>
      <c r="E2">
        <f>B2-D2</f>
        <v>6.2927320747942536E-2</v>
      </c>
      <c r="F2">
        <f>B2+D2</f>
        <v>0.17307267925205744</v>
      </c>
    </row>
    <row r="3" spans="1:6" x14ac:dyDescent="0.3">
      <c r="A3">
        <v>0.2</v>
      </c>
      <c r="B3">
        <v>0.20330000000000001</v>
      </c>
      <c r="C3">
        <v>3.46E-3</v>
      </c>
      <c r="D3">
        <f>SQRT(C3)</f>
        <v>5.8821764679410971E-2</v>
      </c>
      <c r="E3">
        <f>B3-D3</f>
        <v>0.14447823532058904</v>
      </c>
      <c r="F3">
        <f>B3+D3</f>
        <v>0.26212176467941095</v>
      </c>
    </row>
    <row r="4" spans="1:6" x14ac:dyDescent="0.3">
      <c r="A4">
        <v>0.3</v>
      </c>
      <c r="B4">
        <v>0.307</v>
      </c>
      <c r="C4">
        <v>3.4770000000000001E-3</v>
      </c>
      <c r="D4">
        <f>SQRT(C4)</f>
        <v>5.8966091951222273E-2</v>
      </c>
      <c r="E4">
        <f>B4-D4</f>
        <v>0.24803390804877773</v>
      </c>
      <c r="F4">
        <f>B4+D4</f>
        <v>0.36596609195122226</v>
      </c>
    </row>
    <row r="5" spans="1:6" x14ac:dyDescent="0.3">
      <c r="A5">
        <v>0.4</v>
      </c>
      <c r="B5">
        <v>0.40699999999999997</v>
      </c>
      <c r="C5">
        <v>3.397E-2</v>
      </c>
      <c r="D5">
        <f>SQRT(C5)</f>
        <v>0.18430952227163958</v>
      </c>
      <c r="E5">
        <f>B5-D5</f>
        <v>0.2226904777283604</v>
      </c>
      <c r="F5">
        <f>B5+D5</f>
        <v>0.59130952227163958</v>
      </c>
    </row>
    <row r="6" spans="1:6" x14ac:dyDescent="0.3">
      <c r="A6">
        <v>0.5</v>
      </c>
      <c r="B6">
        <v>0.50600000000000001</v>
      </c>
      <c r="C6">
        <v>3.32E-3</v>
      </c>
      <c r="D6">
        <f>SQRT(C6)</f>
        <v>5.7619441163551735E-2</v>
      </c>
      <c r="E6">
        <f>B6-D6</f>
        <v>0.44838055883644828</v>
      </c>
      <c r="F6">
        <f>B6+D6</f>
        <v>0.56361944116355178</v>
      </c>
    </row>
    <row r="7" spans="1:6" x14ac:dyDescent="0.3">
      <c r="A7">
        <v>0.6</v>
      </c>
      <c r="B7">
        <v>0.60199999999999998</v>
      </c>
      <c r="C7">
        <v>3.48E-3</v>
      </c>
      <c r="D7">
        <f>SQRT(C7)</f>
        <v>5.89915248150105E-2</v>
      </c>
      <c r="E7">
        <f>B7-D7</f>
        <v>0.54300847518498951</v>
      </c>
      <c r="F7">
        <f>B7+D7</f>
        <v>0.66099152481501044</v>
      </c>
    </row>
    <row r="8" spans="1:6" x14ac:dyDescent="0.3">
      <c r="A8">
        <v>0.7</v>
      </c>
      <c r="B8">
        <v>0.70899999999999996</v>
      </c>
      <c r="C8">
        <v>3.3830000000000002E-3</v>
      </c>
      <c r="D8">
        <f>SQRT(C8)</f>
        <v>5.8163562476863467E-2</v>
      </c>
      <c r="E8">
        <f>B8-D8</f>
        <v>0.65083643752313647</v>
      </c>
      <c r="F8">
        <f>B8+D8</f>
        <v>0.76716356247686346</v>
      </c>
    </row>
    <row r="9" spans="1:6" x14ac:dyDescent="0.3">
      <c r="A9">
        <v>0.8</v>
      </c>
      <c r="B9">
        <v>0.80300000000000005</v>
      </c>
      <c r="C9">
        <v>3.4039999999999999E-3</v>
      </c>
      <c r="D9">
        <f>SQRT(C9)</f>
        <v>5.8343808583259285E-2</v>
      </c>
      <c r="E9">
        <f>B9-D9</f>
        <v>0.74465619141674078</v>
      </c>
      <c r="F9">
        <f>B9+D9</f>
        <v>0.86134380858325932</v>
      </c>
    </row>
    <row r="10" spans="1:6" x14ac:dyDescent="0.3">
      <c r="A10">
        <v>0.9</v>
      </c>
      <c r="B10">
        <v>0.88549999999999995</v>
      </c>
      <c r="C10">
        <v>2.7000000000000001E-3</v>
      </c>
      <c r="D10">
        <f>SQRT(C10)</f>
        <v>5.1961524227066319E-2</v>
      </c>
      <c r="E10">
        <f>B10-D10</f>
        <v>0.83353847577293361</v>
      </c>
      <c r="F10">
        <f>B10+D10</f>
        <v>0.9374615242270663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6374A-88E2-4280-A4BF-B2004656FC8E}">
  <dimension ref="A1:C5"/>
  <sheetViews>
    <sheetView workbookViewId="0">
      <selection activeCell="E32" sqref="E32"/>
    </sheetView>
  </sheetViews>
  <sheetFormatPr baseColWidth="10" defaultRowHeight="14.4" x14ac:dyDescent="0.3"/>
  <sheetData>
    <row r="1" spans="1:3" x14ac:dyDescent="0.3">
      <c r="A1" t="s">
        <v>29</v>
      </c>
      <c r="B1" t="s">
        <v>30</v>
      </c>
      <c r="C1" t="s">
        <v>20</v>
      </c>
    </row>
    <row r="2" spans="1:3" x14ac:dyDescent="0.3">
      <c r="A2">
        <v>0.05</v>
      </c>
      <c r="B2">
        <v>4</v>
      </c>
      <c r="C2">
        <v>1.9595919999999999E-2</v>
      </c>
    </row>
    <row r="3" spans="1:3" x14ac:dyDescent="0.3">
      <c r="A3">
        <v>0.1</v>
      </c>
      <c r="B3">
        <v>5</v>
      </c>
      <c r="C3">
        <v>2.179449E-2</v>
      </c>
    </row>
    <row r="4" spans="1:3" x14ac:dyDescent="0.3">
      <c r="A4">
        <v>1.4999999999999999E-2</v>
      </c>
      <c r="B4">
        <v>6</v>
      </c>
      <c r="C4">
        <v>2.3748680000000001E-2</v>
      </c>
    </row>
    <row r="5" spans="1:3" x14ac:dyDescent="0.3">
      <c r="A5">
        <v>0.2</v>
      </c>
      <c r="B5">
        <v>6</v>
      </c>
      <c r="C5">
        <v>2.3748680000000001E-2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5562-04C6-4A4B-BD84-7F2F8FAF9AFD}">
  <dimension ref="A1:H6"/>
  <sheetViews>
    <sheetView workbookViewId="0">
      <selection activeCell="H10" sqref="H10"/>
    </sheetView>
  </sheetViews>
  <sheetFormatPr baseColWidth="10" defaultRowHeight="14.4" x14ac:dyDescent="0.3"/>
  <sheetData>
    <row r="1" spans="1:8" x14ac:dyDescent="0.3">
      <c r="A1" t="s">
        <v>24</v>
      </c>
      <c r="B1" t="s">
        <v>25</v>
      </c>
      <c r="C1" t="s">
        <v>22</v>
      </c>
      <c r="D1" t="s">
        <v>23</v>
      </c>
      <c r="E1" t="s">
        <v>20</v>
      </c>
      <c r="F1" t="s">
        <v>26</v>
      </c>
      <c r="G1" t="s">
        <v>27</v>
      </c>
      <c r="H1" t="s">
        <v>28</v>
      </c>
    </row>
    <row r="2" spans="1:8" x14ac:dyDescent="0.3">
      <c r="A2">
        <v>1</v>
      </c>
      <c r="B2">
        <v>0.125</v>
      </c>
      <c r="C2">
        <f>B2-E2</f>
        <v>7.7264840000000001E-2</v>
      </c>
      <c r="D2">
        <f>B2+E2</f>
        <v>0.17273516</v>
      </c>
      <c r="E2">
        <v>4.7735159999999999E-2</v>
      </c>
      <c r="F2">
        <v>0.58695055806147101</v>
      </c>
      <c r="G2">
        <v>0.52955822569963296</v>
      </c>
      <c r="H2">
        <v>0.64434289042330795</v>
      </c>
    </row>
    <row r="3" spans="1:8" x14ac:dyDescent="0.3">
      <c r="A3">
        <v>2</v>
      </c>
      <c r="B3">
        <v>8.3299999999999999E-2</v>
      </c>
      <c r="C3">
        <f t="shared" ref="C3:C6" si="0">B3-E3</f>
        <v>4.34072E-2</v>
      </c>
      <c r="D3">
        <f t="shared" ref="D3:D6" si="1">B3+E3</f>
        <v>0.12319279999999999</v>
      </c>
      <c r="E3">
        <v>3.9892799999999999E-2</v>
      </c>
      <c r="F3">
        <v>0.75232603730146197</v>
      </c>
      <c r="G3">
        <v>0.59093028260224401</v>
      </c>
      <c r="H3">
        <v>0.91372179200068104</v>
      </c>
    </row>
    <row r="4" spans="1:8" x14ac:dyDescent="0.3">
      <c r="A4">
        <v>3</v>
      </c>
      <c r="B4">
        <v>0.5625</v>
      </c>
      <c r="C4">
        <f t="shared" si="0"/>
        <v>0.49089725000000001</v>
      </c>
      <c r="D4">
        <f t="shared" si="1"/>
        <v>0.63410275000000005</v>
      </c>
      <c r="E4">
        <v>7.1602750000000007E-2</v>
      </c>
      <c r="F4">
        <v>0.86994736896459601</v>
      </c>
      <c r="G4">
        <v>0.838703319367889</v>
      </c>
      <c r="H4">
        <v>0.90119141856130303</v>
      </c>
    </row>
    <row r="5" spans="1:8" x14ac:dyDescent="0.3">
      <c r="A5">
        <v>4</v>
      </c>
      <c r="B5">
        <v>0.625</v>
      </c>
      <c r="C5">
        <f t="shared" si="0"/>
        <v>0.55512287999999999</v>
      </c>
      <c r="D5">
        <f t="shared" si="1"/>
        <v>0.69487712000000001</v>
      </c>
      <c r="E5">
        <v>6.9877120000000001E-2</v>
      </c>
      <c r="F5">
        <v>0.89222586456890896</v>
      </c>
      <c r="G5">
        <v>0.86987381630461102</v>
      </c>
      <c r="H5">
        <v>0.914577912833206</v>
      </c>
    </row>
    <row r="6" spans="1:8" x14ac:dyDescent="0.3">
      <c r="A6">
        <v>5</v>
      </c>
      <c r="B6">
        <v>0.47920000000000001</v>
      </c>
      <c r="C6">
        <f t="shared" si="0"/>
        <v>0.40709389000000001</v>
      </c>
      <c r="D6">
        <f t="shared" si="1"/>
        <v>0.55130611000000007</v>
      </c>
      <c r="E6">
        <v>7.2106110000000001E-2</v>
      </c>
      <c r="F6">
        <v>0.91617202296656197</v>
      </c>
      <c r="G6">
        <v>0.89617106784817202</v>
      </c>
      <c r="H6">
        <v>0.93617297808495203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500vs2000</vt:lpstr>
      <vt:lpstr>Uni_vs_Bimodal</vt:lpstr>
      <vt:lpstr>G_histogram</vt:lpstr>
      <vt:lpstr>Seasonal_ancestral</vt:lpstr>
      <vt:lpstr>Season_low_competition</vt:lpstr>
      <vt:lpstr>Season_high_competition</vt:lpstr>
    </vt:vector>
  </TitlesOfParts>
  <Company>CDF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adm.violaine</dc:creator>
  <cp:lastModifiedBy>adm.violaine</cp:lastModifiedBy>
  <dcterms:created xsi:type="dcterms:W3CDTF">2024-06-28T12:53:46Z</dcterms:created>
  <dcterms:modified xsi:type="dcterms:W3CDTF">2024-06-28T13:41:18Z</dcterms:modified>
</cp:coreProperties>
</file>