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.violaine\Desktop\Data and graphs\"/>
    </mc:Choice>
  </mc:AlternateContent>
  <xr:revisionPtr revIDLastSave="0" documentId="13_ncr:1_{25B40B64-7A30-4378-A301-F6A37E3C3CB5}" xr6:coauthVersionLast="36" xr6:coauthVersionMax="36" xr10:uidLastSave="{00000000-0000-0000-0000-000000000000}"/>
  <bookViews>
    <workbookView xWindow="0" yWindow="0" windowWidth="23040" windowHeight="9648" activeTab="2" xr2:uid="{6208A0E9-EA4A-4C97-801B-F788F66CBB3D}"/>
  </bookViews>
  <sheets>
    <sheet name="Emergence_NG" sheetId="1" r:id="rId1"/>
    <sheet name="Var_Emerg_NG" sheetId="2" r:id="rId2"/>
    <sheet name="Competition_Bimodal" sheetId="5" r:id="rId3"/>
    <sheet name="Competition_Females" sheetId="3" r:id="rId4"/>
    <sheet name="G_Fst" sheetId="6" r:id="rId5"/>
    <sheet name="Competition_Fst" sheetId="7" r:id="rId6"/>
    <sheet name="K_Coexistence" sheetId="8" r:id="rId7"/>
    <sheet name="G_Coexistence" sheetId="10" r:id="rId8"/>
    <sheet name="Competition_Coexistence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0" l="1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D9" i="5"/>
  <c r="D8" i="5"/>
  <c r="D7" i="5"/>
  <c r="D6" i="5"/>
  <c r="D5" i="5"/>
  <c r="D4" i="5"/>
  <c r="D3" i="5"/>
  <c r="D2" i="5"/>
  <c r="D6" i="3"/>
  <c r="D5" i="3"/>
  <c r="D4" i="3"/>
  <c r="D3" i="3"/>
  <c r="D2" i="3"/>
</calcChain>
</file>

<file path=xl/sharedStrings.xml><?xml version="1.0" encoding="utf-8"?>
<sst xmlns="http://schemas.openxmlformats.org/spreadsheetml/2006/main" count="109" uniqueCount="26">
  <si>
    <t>Emergence</t>
  </si>
  <si>
    <t>Percentage</t>
  </si>
  <si>
    <t>Type</t>
  </si>
  <si>
    <t>sd</t>
  </si>
  <si>
    <t>Bimodal</t>
  </si>
  <si>
    <t>ve</t>
  </si>
  <si>
    <t>p</t>
  </si>
  <si>
    <t>bimodality</t>
  </si>
  <si>
    <t>sd100</t>
  </si>
  <si>
    <t>dltc</t>
  </si>
  <si>
    <t>G</t>
  </si>
  <si>
    <t>Fst_G</t>
  </si>
  <si>
    <t>Fstg_min</t>
  </si>
  <si>
    <t>Fstg_max</t>
  </si>
  <si>
    <t>extinct</t>
  </si>
  <si>
    <t>Fst_dltc</t>
  </si>
  <si>
    <t>Fstd_min</t>
  </si>
  <si>
    <t>Fstd_max</t>
  </si>
  <si>
    <t>K</t>
  </si>
  <si>
    <t>Elen</t>
  </si>
  <si>
    <t>Elength</t>
  </si>
  <si>
    <t>sd_L</t>
  </si>
  <si>
    <t>yminEL</t>
  </si>
  <si>
    <t>ymaxEL</t>
  </si>
  <si>
    <t>Delayed-dawn</t>
  </si>
  <si>
    <t>Immediate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</si>
</sst>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AB26-378C-4ECF-BA1A-BDF34D9199E9}">
  <dimension ref="A1:D28"/>
  <sheetViews>
    <sheetView workbookViewId="0">
      <selection activeCell="D16" sqref="D1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0</v>
      </c>
      <c r="C2" t="s">
        <v>24</v>
      </c>
      <c r="D2">
        <v>0</v>
      </c>
    </row>
    <row r="3" spans="1:4" x14ac:dyDescent="0.3">
      <c r="A3">
        <v>0.2</v>
      </c>
      <c r="B3">
        <v>0</v>
      </c>
      <c r="C3" t="s">
        <v>24</v>
      </c>
      <c r="D3">
        <v>0</v>
      </c>
    </row>
    <row r="4" spans="1:4" x14ac:dyDescent="0.3">
      <c r="A4">
        <v>0.3</v>
      </c>
      <c r="B4">
        <v>0</v>
      </c>
      <c r="C4" t="s">
        <v>24</v>
      </c>
      <c r="D4">
        <v>0</v>
      </c>
    </row>
    <row r="5" spans="1:4" x14ac:dyDescent="0.3">
      <c r="A5">
        <v>0.4</v>
      </c>
      <c r="B5">
        <v>0</v>
      </c>
      <c r="C5" t="s">
        <v>24</v>
      </c>
      <c r="D5">
        <v>0</v>
      </c>
    </row>
    <row r="6" spans="1:4" x14ac:dyDescent="0.3">
      <c r="A6">
        <v>0.5</v>
      </c>
      <c r="B6">
        <v>0</v>
      </c>
      <c r="C6" t="s">
        <v>24</v>
      </c>
      <c r="D6">
        <v>0</v>
      </c>
    </row>
    <row r="7" spans="1:4" x14ac:dyDescent="0.3">
      <c r="A7">
        <v>0.6</v>
      </c>
      <c r="B7">
        <v>0</v>
      </c>
      <c r="C7" t="s">
        <v>24</v>
      </c>
      <c r="D7">
        <v>0</v>
      </c>
    </row>
    <row r="8" spans="1:4" x14ac:dyDescent="0.3">
      <c r="A8">
        <v>0.7</v>
      </c>
      <c r="B8">
        <v>0</v>
      </c>
      <c r="C8" t="s">
        <v>24</v>
      </c>
      <c r="D8">
        <v>0</v>
      </c>
    </row>
    <row r="9" spans="1:4" x14ac:dyDescent="0.3">
      <c r="A9">
        <v>0.8</v>
      </c>
      <c r="B9">
        <v>1</v>
      </c>
      <c r="C9" t="s">
        <v>24</v>
      </c>
      <c r="D9">
        <v>0</v>
      </c>
    </row>
    <row r="10" spans="1:4" x14ac:dyDescent="0.3">
      <c r="A10">
        <v>0.9</v>
      </c>
      <c r="B10">
        <v>1</v>
      </c>
      <c r="C10" t="s">
        <v>24</v>
      </c>
      <c r="D10">
        <v>0</v>
      </c>
    </row>
    <row r="11" spans="1:4" x14ac:dyDescent="0.3">
      <c r="A11">
        <v>0.1</v>
      </c>
      <c r="B11">
        <v>1</v>
      </c>
      <c r="C11" t="s">
        <v>25</v>
      </c>
      <c r="D11">
        <v>0</v>
      </c>
    </row>
    <row r="12" spans="1:4" x14ac:dyDescent="0.3">
      <c r="A12">
        <v>0.2</v>
      </c>
      <c r="B12">
        <v>1</v>
      </c>
      <c r="C12" t="s">
        <v>25</v>
      </c>
      <c r="D12">
        <v>0</v>
      </c>
    </row>
    <row r="13" spans="1:4" x14ac:dyDescent="0.3">
      <c r="A13">
        <v>0.3</v>
      </c>
      <c r="B13">
        <v>1</v>
      </c>
      <c r="C13" t="s">
        <v>25</v>
      </c>
      <c r="D13">
        <v>3</v>
      </c>
    </row>
    <row r="14" spans="1:4" x14ac:dyDescent="0.3">
      <c r="A14">
        <v>0.4</v>
      </c>
      <c r="B14">
        <v>0.1</v>
      </c>
      <c r="C14" t="s">
        <v>25</v>
      </c>
      <c r="D14">
        <v>3</v>
      </c>
    </row>
    <row r="15" spans="1:4" x14ac:dyDescent="0.3">
      <c r="A15">
        <v>0.5</v>
      </c>
      <c r="B15">
        <v>0.15</v>
      </c>
      <c r="C15" t="s">
        <v>25</v>
      </c>
      <c r="D15">
        <v>3.5</v>
      </c>
    </row>
    <row r="16" spans="1:4" x14ac:dyDescent="0.3">
      <c r="A16">
        <v>0.6</v>
      </c>
      <c r="B16">
        <v>0.61</v>
      </c>
      <c r="C16" t="s">
        <v>25</v>
      </c>
      <c r="D16">
        <v>4.9000000000000004</v>
      </c>
    </row>
    <row r="17" spans="1:4" x14ac:dyDescent="0.3">
      <c r="A17">
        <v>0.7</v>
      </c>
      <c r="B17">
        <v>0.68</v>
      </c>
      <c r="C17" t="s">
        <v>25</v>
      </c>
      <c r="D17">
        <v>4.7</v>
      </c>
    </row>
    <row r="18" spans="1:4" x14ac:dyDescent="0.3">
      <c r="A18">
        <v>0.8</v>
      </c>
      <c r="B18">
        <v>0</v>
      </c>
      <c r="C18" t="s">
        <v>25</v>
      </c>
      <c r="D18">
        <v>0</v>
      </c>
    </row>
    <row r="19" spans="1:4" x14ac:dyDescent="0.3">
      <c r="A19">
        <v>0.9</v>
      </c>
      <c r="B19">
        <v>0</v>
      </c>
      <c r="C19" t="s">
        <v>25</v>
      </c>
      <c r="D19">
        <v>0</v>
      </c>
    </row>
    <row r="20" spans="1:4" x14ac:dyDescent="0.3">
      <c r="A20">
        <v>0.1</v>
      </c>
      <c r="B20">
        <v>0</v>
      </c>
      <c r="C20" t="s">
        <v>4</v>
      </c>
      <c r="D20">
        <v>0</v>
      </c>
    </row>
    <row r="21" spans="1:4" x14ac:dyDescent="0.3">
      <c r="A21">
        <v>0.2</v>
      </c>
      <c r="B21">
        <v>0</v>
      </c>
      <c r="C21" t="s">
        <v>4</v>
      </c>
      <c r="D21">
        <v>0</v>
      </c>
    </row>
    <row r="22" spans="1:4" x14ac:dyDescent="0.3">
      <c r="A22">
        <v>0.3</v>
      </c>
      <c r="B22">
        <v>0</v>
      </c>
      <c r="C22" t="s">
        <v>4</v>
      </c>
      <c r="D22">
        <v>0</v>
      </c>
    </row>
    <row r="23" spans="1:4" x14ac:dyDescent="0.3">
      <c r="A23">
        <v>0.4</v>
      </c>
      <c r="B23">
        <v>0.9</v>
      </c>
      <c r="C23" t="s">
        <v>4</v>
      </c>
      <c r="D23">
        <v>3</v>
      </c>
    </row>
    <row r="24" spans="1:4" x14ac:dyDescent="0.3">
      <c r="A24">
        <v>0.5</v>
      </c>
      <c r="B24">
        <v>0.85</v>
      </c>
      <c r="C24" t="s">
        <v>4</v>
      </c>
      <c r="D24">
        <v>3.5</v>
      </c>
    </row>
    <row r="25" spans="1:4" x14ac:dyDescent="0.3">
      <c r="A25">
        <v>0.6</v>
      </c>
      <c r="B25">
        <v>0.39</v>
      </c>
      <c r="C25" t="s">
        <v>4</v>
      </c>
      <c r="D25">
        <v>4.9000000000000004</v>
      </c>
    </row>
    <row r="26" spans="1:4" x14ac:dyDescent="0.3">
      <c r="A26">
        <v>0.7</v>
      </c>
      <c r="B26">
        <v>0.32</v>
      </c>
      <c r="C26" t="s">
        <v>4</v>
      </c>
      <c r="D26">
        <v>4.7</v>
      </c>
    </row>
    <row r="27" spans="1:4" x14ac:dyDescent="0.3">
      <c r="A27">
        <v>0.8</v>
      </c>
      <c r="B27">
        <v>0</v>
      </c>
      <c r="C27" t="s">
        <v>4</v>
      </c>
      <c r="D27">
        <v>0</v>
      </c>
    </row>
    <row r="28" spans="1:4" x14ac:dyDescent="0.3">
      <c r="A28">
        <v>0.9</v>
      </c>
      <c r="B28">
        <v>0</v>
      </c>
      <c r="C28" t="s">
        <v>4</v>
      </c>
      <c r="D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0D97-FB49-4DA3-8E4A-5679435D5B31}">
  <dimension ref="A1:C46"/>
  <sheetViews>
    <sheetView topLeftCell="A19" workbookViewId="0">
      <selection activeCell="F32" sqref="F32"/>
    </sheetView>
  </sheetViews>
  <sheetFormatPr baseColWidth="10" defaultRowHeight="14.4" x14ac:dyDescent="0.3"/>
  <sheetData>
    <row r="1" spans="1:3" x14ac:dyDescent="0.3">
      <c r="A1" t="s">
        <v>5</v>
      </c>
      <c r="B1" t="s">
        <v>1</v>
      </c>
      <c r="C1" t="s">
        <v>2</v>
      </c>
    </row>
    <row r="2" spans="1:3" x14ac:dyDescent="0.3">
      <c r="A2">
        <v>0.01</v>
      </c>
      <c r="B2">
        <v>0.17</v>
      </c>
      <c r="C2" t="s">
        <v>4</v>
      </c>
    </row>
    <row r="3" spans="1:3" x14ac:dyDescent="0.3">
      <c r="A3">
        <v>0.02</v>
      </c>
      <c r="B3">
        <v>0.3</v>
      </c>
      <c r="C3" t="s">
        <v>4</v>
      </c>
    </row>
    <row r="4" spans="1:3" x14ac:dyDescent="0.3">
      <c r="A4">
        <v>0.03</v>
      </c>
      <c r="B4">
        <v>0.44</v>
      </c>
      <c r="C4" t="s">
        <v>4</v>
      </c>
    </row>
    <row r="5" spans="1:3" x14ac:dyDescent="0.3">
      <c r="A5">
        <v>0.04</v>
      </c>
      <c r="B5">
        <v>0.63</v>
      </c>
      <c r="C5" t="s">
        <v>4</v>
      </c>
    </row>
    <row r="6" spans="1:3" x14ac:dyDescent="0.3">
      <c r="A6">
        <v>0.05</v>
      </c>
      <c r="B6">
        <v>0.8</v>
      </c>
      <c r="C6" t="s">
        <v>4</v>
      </c>
    </row>
    <row r="7" spans="1:3" x14ac:dyDescent="0.3">
      <c r="A7">
        <v>0.06</v>
      </c>
      <c r="B7">
        <v>0.99</v>
      </c>
      <c r="C7" t="s">
        <v>4</v>
      </c>
    </row>
    <row r="8" spans="1:3" x14ac:dyDescent="0.3">
      <c r="A8">
        <v>7.0000000000000007E-2</v>
      </c>
      <c r="B8">
        <v>0.99</v>
      </c>
      <c r="C8" t="s">
        <v>4</v>
      </c>
    </row>
    <row r="9" spans="1:3" x14ac:dyDescent="0.3">
      <c r="A9">
        <v>0.08</v>
      </c>
      <c r="B9">
        <v>1</v>
      </c>
      <c r="C9" t="s">
        <v>4</v>
      </c>
    </row>
    <row r="10" spans="1:3" x14ac:dyDescent="0.3">
      <c r="A10">
        <v>0.09</v>
      </c>
      <c r="B10">
        <v>1</v>
      </c>
      <c r="C10" t="s">
        <v>4</v>
      </c>
    </row>
    <row r="11" spans="1:3" x14ac:dyDescent="0.3">
      <c r="A11">
        <v>0.1</v>
      </c>
      <c r="B11">
        <v>1</v>
      </c>
      <c r="C11" t="s">
        <v>4</v>
      </c>
    </row>
    <row r="12" spans="1:3" x14ac:dyDescent="0.3">
      <c r="A12">
        <v>0.11</v>
      </c>
      <c r="B12">
        <v>0.97</v>
      </c>
      <c r="C12" t="s">
        <v>4</v>
      </c>
    </row>
    <row r="13" spans="1:3" x14ac:dyDescent="0.3">
      <c r="A13">
        <v>0.12</v>
      </c>
      <c r="B13">
        <v>0.43</v>
      </c>
      <c r="C13" t="s">
        <v>4</v>
      </c>
    </row>
    <row r="14" spans="1:3" x14ac:dyDescent="0.3">
      <c r="A14">
        <v>0.13</v>
      </c>
      <c r="B14">
        <v>0.01</v>
      </c>
      <c r="C14" t="s">
        <v>4</v>
      </c>
    </row>
    <row r="15" spans="1:3" x14ac:dyDescent="0.3">
      <c r="A15">
        <v>0.14000000000000001</v>
      </c>
      <c r="B15">
        <v>0</v>
      </c>
      <c r="C15" t="s">
        <v>4</v>
      </c>
    </row>
    <row r="16" spans="1:3" x14ac:dyDescent="0.3">
      <c r="A16">
        <v>0.15</v>
      </c>
      <c r="B16">
        <v>0</v>
      </c>
      <c r="C16" t="s">
        <v>4</v>
      </c>
    </row>
    <row r="17" spans="1:3" x14ac:dyDescent="0.3">
      <c r="A17">
        <v>0.01</v>
      </c>
      <c r="B17">
        <v>0</v>
      </c>
      <c r="C17" t="s">
        <v>24</v>
      </c>
    </row>
    <row r="18" spans="1:3" x14ac:dyDescent="0.3">
      <c r="A18">
        <v>0.02</v>
      </c>
      <c r="B18">
        <v>0</v>
      </c>
      <c r="C18" t="s">
        <v>24</v>
      </c>
    </row>
    <row r="19" spans="1:3" x14ac:dyDescent="0.3">
      <c r="A19">
        <v>0.03</v>
      </c>
      <c r="B19">
        <v>0</v>
      </c>
      <c r="C19" t="s">
        <v>24</v>
      </c>
    </row>
    <row r="20" spans="1:3" x14ac:dyDescent="0.3">
      <c r="A20">
        <v>0.04</v>
      </c>
      <c r="B20">
        <v>0</v>
      </c>
      <c r="C20" t="s">
        <v>24</v>
      </c>
    </row>
    <row r="21" spans="1:3" x14ac:dyDescent="0.3">
      <c r="A21">
        <v>0.05</v>
      </c>
      <c r="B21">
        <v>0</v>
      </c>
      <c r="C21" t="s">
        <v>24</v>
      </c>
    </row>
    <row r="22" spans="1:3" x14ac:dyDescent="0.3">
      <c r="A22">
        <v>0.06</v>
      </c>
      <c r="B22">
        <v>0</v>
      </c>
      <c r="C22" t="s">
        <v>24</v>
      </c>
    </row>
    <row r="23" spans="1:3" x14ac:dyDescent="0.3">
      <c r="A23">
        <v>7.0000000000000007E-2</v>
      </c>
      <c r="B23">
        <v>0</v>
      </c>
      <c r="C23" t="s">
        <v>24</v>
      </c>
    </row>
    <row r="24" spans="1:3" x14ac:dyDescent="0.3">
      <c r="A24">
        <v>0.08</v>
      </c>
      <c r="B24">
        <v>0</v>
      </c>
      <c r="C24" t="s">
        <v>24</v>
      </c>
    </row>
    <row r="25" spans="1:3" x14ac:dyDescent="0.3">
      <c r="A25">
        <v>0.09</v>
      </c>
      <c r="B25">
        <v>0</v>
      </c>
      <c r="C25" t="s">
        <v>24</v>
      </c>
    </row>
    <row r="26" spans="1:3" x14ac:dyDescent="0.3">
      <c r="A26">
        <v>0.1</v>
      </c>
      <c r="B26">
        <v>0</v>
      </c>
      <c r="C26" t="s">
        <v>24</v>
      </c>
    </row>
    <row r="27" spans="1:3" x14ac:dyDescent="0.3">
      <c r="A27">
        <v>0.11</v>
      </c>
      <c r="B27">
        <v>0.03</v>
      </c>
      <c r="C27" t="s">
        <v>24</v>
      </c>
    </row>
    <row r="28" spans="1:3" x14ac:dyDescent="0.3">
      <c r="A28">
        <v>0.12</v>
      </c>
      <c r="B28">
        <v>0.56999999999999995</v>
      </c>
      <c r="C28" t="s">
        <v>24</v>
      </c>
    </row>
    <row r="29" spans="1:3" x14ac:dyDescent="0.3">
      <c r="A29">
        <v>0.13</v>
      </c>
      <c r="B29">
        <v>0.99</v>
      </c>
      <c r="C29" t="s">
        <v>24</v>
      </c>
    </row>
    <row r="30" spans="1:3" x14ac:dyDescent="0.3">
      <c r="A30">
        <v>0.14000000000000001</v>
      </c>
      <c r="B30">
        <v>1</v>
      </c>
      <c r="C30" t="s">
        <v>24</v>
      </c>
    </row>
    <row r="31" spans="1:3" x14ac:dyDescent="0.3">
      <c r="A31">
        <v>0.15</v>
      </c>
      <c r="B31">
        <v>1</v>
      </c>
      <c r="C31" t="s">
        <v>24</v>
      </c>
    </row>
    <row r="32" spans="1:3" x14ac:dyDescent="0.3">
      <c r="A32">
        <v>0.01</v>
      </c>
      <c r="B32">
        <v>0.83</v>
      </c>
      <c r="C32" t="s">
        <v>25</v>
      </c>
    </row>
    <row r="33" spans="1:3" x14ac:dyDescent="0.3">
      <c r="A33">
        <v>0.02</v>
      </c>
      <c r="B33">
        <v>0.7</v>
      </c>
      <c r="C33" t="s">
        <v>25</v>
      </c>
    </row>
    <row r="34" spans="1:3" x14ac:dyDescent="0.3">
      <c r="A34">
        <v>0.03</v>
      </c>
      <c r="B34">
        <v>0.56000000000000005</v>
      </c>
      <c r="C34" t="s">
        <v>25</v>
      </c>
    </row>
    <row r="35" spans="1:3" x14ac:dyDescent="0.3">
      <c r="A35">
        <v>0.04</v>
      </c>
      <c r="B35">
        <v>0.37</v>
      </c>
      <c r="C35" t="s">
        <v>25</v>
      </c>
    </row>
    <row r="36" spans="1:3" x14ac:dyDescent="0.3">
      <c r="A36">
        <v>0.05</v>
      </c>
      <c r="B36">
        <v>0.2</v>
      </c>
      <c r="C36" t="s">
        <v>25</v>
      </c>
    </row>
    <row r="37" spans="1:3" x14ac:dyDescent="0.3">
      <c r="A37">
        <v>0.06</v>
      </c>
      <c r="B37">
        <v>0.01</v>
      </c>
      <c r="C37" t="s">
        <v>25</v>
      </c>
    </row>
    <row r="38" spans="1:3" x14ac:dyDescent="0.3">
      <c r="A38">
        <v>7.0000000000000007E-2</v>
      </c>
      <c r="B38">
        <v>0.01</v>
      </c>
      <c r="C38" t="s">
        <v>25</v>
      </c>
    </row>
    <row r="39" spans="1:3" x14ac:dyDescent="0.3">
      <c r="A39">
        <v>0.08</v>
      </c>
      <c r="B39">
        <v>0</v>
      </c>
      <c r="C39" t="s">
        <v>25</v>
      </c>
    </row>
    <row r="40" spans="1:3" x14ac:dyDescent="0.3">
      <c r="A40">
        <v>0.09</v>
      </c>
      <c r="B40">
        <v>0</v>
      </c>
      <c r="C40" t="s">
        <v>25</v>
      </c>
    </row>
    <row r="41" spans="1:3" x14ac:dyDescent="0.3">
      <c r="A41">
        <v>0.1</v>
      </c>
      <c r="B41">
        <v>0</v>
      </c>
      <c r="C41" t="s">
        <v>25</v>
      </c>
    </row>
    <row r="42" spans="1:3" x14ac:dyDescent="0.3">
      <c r="A42">
        <v>0.11</v>
      </c>
      <c r="B42">
        <v>0</v>
      </c>
      <c r="C42" t="s">
        <v>25</v>
      </c>
    </row>
    <row r="43" spans="1:3" x14ac:dyDescent="0.3">
      <c r="A43">
        <v>0.12</v>
      </c>
      <c r="B43">
        <v>0</v>
      </c>
      <c r="C43" t="s">
        <v>25</v>
      </c>
    </row>
    <row r="44" spans="1:3" x14ac:dyDescent="0.3">
      <c r="A44">
        <v>0.13</v>
      </c>
      <c r="B44">
        <v>0</v>
      </c>
      <c r="C44" t="s">
        <v>25</v>
      </c>
    </row>
    <row r="45" spans="1:3" x14ac:dyDescent="0.3">
      <c r="A45">
        <v>0.14000000000000001</v>
      </c>
      <c r="B45">
        <v>0</v>
      </c>
      <c r="C45" t="s">
        <v>25</v>
      </c>
    </row>
    <row r="46" spans="1:3" x14ac:dyDescent="0.3">
      <c r="A46">
        <v>0.15</v>
      </c>
      <c r="B46">
        <v>0</v>
      </c>
      <c r="C4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C85A-4B5C-4CEF-8191-0A0E987080DE}">
  <dimension ref="A1:G12"/>
  <sheetViews>
    <sheetView tabSelected="1" workbookViewId="0">
      <selection activeCell="G8" sqref="G8"/>
    </sheetView>
  </sheetViews>
  <sheetFormatPr baseColWidth="10" defaultRowHeight="14.4" x14ac:dyDescent="0.3"/>
  <sheetData>
    <row r="1" spans="1:7" x14ac:dyDescent="0.3">
      <c r="A1" t="s">
        <v>9</v>
      </c>
      <c r="B1" t="s">
        <v>1</v>
      </c>
      <c r="C1" t="s">
        <v>3</v>
      </c>
      <c r="D1" t="s">
        <v>8</v>
      </c>
    </row>
    <row r="2" spans="1:7" x14ac:dyDescent="0.3">
      <c r="A2" s="1">
        <v>0</v>
      </c>
      <c r="B2">
        <v>63</v>
      </c>
      <c r="C2">
        <v>4.8280429999999999E-2</v>
      </c>
      <c r="D2">
        <f>C2*100</f>
        <v>4.8280430000000001</v>
      </c>
    </row>
    <row r="3" spans="1:7" x14ac:dyDescent="0.3">
      <c r="A3" s="1">
        <v>0.01</v>
      </c>
      <c r="B3">
        <v>94</v>
      </c>
      <c r="C3">
        <v>2.3748680000000001E-2</v>
      </c>
      <c r="D3">
        <f t="shared" ref="D3:D9" si="0">C3*100</f>
        <v>2.3748680000000002</v>
      </c>
    </row>
    <row r="4" spans="1:7" x14ac:dyDescent="0.3">
      <c r="A4" s="1">
        <v>0.02</v>
      </c>
      <c r="B4">
        <v>93</v>
      </c>
      <c r="C4">
        <v>2.5514700000000001E-2</v>
      </c>
      <c r="D4">
        <f t="shared" si="0"/>
        <v>2.5514700000000001</v>
      </c>
    </row>
    <row r="5" spans="1:7" x14ac:dyDescent="0.3">
      <c r="A5" s="1">
        <v>0.05</v>
      </c>
      <c r="B5">
        <v>92</v>
      </c>
      <c r="C5">
        <v>2.7129319999999998E-2</v>
      </c>
      <c r="D5">
        <f t="shared" si="0"/>
        <v>2.7129319999999999</v>
      </c>
    </row>
    <row r="6" spans="1:7" x14ac:dyDescent="0.3">
      <c r="A6" s="1">
        <v>0.1</v>
      </c>
      <c r="B6">
        <v>76</v>
      </c>
      <c r="C6">
        <v>4.2708309999999999E-2</v>
      </c>
      <c r="D6">
        <f t="shared" si="0"/>
        <v>4.2708310000000003</v>
      </c>
      <c r="G6" s="2"/>
    </row>
    <row r="7" spans="1:7" x14ac:dyDescent="0.3">
      <c r="A7" s="1">
        <v>0.2</v>
      </c>
      <c r="B7">
        <v>68</v>
      </c>
      <c r="C7">
        <v>4.6647620000000001E-2</v>
      </c>
      <c r="D7">
        <f t="shared" si="0"/>
        <v>4.6647619999999996</v>
      </c>
    </row>
    <row r="8" spans="1:7" x14ac:dyDescent="0.3">
      <c r="A8" s="1">
        <v>0.5</v>
      </c>
      <c r="B8">
        <v>42</v>
      </c>
      <c r="C8">
        <v>4.935585E-2</v>
      </c>
      <c r="D8">
        <f t="shared" si="0"/>
        <v>4.9355849999999997</v>
      </c>
    </row>
    <row r="9" spans="1:7" x14ac:dyDescent="0.3">
      <c r="A9" s="1">
        <v>1</v>
      </c>
      <c r="B9">
        <v>3</v>
      </c>
      <c r="C9">
        <v>1.7058719999999999E-2</v>
      </c>
      <c r="D9">
        <f t="shared" si="0"/>
        <v>1.7058719999999998</v>
      </c>
      <c r="G9" s="2"/>
    </row>
    <row r="10" spans="1:7" x14ac:dyDescent="0.3">
      <c r="A10" s="1"/>
    </row>
    <row r="11" spans="1:7" x14ac:dyDescent="0.3">
      <c r="A11" s="1"/>
      <c r="B11" s="2"/>
    </row>
    <row r="12" spans="1:7" x14ac:dyDescent="0.3">
      <c r="A12" s="1"/>
      <c r="B12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9BF1-B62B-4B6F-8457-5AB98B90F675}">
  <dimension ref="A1:D6"/>
  <sheetViews>
    <sheetView workbookViewId="0">
      <selection activeCell="C11" sqref="C11"/>
    </sheetView>
  </sheetViews>
  <sheetFormatPr baseColWidth="10" defaultRowHeight="14.4" x14ac:dyDescent="0.3"/>
  <sheetData>
    <row r="1" spans="1:4" x14ac:dyDescent="0.3">
      <c r="A1" t="s">
        <v>6</v>
      </c>
      <c r="B1" t="s">
        <v>7</v>
      </c>
      <c r="C1" t="s">
        <v>3</v>
      </c>
      <c r="D1" t="s">
        <v>8</v>
      </c>
    </row>
    <row r="2" spans="1:4" x14ac:dyDescent="0.3">
      <c r="A2">
        <v>1</v>
      </c>
      <c r="B2">
        <v>76</v>
      </c>
      <c r="C2">
        <v>4.2708309999999999E-2</v>
      </c>
      <c r="D2">
        <f>C2*100</f>
        <v>4.2708310000000003</v>
      </c>
    </row>
    <row r="3" spans="1:4" x14ac:dyDescent="0.3">
      <c r="A3">
        <v>2</v>
      </c>
      <c r="B3">
        <v>69</v>
      </c>
      <c r="C3">
        <v>4.6249319999999997E-2</v>
      </c>
      <c r="D3">
        <f t="shared" ref="D3:D6" si="0">C3*100</f>
        <v>4.6249319999999994</v>
      </c>
    </row>
    <row r="4" spans="1:4" x14ac:dyDescent="0.3">
      <c r="A4">
        <v>3</v>
      </c>
      <c r="B4">
        <v>70</v>
      </c>
      <c r="C4">
        <v>4.582576E-2</v>
      </c>
      <c r="D4">
        <f t="shared" si="0"/>
        <v>4.5825760000000004</v>
      </c>
    </row>
    <row r="5" spans="1:4" x14ac:dyDescent="0.3">
      <c r="A5">
        <v>4</v>
      </c>
      <c r="B5">
        <v>32</v>
      </c>
      <c r="C5">
        <v>4.6647620000000001E-2</v>
      </c>
      <c r="D5">
        <f t="shared" si="0"/>
        <v>4.6647619999999996</v>
      </c>
    </row>
    <row r="6" spans="1:4" x14ac:dyDescent="0.3">
      <c r="A6">
        <v>5</v>
      </c>
      <c r="B6">
        <v>6</v>
      </c>
      <c r="C6">
        <v>2.3748680000000001E-2</v>
      </c>
      <c r="D6">
        <f t="shared" si="0"/>
        <v>2.3748680000000002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09FA-AE50-4FC0-99AF-D397991966B6}">
  <dimension ref="A1:E10"/>
  <sheetViews>
    <sheetView workbookViewId="0">
      <selection activeCell="E12" sqref="E12"/>
    </sheetView>
  </sheetViews>
  <sheetFormatPr baseColWidth="10" defaultRowHeight="14.4" x14ac:dyDescent="0.3"/>
  <sheetData>
    <row r="1" spans="1:5" x14ac:dyDescent="0.3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3">
      <c r="A2">
        <v>0.1</v>
      </c>
      <c r="E2">
        <v>100</v>
      </c>
    </row>
    <row r="3" spans="1:5" x14ac:dyDescent="0.3">
      <c r="A3">
        <v>0.2</v>
      </c>
      <c r="B3">
        <v>0.45518779677205501</v>
      </c>
      <c r="C3">
        <v>0.26025741670251801</v>
      </c>
      <c r="D3">
        <v>0.65011817684159301</v>
      </c>
      <c r="E3">
        <v>45</v>
      </c>
    </row>
    <row r="4" spans="1:5" x14ac:dyDescent="0.3">
      <c r="A4">
        <v>0.3</v>
      </c>
      <c r="B4">
        <v>0.22183220560750599</v>
      </c>
      <c r="C4">
        <v>0.21689870856183399</v>
      </c>
      <c r="D4">
        <v>0.226765702653178</v>
      </c>
      <c r="E4">
        <v>0</v>
      </c>
    </row>
    <row r="5" spans="1:5" x14ac:dyDescent="0.3">
      <c r="A5">
        <v>0.4</v>
      </c>
      <c r="B5">
        <v>0.116412934394705</v>
      </c>
      <c r="C5">
        <v>0.113781996078977</v>
      </c>
      <c r="D5">
        <v>0.119043872710431</v>
      </c>
      <c r="E5">
        <v>0</v>
      </c>
    </row>
    <row r="6" spans="1:5" x14ac:dyDescent="0.3">
      <c r="A6">
        <v>0.5</v>
      </c>
      <c r="B6">
        <v>5.7542680508628E-2</v>
      </c>
      <c r="C6">
        <v>5.5371611128545301E-2</v>
      </c>
      <c r="D6">
        <v>5.9713749888709998E-2</v>
      </c>
      <c r="E6">
        <v>0</v>
      </c>
    </row>
    <row r="7" spans="1:5" x14ac:dyDescent="0.3">
      <c r="A7">
        <v>0.6</v>
      </c>
      <c r="B7">
        <v>3.2631164624898797E-2</v>
      </c>
      <c r="C7">
        <v>3.14853599675965E-2</v>
      </c>
      <c r="D7">
        <v>3.3776969282201003E-2</v>
      </c>
      <c r="E7">
        <v>0</v>
      </c>
    </row>
    <row r="8" spans="1:5" x14ac:dyDescent="0.3">
      <c r="A8">
        <v>0.7</v>
      </c>
      <c r="B8">
        <v>3.0003303678279001E-2</v>
      </c>
      <c r="C8">
        <v>2.37456300064494E-2</v>
      </c>
      <c r="D8">
        <v>3.6260977350108602E-2</v>
      </c>
      <c r="E8">
        <v>0</v>
      </c>
    </row>
    <row r="9" spans="1:5" x14ac:dyDescent="0.3">
      <c r="A9">
        <v>0.8</v>
      </c>
      <c r="B9">
        <v>3.1131948746442799E-2</v>
      </c>
      <c r="C9">
        <v>2.9845829907184901E-2</v>
      </c>
      <c r="D9">
        <v>3.2418067585700802E-2</v>
      </c>
      <c r="E9">
        <v>0</v>
      </c>
    </row>
    <row r="10" spans="1:5" x14ac:dyDescent="0.3">
      <c r="A10">
        <v>0.9</v>
      </c>
      <c r="B10">
        <v>2.34734710523813E-2</v>
      </c>
      <c r="C10">
        <v>1.45362929914958E-2</v>
      </c>
      <c r="D10">
        <v>3.2410649113266798E-2</v>
      </c>
      <c r="E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678E-2CF9-4338-B900-C8250B7B31CD}">
  <dimension ref="A1:D9"/>
  <sheetViews>
    <sheetView workbookViewId="0">
      <selection sqref="A1:A9"/>
    </sheetView>
  </sheetViews>
  <sheetFormatPr baseColWidth="10" defaultRowHeight="14.4" x14ac:dyDescent="0.3"/>
  <sheetData>
    <row r="1" spans="1:4" x14ac:dyDescent="0.3">
      <c r="A1" t="s">
        <v>9</v>
      </c>
      <c r="B1" t="s">
        <v>15</v>
      </c>
      <c r="C1" t="s">
        <v>16</v>
      </c>
      <c r="D1" t="s">
        <v>17</v>
      </c>
    </row>
    <row r="2" spans="1:4" x14ac:dyDescent="0.3">
      <c r="A2" s="1">
        <v>0</v>
      </c>
      <c r="B2">
        <v>9.0208842360849598E-2</v>
      </c>
      <c r="C2">
        <v>8.8136332529377207E-2</v>
      </c>
      <c r="D2">
        <v>9.2281352192321295E-2</v>
      </c>
    </row>
    <row r="3" spans="1:4" x14ac:dyDescent="0.3">
      <c r="A3" s="1">
        <v>0.01</v>
      </c>
      <c r="B3">
        <v>0.1056734</v>
      </c>
      <c r="C3">
        <v>0.10325582405704301</v>
      </c>
      <c r="D3">
        <v>0.108091167394419</v>
      </c>
    </row>
    <row r="4" spans="1:4" x14ac:dyDescent="0.3">
      <c r="A4" s="1">
        <v>0.02</v>
      </c>
      <c r="B4">
        <v>0.111129151870191</v>
      </c>
      <c r="C4">
        <v>0.108537283637353</v>
      </c>
      <c r="D4">
        <v>0.11372102010302799</v>
      </c>
    </row>
    <row r="5" spans="1:4" x14ac:dyDescent="0.3">
      <c r="A5" s="1">
        <v>0.05</v>
      </c>
      <c r="B5">
        <v>0.122118538978052</v>
      </c>
      <c r="C5">
        <v>0.119011622828396</v>
      </c>
      <c r="D5">
        <v>0.125225455127709</v>
      </c>
    </row>
    <row r="6" spans="1:4" x14ac:dyDescent="0.3">
      <c r="A6" s="1">
        <v>0.1</v>
      </c>
      <c r="B6">
        <v>0.12641378296191</v>
      </c>
      <c r="C6">
        <v>0.123524072132256</v>
      </c>
      <c r="D6">
        <v>0.129303493791563</v>
      </c>
    </row>
    <row r="7" spans="1:4" x14ac:dyDescent="0.3">
      <c r="A7" s="1">
        <v>0.2</v>
      </c>
      <c r="B7">
        <v>0.135269461352203</v>
      </c>
      <c r="C7">
        <v>0.13210349449859601</v>
      </c>
      <c r="D7">
        <v>0.13843542820580901</v>
      </c>
    </row>
    <row r="8" spans="1:4" x14ac:dyDescent="0.3">
      <c r="A8" s="1">
        <v>0.5</v>
      </c>
      <c r="B8">
        <v>0.15186205188688401</v>
      </c>
      <c r="C8">
        <v>0.148162362585707</v>
      </c>
      <c r="D8">
        <v>0.15556174118806099</v>
      </c>
    </row>
    <row r="9" spans="1:4" x14ac:dyDescent="0.3">
      <c r="A9" s="1">
        <v>1</v>
      </c>
      <c r="B9">
        <v>0.17217441941254399</v>
      </c>
      <c r="C9">
        <v>0.16766946375830899</v>
      </c>
      <c r="D9">
        <v>0.176679375066778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FF5A-4BBE-4A75-A172-EA481FFA2F12}">
  <dimension ref="A1:C4"/>
  <sheetViews>
    <sheetView workbookViewId="0">
      <selection activeCell="C5" sqref="C5"/>
    </sheetView>
  </sheetViews>
  <sheetFormatPr baseColWidth="10" defaultRowHeight="14.4" x14ac:dyDescent="0.3"/>
  <sheetData>
    <row r="1" spans="1:3" x14ac:dyDescent="0.3">
      <c r="A1" t="s">
        <v>18</v>
      </c>
      <c r="B1" t="s">
        <v>19</v>
      </c>
      <c r="C1" t="s">
        <v>3</v>
      </c>
    </row>
    <row r="2" spans="1:3" x14ac:dyDescent="0.3">
      <c r="A2">
        <v>1000</v>
      </c>
      <c r="B2">
        <v>143.07</v>
      </c>
      <c r="C2">
        <v>8.36</v>
      </c>
    </row>
    <row r="3" spans="1:3" x14ac:dyDescent="0.3">
      <c r="A3">
        <v>2000</v>
      </c>
      <c r="B3">
        <v>178.66</v>
      </c>
      <c r="C3">
        <v>11.02</v>
      </c>
    </row>
    <row r="4" spans="1:3" x14ac:dyDescent="0.3">
      <c r="A4">
        <v>5000</v>
      </c>
      <c r="B4">
        <v>150.69</v>
      </c>
      <c r="C4">
        <v>9.73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D2FD2-3A13-4A85-AAD2-DCBD103AF888}">
  <dimension ref="A1:E11"/>
  <sheetViews>
    <sheetView workbookViewId="0">
      <selection activeCell="B5" sqref="B5"/>
    </sheetView>
  </sheetViews>
  <sheetFormatPr baseColWidth="10" defaultRowHeight="14.4" x14ac:dyDescent="0.3"/>
  <sheetData>
    <row r="1" spans="1:5" x14ac:dyDescent="0.3">
      <c r="A1" t="s">
        <v>10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3">
      <c r="A2">
        <v>0.1</v>
      </c>
    </row>
    <row r="3" spans="1:5" x14ac:dyDescent="0.3">
      <c r="A3">
        <v>0.2</v>
      </c>
      <c r="B3">
        <v>179.73769999999999</v>
      </c>
      <c r="C3">
        <v>10.827389999999999</v>
      </c>
      <c r="D3">
        <f>B3-C3</f>
        <v>168.91030999999998</v>
      </c>
      <c r="E3">
        <f>B3+C3</f>
        <v>190.56509</v>
      </c>
    </row>
    <row r="4" spans="1:5" x14ac:dyDescent="0.3">
      <c r="A4">
        <v>0.3</v>
      </c>
      <c r="B4">
        <v>225.00757999999999</v>
      </c>
      <c r="C4">
        <v>3.8590100000000001</v>
      </c>
      <c r="D4">
        <f>B4-C4</f>
        <v>221.14856999999998</v>
      </c>
      <c r="E4">
        <f>B4+C4</f>
        <v>228.86659</v>
      </c>
    </row>
    <row r="5" spans="1:5" x14ac:dyDescent="0.3">
      <c r="A5">
        <v>0.4</v>
      </c>
      <c r="B5">
        <v>275.10500000000002</v>
      </c>
      <c r="C5">
        <v>3.9203299999999999</v>
      </c>
      <c r="D5">
        <f t="shared" ref="D5:D11" si="0">B5-C5</f>
        <v>271.18467000000004</v>
      </c>
      <c r="E5">
        <f t="shared" ref="E5:E11" si="1">B5+C5</f>
        <v>279.02533</v>
      </c>
    </row>
    <row r="6" spans="1:5" x14ac:dyDescent="0.3">
      <c r="A6">
        <v>0.5</v>
      </c>
      <c r="B6">
        <v>319.74400000000003</v>
      </c>
      <c r="C6">
        <v>3.4544899999999998</v>
      </c>
      <c r="D6">
        <f t="shared" si="0"/>
        <v>316.28951000000001</v>
      </c>
      <c r="E6">
        <f t="shared" si="1"/>
        <v>323.19849000000005</v>
      </c>
    </row>
    <row r="7" spans="1:5" x14ac:dyDescent="0.3">
      <c r="A7">
        <v>0.6</v>
      </c>
      <c r="B7">
        <v>238.91602</v>
      </c>
      <c r="C7">
        <v>4.5912600000000001</v>
      </c>
      <c r="D7">
        <f t="shared" si="0"/>
        <v>234.32476</v>
      </c>
      <c r="E7">
        <f t="shared" si="1"/>
        <v>243.50728000000001</v>
      </c>
    </row>
    <row r="8" spans="1:5" x14ac:dyDescent="0.3">
      <c r="A8">
        <v>0.7</v>
      </c>
      <c r="B8">
        <v>216.68687</v>
      </c>
      <c r="C8">
        <v>11.446440000000001</v>
      </c>
      <c r="D8">
        <f t="shared" si="0"/>
        <v>205.24043</v>
      </c>
      <c r="E8">
        <f t="shared" si="1"/>
        <v>228.13330999999999</v>
      </c>
    </row>
    <row r="9" spans="1:5" x14ac:dyDescent="0.3">
      <c r="A9">
        <v>0.8</v>
      </c>
      <c r="B9">
        <v>210.054</v>
      </c>
      <c r="C9">
        <v>4.8625299999999996</v>
      </c>
      <c r="D9">
        <f t="shared" si="0"/>
        <v>205.19147000000001</v>
      </c>
      <c r="E9">
        <f t="shared" si="1"/>
        <v>214.91652999999999</v>
      </c>
    </row>
    <row r="10" spans="1:5" x14ac:dyDescent="0.3">
      <c r="A10">
        <v>0.9</v>
      </c>
      <c r="B10">
        <v>143.29</v>
      </c>
      <c r="C10">
        <v>9.0990000000000002</v>
      </c>
      <c r="D10">
        <f t="shared" si="0"/>
        <v>134.191</v>
      </c>
      <c r="E10">
        <f t="shared" si="1"/>
        <v>152.38899999999998</v>
      </c>
    </row>
    <row r="11" spans="1:5" x14ac:dyDescent="0.3">
      <c r="A11">
        <v>1</v>
      </c>
      <c r="B11">
        <v>153.63</v>
      </c>
      <c r="C11">
        <v>9.8960000000000008</v>
      </c>
      <c r="D11">
        <f t="shared" si="0"/>
        <v>143.73399999999998</v>
      </c>
      <c r="E11">
        <f t="shared" si="1"/>
        <v>163.52600000000001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9042-B0FF-44C4-975C-91924A14DD01}">
  <dimension ref="A1:E9"/>
  <sheetViews>
    <sheetView workbookViewId="0">
      <selection activeCell="G14" sqref="G14"/>
    </sheetView>
  </sheetViews>
  <sheetFormatPr baseColWidth="10" defaultRowHeight="14.4" x14ac:dyDescent="0.3"/>
  <sheetData>
    <row r="1" spans="1:5" x14ac:dyDescent="0.3">
      <c r="A1" t="s">
        <v>9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3">
      <c r="A2" s="1">
        <v>0</v>
      </c>
      <c r="B2">
        <v>172.26</v>
      </c>
      <c r="C2">
        <v>9.9</v>
      </c>
      <c r="D2">
        <f>B2-C2</f>
        <v>162.35999999999999</v>
      </c>
      <c r="E2">
        <f>B2+C2</f>
        <v>182.16</v>
      </c>
    </row>
    <row r="3" spans="1:5" x14ac:dyDescent="0.3">
      <c r="A3" s="1">
        <v>0.01</v>
      </c>
      <c r="B3">
        <v>247.12</v>
      </c>
      <c r="C3">
        <v>13.01</v>
      </c>
      <c r="D3">
        <f t="shared" ref="D3:D9" si="0">B3-C3</f>
        <v>234.11</v>
      </c>
      <c r="E3">
        <f t="shared" ref="E3:E9" si="1">B3+C3</f>
        <v>260.13</v>
      </c>
    </row>
    <row r="4" spans="1:5" x14ac:dyDescent="0.3">
      <c r="A4" s="1">
        <v>0.02</v>
      </c>
      <c r="B4">
        <v>199.24</v>
      </c>
      <c r="C4">
        <v>11.54</v>
      </c>
      <c r="D4">
        <f t="shared" si="0"/>
        <v>187.70000000000002</v>
      </c>
      <c r="E4">
        <f t="shared" si="1"/>
        <v>210.78</v>
      </c>
    </row>
    <row r="5" spans="1:5" x14ac:dyDescent="0.3">
      <c r="A5" s="1">
        <v>0.05</v>
      </c>
      <c r="B5">
        <v>171.76</v>
      </c>
      <c r="C5">
        <v>11.19</v>
      </c>
      <c r="D5">
        <f t="shared" si="0"/>
        <v>160.57</v>
      </c>
      <c r="E5">
        <f t="shared" si="1"/>
        <v>182.95</v>
      </c>
    </row>
    <row r="6" spans="1:5" x14ac:dyDescent="0.3">
      <c r="A6" s="1">
        <v>0.1</v>
      </c>
      <c r="B6">
        <v>125.91</v>
      </c>
      <c r="C6">
        <v>8.5299999999999994</v>
      </c>
      <c r="D6">
        <f t="shared" si="0"/>
        <v>117.38</v>
      </c>
      <c r="E6">
        <f t="shared" si="1"/>
        <v>134.44</v>
      </c>
    </row>
    <row r="7" spans="1:5" x14ac:dyDescent="0.3">
      <c r="A7" s="1">
        <v>0.2</v>
      </c>
      <c r="B7">
        <v>115.84</v>
      </c>
      <c r="C7">
        <v>7.69</v>
      </c>
      <c r="D7">
        <f t="shared" si="0"/>
        <v>108.15</v>
      </c>
      <c r="E7">
        <f t="shared" si="1"/>
        <v>123.53</v>
      </c>
    </row>
    <row r="8" spans="1:5" x14ac:dyDescent="0.3">
      <c r="A8" s="1">
        <v>0.5</v>
      </c>
      <c r="B8">
        <v>73.06</v>
      </c>
      <c r="C8">
        <v>4.13</v>
      </c>
      <c r="D8">
        <f t="shared" si="0"/>
        <v>68.930000000000007</v>
      </c>
      <c r="E8">
        <f t="shared" si="1"/>
        <v>77.19</v>
      </c>
    </row>
    <row r="9" spans="1:5" x14ac:dyDescent="0.3">
      <c r="A9" s="1">
        <v>1</v>
      </c>
      <c r="B9">
        <v>47.375</v>
      </c>
      <c r="C9">
        <v>2.41</v>
      </c>
      <c r="D9">
        <f t="shared" si="0"/>
        <v>44.965000000000003</v>
      </c>
      <c r="E9">
        <f t="shared" si="1"/>
        <v>49.784999999999997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Emergence_NG</vt:lpstr>
      <vt:lpstr>Var_Emerg_NG</vt:lpstr>
      <vt:lpstr>Competition_Bimodal</vt:lpstr>
      <vt:lpstr>Competition_Females</vt:lpstr>
      <vt:lpstr>G_Fst</vt:lpstr>
      <vt:lpstr>Competition_Fst</vt:lpstr>
      <vt:lpstr>K_Coexistence</vt:lpstr>
      <vt:lpstr>G_Coexistence</vt:lpstr>
      <vt:lpstr>Competition_Coexistence</vt:lpstr>
    </vt:vector>
  </TitlesOfParts>
  <Company>CDF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adm.violaine</dc:creator>
  <cp:lastModifiedBy>titouan</cp:lastModifiedBy>
  <dcterms:created xsi:type="dcterms:W3CDTF">2024-06-28T12:40:43Z</dcterms:created>
  <dcterms:modified xsi:type="dcterms:W3CDTF">2024-10-27T14:53:12Z</dcterms:modified>
</cp:coreProperties>
</file>