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G:\NYU\Multicores\project\source\Mulmatrix&amp;Countsort\countsort\"/>
    </mc:Choice>
  </mc:AlternateContent>
  <xr:revisionPtr revIDLastSave="0" documentId="13_ncr:1_{300D01FE-C4AE-48C1-BF4F-4217BDEBD8AA}" xr6:coauthVersionLast="47" xr6:coauthVersionMax="47" xr10:uidLastSave="{00000000-0000-0000-0000-000000000000}"/>
  <bookViews>
    <workbookView xWindow="6756" yWindow="2700" windowWidth="23040" windowHeight="1221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1" l="1"/>
  <c r="C71" i="1"/>
  <c r="C70" i="1"/>
  <c r="F70" i="1"/>
  <c r="H70" i="1"/>
  <c r="C69" i="1"/>
  <c r="C68" i="1"/>
  <c r="G68" i="1"/>
  <c r="I68" i="1"/>
  <c r="C67" i="1"/>
  <c r="G67" i="1"/>
  <c r="I67" i="1"/>
  <c r="C66" i="1"/>
  <c r="G66" i="1"/>
  <c r="I66" i="1"/>
  <c r="C65" i="1"/>
  <c r="G65" i="1"/>
  <c r="I65" i="1"/>
  <c r="C64" i="1"/>
  <c r="C63" i="1"/>
  <c r="C62" i="1"/>
  <c r="E43" i="1"/>
  <c r="E42" i="1"/>
  <c r="E41" i="1"/>
  <c r="E40" i="1"/>
  <c r="E39" i="1"/>
  <c r="E38" i="1"/>
  <c r="G38" i="1"/>
  <c r="E37" i="1"/>
  <c r="E36" i="1"/>
  <c r="G36" i="1"/>
  <c r="E35" i="1"/>
  <c r="D43" i="1"/>
  <c r="D42" i="1"/>
  <c r="D41" i="1"/>
  <c r="D40" i="1"/>
  <c r="D39" i="1"/>
  <c r="D38" i="1"/>
  <c r="D37" i="1"/>
  <c r="F37" i="1"/>
  <c r="D36" i="1"/>
  <c r="D35" i="1"/>
  <c r="D62" i="1"/>
  <c r="E63" i="1"/>
  <c r="E64" i="1"/>
  <c r="G64" i="1"/>
  <c r="I64" i="1"/>
  <c r="E65" i="1"/>
  <c r="E66" i="1"/>
  <c r="E67" i="1"/>
  <c r="E68" i="1"/>
  <c r="E69" i="1"/>
  <c r="G69" i="1"/>
  <c r="I69" i="1"/>
  <c r="E70" i="1"/>
  <c r="E71" i="1"/>
  <c r="G71" i="1"/>
  <c r="I71" i="1"/>
  <c r="E72" i="1"/>
  <c r="G72" i="1"/>
  <c r="I72" i="1"/>
  <c r="E62" i="1"/>
  <c r="D63" i="1"/>
  <c r="D64" i="1"/>
  <c r="F64" i="1"/>
  <c r="H64" i="1"/>
  <c r="D65" i="1"/>
  <c r="F65" i="1"/>
  <c r="H65" i="1"/>
  <c r="D66" i="1"/>
  <c r="D67" i="1"/>
  <c r="D68" i="1"/>
  <c r="D69" i="1"/>
  <c r="F69" i="1"/>
  <c r="H69" i="1"/>
  <c r="D70" i="1"/>
  <c r="D71" i="1"/>
  <c r="D72" i="1"/>
  <c r="F72" i="1"/>
  <c r="H72" i="1"/>
  <c r="C43" i="1"/>
  <c r="C42" i="1"/>
  <c r="C41" i="1"/>
  <c r="C40" i="1"/>
  <c r="G40" i="1"/>
  <c r="C39" i="1"/>
  <c r="C38" i="1"/>
  <c r="C37" i="1"/>
  <c r="C36" i="1"/>
  <c r="C35" i="1"/>
  <c r="I35" i="1"/>
  <c r="I42" i="1"/>
  <c r="F36" i="1"/>
  <c r="G63" i="1"/>
  <c r="I63" i="1"/>
  <c r="F43" i="1"/>
  <c r="H35" i="1"/>
  <c r="F41" i="1"/>
  <c r="H42" i="1"/>
  <c r="F62" i="1"/>
  <c r="H62" i="1"/>
  <c r="G37" i="1"/>
  <c r="H39" i="1"/>
  <c r="F63" i="1"/>
  <c r="H63" i="1"/>
  <c r="G39" i="1"/>
  <c r="F38" i="1"/>
  <c r="F68" i="1"/>
  <c r="H68" i="1"/>
  <c r="I38" i="1"/>
  <c r="G62" i="1"/>
  <c r="I62" i="1"/>
  <c r="F67" i="1"/>
  <c r="H67" i="1"/>
  <c r="F71" i="1"/>
  <c r="H71" i="1"/>
  <c r="F66" i="1"/>
  <c r="H66" i="1"/>
  <c r="G70" i="1"/>
  <c r="I70" i="1"/>
  <c r="I36" i="1"/>
  <c r="H37" i="1"/>
  <c r="H38" i="1"/>
  <c r="F39" i="1"/>
  <c r="H36" i="1"/>
  <c r="H43" i="1"/>
  <c r="I43" i="1"/>
  <c r="G35" i="1"/>
  <c r="F40" i="1"/>
  <c r="I41" i="1"/>
  <c r="H41" i="1"/>
  <c r="G42" i="1"/>
  <c r="I39" i="1"/>
  <c r="F42" i="1"/>
  <c r="G41" i="1"/>
  <c r="I37" i="1"/>
  <c r="F35" i="1"/>
  <c r="G43" i="1"/>
  <c r="I40" i="1"/>
  <c r="H40" i="1"/>
</calcChain>
</file>

<file path=xl/sharedStrings.xml><?xml version="1.0" encoding="utf-8"?>
<sst xmlns="http://schemas.openxmlformats.org/spreadsheetml/2006/main" count="57" uniqueCount="26">
  <si>
    <t>threads=8</t>
  </si>
  <si>
    <t>N</t>
  </si>
  <si>
    <t>Serial</t>
  </si>
  <si>
    <t>OpenMP</t>
  </si>
  <si>
    <t>Pthread</t>
  </si>
  <si>
    <t>OpenMP Speedup</t>
  </si>
  <si>
    <t>OpenMP Efficiency</t>
  </si>
  <si>
    <t>Pthread Efficiency</t>
  </si>
  <si>
    <t>threads</t>
  </si>
  <si>
    <t>10K</t>
  </si>
  <si>
    <t>40K</t>
  </si>
  <si>
    <t>Data Size = 2.56m</t>
  </si>
  <si>
    <t>1K</t>
  </si>
  <si>
    <t>20K</t>
  </si>
  <si>
    <t>80K</t>
  </si>
  <si>
    <t>2K</t>
  </si>
  <si>
    <t>4K</t>
  </si>
  <si>
    <t>8K</t>
  </si>
  <si>
    <t>100K</t>
  </si>
  <si>
    <t>countsort_seq</t>
  </si>
  <si>
    <t>countsort_omp</t>
  </si>
  <si>
    <t>countsort_pth</t>
  </si>
  <si>
    <t>Pthread</t>
    <phoneticPr fontId="5" type="noConversion"/>
  </si>
  <si>
    <t>OpenMP</t>
    <phoneticPr fontId="5" type="noConversion"/>
  </si>
  <si>
    <t xml:space="preserve">Pthread </t>
    <phoneticPr fontId="5" type="noConversion"/>
  </si>
  <si>
    <t xml:space="preserve">OpenMP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</si>
</sst>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等线"/>
      <family val="2"/>
      <scheme val="minor"/>
    </font>
    <font>
      <u/>
      <sz val="12"/>
      <color theme="1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2" fillId="0" borderId="0" xfId="0" applyNumberFormat="1" applyFont="1"/>
    <xf numFmtId="11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Count</a:t>
            </a:r>
            <a:r>
              <a:rPr lang="en-US" sz="1400" b="1" baseline="0"/>
              <a:t> Sort</a:t>
            </a:r>
            <a:endParaRPr lang="en-US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Sheet1!$F$61</c:f>
              <c:strCache>
                <c:ptCount val="1"/>
                <c:pt idx="0">
                  <c:v>OpenMP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Sheet1!$F$62:$F$72</c:f>
              <c:numCache>
                <c:formatCode>General</c:formatCode>
                <c:ptCount val="11"/>
                <c:pt idx="0">
                  <c:v>1.9669326678979273</c:v>
                </c:pt>
                <c:pt idx="1">
                  <c:v>3.8637859011939142</c:v>
                </c:pt>
                <c:pt idx="2">
                  <c:v>5.5831709284672968</c:v>
                </c:pt>
                <c:pt idx="3">
                  <c:v>7.4776460110358158</c:v>
                </c:pt>
                <c:pt idx="4">
                  <c:v>7.9401752196460809</c:v>
                </c:pt>
                <c:pt idx="5">
                  <c:v>9.0682490010230534</c:v>
                </c:pt>
                <c:pt idx="6">
                  <c:v>8.8339044403626854</c:v>
                </c:pt>
                <c:pt idx="7">
                  <c:v>8.8949377863497272</c:v>
                </c:pt>
                <c:pt idx="8">
                  <c:v>9.0007764614931816</c:v>
                </c:pt>
                <c:pt idx="9">
                  <c:v>9.0038934625418179</c:v>
                </c:pt>
                <c:pt idx="10">
                  <c:v>9.0840524523618011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ser>
          <c:idx val="1"/>
          <c:order val="1"/>
          <c:tx>
            <c:strRef>
              <c:f>Sheet1!$G$61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Sheet1!$G$62:$G$72</c:f>
              <c:numCache>
                <c:formatCode>General</c:formatCode>
                <c:ptCount val="11"/>
                <c:pt idx="0">
                  <c:v>2.0854324406878955</c:v>
                </c:pt>
                <c:pt idx="1">
                  <c:v>4.0793198940478392</c:v>
                </c:pt>
                <c:pt idx="2">
                  <c:v>5.8959749558056664</c:v>
                </c:pt>
                <c:pt idx="3">
                  <c:v>7.9193623766139298</c:v>
                </c:pt>
                <c:pt idx="4">
                  <c:v>8.617133423534467</c:v>
                </c:pt>
                <c:pt idx="5">
                  <c:v>9.9994746412657722</c:v>
                </c:pt>
                <c:pt idx="6">
                  <c:v>9.7613914169053757</c:v>
                </c:pt>
                <c:pt idx="7">
                  <c:v>9.717560223896001</c:v>
                </c:pt>
                <c:pt idx="8">
                  <c:v>9.7434085014607916</c:v>
                </c:pt>
                <c:pt idx="9">
                  <c:v>9.8173965101190017</c:v>
                </c:pt>
                <c:pt idx="10">
                  <c:v>9.700807157257648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529368"/>
        <c:axId val="-2124237032"/>
      </c:lineChart>
      <c:catAx>
        <c:axId val="205452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Thread</a:t>
                </a:r>
                <a:r>
                  <a:rPr lang="en-US" b="1" baseline="0"/>
                  <a:t> Number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237032"/>
        <c:crosses val="autoZero"/>
        <c:auto val="1"/>
        <c:lblAlgn val="ctr"/>
        <c:lblOffset val="100"/>
        <c:noMultiLvlLbl val="0"/>
      </c:catAx>
      <c:valAx>
        <c:axId val="-21242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Speedup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5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Count</a:t>
            </a:r>
            <a:r>
              <a:rPr lang="en-US" sz="1400" b="1" baseline="0"/>
              <a:t> Sort</a:t>
            </a:r>
            <a:endParaRPr lang="en-US" sz="1400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Sheet1!$H$62:$H$72</c:f>
              <c:numCache>
                <c:formatCode>General</c:formatCode>
                <c:ptCount val="11"/>
                <c:pt idx="0">
                  <c:v>0.98346633394896366</c:v>
                </c:pt>
                <c:pt idx="1">
                  <c:v>0.96594647529847855</c:v>
                </c:pt>
                <c:pt idx="2">
                  <c:v>0.9305284880778828</c:v>
                </c:pt>
                <c:pt idx="3">
                  <c:v>0.93470575137947698</c:v>
                </c:pt>
                <c:pt idx="4">
                  <c:v>0.66168126830384011</c:v>
                </c:pt>
                <c:pt idx="5">
                  <c:v>0.56676556256394084</c:v>
                </c:pt>
                <c:pt idx="6">
                  <c:v>0.44169522201813427</c:v>
                </c:pt>
                <c:pt idx="7">
                  <c:v>0.37062240776457195</c:v>
                </c:pt>
                <c:pt idx="8">
                  <c:v>0.28127426442166192</c:v>
                </c:pt>
                <c:pt idx="9">
                  <c:v>0.18758111380295453</c:v>
                </c:pt>
                <c:pt idx="10">
                  <c:v>0.14193831956815314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2-494C-8600-E60A74F525D3}"/>
            </c:ext>
          </c:extLst>
        </c:ser>
        <c:ser>
          <c:idx val="1"/>
          <c:order val="1"/>
          <c:tx>
            <c:strRef>
              <c:f>Sheet1!$I$61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Sheet1!$B$62:$B$72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</c:numCache>
            </c:numRef>
          </c:cat>
          <c:val>
            <c:numRef>
              <c:f>Sheet1!$I$62:$I$72</c:f>
              <c:numCache>
                <c:formatCode>General</c:formatCode>
                <c:ptCount val="11"/>
                <c:pt idx="0">
                  <c:v>1.0427162203439477</c:v>
                </c:pt>
                <c:pt idx="1">
                  <c:v>1.0198299735119598</c:v>
                </c:pt>
                <c:pt idx="2">
                  <c:v>0.98266249263427774</c:v>
                </c:pt>
                <c:pt idx="3">
                  <c:v>0.98992029707674123</c:v>
                </c:pt>
                <c:pt idx="4">
                  <c:v>0.71809445196120558</c:v>
                </c:pt>
                <c:pt idx="5">
                  <c:v>0.62496716507911076</c:v>
                </c:pt>
                <c:pt idx="6">
                  <c:v>0.48806957084526881</c:v>
                </c:pt>
                <c:pt idx="7">
                  <c:v>0.40489834266233338</c:v>
                </c:pt>
                <c:pt idx="8">
                  <c:v>0.30448151567064974</c:v>
                </c:pt>
                <c:pt idx="9">
                  <c:v>0.20452909396081254</c:v>
                </c:pt>
                <c:pt idx="10">
                  <c:v>0.15157511183215075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2-494C-8600-E60A74F5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9352"/>
        <c:axId val="-2128985464"/>
      </c:lineChart>
      <c:catAx>
        <c:axId val="-212199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Thread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8985464"/>
        <c:crosses val="autoZero"/>
        <c:auto val="1"/>
        <c:lblAlgn val="ctr"/>
        <c:lblOffset val="100"/>
        <c:noMultiLvlLbl val="0"/>
      </c:catAx>
      <c:valAx>
        <c:axId val="-21289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Efficiency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99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1478081084935"/>
          <c:y val="0.88610183826831534"/>
          <c:w val="0.36618708312869341"/>
          <c:h val="8.0628199754498364E-2"/>
        </c:manualLayout>
      </c:layout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Count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Sheet1!$C$34</c:f>
              <c:strCache>
                <c:ptCount val="1"/>
                <c:pt idx="0">
                  <c:v>Serial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10K</c:v>
                </c:pt>
                <c:pt idx="5">
                  <c:v>20K</c:v>
                </c:pt>
                <c:pt idx="6">
                  <c:v>40K</c:v>
                </c:pt>
                <c:pt idx="7">
                  <c:v>80K</c:v>
                </c:pt>
                <c:pt idx="8">
                  <c:v>100K</c:v>
                </c:pt>
              </c:strCache>
            </c:str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8.064E-3</c:v>
                </c:pt>
                <c:pt idx="1">
                  <c:v>3.1993000000000001E-2</c:v>
                </c:pt>
                <c:pt idx="2">
                  <c:v>0.12760299999999999</c:v>
                </c:pt>
                <c:pt idx="3">
                  <c:v>0.50925399999999998</c:v>
                </c:pt>
                <c:pt idx="4">
                  <c:v>0.79740299999999997</c:v>
                </c:pt>
                <c:pt idx="5">
                  <c:v>3.1866720000000002</c:v>
                </c:pt>
                <c:pt idx="6">
                  <c:v>12.75478</c:v>
                </c:pt>
                <c:pt idx="7">
                  <c:v>51.087206000000002</c:v>
                </c:pt>
                <c:pt idx="8">
                  <c:v>79.846005000000005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3-D041-8952-ECECE8D7EFBA}"/>
            </c:ext>
          </c:extLst>
        </c:ser>
        <c:ser>
          <c:idx val="0"/>
          <c:order val="1"/>
          <c:tx>
            <c:strRef>
              <c:f>Sheet1!$D$34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10K</c:v>
                </c:pt>
                <c:pt idx="5">
                  <c:v>20K</c:v>
                </c:pt>
                <c:pt idx="6">
                  <c:v>40K</c:v>
                </c:pt>
                <c:pt idx="7">
                  <c:v>80K</c:v>
                </c:pt>
                <c:pt idx="8">
                  <c:v>100K</c:v>
                </c:pt>
              </c:strCache>
            </c:str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1.4289999999999999E-3</c:v>
                </c:pt>
                <c:pt idx="1">
                  <c:v>4.8019999999999998E-3</c:v>
                </c:pt>
                <c:pt idx="2">
                  <c:v>1.7863E-2</c:v>
                </c:pt>
                <c:pt idx="3">
                  <c:v>7.8142000000000003E-2</c:v>
                </c:pt>
                <c:pt idx="4">
                  <c:v>0.10763399999999999</c:v>
                </c:pt>
                <c:pt idx="5">
                  <c:v>0.42851899999999998</c:v>
                </c:pt>
                <c:pt idx="6">
                  <c:v>1.7114320000000001</c:v>
                </c:pt>
                <c:pt idx="7">
                  <c:v>6.8426239999999998</c:v>
                </c:pt>
                <c:pt idx="8">
                  <c:v>10.677960000000001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ser>
          <c:idx val="1"/>
          <c:order val="2"/>
          <c:tx>
            <c:strRef>
              <c:f>Sheet1!$E$34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10K</c:v>
                </c:pt>
                <c:pt idx="5">
                  <c:v>20K</c:v>
                </c:pt>
                <c:pt idx="6">
                  <c:v>40K</c:v>
                </c:pt>
                <c:pt idx="7">
                  <c:v>80K</c:v>
                </c:pt>
                <c:pt idx="8">
                  <c:v>100K</c:v>
                </c:pt>
              </c:strCache>
            </c:str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2.6679999999999998E-3</c:v>
                </c:pt>
                <c:pt idx="1">
                  <c:v>6.2950000000000002E-3</c:v>
                </c:pt>
                <c:pt idx="2">
                  <c:v>2.503E-2</c:v>
                </c:pt>
                <c:pt idx="3">
                  <c:v>7.7978000000000006E-2</c:v>
                </c:pt>
                <c:pt idx="4">
                  <c:v>0.120971</c:v>
                </c:pt>
                <c:pt idx="5">
                  <c:v>0.413545</c:v>
                </c:pt>
                <c:pt idx="6">
                  <c:v>1.709381</c:v>
                </c:pt>
                <c:pt idx="7">
                  <c:v>6.4548079999999999</c:v>
                </c:pt>
                <c:pt idx="8">
                  <c:v>10.082378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534216"/>
        <c:axId val="-2125283688"/>
      </c:lineChart>
      <c:catAx>
        <c:axId val="-21235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Data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283688"/>
        <c:crosses val="autoZero"/>
        <c:auto val="1"/>
        <c:lblAlgn val="ctr"/>
        <c:lblOffset val="100"/>
        <c:noMultiLvlLbl val="0"/>
      </c:catAx>
      <c:valAx>
        <c:axId val="-21252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Execute Time(s)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53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400" b="1"/>
              <a:t>Count Sort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Sheet1!$F$34</c:f>
              <c:strCache>
                <c:ptCount val="1"/>
                <c:pt idx="0">
                  <c:v>OpenMP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10K</c:v>
                </c:pt>
                <c:pt idx="5">
                  <c:v>20K</c:v>
                </c:pt>
                <c:pt idx="6">
                  <c:v>40K</c:v>
                </c:pt>
                <c:pt idx="7">
                  <c:v>80K</c:v>
                </c:pt>
                <c:pt idx="8">
                  <c:v>100K</c:v>
                </c:pt>
              </c:strCache>
            </c:str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5.6431070678796367</c:v>
                </c:pt>
                <c:pt idx="1">
                  <c:v>6.6624323198667224</c:v>
                </c:pt>
                <c:pt idx="2">
                  <c:v>7.14342495661423</c:v>
                </c:pt>
                <c:pt idx="3">
                  <c:v>6.5170330935988323</c:v>
                </c:pt>
                <c:pt idx="4">
                  <c:v>7.4084675845922296</c:v>
                </c:pt>
                <c:pt idx="5">
                  <c:v>7.4364777291088613</c:v>
                </c:pt>
                <c:pt idx="6">
                  <c:v>7.4526945855868068</c:v>
                </c:pt>
                <c:pt idx="7">
                  <c:v>7.4660256065509376</c:v>
                </c:pt>
                <c:pt idx="8">
                  <c:v>7.4776460110358158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D-3E48-AF9C-9D49E70D81C1}"/>
            </c:ext>
          </c:extLst>
        </c:ser>
        <c:ser>
          <c:idx val="0"/>
          <c:order val="1"/>
          <c:tx>
            <c:strRef>
              <c:f>Sheet1!$G$34</c:f>
              <c:strCache>
                <c:ptCount val="1"/>
                <c:pt idx="0">
                  <c:v>Pthread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Sheet1!$B$35:$B$43</c:f>
              <c:strCache>
                <c:ptCount val="9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10K</c:v>
                </c:pt>
                <c:pt idx="5">
                  <c:v>20K</c:v>
                </c:pt>
                <c:pt idx="6">
                  <c:v>40K</c:v>
                </c:pt>
                <c:pt idx="7">
                  <c:v>80K</c:v>
                </c:pt>
                <c:pt idx="8">
                  <c:v>100K</c:v>
                </c:pt>
              </c:strCache>
            </c:str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3.0224887556221893</c:v>
                </c:pt>
                <c:pt idx="1">
                  <c:v>5.0822875297855443</c:v>
                </c:pt>
                <c:pt idx="2">
                  <c:v>5.0980023971234516</c:v>
                </c:pt>
                <c:pt idx="3">
                  <c:v>6.5307394393290412</c:v>
                </c:pt>
                <c:pt idx="4">
                  <c:v>6.5916872638896926</c:v>
                </c:pt>
                <c:pt idx="5">
                  <c:v>7.7057442358147243</c:v>
                </c:pt>
                <c:pt idx="6">
                  <c:v>7.4616366977285926</c:v>
                </c:pt>
                <c:pt idx="7">
                  <c:v>7.9145973048307559</c:v>
                </c:pt>
                <c:pt idx="8">
                  <c:v>7.9193623766139298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D-3E48-AF9C-9D49E70D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593576"/>
        <c:axId val="-2117318632"/>
      </c:lineChart>
      <c:catAx>
        <c:axId val="-210459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Data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318632"/>
        <c:crosses val="autoZero"/>
        <c:auto val="1"/>
        <c:lblAlgn val="ctr"/>
        <c:lblOffset val="100"/>
        <c:noMultiLvlLbl val="0"/>
      </c:catAx>
      <c:valAx>
        <c:axId val="-21173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Speedup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45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52182260534316"/>
          <c:y val="0.89647057940445718"/>
          <c:w val="0.37343511331929674"/>
          <c:h val="8.0000816922171453E-2"/>
        </c:manualLayout>
      </c:layout>
      <c:overlay val="0"/>
      <c:txPr>
        <a:bodyPr/>
        <a:lstStyle/>
        <a:p>
          <a:pPr>
            <a:defRPr b="1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73</xdr:row>
      <xdr:rowOff>171450</xdr:rowOff>
    </xdr:from>
    <xdr:to>
      <xdr:col>6</xdr:col>
      <xdr:colOff>781050</xdr:colOff>
      <xdr:row>87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73</xdr:row>
      <xdr:rowOff>139700</xdr:rowOff>
    </xdr:from>
    <xdr:to>
      <xdr:col>13</xdr:col>
      <xdr:colOff>330200</xdr:colOff>
      <xdr:row>87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749300</xdr:colOff>
      <xdr:row>44</xdr:row>
      <xdr:rowOff>25400</xdr:rowOff>
    </xdr:from>
    <xdr:to>
      <xdr:col>7</xdr:col>
      <xdr:colOff>355600</xdr:colOff>
      <xdr:row>57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44</xdr:row>
      <xdr:rowOff>25400</xdr:rowOff>
    </xdr:from>
    <xdr:to>
      <xdr:col>15</xdr:col>
      <xdr:colOff>0</xdr:colOff>
      <xdr:row>57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2">
      <a:majorFont>
        <a:latin typeface="Times New Roman"/>
        <a:ea typeface="等线 Light"/>
        <a:cs typeface=""/>
      </a:majorFont>
      <a:minorFont>
        <a:latin typeface="Times New Roman"/>
        <a:ea typeface="等线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A67" workbookViewId="0">
      <selection activeCell="M65" sqref="M65"/>
    </sheetView>
  </sheetViews>
  <sheetFormatPr defaultColWidth="11" defaultRowHeight="15.6"/>
  <cols>
    <col min="1" max="1" width="17.36328125" customWidth="1"/>
    <col min="10" max="10" width="12.453125" customWidth="1"/>
  </cols>
  <sheetData>
    <row r="1" spans="1:21">
      <c r="A1" t="s">
        <v>19</v>
      </c>
      <c r="B1" t="s">
        <v>12</v>
      </c>
      <c r="C1" t="s">
        <v>15</v>
      </c>
      <c r="D1" t="s">
        <v>16</v>
      </c>
      <c r="E1" t="s">
        <v>17</v>
      </c>
      <c r="F1" t="s">
        <v>9</v>
      </c>
      <c r="G1" t="s">
        <v>13</v>
      </c>
      <c r="H1" t="s">
        <v>10</v>
      </c>
      <c r="I1" t="s">
        <v>14</v>
      </c>
      <c r="J1" t="s">
        <v>18</v>
      </c>
    </row>
    <row r="2" spans="1:21">
      <c r="A2">
        <v>1</v>
      </c>
      <c r="B2" s="3">
        <v>8.064E-3</v>
      </c>
      <c r="C2" s="4">
        <v>3.1993000000000001E-2</v>
      </c>
      <c r="D2" s="4">
        <v>0.12760299999999999</v>
      </c>
      <c r="E2" s="4">
        <v>0.50925399999999998</v>
      </c>
      <c r="F2" s="4">
        <v>0.79740299999999997</v>
      </c>
      <c r="G2" s="4">
        <v>3.1866720000000002</v>
      </c>
      <c r="H2" s="4">
        <v>12.75478</v>
      </c>
      <c r="I2" s="4">
        <v>51.087206000000002</v>
      </c>
      <c r="J2" s="4">
        <v>79.846005000000005</v>
      </c>
      <c r="M2" s="1"/>
      <c r="N2" s="2"/>
      <c r="O2" s="2"/>
      <c r="P2" s="2"/>
      <c r="Q2" s="2"/>
      <c r="R2" s="2"/>
      <c r="S2" s="2"/>
      <c r="T2" s="2"/>
      <c r="U2" s="2"/>
    </row>
    <row r="3" spans="1:21">
      <c r="B3" s="1"/>
      <c r="C3" s="2"/>
      <c r="D3" s="2"/>
      <c r="E3" s="2"/>
      <c r="F3" s="2"/>
      <c r="G3" s="2"/>
      <c r="H3" s="2"/>
      <c r="I3" s="2"/>
      <c r="J3" s="2"/>
      <c r="M3" s="1"/>
      <c r="N3" s="2"/>
      <c r="O3" s="2"/>
      <c r="P3" s="2"/>
      <c r="Q3" s="2"/>
      <c r="R3" s="2"/>
      <c r="S3" s="2"/>
      <c r="T3" s="2"/>
      <c r="U3" s="2"/>
    </row>
    <row r="5" spans="1:21">
      <c r="A5" t="s">
        <v>20</v>
      </c>
      <c r="B5" t="s">
        <v>12</v>
      </c>
      <c r="C5" t="s">
        <v>15</v>
      </c>
      <c r="D5" t="s">
        <v>16</v>
      </c>
      <c r="E5" t="s">
        <v>17</v>
      </c>
      <c r="F5" t="s">
        <v>9</v>
      </c>
      <c r="G5" t="s">
        <v>13</v>
      </c>
      <c r="H5" t="s">
        <v>10</v>
      </c>
      <c r="I5" t="s">
        <v>14</v>
      </c>
      <c r="J5" t="s">
        <v>18</v>
      </c>
    </row>
    <row r="6" spans="1:21">
      <c r="A6">
        <v>2</v>
      </c>
      <c r="B6" s="3">
        <v>4.2300000000000003E-3</v>
      </c>
      <c r="C6" s="3">
        <v>1.6553999999999999E-2</v>
      </c>
      <c r="D6" s="3">
        <v>6.5184000000000006E-2</v>
      </c>
      <c r="E6" s="3">
        <v>0.26049099999999997</v>
      </c>
      <c r="F6" s="3">
        <v>0.40723100000000001</v>
      </c>
      <c r="G6" s="3">
        <v>1.6203590000000001</v>
      </c>
      <c r="H6" s="3">
        <v>6.486936</v>
      </c>
      <c r="I6" s="3">
        <v>26.126988999999998</v>
      </c>
      <c r="J6" s="3">
        <v>40.594172999999998</v>
      </c>
      <c r="M6" s="1"/>
      <c r="N6" s="1"/>
      <c r="O6" s="1"/>
      <c r="P6" s="1"/>
      <c r="Q6" s="1"/>
      <c r="R6" s="1"/>
      <c r="S6" s="1"/>
      <c r="T6" s="1"/>
      <c r="U6" s="1"/>
    </row>
    <row r="7" spans="1:21">
      <c r="A7">
        <v>4</v>
      </c>
      <c r="B7" s="3">
        <v>2.3540000000000002E-3</v>
      </c>
      <c r="C7" s="4">
        <v>8.7600000000000004E-3</v>
      </c>
      <c r="D7" s="4">
        <v>3.3640999999999997E-2</v>
      </c>
      <c r="E7" s="4">
        <v>0.13300000000000001</v>
      </c>
      <c r="F7" s="4">
        <v>0.20816399999999999</v>
      </c>
      <c r="G7" s="4">
        <v>0.819716</v>
      </c>
      <c r="H7" s="4">
        <v>3.3166159999999998</v>
      </c>
      <c r="I7" s="4">
        <v>13.324501</v>
      </c>
      <c r="J7" s="4">
        <v>20.665225</v>
      </c>
      <c r="M7" s="1"/>
      <c r="N7" s="2"/>
      <c r="O7" s="2"/>
      <c r="P7" s="2"/>
      <c r="Q7" s="2"/>
      <c r="R7" s="2"/>
      <c r="S7" s="2"/>
      <c r="T7" s="2"/>
      <c r="U7" s="2"/>
    </row>
    <row r="8" spans="1:21">
      <c r="A8">
        <v>6</v>
      </c>
      <c r="B8" s="3">
        <v>1.74E-3</v>
      </c>
      <c r="C8" s="4">
        <v>6.2139999999999999E-3</v>
      </c>
      <c r="D8" s="4">
        <v>2.3446999999999999E-2</v>
      </c>
      <c r="E8" s="4">
        <v>9.1948000000000002E-2</v>
      </c>
      <c r="F8" s="4">
        <v>0.143736</v>
      </c>
      <c r="G8" s="4">
        <v>0.57095200000000002</v>
      </c>
      <c r="H8" s="4">
        <v>2.2865139999999999</v>
      </c>
      <c r="I8" s="4">
        <v>9.1664569999999994</v>
      </c>
      <c r="J8" s="4">
        <v>14.301193</v>
      </c>
      <c r="M8" s="1"/>
      <c r="N8" s="2"/>
      <c r="O8" s="2"/>
      <c r="P8" s="2"/>
      <c r="Q8" s="2"/>
      <c r="R8" s="2"/>
      <c r="S8" s="2"/>
      <c r="T8" s="2"/>
      <c r="U8" s="2"/>
    </row>
    <row r="9" spans="1:21">
      <c r="A9">
        <v>8</v>
      </c>
      <c r="B9" s="3">
        <v>1.4289999999999999E-3</v>
      </c>
      <c r="C9" s="4">
        <v>4.8019999999999998E-3</v>
      </c>
      <c r="D9" s="4">
        <v>1.7863E-2</v>
      </c>
      <c r="E9" s="4">
        <v>7.8142000000000003E-2</v>
      </c>
      <c r="F9" s="4">
        <v>0.10763399999999999</v>
      </c>
      <c r="G9" s="4">
        <v>0.42851899999999998</v>
      </c>
      <c r="H9" s="4">
        <v>1.7114320000000001</v>
      </c>
      <c r="I9" s="4">
        <v>6.8426239999999998</v>
      </c>
      <c r="J9" s="4">
        <v>10.677960000000001</v>
      </c>
      <c r="M9" s="1"/>
      <c r="N9" s="2"/>
      <c r="O9" s="2"/>
      <c r="P9" s="2"/>
      <c r="Q9" s="2"/>
      <c r="R9" s="2"/>
      <c r="S9" s="2"/>
      <c r="T9" s="2"/>
      <c r="U9" s="2"/>
    </row>
    <row r="10" spans="1:21">
      <c r="A10">
        <v>12</v>
      </c>
      <c r="B10" s="3">
        <v>1.505E-3</v>
      </c>
      <c r="C10" s="4">
        <v>5.208E-3</v>
      </c>
      <c r="D10" s="4">
        <v>1.8981999999999999E-2</v>
      </c>
      <c r="E10" s="4">
        <v>6.8878999999999996E-2</v>
      </c>
      <c r="F10" s="4">
        <v>0.108816</v>
      </c>
      <c r="G10" s="4">
        <v>0.418296</v>
      </c>
      <c r="H10" s="4">
        <v>1.640255</v>
      </c>
      <c r="I10" s="4">
        <v>6.4835500000000001</v>
      </c>
      <c r="J10" s="4">
        <v>10.055949999999999</v>
      </c>
      <c r="M10" s="1"/>
      <c r="N10" s="2"/>
      <c r="O10" s="2"/>
      <c r="P10" s="2"/>
      <c r="Q10" s="2"/>
      <c r="R10" s="2"/>
      <c r="S10" s="2"/>
      <c r="T10" s="2"/>
      <c r="U10" s="2"/>
    </row>
    <row r="11" spans="1:21">
      <c r="A11">
        <v>16</v>
      </c>
      <c r="B11" s="3">
        <v>1.225E-3</v>
      </c>
      <c r="C11" s="4">
        <v>3.9810000000000002E-3</v>
      </c>
      <c r="D11" s="4">
        <v>1.4763E-2</v>
      </c>
      <c r="E11" s="4">
        <v>5.7955E-2</v>
      </c>
      <c r="F11" s="4">
        <v>8.9462E-2</v>
      </c>
      <c r="G11" s="4">
        <v>0.35076600000000002</v>
      </c>
      <c r="H11" s="4">
        <v>1.4032230000000001</v>
      </c>
      <c r="I11" s="4">
        <v>5.613588</v>
      </c>
      <c r="J11" s="4">
        <v>8.8050080000000008</v>
      </c>
      <c r="M11" s="1"/>
      <c r="N11" s="2"/>
      <c r="O11" s="2"/>
      <c r="P11" s="2"/>
      <c r="Q11" s="2"/>
      <c r="R11" s="2"/>
      <c r="S11" s="2"/>
      <c r="T11" s="2"/>
      <c r="U11" s="2"/>
    </row>
    <row r="12" spans="1:21">
      <c r="A12">
        <v>20</v>
      </c>
      <c r="B12" s="3">
        <v>1.8940000000000001E-3</v>
      </c>
      <c r="C12" s="4">
        <v>5.7270000000000003E-3</v>
      </c>
      <c r="D12" s="4">
        <v>2.0108999999999998E-2</v>
      </c>
      <c r="E12" s="4">
        <v>7.0846000000000006E-2</v>
      </c>
      <c r="F12" s="4">
        <v>0.10349800000000001</v>
      </c>
      <c r="G12" s="4">
        <v>0.39372299999999999</v>
      </c>
      <c r="H12" s="4">
        <v>1.5072239999999999</v>
      </c>
      <c r="I12" s="4">
        <v>5.9092739999999999</v>
      </c>
      <c r="J12" s="4">
        <v>9.0385860000000005</v>
      </c>
      <c r="M12" s="1"/>
      <c r="N12" s="2"/>
      <c r="O12" s="2"/>
      <c r="P12" s="2"/>
      <c r="Q12" s="2"/>
      <c r="R12" s="2"/>
      <c r="S12" s="2"/>
      <c r="T12" s="2"/>
      <c r="U12" s="2"/>
    </row>
    <row r="13" spans="1:21">
      <c r="A13">
        <v>24</v>
      </c>
      <c r="B13" s="3">
        <v>2.2279999999999999E-3</v>
      </c>
      <c r="C13" s="4">
        <v>5.2839999999999996E-3</v>
      </c>
      <c r="D13" s="4">
        <v>1.9054000000000001E-2</v>
      </c>
      <c r="E13" s="4">
        <v>6.6012000000000001E-2</v>
      </c>
      <c r="F13" s="4">
        <v>0.10521899999999999</v>
      </c>
      <c r="G13" s="4">
        <v>0.37539</v>
      </c>
      <c r="H13" s="4">
        <v>1.480378</v>
      </c>
      <c r="I13" s="4">
        <v>5.6718549999999999</v>
      </c>
      <c r="J13" s="4">
        <v>8.9765669999999993</v>
      </c>
      <c r="M13" s="1"/>
      <c r="N13" s="2"/>
      <c r="O13" s="2"/>
      <c r="P13" s="2"/>
      <c r="Q13" s="2"/>
      <c r="R13" s="2"/>
      <c r="S13" s="2"/>
      <c r="T13" s="2"/>
      <c r="U13" s="2"/>
    </row>
    <row r="14" spans="1:21">
      <c r="A14">
        <v>32</v>
      </c>
      <c r="B14" s="3">
        <v>2.0929999999999998E-3</v>
      </c>
      <c r="C14" s="4">
        <v>5.555E-3</v>
      </c>
      <c r="D14" s="4">
        <v>1.6466000000000001E-2</v>
      </c>
      <c r="E14" s="4">
        <v>6.5118999999999996E-2</v>
      </c>
      <c r="F14" s="4">
        <v>9.6959000000000004E-2</v>
      </c>
      <c r="G14" s="4">
        <v>0.37481500000000001</v>
      </c>
      <c r="H14" s="4">
        <v>1.508556</v>
      </c>
      <c r="I14" s="4">
        <v>5.6892690000000004</v>
      </c>
      <c r="J14" s="4">
        <v>8.8710129999999996</v>
      </c>
      <c r="M14" s="1"/>
      <c r="N14" s="2"/>
      <c r="O14" s="2"/>
      <c r="P14" s="2"/>
      <c r="Q14" s="2"/>
      <c r="R14" s="2"/>
      <c r="S14" s="2"/>
      <c r="T14" s="2"/>
      <c r="U14" s="2"/>
    </row>
    <row r="15" spans="1:21">
      <c r="A15">
        <v>48</v>
      </c>
      <c r="B15" s="3">
        <v>2.1059999999999998E-3</v>
      </c>
      <c r="C15" s="4">
        <v>5.1469999999999997E-3</v>
      </c>
      <c r="D15" s="4">
        <v>1.6216000000000001E-2</v>
      </c>
      <c r="E15" s="4">
        <v>6.1416999999999999E-2</v>
      </c>
      <c r="F15" s="4">
        <v>9.3869999999999995E-2</v>
      </c>
      <c r="G15" s="4">
        <v>0.36366300000000001</v>
      </c>
      <c r="H15" s="4">
        <v>1.49895</v>
      </c>
      <c r="I15" s="4">
        <v>5.6527339999999997</v>
      </c>
      <c r="J15" s="4">
        <v>8.8679419999999993</v>
      </c>
      <c r="M15" s="1"/>
      <c r="N15" s="2"/>
      <c r="O15" s="2"/>
      <c r="P15" s="2"/>
      <c r="Q15" s="2"/>
      <c r="R15" s="2"/>
      <c r="S15" s="2"/>
      <c r="T15" s="2"/>
      <c r="U15" s="2"/>
    </row>
    <row r="16" spans="1:21">
      <c r="A16">
        <v>64</v>
      </c>
      <c r="B16" s="3">
        <v>2.568E-3</v>
      </c>
      <c r="C16" s="4">
        <v>5.5919999999999997E-3</v>
      </c>
      <c r="D16" s="4">
        <v>1.6396000000000001E-2</v>
      </c>
      <c r="E16" s="4">
        <v>6.2829999999999997E-2</v>
      </c>
      <c r="F16" s="4">
        <v>9.3098E-2</v>
      </c>
      <c r="G16" s="4">
        <v>0.36053400000000002</v>
      </c>
      <c r="H16" s="4">
        <v>1.4911810000000001</v>
      </c>
      <c r="I16" s="4">
        <v>5.6574600000000004</v>
      </c>
      <c r="J16" s="4">
        <v>8.7896900000000002</v>
      </c>
      <c r="M16" s="1"/>
      <c r="N16" s="2"/>
      <c r="O16" s="2"/>
      <c r="P16" s="2"/>
      <c r="Q16" s="2"/>
      <c r="R16" s="2"/>
      <c r="S16" s="2"/>
      <c r="T16" s="2"/>
      <c r="U16" s="2"/>
    </row>
    <row r="17" spans="1:21">
      <c r="B17" s="1"/>
      <c r="C17" s="2"/>
      <c r="D17" s="2"/>
      <c r="E17" s="2"/>
      <c r="F17" s="2"/>
      <c r="G17" s="2"/>
      <c r="H17" s="2"/>
      <c r="I17" s="2"/>
      <c r="J17" s="2"/>
      <c r="M17" s="1"/>
      <c r="N17" s="2"/>
      <c r="O17" s="2"/>
      <c r="P17" s="2"/>
      <c r="Q17" s="2"/>
      <c r="R17" s="2"/>
      <c r="S17" s="2"/>
      <c r="T17" s="2"/>
      <c r="U17" s="2"/>
    </row>
    <row r="18" spans="1:21">
      <c r="B18" s="1"/>
      <c r="C18" s="2"/>
      <c r="D18" s="2"/>
      <c r="E18" s="2"/>
      <c r="F18" s="2"/>
      <c r="G18" s="2"/>
      <c r="H18" s="2"/>
      <c r="I18" s="2"/>
      <c r="J18" s="2"/>
      <c r="M18" s="1"/>
      <c r="N18" s="2"/>
      <c r="O18" s="2"/>
      <c r="P18" s="2"/>
      <c r="Q18" s="2"/>
      <c r="R18" s="2"/>
      <c r="S18" s="2"/>
      <c r="T18" s="2"/>
      <c r="U18" s="2"/>
    </row>
    <row r="19" spans="1:21">
      <c r="A19" t="s">
        <v>21</v>
      </c>
      <c r="B19" t="s">
        <v>12</v>
      </c>
      <c r="C19" t="s">
        <v>15</v>
      </c>
      <c r="D19" t="s">
        <v>16</v>
      </c>
      <c r="E19" t="s">
        <v>17</v>
      </c>
      <c r="F19" t="s">
        <v>9</v>
      </c>
      <c r="G19" t="s">
        <v>13</v>
      </c>
      <c r="H19" t="s">
        <v>10</v>
      </c>
      <c r="I19" t="s">
        <v>14</v>
      </c>
      <c r="J19" t="s">
        <v>18</v>
      </c>
    </row>
    <row r="20" spans="1:21">
      <c r="A20">
        <v>2</v>
      </c>
      <c r="B20" s="3">
        <v>4.9430000000000003E-3</v>
      </c>
      <c r="C20" s="3">
        <v>1.6097E-2</v>
      </c>
      <c r="D20" s="3">
        <v>6.2516000000000002E-2</v>
      </c>
      <c r="E20" s="3">
        <v>0.24507499999999999</v>
      </c>
      <c r="F20" s="3">
        <v>0.38323600000000002</v>
      </c>
      <c r="G20" s="3">
        <v>1.5358130000000001</v>
      </c>
      <c r="H20" s="3">
        <v>6.2498379999999996</v>
      </c>
      <c r="I20" s="3">
        <v>24.489822</v>
      </c>
      <c r="J20" s="3">
        <v>38.287505000000003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>
        <v>4</v>
      </c>
      <c r="B21" s="3">
        <v>2.9380000000000001E-3</v>
      </c>
      <c r="C21" s="4">
        <v>8.9390000000000008E-3</v>
      </c>
      <c r="D21" s="4">
        <v>3.5513999999999997E-2</v>
      </c>
      <c r="E21" s="4">
        <v>0.124594</v>
      </c>
      <c r="F21" s="4">
        <v>0.196437</v>
      </c>
      <c r="G21" s="4">
        <v>0.77902199999999999</v>
      </c>
      <c r="H21" s="4">
        <v>3.2052420000000001</v>
      </c>
      <c r="I21" s="4">
        <v>12.494643</v>
      </c>
      <c r="J21" s="4">
        <v>19.573361999999999</v>
      </c>
      <c r="M21" s="1"/>
      <c r="N21" s="2"/>
      <c r="O21" s="2"/>
      <c r="P21" s="2"/>
      <c r="Q21" s="2"/>
      <c r="R21" s="2"/>
      <c r="S21" s="2"/>
      <c r="T21" s="2"/>
      <c r="U21" s="2"/>
    </row>
    <row r="22" spans="1:21">
      <c r="A22">
        <v>6</v>
      </c>
      <c r="B22" s="3">
        <v>2.9320000000000001E-3</v>
      </c>
      <c r="C22" s="4">
        <v>8.0140000000000003E-3</v>
      </c>
      <c r="D22" s="4">
        <v>3.6073000000000001E-2</v>
      </c>
      <c r="E22" s="4">
        <v>8.9795E-2</v>
      </c>
      <c r="F22" s="4">
        <v>0.13762199999999999</v>
      </c>
      <c r="G22" s="4">
        <v>0.54366700000000001</v>
      </c>
      <c r="H22" s="4">
        <v>2.2050230000000002</v>
      </c>
      <c r="I22" s="4">
        <v>8.6355710000000006</v>
      </c>
      <c r="J22" s="4">
        <v>13.54246</v>
      </c>
      <c r="M22" s="1"/>
      <c r="N22" s="2"/>
      <c r="O22" s="2"/>
      <c r="P22" s="2"/>
      <c r="Q22" s="2"/>
      <c r="R22" s="2"/>
      <c r="S22" s="2"/>
      <c r="T22" s="2"/>
      <c r="U22" s="2"/>
    </row>
    <row r="23" spans="1:21">
      <c r="A23">
        <v>8</v>
      </c>
      <c r="B23" s="3">
        <v>2.6679999999999998E-3</v>
      </c>
      <c r="C23" s="4">
        <v>6.2950000000000002E-3</v>
      </c>
      <c r="D23" s="4">
        <v>2.503E-2</v>
      </c>
      <c r="E23" s="4">
        <v>7.7978000000000006E-2</v>
      </c>
      <c r="F23" s="4">
        <v>0.120971</v>
      </c>
      <c r="G23" s="4">
        <v>0.413545</v>
      </c>
      <c r="H23" s="4">
        <v>1.709381</v>
      </c>
      <c r="I23" s="4">
        <v>6.4548079999999999</v>
      </c>
      <c r="J23" s="4">
        <v>10.082378</v>
      </c>
      <c r="M23" s="1"/>
      <c r="N23" s="2"/>
      <c r="O23" s="2"/>
      <c r="P23" s="2"/>
      <c r="Q23" s="2"/>
      <c r="R23" s="2"/>
      <c r="S23" s="2"/>
      <c r="T23" s="2"/>
      <c r="U23" s="2"/>
    </row>
    <row r="24" spans="1:21">
      <c r="A24">
        <v>12</v>
      </c>
      <c r="B24" s="3">
        <v>2.748E-3</v>
      </c>
      <c r="C24" s="4">
        <v>5.8599999999999998E-3</v>
      </c>
      <c r="D24" s="4">
        <v>1.9164E-2</v>
      </c>
      <c r="E24" s="4">
        <v>6.7138000000000003E-2</v>
      </c>
      <c r="F24" s="4">
        <v>0.10348400000000001</v>
      </c>
      <c r="G24" s="4">
        <v>0.38553199999999999</v>
      </c>
      <c r="H24" s="4">
        <v>1.585806</v>
      </c>
      <c r="I24" s="4">
        <v>6.0095099999999997</v>
      </c>
      <c r="J24" s="4">
        <v>9.2659590000000005</v>
      </c>
      <c r="M24" s="1"/>
      <c r="N24" s="2"/>
      <c r="O24" s="2"/>
      <c r="P24" s="2"/>
      <c r="Q24" s="2"/>
      <c r="R24" s="2"/>
      <c r="S24" s="2"/>
      <c r="T24" s="2"/>
      <c r="U24" s="2"/>
    </row>
    <row r="25" spans="1:21">
      <c r="A25">
        <v>16</v>
      </c>
      <c r="B25" s="3">
        <v>3.7650000000000001E-3</v>
      </c>
      <c r="C25" s="4">
        <v>6.672E-3</v>
      </c>
      <c r="D25" s="4">
        <v>1.6715000000000001E-2</v>
      </c>
      <c r="E25" s="4">
        <v>5.3697000000000002E-2</v>
      </c>
      <c r="F25" s="4">
        <v>8.4252999999999995E-2</v>
      </c>
      <c r="G25" s="4">
        <v>0.35908099999999998</v>
      </c>
      <c r="H25" s="4">
        <v>1.286281</v>
      </c>
      <c r="I25" s="4">
        <v>5.1089260000000003</v>
      </c>
      <c r="J25" s="4">
        <v>7.9850199999999996</v>
      </c>
      <c r="M25" s="1"/>
      <c r="N25" s="2"/>
      <c r="O25" s="2"/>
      <c r="P25" s="2"/>
      <c r="Q25" s="2"/>
      <c r="R25" s="2"/>
      <c r="S25" s="2"/>
      <c r="T25" s="2"/>
      <c r="U25" s="2"/>
    </row>
    <row r="26" spans="1:21">
      <c r="A26">
        <v>20</v>
      </c>
      <c r="B26" s="3">
        <v>3.1389999999999999E-3</v>
      </c>
      <c r="C26" s="4">
        <v>5.7169999999999999E-3</v>
      </c>
      <c r="D26" s="4">
        <v>1.8487E-2</v>
      </c>
      <c r="E26" s="4">
        <v>6.6845000000000002E-2</v>
      </c>
      <c r="F26" s="4">
        <v>0.101019</v>
      </c>
      <c r="G26" s="4">
        <v>0.386766</v>
      </c>
      <c r="H26" s="4">
        <v>1.3624989999999999</v>
      </c>
      <c r="I26" s="4">
        <v>5.2916759999999998</v>
      </c>
      <c r="J26" s="4">
        <v>8.1797769999999996</v>
      </c>
      <c r="M26" s="1"/>
      <c r="N26" s="2"/>
      <c r="O26" s="2"/>
      <c r="P26" s="2"/>
      <c r="Q26" s="2"/>
      <c r="R26" s="2"/>
      <c r="S26" s="2"/>
      <c r="T26" s="2"/>
      <c r="U26" s="2"/>
    </row>
    <row r="27" spans="1:21">
      <c r="A27">
        <v>24</v>
      </c>
      <c r="B27" s="3">
        <v>3.6679999999999998E-3</v>
      </c>
      <c r="C27" s="4">
        <v>7.0670000000000004E-3</v>
      </c>
      <c r="D27" s="4">
        <v>1.9085000000000001E-2</v>
      </c>
      <c r="E27" s="4">
        <v>6.2636999999999998E-2</v>
      </c>
      <c r="F27" s="4">
        <v>9.4173000000000007E-2</v>
      </c>
      <c r="G27" s="4">
        <v>0.36990600000000001</v>
      </c>
      <c r="H27" s="4">
        <v>1.362069</v>
      </c>
      <c r="I27" s="4">
        <v>5.3175970000000001</v>
      </c>
      <c r="J27" s="4">
        <v>8.2166720000000009</v>
      </c>
      <c r="M27" s="1"/>
      <c r="N27" s="2"/>
      <c r="O27" s="2"/>
      <c r="P27" s="2"/>
      <c r="Q27" s="2"/>
      <c r="R27" s="2"/>
      <c r="S27" s="2"/>
      <c r="T27" s="2"/>
      <c r="U27" s="2"/>
    </row>
    <row r="28" spans="1:21">
      <c r="A28">
        <v>32</v>
      </c>
      <c r="B28" s="3">
        <v>4.3639999999999998E-3</v>
      </c>
      <c r="C28" s="4">
        <v>6.5339999999999999E-3</v>
      </c>
      <c r="D28" s="4">
        <v>1.7936000000000001E-2</v>
      </c>
      <c r="E28" s="4">
        <v>6.6432000000000005E-2</v>
      </c>
      <c r="F28" s="4">
        <v>9.5643000000000006E-2</v>
      </c>
      <c r="G28" s="4">
        <v>0.37829099999999999</v>
      </c>
      <c r="H28" s="4">
        <v>1.3512310000000001</v>
      </c>
      <c r="I28" s="4">
        <v>5.2546140000000001</v>
      </c>
      <c r="J28" s="4">
        <v>8.1948740000000004</v>
      </c>
      <c r="M28" s="1"/>
      <c r="N28" s="2"/>
      <c r="O28" s="2"/>
      <c r="P28" s="2"/>
      <c r="Q28" s="2"/>
      <c r="R28" s="2"/>
      <c r="S28" s="2"/>
      <c r="T28" s="2"/>
      <c r="U28" s="2"/>
    </row>
    <row r="29" spans="1:21">
      <c r="A29">
        <v>48</v>
      </c>
      <c r="B29" s="3">
        <v>4.5069999999999997E-3</v>
      </c>
      <c r="C29" s="4">
        <v>6.5329999999999997E-3</v>
      </c>
      <c r="D29" s="4">
        <v>1.8676000000000002E-2</v>
      </c>
      <c r="E29" s="4">
        <v>6.2672000000000005E-2</v>
      </c>
      <c r="F29" s="4">
        <v>9.5219999999999999E-2</v>
      </c>
      <c r="G29" s="4">
        <v>0.38409399999999999</v>
      </c>
      <c r="H29" s="4">
        <v>1.3565210000000001</v>
      </c>
      <c r="I29" s="4">
        <v>5.196078</v>
      </c>
      <c r="J29" s="4">
        <v>8.1331140000000008</v>
      </c>
      <c r="M29" s="1"/>
      <c r="N29" s="2"/>
      <c r="O29" s="2"/>
      <c r="P29" s="2"/>
      <c r="Q29" s="2"/>
      <c r="R29" s="2"/>
      <c r="S29" s="2"/>
      <c r="T29" s="2"/>
      <c r="U29" s="2"/>
    </row>
    <row r="30" spans="1:21">
      <c r="A30">
        <v>64</v>
      </c>
      <c r="B30" s="3">
        <v>5.4710000000000002E-3</v>
      </c>
      <c r="C30" s="4">
        <v>6.5929999999999999E-3</v>
      </c>
      <c r="D30" s="4">
        <v>2.0198000000000001E-2</v>
      </c>
      <c r="E30" s="4">
        <v>6.5246999999999999E-2</v>
      </c>
      <c r="F30" s="4">
        <v>9.9002000000000007E-2</v>
      </c>
      <c r="G30" s="4">
        <v>0.36737300000000001</v>
      </c>
      <c r="H30" s="4">
        <v>1.3703829999999999</v>
      </c>
      <c r="I30" s="4">
        <v>5.2490600000000001</v>
      </c>
      <c r="J30" s="4">
        <v>8.2308620000000001</v>
      </c>
      <c r="M30" s="1"/>
      <c r="N30" s="2"/>
      <c r="O30" s="2"/>
      <c r="P30" s="2"/>
      <c r="Q30" s="2"/>
      <c r="R30" s="2"/>
      <c r="S30" s="2"/>
      <c r="T30" s="2"/>
      <c r="U30" s="2"/>
    </row>
    <row r="33" spans="2:13">
      <c r="D33" t="s">
        <v>0</v>
      </c>
    </row>
    <row r="34" spans="2:13">
      <c r="B34" t="s">
        <v>1</v>
      </c>
      <c r="C34" t="s">
        <v>2</v>
      </c>
      <c r="D34" t="s">
        <v>3</v>
      </c>
      <c r="E34" t="s">
        <v>4</v>
      </c>
      <c r="F34" t="s">
        <v>25</v>
      </c>
      <c r="G34" t="s">
        <v>24</v>
      </c>
      <c r="H34" t="s">
        <v>6</v>
      </c>
      <c r="I34" t="s">
        <v>7</v>
      </c>
    </row>
    <row r="35" spans="2:13">
      <c r="B35" t="s">
        <v>12</v>
      </c>
      <c r="C35" s="3">
        <f>B2</f>
        <v>8.064E-3</v>
      </c>
      <c r="D35" s="3">
        <f>B9</f>
        <v>1.4289999999999999E-3</v>
      </c>
      <c r="E35" s="3">
        <f>B23</f>
        <v>2.6679999999999998E-3</v>
      </c>
      <c r="F35" s="4">
        <f>C35/D35</f>
        <v>5.6431070678796367</v>
      </c>
      <c r="G35" s="3">
        <f>C35/E35</f>
        <v>3.0224887556221893</v>
      </c>
      <c r="H35" s="3">
        <f>C35/D35/8</f>
        <v>0.70538838348495458</v>
      </c>
      <c r="I35" s="3">
        <f>C35/E35/8</f>
        <v>0.37781109445277367</v>
      </c>
      <c r="J35" s="3"/>
      <c r="K35" s="3"/>
      <c r="L35" s="3"/>
      <c r="M35" s="3"/>
    </row>
    <row r="36" spans="2:13">
      <c r="B36" t="s">
        <v>15</v>
      </c>
      <c r="C36" s="4">
        <f>C2</f>
        <v>3.1993000000000001E-2</v>
      </c>
      <c r="D36" s="4">
        <f>C9</f>
        <v>4.8019999999999998E-3</v>
      </c>
      <c r="E36" s="4">
        <f>C23</f>
        <v>6.2950000000000002E-3</v>
      </c>
      <c r="F36" s="4">
        <f t="shared" ref="F36:F43" si="0">C36/D36</f>
        <v>6.6624323198667224</v>
      </c>
      <c r="G36" s="3">
        <f t="shared" ref="G36:G43" si="1">C36/E36</f>
        <v>5.0822875297855443</v>
      </c>
      <c r="H36" s="3">
        <f t="shared" ref="H36:H43" si="2">C36/D36/8</f>
        <v>0.83280403998334029</v>
      </c>
      <c r="I36" s="3">
        <f t="shared" ref="I36:I43" si="3">C36/E36/8</f>
        <v>0.63528594122319304</v>
      </c>
      <c r="J36" s="4"/>
      <c r="K36" s="4"/>
      <c r="L36" s="4"/>
      <c r="M36" s="4"/>
    </row>
    <row r="37" spans="2:13">
      <c r="B37" t="s">
        <v>16</v>
      </c>
      <c r="C37" s="4">
        <f>D2</f>
        <v>0.12760299999999999</v>
      </c>
      <c r="D37" s="4">
        <f>D9</f>
        <v>1.7863E-2</v>
      </c>
      <c r="E37" s="4">
        <f>D23</f>
        <v>2.503E-2</v>
      </c>
      <c r="F37" s="4">
        <f t="shared" si="0"/>
        <v>7.14342495661423</v>
      </c>
      <c r="G37" s="3">
        <f t="shared" si="1"/>
        <v>5.0980023971234516</v>
      </c>
      <c r="H37" s="3">
        <f t="shared" si="2"/>
        <v>0.89292811957677876</v>
      </c>
      <c r="I37" s="3">
        <f t="shared" si="3"/>
        <v>0.63725029964043145</v>
      </c>
      <c r="J37" s="4"/>
      <c r="K37" s="4"/>
      <c r="L37" s="4"/>
      <c r="M37" s="4"/>
    </row>
    <row r="38" spans="2:13">
      <c r="B38" t="s">
        <v>17</v>
      </c>
      <c r="C38" s="4">
        <f>E2</f>
        <v>0.50925399999999998</v>
      </c>
      <c r="D38" s="4">
        <f>E9</f>
        <v>7.8142000000000003E-2</v>
      </c>
      <c r="E38" s="4">
        <f>E23</f>
        <v>7.7978000000000006E-2</v>
      </c>
      <c r="F38" s="4">
        <f t="shared" si="0"/>
        <v>6.5170330935988323</v>
      </c>
      <c r="G38" s="3">
        <f t="shared" si="1"/>
        <v>6.5307394393290412</v>
      </c>
      <c r="H38" s="3">
        <f t="shared" si="2"/>
        <v>0.81462913669985404</v>
      </c>
      <c r="I38" s="3">
        <f t="shared" si="3"/>
        <v>0.81634242991613015</v>
      </c>
      <c r="J38" s="4"/>
      <c r="K38" s="4"/>
      <c r="L38" s="4"/>
      <c r="M38" s="4"/>
    </row>
    <row r="39" spans="2:13">
      <c r="B39" t="s">
        <v>9</v>
      </c>
      <c r="C39" s="4">
        <f>F2</f>
        <v>0.79740299999999997</v>
      </c>
      <c r="D39" s="4">
        <f>F9</f>
        <v>0.10763399999999999</v>
      </c>
      <c r="E39" s="4">
        <f>F23</f>
        <v>0.120971</v>
      </c>
      <c r="F39" s="4">
        <f t="shared" si="0"/>
        <v>7.4084675845922296</v>
      </c>
      <c r="G39" s="3">
        <f t="shared" si="1"/>
        <v>6.5916872638896926</v>
      </c>
      <c r="H39" s="3">
        <f t="shared" si="2"/>
        <v>0.92605844807402871</v>
      </c>
      <c r="I39" s="3">
        <f t="shared" si="3"/>
        <v>0.82396090798621158</v>
      </c>
      <c r="J39" s="4"/>
      <c r="K39" s="4"/>
      <c r="L39" s="4"/>
      <c r="M39" s="4"/>
    </row>
    <row r="40" spans="2:13">
      <c r="B40" t="s">
        <v>13</v>
      </c>
      <c r="C40" s="4">
        <f>G2</f>
        <v>3.1866720000000002</v>
      </c>
      <c r="D40" s="4">
        <f>G9</f>
        <v>0.42851899999999998</v>
      </c>
      <c r="E40" s="4">
        <f>G23</f>
        <v>0.413545</v>
      </c>
      <c r="F40" s="4">
        <f t="shared" si="0"/>
        <v>7.4364777291088613</v>
      </c>
      <c r="G40" s="3">
        <f t="shared" si="1"/>
        <v>7.7057442358147243</v>
      </c>
      <c r="H40" s="3">
        <f t="shared" si="2"/>
        <v>0.92955971613860766</v>
      </c>
      <c r="I40" s="3">
        <f t="shared" si="3"/>
        <v>0.96321802947684054</v>
      </c>
      <c r="J40" s="4"/>
      <c r="K40" s="4"/>
      <c r="L40" s="4"/>
      <c r="M40" s="4"/>
    </row>
    <row r="41" spans="2:13">
      <c r="B41" t="s">
        <v>10</v>
      </c>
      <c r="C41" s="4">
        <f>H2</f>
        <v>12.75478</v>
      </c>
      <c r="D41" s="4">
        <f>H9</f>
        <v>1.7114320000000001</v>
      </c>
      <c r="E41" s="4">
        <f>H23</f>
        <v>1.709381</v>
      </c>
      <c r="F41" s="4">
        <f t="shared" si="0"/>
        <v>7.4526945855868068</v>
      </c>
      <c r="G41" s="3">
        <f t="shared" si="1"/>
        <v>7.4616366977285926</v>
      </c>
      <c r="H41" s="3">
        <f t="shared" si="2"/>
        <v>0.93158682319835084</v>
      </c>
      <c r="I41" s="3">
        <f t="shared" si="3"/>
        <v>0.93270458721607408</v>
      </c>
      <c r="J41" s="4"/>
      <c r="K41" s="4"/>
      <c r="L41" s="4"/>
      <c r="M41" s="4"/>
    </row>
    <row r="42" spans="2:13">
      <c r="B42" t="s">
        <v>14</v>
      </c>
      <c r="C42" s="4">
        <f>I2</f>
        <v>51.087206000000002</v>
      </c>
      <c r="D42" s="4">
        <f>I9</f>
        <v>6.8426239999999998</v>
      </c>
      <c r="E42" s="4">
        <f>I23</f>
        <v>6.4548079999999999</v>
      </c>
      <c r="F42" s="4">
        <f t="shared" si="0"/>
        <v>7.4660256065509376</v>
      </c>
      <c r="G42" s="3">
        <f t="shared" si="1"/>
        <v>7.9145973048307559</v>
      </c>
      <c r="H42" s="3">
        <f t="shared" si="2"/>
        <v>0.9332532008188672</v>
      </c>
      <c r="I42" s="3">
        <f t="shared" si="3"/>
        <v>0.98932466310384448</v>
      </c>
      <c r="J42" s="4"/>
      <c r="K42" s="4"/>
      <c r="L42" s="4"/>
      <c r="M42" s="4"/>
    </row>
    <row r="43" spans="2:13">
      <c r="B43" t="s">
        <v>18</v>
      </c>
      <c r="C43" s="4">
        <f>J2</f>
        <v>79.846005000000005</v>
      </c>
      <c r="D43" s="4">
        <f>J9</f>
        <v>10.677960000000001</v>
      </c>
      <c r="E43" s="4">
        <f>J23</f>
        <v>10.082378</v>
      </c>
      <c r="F43" s="4">
        <f t="shared" si="0"/>
        <v>7.4776460110358158</v>
      </c>
      <c r="G43" s="3">
        <f t="shared" si="1"/>
        <v>7.9193623766139298</v>
      </c>
      <c r="H43" s="3">
        <f t="shared" si="2"/>
        <v>0.93470575137947698</v>
      </c>
      <c r="I43" s="3">
        <f t="shared" si="3"/>
        <v>0.98992029707674123</v>
      </c>
      <c r="J43" s="4"/>
      <c r="K43" s="4"/>
      <c r="L43" s="4"/>
      <c r="M43" s="4"/>
    </row>
    <row r="60" spans="2:9">
      <c r="D60" t="s">
        <v>11</v>
      </c>
    </row>
    <row r="61" spans="2:9">
      <c r="B61" t="s">
        <v>8</v>
      </c>
      <c r="C61" t="s">
        <v>2</v>
      </c>
      <c r="D61" t="s">
        <v>3</v>
      </c>
      <c r="E61" t="s">
        <v>4</v>
      </c>
      <c r="F61" t="s">
        <v>5</v>
      </c>
      <c r="G61" t="s">
        <v>22</v>
      </c>
      <c r="H61" t="s">
        <v>23</v>
      </c>
      <c r="I61" t="s">
        <v>22</v>
      </c>
    </row>
    <row r="62" spans="2:9">
      <c r="B62">
        <v>2</v>
      </c>
      <c r="C62" s="4">
        <f>J2</f>
        <v>79.846005000000005</v>
      </c>
      <c r="D62">
        <f>J6</f>
        <v>40.594172999999998</v>
      </c>
      <c r="E62">
        <f>J20</f>
        <v>38.287505000000003</v>
      </c>
      <c r="F62">
        <f>C62/D62</f>
        <v>1.9669326678979273</v>
      </c>
      <c r="G62">
        <f>C62/E62</f>
        <v>2.0854324406878955</v>
      </c>
      <c r="H62">
        <f>F62/B62</f>
        <v>0.98346633394896366</v>
      </c>
      <c r="I62">
        <f>G62/B62</f>
        <v>1.0427162203439477</v>
      </c>
    </row>
    <row r="63" spans="2:9">
      <c r="B63">
        <v>4</v>
      </c>
      <c r="C63" s="4">
        <f>J2</f>
        <v>79.846005000000005</v>
      </c>
      <c r="D63">
        <f t="shared" ref="D63:D72" si="4">J7</f>
        <v>20.665225</v>
      </c>
      <c r="E63">
        <f t="shared" ref="E63:E72" si="5">J21</f>
        <v>19.573361999999999</v>
      </c>
      <c r="F63">
        <f t="shared" ref="F63:F72" si="6">C63/D63</f>
        <v>3.8637859011939142</v>
      </c>
      <c r="G63">
        <f t="shared" ref="G63:G72" si="7">C63/E63</f>
        <v>4.0793198940478392</v>
      </c>
      <c r="H63">
        <f t="shared" ref="H63:H72" si="8">F63/B63</f>
        <v>0.96594647529847855</v>
      </c>
      <c r="I63">
        <f t="shared" ref="I63:I72" si="9">G63/B63</f>
        <v>1.0198299735119598</v>
      </c>
    </row>
    <row r="64" spans="2:9">
      <c r="B64">
        <v>6</v>
      </c>
      <c r="C64" s="4">
        <f>J2</f>
        <v>79.846005000000005</v>
      </c>
      <c r="D64">
        <f t="shared" si="4"/>
        <v>14.301193</v>
      </c>
      <c r="E64">
        <f t="shared" si="5"/>
        <v>13.54246</v>
      </c>
      <c r="F64">
        <f t="shared" si="6"/>
        <v>5.5831709284672968</v>
      </c>
      <c r="G64">
        <f t="shared" si="7"/>
        <v>5.8959749558056664</v>
      </c>
      <c r="H64">
        <f t="shared" si="8"/>
        <v>0.9305284880778828</v>
      </c>
      <c r="I64">
        <f t="shared" si="9"/>
        <v>0.98266249263427774</v>
      </c>
    </row>
    <row r="65" spans="2:9">
      <c r="B65">
        <v>8</v>
      </c>
      <c r="C65" s="4">
        <f>J2</f>
        <v>79.846005000000005</v>
      </c>
      <c r="D65">
        <f t="shared" si="4"/>
        <v>10.677960000000001</v>
      </c>
      <c r="E65">
        <f t="shared" si="5"/>
        <v>10.082378</v>
      </c>
      <c r="F65">
        <f t="shared" si="6"/>
        <v>7.4776460110358158</v>
      </c>
      <c r="G65">
        <f t="shared" si="7"/>
        <v>7.9193623766139298</v>
      </c>
      <c r="H65">
        <f t="shared" si="8"/>
        <v>0.93470575137947698</v>
      </c>
      <c r="I65">
        <f t="shared" si="9"/>
        <v>0.98992029707674123</v>
      </c>
    </row>
    <row r="66" spans="2:9">
      <c r="B66">
        <v>12</v>
      </c>
      <c r="C66" s="4">
        <f>J2</f>
        <v>79.846005000000005</v>
      </c>
      <c r="D66">
        <f t="shared" si="4"/>
        <v>10.055949999999999</v>
      </c>
      <c r="E66">
        <f t="shared" si="5"/>
        <v>9.2659590000000005</v>
      </c>
      <c r="F66">
        <f t="shared" si="6"/>
        <v>7.9401752196460809</v>
      </c>
      <c r="G66">
        <f t="shared" si="7"/>
        <v>8.617133423534467</v>
      </c>
      <c r="H66">
        <f t="shared" si="8"/>
        <v>0.66168126830384011</v>
      </c>
      <c r="I66">
        <f t="shared" si="9"/>
        <v>0.71809445196120558</v>
      </c>
    </row>
    <row r="67" spans="2:9">
      <c r="B67">
        <v>16</v>
      </c>
      <c r="C67" s="4">
        <f>J2</f>
        <v>79.846005000000005</v>
      </c>
      <c r="D67">
        <f t="shared" si="4"/>
        <v>8.8050080000000008</v>
      </c>
      <c r="E67">
        <f t="shared" si="5"/>
        <v>7.9850199999999996</v>
      </c>
      <c r="F67">
        <f t="shared" si="6"/>
        <v>9.0682490010230534</v>
      </c>
      <c r="G67">
        <f t="shared" si="7"/>
        <v>9.9994746412657722</v>
      </c>
      <c r="H67">
        <f t="shared" si="8"/>
        <v>0.56676556256394084</v>
      </c>
      <c r="I67">
        <f t="shared" si="9"/>
        <v>0.62496716507911076</v>
      </c>
    </row>
    <row r="68" spans="2:9">
      <c r="B68">
        <v>20</v>
      </c>
      <c r="C68" s="4">
        <f>J2</f>
        <v>79.846005000000005</v>
      </c>
      <c r="D68">
        <f t="shared" si="4"/>
        <v>9.0385860000000005</v>
      </c>
      <c r="E68">
        <f t="shared" si="5"/>
        <v>8.1797769999999996</v>
      </c>
      <c r="F68">
        <f t="shared" si="6"/>
        <v>8.8339044403626854</v>
      </c>
      <c r="G68">
        <f t="shared" si="7"/>
        <v>9.7613914169053757</v>
      </c>
      <c r="H68">
        <f t="shared" si="8"/>
        <v>0.44169522201813427</v>
      </c>
      <c r="I68">
        <f t="shared" si="9"/>
        <v>0.48806957084526881</v>
      </c>
    </row>
    <row r="69" spans="2:9">
      <c r="B69">
        <v>24</v>
      </c>
      <c r="C69" s="4">
        <f>J2</f>
        <v>79.846005000000005</v>
      </c>
      <c r="D69">
        <f t="shared" si="4"/>
        <v>8.9765669999999993</v>
      </c>
      <c r="E69">
        <f t="shared" si="5"/>
        <v>8.2166720000000009</v>
      </c>
      <c r="F69">
        <f t="shared" si="6"/>
        <v>8.8949377863497272</v>
      </c>
      <c r="G69">
        <f t="shared" si="7"/>
        <v>9.717560223896001</v>
      </c>
      <c r="H69">
        <f t="shared" si="8"/>
        <v>0.37062240776457195</v>
      </c>
      <c r="I69">
        <f t="shared" si="9"/>
        <v>0.40489834266233338</v>
      </c>
    </row>
    <row r="70" spans="2:9">
      <c r="B70">
        <v>32</v>
      </c>
      <c r="C70" s="4">
        <f>J2</f>
        <v>79.846005000000005</v>
      </c>
      <c r="D70">
        <f t="shared" si="4"/>
        <v>8.8710129999999996</v>
      </c>
      <c r="E70">
        <f t="shared" si="5"/>
        <v>8.1948740000000004</v>
      </c>
      <c r="F70">
        <f t="shared" si="6"/>
        <v>9.0007764614931816</v>
      </c>
      <c r="G70">
        <f t="shared" si="7"/>
        <v>9.7434085014607916</v>
      </c>
      <c r="H70">
        <f t="shared" si="8"/>
        <v>0.28127426442166192</v>
      </c>
      <c r="I70">
        <f t="shared" si="9"/>
        <v>0.30448151567064974</v>
      </c>
    </row>
    <row r="71" spans="2:9">
      <c r="B71">
        <v>48</v>
      </c>
      <c r="C71" s="4">
        <f>J2</f>
        <v>79.846005000000005</v>
      </c>
      <c r="D71">
        <f t="shared" si="4"/>
        <v>8.8679419999999993</v>
      </c>
      <c r="E71">
        <f t="shared" si="5"/>
        <v>8.1331140000000008</v>
      </c>
      <c r="F71">
        <f t="shared" si="6"/>
        <v>9.0038934625418179</v>
      </c>
      <c r="G71">
        <f t="shared" si="7"/>
        <v>9.8173965101190017</v>
      </c>
      <c r="H71">
        <f t="shared" si="8"/>
        <v>0.18758111380295453</v>
      </c>
      <c r="I71">
        <f t="shared" si="9"/>
        <v>0.20452909396081254</v>
      </c>
    </row>
    <row r="72" spans="2:9">
      <c r="B72">
        <v>64</v>
      </c>
      <c r="C72" s="4">
        <f>J2</f>
        <v>79.846005000000005</v>
      </c>
      <c r="D72">
        <f t="shared" si="4"/>
        <v>8.7896900000000002</v>
      </c>
      <c r="E72">
        <f t="shared" si="5"/>
        <v>8.2308620000000001</v>
      </c>
      <c r="F72">
        <f t="shared" si="6"/>
        <v>9.0840524523618011</v>
      </c>
      <c r="G72">
        <f t="shared" si="7"/>
        <v>9.700807157257648</v>
      </c>
      <c r="H72">
        <f t="shared" si="8"/>
        <v>0.14193831956815314</v>
      </c>
      <c r="I72">
        <f t="shared" si="9"/>
        <v>0.15157511183215075</v>
      </c>
    </row>
  </sheetData>
  <phoneticPr fontId="5" type="noConversion"/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渡川丶</cp:lastModifiedBy>
  <dcterms:created xsi:type="dcterms:W3CDTF">2022-04-18T00:44:43Z</dcterms:created>
  <dcterms:modified xsi:type="dcterms:W3CDTF">2022-04-24T02:37:14Z</dcterms:modified>
</cp:coreProperties>
</file>