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G:\NYU\Multicores\project\source\Mulmatrix&amp;Countsort\mulmatrix\"/>
    </mc:Choice>
  </mc:AlternateContent>
  <xr:revisionPtr revIDLastSave="0" documentId="13_ncr:1_{AD1CB8D4-8BC4-48A6-BFC7-81352D62F8B2}" xr6:coauthVersionLast="47" xr6:coauthVersionMax="47" xr10:uidLastSave="{00000000-0000-0000-0000-000000000000}"/>
  <bookViews>
    <workbookView xWindow="38400" yWindow="930" windowWidth="28800" windowHeight="1527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C72" i="1"/>
  <c r="C71" i="1"/>
  <c r="C70" i="1"/>
  <c r="C69" i="1"/>
  <c r="C68" i="1"/>
  <c r="F68" i="1"/>
  <c r="H68" i="1"/>
  <c r="C67" i="1"/>
  <c r="C66" i="1"/>
  <c r="F66" i="1"/>
  <c r="H66" i="1"/>
  <c r="C65" i="1"/>
  <c r="F65" i="1"/>
  <c r="H65" i="1"/>
  <c r="C64" i="1"/>
  <c r="C63" i="1"/>
  <c r="C62" i="1"/>
  <c r="D62" i="1"/>
  <c r="F62" i="1"/>
  <c r="H62" i="1"/>
  <c r="E62" i="1"/>
  <c r="G62" i="1"/>
  <c r="I62" i="1"/>
  <c r="D63" i="1"/>
  <c r="F63" i="1"/>
  <c r="H63" i="1"/>
  <c r="E63" i="1"/>
  <c r="G63" i="1"/>
  <c r="I63" i="1"/>
  <c r="D64" i="1"/>
  <c r="E64" i="1"/>
  <c r="G64" i="1"/>
  <c r="I64" i="1"/>
  <c r="F64" i="1"/>
  <c r="H64" i="1"/>
  <c r="D65" i="1"/>
  <c r="E65" i="1"/>
  <c r="D66" i="1"/>
  <c r="E66" i="1"/>
  <c r="D67" i="1"/>
  <c r="E67" i="1"/>
  <c r="G67" i="1"/>
  <c r="I67" i="1"/>
  <c r="D68" i="1"/>
  <c r="E68" i="1"/>
  <c r="D69" i="1"/>
  <c r="E69" i="1"/>
  <c r="F69" i="1"/>
  <c r="H69" i="1"/>
  <c r="G69" i="1"/>
  <c r="I69" i="1"/>
  <c r="D70" i="1"/>
  <c r="E70" i="1"/>
  <c r="F70" i="1"/>
  <c r="H70" i="1"/>
  <c r="G70" i="1"/>
  <c r="I70" i="1"/>
  <c r="D71" i="1"/>
  <c r="E71" i="1"/>
  <c r="D72" i="1"/>
  <c r="E72" i="1"/>
  <c r="G72" i="1"/>
  <c r="I72" i="1"/>
  <c r="E43" i="1"/>
  <c r="E42" i="1"/>
  <c r="E41" i="1"/>
  <c r="E40" i="1"/>
  <c r="E39" i="1"/>
  <c r="E38" i="1"/>
  <c r="E37" i="1"/>
  <c r="E36" i="1"/>
  <c r="E35" i="1"/>
  <c r="D43" i="1"/>
  <c r="D42" i="1"/>
  <c r="D41" i="1"/>
  <c r="D40" i="1"/>
  <c r="D39" i="1"/>
  <c r="D38" i="1"/>
  <c r="D37" i="1"/>
  <c r="D36" i="1"/>
  <c r="D35" i="1"/>
  <c r="C43" i="1"/>
  <c r="F43" i="1"/>
  <c r="C42" i="1"/>
  <c r="C41" i="1"/>
  <c r="C40" i="1"/>
  <c r="C39" i="1"/>
  <c r="C38" i="1"/>
  <c r="C37" i="1"/>
  <c r="H37" i="1"/>
  <c r="C36" i="1"/>
  <c r="I36" i="1"/>
  <c r="C35" i="1"/>
  <c r="H35" i="1"/>
  <c r="I42" i="1"/>
  <c r="I43" i="1"/>
  <c r="H43" i="1"/>
  <c r="G37" i="1"/>
  <c r="G71" i="1"/>
  <c r="I71" i="1"/>
  <c r="F72" i="1"/>
  <c r="H72" i="1"/>
  <c r="G66" i="1"/>
  <c r="I66" i="1"/>
  <c r="H39" i="1"/>
  <c r="G65" i="1"/>
  <c r="I65" i="1"/>
  <c r="F71" i="1"/>
  <c r="H71" i="1"/>
  <c r="F67" i="1"/>
  <c r="H67" i="1"/>
  <c r="F36" i="1"/>
  <c r="F37" i="1"/>
  <c r="G68" i="1"/>
  <c r="I68" i="1"/>
  <c r="G39" i="1"/>
  <c r="G40" i="1"/>
  <c r="F42" i="1"/>
  <c r="H38" i="1"/>
  <c r="F41" i="1"/>
  <c r="F38" i="1"/>
  <c r="I38" i="1"/>
  <c r="I39" i="1"/>
  <c r="H36" i="1"/>
  <c r="G38" i="1"/>
  <c r="I35" i="1"/>
  <c r="F39" i="1"/>
  <c r="G36" i="1"/>
  <c r="I40" i="1"/>
  <c r="F40" i="1"/>
  <c r="G35" i="1"/>
  <c r="H42" i="1"/>
  <c r="I41" i="1"/>
  <c r="G43" i="1"/>
  <c r="H41" i="1"/>
  <c r="G42" i="1"/>
  <c r="H40" i="1"/>
  <c r="G41" i="1"/>
  <c r="I37" i="1"/>
</calcChain>
</file>

<file path=xl/sharedStrings.xml><?xml version="1.0" encoding="utf-8"?>
<sst xmlns="http://schemas.openxmlformats.org/spreadsheetml/2006/main" count="30" uniqueCount="24">
  <si>
    <t>mulmatrix_seq</t>
  </si>
  <si>
    <t>mulmatrix_omp</t>
  </si>
  <si>
    <t>mulmatrix_pth</t>
  </si>
  <si>
    <t>threads=8</t>
  </si>
  <si>
    <t>N</t>
  </si>
  <si>
    <t>Serial</t>
  </si>
  <si>
    <t>OpenMP</t>
  </si>
  <si>
    <t>Pthread</t>
  </si>
  <si>
    <t>OpenMP Efficiency</t>
  </si>
  <si>
    <t>threads</t>
  </si>
  <si>
    <t>10K</t>
  </si>
  <si>
    <t>40K</t>
  </si>
  <si>
    <t>160K</t>
  </si>
  <si>
    <t>360K</t>
  </si>
  <si>
    <t>640K</t>
  </si>
  <si>
    <t>1m</t>
  </si>
  <si>
    <t>1.44m</t>
  </si>
  <si>
    <t>2.56m</t>
  </si>
  <si>
    <t>1.96m</t>
  </si>
  <si>
    <t>Data Size = 2.56m</t>
  </si>
  <si>
    <t>OpenMP</t>
    <phoneticPr fontId="3" type="noConversion"/>
  </si>
  <si>
    <t>Pthread</t>
    <phoneticPr fontId="3" type="noConversion"/>
  </si>
  <si>
    <t xml:space="preserve">Pthread </t>
    <phoneticPr fontId="3" type="noConversion"/>
  </si>
  <si>
    <t xml:space="preserve">OpenMP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</si>
</sst>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2" fillId="0" borderId="0" xfId="0" applyNumberFormat="1" applyFont="1"/>
    <xf numFmtId="11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Matrix</a:t>
            </a:r>
            <a:r>
              <a:rPr lang="en-US" sz="1400" b="1" baseline="0"/>
              <a:t> Multiplication</a:t>
            </a:r>
            <a:endParaRPr lang="en-US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Sheet1!$F$61</c:f>
              <c:strCache>
                <c:ptCount val="1"/>
                <c:pt idx="0">
                  <c:v>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Sheet1!$F$62:$F$72</c:f>
              <c:numCache>
                <c:formatCode>General</c:formatCode>
                <c:ptCount val="11"/>
                <c:pt idx="0">
                  <c:v>1.858460229705762</c:v>
                </c:pt>
                <c:pt idx="1">
                  <c:v>3.8295246927491822</c:v>
                </c:pt>
                <c:pt idx="2">
                  <c:v>5.5504516288325902</c:v>
                </c:pt>
                <c:pt idx="3">
                  <c:v>7.2801733806180833</c:v>
                </c:pt>
                <c:pt idx="4">
                  <c:v>7.1528733993873201</c:v>
                </c:pt>
                <c:pt idx="5">
                  <c:v>8.363311242013646</c:v>
                </c:pt>
                <c:pt idx="6">
                  <c:v>7.7495726907280709</c:v>
                </c:pt>
                <c:pt idx="7">
                  <c:v>7.7939625206935705</c:v>
                </c:pt>
                <c:pt idx="8">
                  <c:v>7.7701376384406666</c:v>
                </c:pt>
                <c:pt idx="9">
                  <c:v>7.7946212991740387</c:v>
                </c:pt>
                <c:pt idx="10">
                  <c:v>7.8491324760916044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ser>
          <c:idx val="1"/>
          <c:order val="1"/>
          <c:tx>
            <c:strRef>
              <c:f>Sheet1!$G$61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Sheet1!$G$62:$G$72</c:f>
              <c:numCache>
                <c:formatCode>General</c:formatCode>
                <c:ptCount val="11"/>
                <c:pt idx="0">
                  <c:v>1.889167181526114</c:v>
                </c:pt>
                <c:pt idx="1">
                  <c:v>3.8141043629025351</c:v>
                </c:pt>
                <c:pt idx="2">
                  <c:v>5.4072855618562059</c:v>
                </c:pt>
                <c:pt idx="3">
                  <c:v>7.2929690566682517</c:v>
                </c:pt>
                <c:pt idx="4">
                  <c:v>7.0736597488349195</c:v>
                </c:pt>
                <c:pt idx="5">
                  <c:v>8.3692711939718372</c:v>
                </c:pt>
                <c:pt idx="6">
                  <c:v>7.6670649241649453</c:v>
                </c:pt>
                <c:pt idx="7">
                  <c:v>7.3784903103330315</c:v>
                </c:pt>
                <c:pt idx="8">
                  <c:v>7.8067431935232854</c:v>
                </c:pt>
                <c:pt idx="9">
                  <c:v>7.3132010890658981</c:v>
                </c:pt>
                <c:pt idx="10">
                  <c:v>7.809438315178884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60408"/>
        <c:axId val="-2114533976"/>
      </c:lineChart>
      <c:catAx>
        <c:axId val="-213306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Thread</a:t>
                </a:r>
                <a:r>
                  <a:rPr lang="en-US" b="1" baseline="0"/>
                  <a:t> Number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533976"/>
        <c:crosses val="autoZero"/>
        <c:auto val="1"/>
        <c:lblAlgn val="ctr"/>
        <c:lblOffset val="100"/>
        <c:noMultiLvlLbl val="0"/>
      </c:catAx>
      <c:valAx>
        <c:axId val="-21145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Speedup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06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200" b="1"/>
              <a:t>Matrix Multiplication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Sheet1!$H$61</c:f>
              <c:strCache>
                <c:ptCount val="1"/>
                <c:pt idx="0">
                  <c:v>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Sheet1!$H$62:$H$72</c:f>
              <c:numCache>
                <c:formatCode>General</c:formatCode>
                <c:ptCount val="11"/>
                <c:pt idx="0">
                  <c:v>0.92923011485288098</c:v>
                </c:pt>
                <c:pt idx="1">
                  <c:v>0.95738117318729554</c:v>
                </c:pt>
                <c:pt idx="2">
                  <c:v>0.92507527147209834</c:v>
                </c:pt>
                <c:pt idx="3">
                  <c:v>0.91002167257726041</c:v>
                </c:pt>
                <c:pt idx="4">
                  <c:v>0.59607278328227664</c:v>
                </c:pt>
                <c:pt idx="5">
                  <c:v>0.52270695262585287</c:v>
                </c:pt>
                <c:pt idx="6">
                  <c:v>0.38747863453640352</c:v>
                </c:pt>
                <c:pt idx="7">
                  <c:v>0.32474843836223211</c:v>
                </c:pt>
                <c:pt idx="8">
                  <c:v>0.24281680120127083</c:v>
                </c:pt>
                <c:pt idx="9">
                  <c:v>0.16238794373279247</c:v>
                </c:pt>
                <c:pt idx="10">
                  <c:v>0.12264269493893132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2-494C-8600-E60A74F525D3}"/>
            </c:ext>
          </c:extLst>
        </c:ser>
        <c:ser>
          <c:idx val="1"/>
          <c:order val="1"/>
          <c:tx>
            <c:strRef>
              <c:f>Sheet1!$I$61</c:f>
              <c:strCache>
                <c:ptCount val="1"/>
                <c:pt idx="0">
                  <c:v>Pthread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Sheet1!$I$62:$I$72</c:f>
              <c:numCache>
                <c:formatCode>General</c:formatCode>
                <c:ptCount val="11"/>
                <c:pt idx="0">
                  <c:v>0.94458359076305698</c:v>
                </c:pt>
                <c:pt idx="1">
                  <c:v>0.95352609072563377</c:v>
                </c:pt>
                <c:pt idx="2">
                  <c:v>0.90121426030936769</c:v>
                </c:pt>
                <c:pt idx="3">
                  <c:v>0.91162113208353146</c:v>
                </c:pt>
                <c:pt idx="4">
                  <c:v>0.58947164573624333</c:v>
                </c:pt>
                <c:pt idx="5">
                  <c:v>0.52307944962323982</c:v>
                </c:pt>
                <c:pt idx="6">
                  <c:v>0.38335324620824729</c:v>
                </c:pt>
                <c:pt idx="7">
                  <c:v>0.30743709626387633</c:v>
                </c:pt>
                <c:pt idx="8">
                  <c:v>0.24396072479760267</c:v>
                </c:pt>
                <c:pt idx="9">
                  <c:v>0.15235835602220621</c:v>
                </c:pt>
                <c:pt idx="10">
                  <c:v>0.12202247367467006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2-494C-8600-E60A74F5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999848"/>
        <c:axId val="-2113972552"/>
      </c:lineChart>
      <c:catAx>
        <c:axId val="-211399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Thread Number</a:t>
                </a:r>
              </a:p>
            </c:rich>
          </c:tx>
          <c:layout>
            <c:manualLayout>
              <c:xMode val="edge"/>
              <c:yMode val="edge"/>
              <c:x val="0.40559716567119253"/>
              <c:y val="0.769656971348163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972552"/>
        <c:crosses val="autoZero"/>
        <c:auto val="1"/>
        <c:lblAlgn val="ctr"/>
        <c:lblOffset val="100"/>
        <c:noMultiLvlLbl val="0"/>
      </c:catAx>
      <c:valAx>
        <c:axId val="-21139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Efficiency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99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Matrix</a:t>
            </a:r>
            <a:r>
              <a:rPr lang="en-US" sz="1400" b="1" baseline="0"/>
              <a:t> Multiplication</a:t>
            </a:r>
            <a:endParaRPr lang="en-US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Sheet1!$C$34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10K</c:v>
                </c:pt>
                <c:pt idx="1">
                  <c:v>40K</c:v>
                </c:pt>
                <c:pt idx="2">
                  <c:v>160K</c:v>
                </c:pt>
                <c:pt idx="3">
                  <c:v>360K</c:v>
                </c:pt>
                <c:pt idx="4">
                  <c:v>640K</c:v>
                </c:pt>
                <c:pt idx="5">
                  <c:v>1m</c:v>
                </c:pt>
                <c:pt idx="6">
                  <c:v>1.44m</c:v>
                </c:pt>
                <c:pt idx="7">
                  <c:v>1.96m</c:v>
                </c:pt>
                <c:pt idx="8">
                  <c:v>2.56m</c:v>
                </c:pt>
              </c:strCache>
            </c:str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8.6230000000000005E-3</c:v>
                </c:pt>
                <c:pt idx="1">
                  <c:v>7.1359000000000006E-2</c:v>
                </c:pt>
                <c:pt idx="2">
                  <c:v>0.61593200000000004</c:v>
                </c:pt>
                <c:pt idx="3">
                  <c:v>2.331709</c:v>
                </c:pt>
                <c:pt idx="4">
                  <c:v>5.6210089999999999</c:v>
                </c:pt>
                <c:pt idx="5">
                  <c:v>11.061191000000001</c:v>
                </c:pt>
                <c:pt idx="6">
                  <c:v>19.431536000000001</c:v>
                </c:pt>
                <c:pt idx="7">
                  <c:v>32.688965000000003</c:v>
                </c:pt>
                <c:pt idx="8">
                  <c:v>50.535257999999999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3742-B900-AF60009B44B8}"/>
            </c:ext>
          </c:extLst>
        </c:ser>
        <c:ser>
          <c:idx val="0"/>
          <c:order val="1"/>
          <c:tx>
            <c:strRef>
              <c:f>Sheet1!$D$34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10K</c:v>
                </c:pt>
                <c:pt idx="1">
                  <c:v>40K</c:v>
                </c:pt>
                <c:pt idx="2">
                  <c:v>160K</c:v>
                </c:pt>
                <c:pt idx="3">
                  <c:v>360K</c:v>
                </c:pt>
                <c:pt idx="4">
                  <c:v>640K</c:v>
                </c:pt>
                <c:pt idx="5">
                  <c:v>1m</c:v>
                </c:pt>
                <c:pt idx="6">
                  <c:v>1.44m</c:v>
                </c:pt>
                <c:pt idx="7">
                  <c:v>1.96m</c:v>
                </c:pt>
                <c:pt idx="8">
                  <c:v>2.56m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1.462E-3</c:v>
                </c:pt>
                <c:pt idx="1">
                  <c:v>9.9729999999999992E-3</c:v>
                </c:pt>
                <c:pt idx="2">
                  <c:v>8.3182000000000006E-2</c:v>
                </c:pt>
                <c:pt idx="3">
                  <c:v>0.309581</c:v>
                </c:pt>
                <c:pt idx="4">
                  <c:v>0.75029000000000001</c:v>
                </c:pt>
                <c:pt idx="5">
                  <c:v>1.47214</c:v>
                </c:pt>
                <c:pt idx="6">
                  <c:v>2.5960760000000001</c:v>
                </c:pt>
                <c:pt idx="7">
                  <c:v>4.2906139999999997</c:v>
                </c:pt>
                <c:pt idx="8">
                  <c:v>6.9414910000000001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ser>
          <c:idx val="1"/>
          <c:order val="2"/>
          <c:tx>
            <c:strRef>
              <c:f>Sheet1!$E$34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10K</c:v>
                </c:pt>
                <c:pt idx="1">
                  <c:v>40K</c:v>
                </c:pt>
                <c:pt idx="2">
                  <c:v>160K</c:v>
                </c:pt>
                <c:pt idx="3">
                  <c:v>360K</c:v>
                </c:pt>
                <c:pt idx="4">
                  <c:v>640K</c:v>
                </c:pt>
                <c:pt idx="5">
                  <c:v>1m</c:v>
                </c:pt>
                <c:pt idx="6">
                  <c:v>1.44m</c:v>
                </c:pt>
                <c:pt idx="7">
                  <c:v>1.96m</c:v>
                </c:pt>
                <c:pt idx="8">
                  <c:v>2.56m</c:v>
                </c:pt>
              </c:strCache>
            </c:str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2.2169999999999998E-3</c:v>
                </c:pt>
                <c:pt idx="1">
                  <c:v>1.0531E-2</c:v>
                </c:pt>
                <c:pt idx="2">
                  <c:v>8.1479999999999997E-2</c:v>
                </c:pt>
                <c:pt idx="3">
                  <c:v>0.30694199999999999</c:v>
                </c:pt>
                <c:pt idx="4">
                  <c:v>0.73990400000000001</c:v>
                </c:pt>
                <c:pt idx="5">
                  <c:v>1.4599439999999999</c:v>
                </c:pt>
                <c:pt idx="6">
                  <c:v>2.5368719999999998</c:v>
                </c:pt>
                <c:pt idx="7">
                  <c:v>4.2228760000000003</c:v>
                </c:pt>
                <c:pt idx="8">
                  <c:v>6.9293120000000004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36440"/>
        <c:axId val="-2128811944"/>
      </c:lineChart>
      <c:catAx>
        <c:axId val="206833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Data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811944"/>
        <c:crosses val="autoZero"/>
        <c:auto val="1"/>
        <c:lblAlgn val="ctr"/>
        <c:lblOffset val="100"/>
        <c:noMultiLvlLbl val="0"/>
      </c:catAx>
      <c:valAx>
        <c:axId val="-21288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Execute Time(s)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Matrix</a:t>
            </a:r>
            <a:r>
              <a:rPr lang="en-US" sz="1400" b="1" baseline="0"/>
              <a:t> Multiplication</a:t>
            </a:r>
            <a:endParaRPr lang="en-US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Sheet1!$F$34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10K</c:v>
                </c:pt>
                <c:pt idx="1">
                  <c:v>40K</c:v>
                </c:pt>
                <c:pt idx="2">
                  <c:v>160K</c:v>
                </c:pt>
                <c:pt idx="3">
                  <c:v>360K</c:v>
                </c:pt>
                <c:pt idx="4">
                  <c:v>640K</c:v>
                </c:pt>
                <c:pt idx="5">
                  <c:v>1m</c:v>
                </c:pt>
                <c:pt idx="6">
                  <c:v>1.44m</c:v>
                </c:pt>
                <c:pt idx="7">
                  <c:v>1.96m</c:v>
                </c:pt>
                <c:pt idx="8">
                  <c:v>2.56m</c:v>
                </c:pt>
              </c:strCache>
            </c:str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5.8980848153214778</c:v>
                </c:pt>
                <c:pt idx="1">
                  <c:v>7.1552190915471785</c:v>
                </c:pt>
                <c:pt idx="2">
                  <c:v>7.4046308095501425</c:v>
                </c:pt>
                <c:pt idx="3">
                  <c:v>7.5318220433424532</c:v>
                </c:pt>
                <c:pt idx="4">
                  <c:v>7.4917818443535165</c:v>
                </c:pt>
                <c:pt idx="5">
                  <c:v>7.5136814433409871</c:v>
                </c:pt>
                <c:pt idx="6">
                  <c:v>7.484964230631153</c:v>
                </c:pt>
                <c:pt idx="7">
                  <c:v>7.6187149438285537</c:v>
                </c:pt>
                <c:pt idx="8">
                  <c:v>7.2801733806180833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ser>
          <c:idx val="0"/>
          <c:order val="1"/>
          <c:tx>
            <c:strRef>
              <c:f>Sheet1!$G$34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10K</c:v>
                </c:pt>
                <c:pt idx="1">
                  <c:v>40K</c:v>
                </c:pt>
                <c:pt idx="2">
                  <c:v>160K</c:v>
                </c:pt>
                <c:pt idx="3">
                  <c:v>360K</c:v>
                </c:pt>
                <c:pt idx="4">
                  <c:v>640K</c:v>
                </c:pt>
                <c:pt idx="5">
                  <c:v>1m</c:v>
                </c:pt>
                <c:pt idx="6">
                  <c:v>1.44m</c:v>
                </c:pt>
                <c:pt idx="7">
                  <c:v>1.96m</c:v>
                </c:pt>
                <c:pt idx="8">
                  <c:v>2.56m</c:v>
                </c:pt>
              </c:strCache>
            </c:str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3.8894903022101945</c:v>
                </c:pt>
                <c:pt idx="1">
                  <c:v>6.7760896401101514</c:v>
                </c:pt>
                <c:pt idx="2">
                  <c:v>7.5593028964162992</c:v>
                </c:pt>
                <c:pt idx="3">
                  <c:v>7.5965785066885605</c:v>
                </c:pt>
                <c:pt idx="4">
                  <c:v>7.5969436575555749</c:v>
                </c:pt>
                <c:pt idx="5">
                  <c:v>7.5764488226945703</c:v>
                </c:pt>
                <c:pt idx="6">
                  <c:v>7.6596438448609163</c:v>
                </c:pt>
                <c:pt idx="7">
                  <c:v>7.7409246684013455</c:v>
                </c:pt>
                <c:pt idx="8">
                  <c:v>7.2929690566682517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916728"/>
        <c:axId val="-2120048968"/>
      </c:lineChart>
      <c:catAx>
        <c:axId val="-212791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Data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0048968"/>
        <c:crosses val="autoZero"/>
        <c:auto val="1"/>
        <c:lblAlgn val="ctr"/>
        <c:lblOffset val="100"/>
        <c:noMultiLvlLbl val="0"/>
      </c:catAx>
      <c:valAx>
        <c:axId val="-2120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Speedup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91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8758268493835"/>
          <c:y val="0.89054254895926377"/>
          <c:w val="0.35931881602163995"/>
          <c:h val="8.0858785645121334E-2"/>
        </c:manualLayout>
      </c:layout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73</xdr:row>
      <xdr:rowOff>171450</xdr:rowOff>
    </xdr:from>
    <xdr:to>
      <xdr:col>6</xdr:col>
      <xdr:colOff>781050</xdr:colOff>
      <xdr:row>87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73</xdr:row>
      <xdr:rowOff>139700</xdr:rowOff>
    </xdr:from>
    <xdr:to>
      <xdr:col>13</xdr:col>
      <xdr:colOff>330200</xdr:colOff>
      <xdr:row>87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749300</xdr:colOff>
      <xdr:row>44</xdr:row>
      <xdr:rowOff>25400</xdr:rowOff>
    </xdr:from>
    <xdr:to>
      <xdr:col>7</xdr:col>
      <xdr:colOff>281940</xdr:colOff>
      <xdr:row>57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44</xdr:row>
      <xdr:rowOff>25400</xdr:rowOff>
    </xdr:from>
    <xdr:to>
      <xdr:col>15</xdr:col>
      <xdr:colOff>0</xdr:colOff>
      <xdr:row>57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2">
      <a:majorFont>
        <a:latin typeface="Times New Roman"/>
        <a:ea typeface="等线 Light"/>
        <a:cs typeface=""/>
      </a:majorFont>
      <a:minorFont>
        <a:latin typeface="Times New Roman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A61" workbookViewId="0">
      <selection activeCell="F43" sqref="F43"/>
    </sheetView>
  </sheetViews>
  <sheetFormatPr defaultColWidth="11" defaultRowHeight="15.6"/>
  <cols>
    <col min="1" max="1" width="17.36328125" customWidth="1"/>
    <col min="10" max="10" width="12.453125" customWidth="1"/>
  </cols>
  <sheetData>
    <row r="1" spans="1:21">
      <c r="A1" t="s">
        <v>0</v>
      </c>
      <c r="B1">
        <v>100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</row>
    <row r="2" spans="1:21">
      <c r="A2">
        <v>1</v>
      </c>
      <c r="B2" s="3">
        <v>8.6230000000000005E-3</v>
      </c>
      <c r="C2" s="4">
        <v>7.1359000000000006E-2</v>
      </c>
      <c r="D2" s="4">
        <v>0.61593200000000004</v>
      </c>
      <c r="E2" s="4">
        <v>2.331709</v>
      </c>
      <c r="F2" s="4">
        <v>5.6210089999999999</v>
      </c>
      <c r="G2" s="4">
        <v>11.061191000000001</v>
      </c>
      <c r="H2" s="4">
        <v>19.431536000000001</v>
      </c>
      <c r="I2" s="4">
        <v>32.688965000000003</v>
      </c>
      <c r="J2" s="4">
        <v>50.535257999999999</v>
      </c>
      <c r="M2" s="1"/>
      <c r="N2" s="2"/>
      <c r="O2" s="2"/>
      <c r="P2" s="2"/>
      <c r="Q2" s="2"/>
      <c r="R2" s="2"/>
      <c r="S2" s="2"/>
      <c r="T2" s="2"/>
      <c r="U2" s="2"/>
    </row>
    <row r="3" spans="1:21">
      <c r="B3" s="1"/>
      <c r="C3" s="2"/>
      <c r="D3" s="2"/>
      <c r="E3" s="2"/>
      <c r="F3" s="2"/>
      <c r="G3" s="2"/>
      <c r="H3" s="2"/>
      <c r="I3" s="2"/>
      <c r="J3" s="2"/>
      <c r="M3" s="1"/>
      <c r="N3" s="2"/>
      <c r="O3" s="2"/>
      <c r="P3" s="2"/>
      <c r="Q3" s="2"/>
      <c r="R3" s="2"/>
      <c r="S3" s="2"/>
      <c r="T3" s="2"/>
      <c r="U3" s="2"/>
    </row>
    <row r="5" spans="1:21">
      <c r="A5" t="s">
        <v>1</v>
      </c>
      <c r="B5">
        <v>100</v>
      </c>
      <c r="C5">
        <v>200</v>
      </c>
      <c r="D5">
        <v>400</v>
      </c>
      <c r="E5">
        <v>600</v>
      </c>
      <c r="F5">
        <v>800</v>
      </c>
      <c r="G5">
        <v>1000</v>
      </c>
      <c r="H5">
        <v>1200</v>
      </c>
      <c r="I5">
        <v>1400</v>
      </c>
      <c r="J5">
        <v>1600</v>
      </c>
    </row>
    <row r="6" spans="1:21">
      <c r="A6">
        <v>2</v>
      </c>
      <c r="B6" s="3">
        <v>4.5069999999999997E-3</v>
      </c>
      <c r="C6" s="3">
        <v>3.6310000000000002E-2</v>
      </c>
      <c r="D6" s="3">
        <v>0.31323400000000001</v>
      </c>
      <c r="E6" s="3">
        <v>1.1767669999999999</v>
      </c>
      <c r="F6" s="3">
        <v>2.7595000000000001</v>
      </c>
      <c r="G6" s="3">
        <v>5.5926939999999998</v>
      </c>
      <c r="H6" s="3">
        <v>9.8464379999999991</v>
      </c>
      <c r="I6" s="3">
        <v>16.655691999999998</v>
      </c>
      <c r="J6" s="3">
        <v>27.192004000000001</v>
      </c>
      <c r="M6" s="1"/>
      <c r="N6" s="1"/>
      <c r="O6" s="1"/>
      <c r="P6" s="1"/>
      <c r="Q6" s="1"/>
      <c r="R6" s="1"/>
      <c r="S6" s="1"/>
      <c r="T6" s="1"/>
      <c r="U6" s="1"/>
    </row>
    <row r="7" spans="1:21">
      <c r="A7">
        <v>4</v>
      </c>
      <c r="B7" s="3">
        <v>2.4740000000000001E-3</v>
      </c>
      <c r="C7" s="4">
        <v>1.8977000000000001E-2</v>
      </c>
      <c r="D7" s="4">
        <v>0.160384</v>
      </c>
      <c r="E7" s="4">
        <v>0.59889300000000001</v>
      </c>
      <c r="F7" s="4">
        <v>1.4488000000000001</v>
      </c>
      <c r="G7" s="4">
        <v>2.82734</v>
      </c>
      <c r="H7" s="4">
        <v>5.0212880000000002</v>
      </c>
      <c r="I7" s="4">
        <v>8.213616</v>
      </c>
      <c r="J7" s="4">
        <v>13.196222000000001</v>
      </c>
      <c r="M7" s="1"/>
      <c r="N7" s="2"/>
      <c r="O7" s="2"/>
      <c r="P7" s="2"/>
      <c r="Q7" s="2"/>
      <c r="R7" s="2"/>
      <c r="S7" s="2"/>
      <c r="T7" s="2"/>
      <c r="U7" s="2"/>
    </row>
    <row r="8" spans="1:21">
      <c r="A8">
        <v>6</v>
      </c>
      <c r="B8" s="3">
        <v>1.8140000000000001E-3</v>
      </c>
      <c r="C8" s="4">
        <v>1.3383000000000001E-2</v>
      </c>
      <c r="D8" s="4">
        <v>0.111596</v>
      </c>
      <c r="E8" s="4">
        <v>0.41280800000000001</v>
      </c>
      <c r="F8" s="4">
        <v>0.99795</v>
      </c>
      <c r="G8" s="4">
        <v>1.9733149999999999</v>
      </c>
      <c r="H8" s="4">
        <v>3.4532630000000002</v>
      </c>
      <c r="I8" s="4">
        <v>5.8704559999999999</v>
      </c>
      <c r="J8" s="4">
        <v>9.104711</v>
      </c>
      <c r="M8" s="1"/>
      <c r="N8" s="2"/>
      <c r="O8" s="2"/>
      <c r="P8" s="2"/>
      <c r="Q8" s="2"/>
      <c r="R8" s="2"/>
      <c r="S8" s="2"/>
      <c r="T8" s="2"/>
      <c r="U8" s="2"/>
    </row>
    <row r="9" spans="1:21">
      <c r="A9">
        <v>8</v>
      </c>
      <c r="B9" s="3">
        <v>1.462E-3</v>
      </c>
      <c r="C9" s="4">
        <v>9.9729999999999992E-3</v>
      </c>
      <c r="D9" s="4">
        <v>8.3182000000000006E-2</v>
      </c>
      <c r="E9" s="4">
        <v>0.309581</v>
      </c>
      <c r="F9" s="4">
        <v>0.75029000000000001</v>
      </c>
      <c r="G9" s="4">
        <v>1.47214</v>
      </c>
      <c r="H9" s="4">
        <v>2.5960760000000001</v>
      </c>
      <c r="I9" s="4">
        <v>4.2906139999999997</v>
      </c>
      <c r="J9" s="4">
        <v>6.9414910000000001</v>
      </c>
      <c r="M9" s="1"/>
      <c r="N9" s="2"/>
      <c r="O9" s="2"/>
      <c r="P9" s="2"/>
      <c r="Q9" s="2"/>
      <c r="R9" s="2"/>
      <c r="S9" s="2"/>
      <c r="T9" s="2"/>
      <c r="U9" s="2"/>
    </row>
    <row r="10" spans="1:21">
      <c r="A10">
        <v>12</v>
      </c>
      <c r="B10" s="3">
        <v>1.8129999999999999E-3</v>
      </c>
      <c r="C10" s="4">
        <v>1.2272999999999999E-2</v>
      </c>
      <c r="D10" s="4">
        <v>9.2304999999999998E-2</v>
      </c>
      <c r="E10" s="4">
        <v>0.32384299999999999</v>
      </c>
      <c r="F10" s="4">
        <v>0.78132199999999996</v>
      </c>
      <c r="G10" s="4">
        <v>1.526057</v>
      </c>
      <c r="H10" s="4">
        <v>2.731411</v>
      </c>
      <c r="I10" s="4">
        <v>4.4634150000000004</v>
      </c>
      <c r="J10" s="4">
        <v>7.065029</v>
      </c>
      <c r="M10" s="1"/>
      <c r="N10" s="2"/>
      <c r="O10" s="2"/>
      <c r="P10" s="2"/>
      <c r="Q10" s="2"/>
      <c r="R10" s="2"/>
      <c r="S10" s="2"/>
      <c r="T10" s="2"/>
      <c r="U10" s="2"/>
    </row>
    <row r="11" spans="1:21">
      <c r="A11">
        <v>16</v>
      </c>
      <c r="B11" s="3">
        <v>1.565E-3</v>
      </c>
      <c r="C11" s="4">
        <v>9.8289999999999992E-3</v>
      </c>
      <c r="D11" s="4">
        <v>8.2780999999999993E-2</v>
      </c>
      <c r="E11" s="4">
        <v>0.28727200000000003</v>
      </c>
      <c r="F11" s="4">
        <v>0.67873600000000001</v>
      </c>
      <c r="G11" s="4">
        <v>1.3532660000000001</v>
      </c>
      <c r="H11" s="4">
        <v>2.4037769999999998</v>
      </c>
      <c r="I11" s="4">
        <v>3.9137409999999999</v>
      </c>
      <c r="J11" s="4">
        <v>6.0424939999999996</v>
      </c>
      <c r="M11" s="1"/>
      <c r="N11" s="2"/>
      <c r="O11" s="2"/>
      <c r="P11" s="2"/>
      <c r="Q11" s="2"/>
      <c r="R11" s="2"/>
      <c r="S11" s="2"/>
      <c r="T11" s="2"/>
      <c r="U11" s="2"/>
    </row>
    <row r="12" spans="1:21">
      <c r="A12">
        <v>20</v>
      </c>
      <c r="B12" s="3">
        <v>2.5690000000000001E-3</v>
      </c>
      <c r="C12" s="4">
        <v>1.2929E-2</v>
      </c>
      <c r="D12" s="4">
        <v>9.6540000000000001E-2</v>
      </c>
      <c r="E12" s="4">
        <v>0.323044</v>
      </c>
      <c r="F12" s="4">
        <v>0.73260400000000003</v>
      </c>
      <c r="G12" s="4">
        <v>1.4599740000000001</v>
      </c>
      <c r="H12" s="4">
        <v>2.580921</v>
      </c>
      <c r="I12" s="4">
        <v>4.204027</v>
      </c>
      <c r="J12" s="4">
        <v>6.5210379999999999</v>
      </c>
      <c r="M12" s="1"/>
      <c r="N12" s="2"/>
      <c r="O12" s="2"/>
      <c r="P12" s="2"/>
      <c r="Q12" s="2"/>
      <c r="R12" s="2"/>
      <c r="S12" s="2"/>
      <c r="T12" s="2"/>
      <c r="U12" s="2"/>
    </row>
    <row r="13" spans="1:21">
      <c r="A13">
        <v>24</v>
      </c>
      <c r="B13" s="3">
        <v>2.196E-3</v>
      </c>
      <c r="C13" s="4">
        <v>1.2670000000000001E-2</v>
      </c>
      <c r="D13" s="4">
        <v>9.6631999999999996E-2</v>
      </c>
      <c r="E13" s="4">
        <v>0.30887799999999999</v>
      </c>
      <c r="F13" s="4">
        <v>0.73221599999999998</v>
      </c>
      <c r="G13" s="4">
        <v>1.4469909999999999</v>
      </c>
      <c r="H13" s="4">
        <v>2.526821</v>
      </c>
      <c r="I13" s="4">
        <v>4.1774820000000004</v>
      </c>
      <c r="J13" s="4">
        <v>6.4838979999999999</v>
      </c>
      <c r="M13" s="1"/>
      <c r="N13" s="2"/>
      <c r="O13" s="2"/>
      <c r="P13" s="2"/>
      <c r="Q13" s="2"/>
      <c r="R13" s="2"/>
      <c r="S13" s="2"/>
      <c r="T13" s="2"/>
      <c r="U13" s="2"/>
    </row>
    <row r="14" spans="1:21">
      <c r="A14">
        <v>32</v>
      </c>
      <c r="B14" s="3">
        <v>2.689E-3</v>
      </c>
      <c r="C14" s="4">
        <v>1.0657E-2</v>
      </c>
      <c r="D14" s="4">
        <v>9.1819999999999999E-2</v>
      </c>
      <c r="E14" s="4">
        <v>0.31113000000000002</v>
      </c>
      <c r="F14" s="4">
        <v>0.72224200000000005</v>
      </c>
      <c r="G14" s="4">
        <v>1.4354279999999999</v>
      </c>
      <c r="H14" s="4">
        <v>2.5385339999999998</v>
      </c>
      <c r="I14" s="4">
        <v>4.1675149999999999</v>
      </c>
      <c r="J14" s="4">
        <v>6.5037789999999998</v>
      </c>
      <c r="M14" s="1"/>
      <c r="N14" s="2"/>
      <c r="O14" s="2"/>
      <c r="P14" s="2"/>
      <c r="Q14" s="2"/>
      <c r="R14" s="2"/>
      <c r="S14" s="2"/>
      <c r="T14" s="2"/>
      <c r="U14" s="2"/>
    </row>
    <row r="15" spans="1:21">
      <c r="A15">
        <v>48</v>
      </c>
      <c r="B15" s="3">
        <v>2.3319999999999999E-3</v>
      </c>
      <c r="C15" s="4">
        <v>1.1481E-2</v>
      </c>
      <c r="D15" s="4">
        <v>8.9638999999999996E-2</v>
      </c>
      <c r="E15" s="4">
        <v>0.298792</v>
      </c>
      <c r="F15" s="4">
        <v>0.71250100000000005</v>
      </c>
      <c r="G15" s="4">
        <v>1.430798</v>
      </c>
      <c r="H15" s="4">
        <v>2.5199470000000002</v>
      </c>
      <c r="I15" s="4">
        <v>4.1464650000000001</v>
      </c>
      <c r="J15" s="4">
        <v>6.4833499999999997</v>
      </c>
      <c r="M15" s="1"/>
      <c r="N15" s="2"/>
      <c r="O15" s="2"/>
      <c r="P15" s="2"/>
      <c r="Q15" s="2"/>
      <c r="R15" s="2"/>
      <c r="S15" s="2"/>
      <c r="T15" s="2"/>
      <c r="U15" s="2"/>
    </row>
    <row r="16" spans="1:21">
      <c r="A16">
        <v>64</v>
      </c>
      <c r="B16" s="3">
        <v>2.5140000000000002E-3</v>
      </c>
      <c r="C16" s="4">
        <v>1.1148999999999999E-2</v>
      </c>
      <c r="D16" s="4">
        <v>8.8321999999999998E-2</v>
      </c>
      <c r="E16" s="4">
        <v>0.30075600000000002</v>
      </c>
      <c r="F16" s="4">
        <v>0.71111800000000003</v>
      </c>
      <c r="G16" s="4">
        <v>1.4087909999999999</v>
      </c>
      <c r="H16" s="4">
        <v>2.492334</v>
      </c>
      <c r="I16" s="4">
        <v>4.1363310000000002</v>
      </c>
      <c r="J16" s="4">
        <v>6.4383239999999997</v>
      </c>
      <c r="M16" s="1"/>
      <c r="N16" s="2"/>
      <c r="O16" s="2"/>
      <c r="P16" s="2"/>
      <c r="Q16" s="2"/>
      <c r="R16" s="2"/>
      <c r="S16" s="2"/>
      <c r="T16" s="2"/>
      <c r="U16" s="2"/>
    </row>
    <row r="17" spans="1:21">
      <c r="B17" s="1"/>
      <c r="C17" s="2"/>
      <c r="D17" s="2"/>
      <c r="E17" s="2"/>
      <c r="F17" s="2"/>
      <c r="G17" s="2"/>
      <c r="H17" s="2"/>
      <c r="I17" s="2"/>
      <c r="J17" s="2"/>
      <c r="M17" s="1"/>
      <c r="N17" s="2"/>
      <c r="O17" s="2"/>
      <c r="P17" s="2"/>
      <c r="Q17" s="2"/>
      <c r="R17" s="2"/>
      <c r="S17" s="2"/>
      <c r="T17" s="2"/>
      <c r="U17" s="2"/>
    </row>
    <row r="18" spans="1:21">
      <c r="B18" s="1"/>
      <c r="C18" s="2"/>
      <c r="D18" s="2"/>
      <c r="E18" s="2"/>
      <c r="F18" s="2"/>
      <c r="G18" s="2"/>
      <c r="H18" s="2"/>
      <c r="I18" s="2"/>
      <c r="J18" s="2"/>
      <c r="M18" s="1"/>
      <c r="N18" s="2"/>
      <c r="O18" s="2"/>
      <c r="P18" s="2"/>
      <c r="Q18" s="2"/>
      <c r="R18" s="2"/>
      <c r="S18" s="2"/>
      <c r="T18" s="2"/>
      <c r="U18" s="2"/>
    </row>
    <row r="19" spans="1:21">
      <c r="A19" t="s">
        <v>2</v>
      </c>
      <c r="B19">
        <v>100</v>
      </c>
      <c r="C19">
        <v>200</v>
      </c>
      <c r="D19">
        <v>400</v>
      </c>
      <c r="E19">
        <v>600</v>
      </c>
      <c r="F19">
        <v>800</v>
      </c>
      <c r="G19">
        <v>1000</v>
      </c>
      <c r="H19">
        <v>1200</v>
      </c>
      <c r="I19">
        <v>1400</v>
      </c>
      <c r="J19">
        <v>1600</v>
      </c>
    </row>
    <row r="20" spans="1:21">
      <c r="A20">
        <v>2</v>
      </c>
      <c r="B20" s="3">
        <v>5.1939999999999998E-3</v>
      </c>
      <c r="C20" s="3">
        <v>3.6215999999999998E-2</v>
      </c>
      <c r="D20" s="3">
        <v>0.30609900000000001</v>
      </c>
      <c r="E20" s="3">
        <v>1.163826</v>
      </c>
      <c r="F20" s="3">
        <v>2.8148080000000002</v>
      </c>
      <c r="G20" s="3">
        <v>5.5418810000000001</v>
      </c>
      <c r="H20" s="3">
        <v>9.8495950000000008</v>
      </c>
      <c r="I20" s="3">
        <v>16.522614000000001</v>
      </c>
      <c r="J20" s="3">
        <v>26.750019000000002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>
        <v>4</v>
      </c>
      <c r="B21" s="3">
        <v>3.1129999999999999E-3</v>
      </c>
      <c r="C21" s="4">
        <v>1.8950999999999999E-2</v>
      </c>
      <c r="D21" s="4">
        <v>0.15651799999999999</v>
      </c>
      <c r="E21" s="4">
        <v>0.59456699999999996</v>
      </c>
      <c r="F21" s="4">
        <v>1.4252450000000001</v>
      </c>
      <c r="G21" s="4">
        <v>2.821145</v>
      </c>
      <c r="H21" s="4">
        <v>4.9278519999999997</v>
      </c>
      <c r="I21" s="4">
        <v>8.3465710000000009</v>
      </c>
      <c r="J21" s="4">
        <v>13.249574000000001</v>
      </c>
      <c r="M21" s="1"/>
      <c r="N21" s="2"/>
      <c r="O21" s="2"/>
      <c r="P21" s="2"/>
      <c r="Q21" s="2"/>
      <c r="R21" s="2"/>
      <c r="S21" s="2"/>
      <c r="T21" s="2"/>
      <c r="U21" s="2"/>
    </row>
    <row r="22" spans="1:21">
      <c r="A22">
        <v>6</v>
      </c>
      <c r="B22" s="3">
        <v>2.477E-3</v>
      </c>
      <c r="C22" s="4">
        <v>1.3435000000000001E-2</v>
      </c>
      <c r="D22" s="4">
        <v>0.114963</v>
      </c>
      <c r="E22" s="4">
        <v>0.40984100000000001</v>
      </c>
      <c r="F22" s="4">
        <v>0.99771600000000005</v>
      </c>
      <c r="G22" s="4">
        <v>1.9785429999999999</v>
      </c>
      <c r="H22" s="4">
        <v>3.4087190000000001</v>
      </c>
      <c r="I22" s="4">
        <v>5.6467669999999996</v>
      </c>
      <c r="J22" s="4">
        <v>9.3457720000000002</v>
      </c>
      <c r="M22" s="1"/>
      <c r="N22" s="2"/>
      <c r="O22" s="2"/>
      <c r="P22" s="2"/>
      <c r="Q22" s="2"/>
      <c r="R22" s="2"/>
      <c r="S22" s="2"/>
      <c r="T22" s="2"/>
      <c r="U22" s="2"/>
    </row>
    <row r="23" spans="1:21">
      <c r="A23">
        <v>8</v>
      </c>
      <c r="B23" s="3">
        <v>2.2169999999999998E-3</v>
      </c>
      <c r="C23" s="4">
        <v>1.0531E-2</v>
      </c>
      <c r="D23" s="4">
        <v>8.1479999999999997E-2</v>
      </c>
      <c r="E23" s="4">
        <v>0.30694199999999999</v>
      </c>
      <c r="F23" s="4">
        <v>0.73990400000000001</v>
      </c>
      <c r="G23" s="4">
        <v>1.4599439999999999</v>
      </c>
      <c r="H23" s="4">
        <v>2.5368719999999998</v>
      </c>
      <c r="I23" s="4">
        <v>4.2228760000000003</v>
      </c>
      <c r="J23" s="4">
        <v>6.9293120000000004</v>
      </c>
      <c r="M23" s="1"/>
      <c r="N23" s="2"/>
      <c r="O23" s="2"/>
      <c r="P23" s="2"/>
      <c r="Q23" s="2"/>
      <c r="R23" s="2"/>
      <c r="S23" s="2"/>
      <c r="T23" s="2"/>
      <c r="U23" s="2"/>
    </row>
    <row r="24" spans="1:21">
      <c r="A24">
        <v>12</v>
      </c>
      <c r="B24" s="3">
        <v>1.9889999999999999E-3</v>
      </c>
      <c r="C24" s="4">
        <v>1.4496E-2</v>
      </c>
      <c r="D24" s="4">
        <v>9.9167000000000005E-2</v>
      </c>
      <c r="E24" s="4">
        <v>0.32523000000000002</v>
      </c>
      <c r="F24" s="4">
        <v>0.79838399999999998</v>
      </c>
      <c r="G24" s="4">
        <v>1.5177099999999999</v>
      </c>
      <c r="H24" s="4">
        <v>2.7079960000000001</v>
      </c>
      <c r="I24" s="4">
        <v>4.4777019999999998</v>
      </c>
      <c r="J24" s="4">
        <v>7.1441460000000001</v>
      </c>
      <c r="M24" s="1"/>
      <c r="N24" s="2"/>
      <c r="O24" s="2"/>
      <c r="P24" s="2"/>
      <c r="Q24" s="2"/>
      <c r="R24" s="2"/>
      <c r="S24" s="2"/>
      <c r="T24" s="2"/>
      <c r="U24" s="2"/>
    </row>
    <row r="25" spans="1:21">
      <c r="A25">
        <v>16</v>
      </c>
      <c r="B25" s="3">
        <v>2.3879999999999999E-3</v>
      </c>
      <c r="C25" s="4">
        <v>1.1863E-2</v>
      </c>
      <c r="D25" s="4">
        <v>8.5207000000000005E-2</v>
      </c>
      <c r="E25" s="4">
        <v>0.30721300000000001</v>
      </c>
      <c r="F25" s="4">
        <v>0.67710099999999995</v>
      </c>
      <c r="G25" s="4">
        <v>1.4083680000000001</v>
      </c>
      <c r="H25" s="4">
        <v>2.4228670000000001</v>
      </c>
      <c r="I25" s="4">
        <v>3.936372</v>
      </c>
      <c r="J25" s="4">
        <v>6.0381910000000003</v>
      </c>
      <c r="M25" s="1"/>
      <c r="N25" s="2"/>
      <c r="O25" s="2"/>
      <c r="P25" s="2"/>
      <c r="Q25" s="2"/>
      <c r="R25" s="2"/>
      <c r="S25" s="2"/>
      <c r="T25" s="2"/>
      <c r="U25" s="2"/>
    </row>
    <row r="26" spans="1:21">
      <c r="A26">
        <v>20</v>
      </c>
      <c r="B26" s="3">
        <v>1.91E-3</v>
      </c>
      <c r="C26" s="4">
        <v>1.255E-2</v>
      </c>
      <c r="D26" s="4">
        <v>9.4713000000000006E-2</v>
      </c>
      <c r="E26" s="4">
        <v>0.31824000000000002</v>
      </c>
      <c r="F26" s="4">
        <v>0.742255</v>
      </c>
      <c r="G26" s="4">
        <v>1.410577</v>
      </c>
      <c r="H26" s="4">
        <v>2.5521319999999998</v>
      </c>
      <c r="I26" s="4">
        <v>4.2246620000000004</v>
      </c>
      <c r="J26" s="4">
        <v>6.5912129999999998</v>
      </c>
      <c r="M26" s="1"/>
      <c r="N26" s="2"/>
      <c r="O26" s="2"/>
      <c r="P26" s="2"/>
      <c r="Q26" s="2"/>
      <c r="R26" s="2"/>
      <c r="S26" s="2"/>
      <c r="T26" s="2"/>
      <c r="U26" s="2"/>
    </row>
    <row r="27" spans="1:21">
      <c r="A27">
        <v>24</v>
      </c>
      <c r="B27" s="3">
        <v>1.7650000000000001E-3</v>
      </c>
      <c r="C27" s="4">
        <v>1.2087000000000001E-2</v>
      </c>
      <c r="D27" s="4">
        <v>0.105998</v>
      </c>
      <c r="E27" s="4">
        <v>0.29872500000000002</v>
      </c>
      <c r="F27" s="4">
        <v>0.75508500000000001</v>
      </c>
      <c r="G27" s="4">
        <v>1.5351630000000001</v>
      </c>
      <c r="H27" s="4">
        <v>2.5200469999999999</v>
      </c>
      <c r="I27" s="4">
        <v>4.2662750000000003</v>
      </c>
      <c r="J27" s="4">
        <v>6.8489969999999998</v>
      </c>
      <c r="M27" s="1"/>
      <c r="N27" s="2"/>
      <c r="O27" s="2"/>
      <c r="P27" s="2"/>
      <c r="Q27" s="2"/>
      <c r="R27" s="2"/>
      <c r="S27" s="2"/>
      <c r="T27" s="2"/>
      <c r="U27" s="2"/>
    </row>
    <row r="28" spans="1:21">
      <c r="A28">
        <v>32</v>
      </c>
      <c r="B28" s="3">
        <v>1.779E-3</v>
      </c>
      <c r="C28" s="4">
        <v>1.1991999999999999E-2</v>
      </c>
      <c r="D28" s="4">
        <v>0.10416599999999999</v>
      </c>
      <c r="E28" s="4">
        <v>0.36767100000000003</v>
      </c>
      <c r="F28" s="4">
        <v>0.69288400000000006</v>
      </c>
      <c r="G28" s="4">
        <v>1.4490780000000001</v>
      </c>
      <c r="H28" s="4">
        <v>2.680755</v>
      </c>
      <c r="I28" s="4">
        <v>4.5781700000000001</v>
      </c>
      <c r="J28" s="4">
        <v>6.4732830000000003</v>
      </c>
      <c r="M28" s="1"/>
      <c r="N28" s="2"/>
      <c r="O28" s="2"/>
      <c r="P28" s="2"/>
      <c r="Q28" s="2"/>
      <c r="R28" s="2"/>
      <c r="S28" s="2"/>
      <c r="T28" s="2"/>
      <c r="U28" s="2"/>
    </row>
    <row r="29" spans="1:21">
      <c r="A29">
        <v>48</v>
      </c>
      <c r="B29" s="3">
        <v>2.4239999999999999E-3</v>
      </c>
      <c r="C29" s="4">
        <v>1.1122E-2</v>
      </c>
      <c r="D29" s="4">
        <v>0.104925</v>
      </c>
      <c r="E29" s="4">
        <v>0.376944</v>
      </c>
      <c r="F29" s="4">
        <v>0.89605000000000001</v>
      </c>
      <c r="G29" s="4">
        <v>1.7894429999999999</v>
      </c>
      <c r="H29" s="4">
        <v>2.51173</v>
      </c>
      <c r="I29" s="4">
        <v>4.2277940000000003</v>
      </c>
      <c r="J29" s="4">
        <v>6.9101419999999996</v>
      </c>
      <c r="M29" s="1"/>
      <c r="N29" s="2"/>
      <c r="O29" s="2"/>
      <c r="P29" s="2"/>
      <c r="Q29" s="2"/>
      <c r="R29" s="2"/>
      <c r="S29" s="2"/>
      <c r="T29" s="2"/>
      <c r="U29" s="2"/>
    </row>
    <row r="30" spans="1:21">
      <c r="A30">
        <v>64</v>
      </c>
      <c r="B30" s="3">
        <v>5.522E-3</v>
      </c>
      <c r="C30" s="4">
        <v>1.1377E-2</v>
      </c>
      <c r="D30" s="4">
        <v>0.101615</v>
      </c>
      <c r="E30" s="4">
        <v>0.36233399999999999</v>
      </c>
      <c r="F30" s="4">
        <v>0.88225699999999996</v>
      </c>
      <c r="G30" s="4">
        <v>1.7509760000000001</v>
      </c>
      <c r="H30" s="4">
        <v>3.1132339999999998</v>
      </c>
      <c r="I30" s="4">
        <v>5.2015450000000003</v>
      </c>
      <c r="J30" s="4">
        <v>6.4710489999999998</v>
      </c>
      <c r="M30" s="1"/>
      <c r="N30" s="2"/>
      <c r="O30" s="2"/>
      <c r="P30" s="2"/>
      <c r="Q30" s="2"/>
      <c r="R30" s="2"/>
      <c r="S30" s="2"/>
      <c r="T30" s="2"/>
      <c r="U30" s="2"/>
    </row>
    <row r="33" spans="2:13">
      <c r="D33" t="s">
        <v>3</v>
      </c>
    </row>
    <row r="34" spans="2:13">
      <c r="B34" t="s">
        <v>4</v>
      </c>
      <c r="C34" t="s">
        <v>5</v>
      </c>
      <c r="D34" t="s">
        <v>6</v>
      </c>
      <c r="E34" t="s">
        <v>7</v>
      </c>
      <c r="F34" t="s">
        <v>20</v>
      </c>
      <c r="G34" t="s">
        <v>21</v>
      </c>
      <c r="H34" t="s">
        <v>8</v>
      </c>
      <c r="I34" t="s">
        <v>22</v>
      </c>
    </row>
    <row r="35" spans="2:13">
      <c r="B35" t="s">
        <v>10</v>
      </c>
      <c r="C35" s="3">
        <f>B2</f>
        <v>8.6230000000000005E-3</v>
      </c>
      <c r="D35" s="3">
        <f>B9</f>
        <v>1.462E-3</v>
      </c>
      <c r="E35" s="3">
        <f>B23</f>
        <v>2.2169999999999998E-3</v>
      </c>
      <c r="F35" s="4">
        <f>C35/D35</f>
        <v>5.8980848153214778</v>
      </c>
      <c r="G35" s="3">
        <f>C35/E35</f>
        <v>3.8894903022101945</v>
      </c>
      <c r="H35" s="3">
        <f>C35/D35/8</f>
        <v>0.73726060191518472</v>
      </c>
      <c r="I35" s="3">
        <f>C35/E35/8</f>
        <v>0.48618628777627432</v>
      </c>
      <c r="J35" s="3"/>
      <c r="K35" s="3"/>
      <c r="L35" s="3"/>
      <c r="M35" s="3"/>
    </row>
    <row r="36" spans="2:13">
      <c r="B36" t="s">
        <v>11</v>
      </c>
      <c r="C36" s="4">
        <f>C2</f>
        <v>7.1359000000000006E-2</v>
      </c>
      <c r="D36" s="4">
        <f>C9</f>
        <v>9.9729999999999992E-3</v>
      </c>
      <c r="E36" s="4">
        <f>C23</f>
        <v>1.0531E-2</v>
      </c>
      <c r="F36" s="4">
        <f t="shared" ref="F36:F43" si="0">C36/D36</f>
        <v>7.1552190915471785</v>
      </c>
      <c r="G36" s="3">
        <f t="shared" ref="G36:G43" si="1">C36/E36</f>
        <v>6.7760896401101514</v>
      </c>
      <c r="H36" s="3">
        <f t="shared" ref="H36:H43" si="2">C36/D36/8</f>
        <v>0.89440238644339731</v>
      </c>
      <c r="I36" s="3">
        <f t="shared" ref="I36:I43" si="3">C36/E36/8</f>
        <v>0.84701120501376892</v>
      </c>
      <c r="J36" s="4"/>
      <c r="K36" s="4"/>
      <c r="L36" s="4"/>
      <c r="M36" s="4"/>
    </row>
    <row r="37" spans="2:13">
      <c r="B37" t="s">
        <v>12</v>
      </c>
      <c r="C37" s="4">
        <f>D2</f>
        <v>0.61593200000000004</v>
      </c>
      <c r="D37" s="4">
        <f>D9</f>
        <v>8.3182000000000006E-2</v>
      </c>
      <c r="E37" s="4">
        <f>D23</f>
        <v>8.1479999999999997E-2</v>
      </c>
      <c r="F37" s="4">
        <f t="shared" si="0"/>
        <v>7.4046308095501425</v>
      </c>
      <c r="G37" s="3">
        <f t="shared" si="1"/>
        <v>7.5593028964162992</v>
      </c>
      <c r="H37" s="3">
        <f t="shared" si="2"/>
        <v>0.92557885119376782</v>
      </c>
      <c r="I37" s="3">
        <f t="shared" si="3"/>
        <v>0.94491286205203739</v>
      </c>
      <c r="J37" s="4"/>
      <c r="K37" s="4"/>
      <c r="L37" s="4"/>
      <c r="M37" s="4"/>
    </row>
    <row r="38" spans="2:13">
      <c r="B38" t="s">
        <v>13</v>
      </c>
      <c r="C38" s="4">
        <f>E2</f>
        <v>2.331709</v>
      </c>
      <c r="D38" s="4">
        <f>E9</f>
        <v>0.309581</v>
      </c>
      <c r="E38" s="4">
        <f>E23</f>
        <v>0.30694199999999999</v>
      </c>
      <c r="F38" s="4">
        <f t="shared" si="0"/>
        <v>7.5318220433424532</v>
      </c>
      <c r="G38" s="3">
        <f t="shared" si="1"/>
        <v>7.5965785066885605</v>
      </c>
      <c r="H38" s="3">
        <f t="shared" si="2"/>
        <v>0.94147775541780665</v>
      </c>
      <c r="I38" s="3">
        <f t="shared" si="3"/>
        <v>0.94957231333607006</v>
      </c>
      <c r="J38" s="4"/>
      <c r="K38" s="4"/>
      <c r="L38" s="4"/>
      <c r="M38" s="4"/>
    </row>
    <row r="39" spans="2:13">
      <c r="B39" t="s">
        <v>14</v>
      </c>
      <c r="C39" s="4">
        <f>F2</f>
        <v>5.6210089999999999</v>
      </c>
      <c r="D39" s="4">
        <f>F9</f>
        <v>0.75029000000000001</v>
      </c>
      <c r="E39" s="4">
        <f>F23</f>
        <v>0.73990400000000001</v>
      </c>
      <c r="F39" s="4">
        <f t="shared" si="0"/>
        <v>7.4917818443535165</v>
      </c>
      <c r="G39" s="3">
        <f t="shared" si="1"/>
        <v>7.5969436575555749</v>
      </c>
      <c r="H39" s="3">
        <f t="shared" si="2"/>
        <v>0.93647273054418956</v>
      </c>
      <c r="I39" s="3">
        <f t="shared" si="3"/>
        <v>0.94961795719444686</v>
      </c>
      <c r="J39" s="4"/>
      <c r="K39" s="4"/>
      <c r="L39" s="4"/>
      <c r="M39" s="4"/>
    </row>
    <row r="40" spans="2:13">
      <c r="B40" t="s">
        <v>15</v>
      </c>
      <c r="C40" s="4">
        <f>G2</f>
        <v>11.061191000000001</v>
      </c>
      <c r="D40" s="4">
        <f>G9</f>
        <v>1.47214</v>
      </c>
      <c r="E40" s="4">
        <f>G23</f>
        <v>1.4599439999999999</v>
      </c>
      <c r="F40" s="4">
        <f t="shared" si="0"/>
        <v>7.5136814433409871</v>
      </c>
      <c r="G40" s="3">
        <f t="shared" si="1"/>
        <v>7.5764488226945703</v>
      </c>
      <c r="H40" s="3">
        <f t="shared" si="2"/>
        <v>0.93921018041762339</v>
      </c>
      <c r="I40" s="3">
        <f t="shared" si="3"/>
        <v>0.94705610283682129</v>
      </c>
      <c r="J40" s="4"/>
      <c r="K40" s="4"/>
      <c r="L40" s="4"/>
      <c r="M40" s="4"/>
    </row>
    <row r="41" spans="2:13">
      <c r="B41" t="s">
        <v>16</v>
      </c>
      <c r="C41" s="4">
        <f>H2</f>
        <v>19.431536000000001</v>
      </c>
      <c r="D41" s="4">
        <f>H9</f>
        <v>2.5960760000000001</v>
      </c>
      <c r="E41" s="4">
        <f>H23</f>
        <v>2.5368719999999998</v>
      </c>
      <c r="F41" s="4">
        <f t="shared" si="0"/>
        <v>7.484964230631153</v>
      </c>
      <c r="G41" s="3">
        <f t="shared" si="1"/>
        <v>7.6596438448609163</v>
      </c>
      <c r="H41" s="3">
        <f t="shared" si="2"/>
        <v>0.93562052882889413</v>
      </c>
      <c r="I41" s="3">
        <f t="shared" si="3"/>
        <v>0.95745548060761454</v>
      </c>
      <c r="J41" s="4"/>
      <c r="K41" s="4"/>
      <c r="L41" s="4"/>
      <c r="M41" s="4"/>
    </row>
    <row r="42" spans="2:13">
      <c r="B42" t="s">
        <v>18</v>
      </c>
      <c r="C42" s="4">
        <f>I2</f>
        <v>32.688965000000003</v>
      </c>
      <c r="D42" s="4">
        <f>I9</f>
        <v>4.2906139999999997</v>
      </c>
      <c r="E42" s="4">
        <f>I23</f>
        <v>4.2228760000000003</v>
      </c>
      <c r="F42" s="4">
        <f t="shared" si="0"/>
        <v>7.6187149438285537</v>
      </c>
      <c r="G42" s="3">
        <f t="shared" si="1"/>
        <v>7.7409246684013455</v>
      </c>
      <c r="H42" s="3">
        <f t="shared" si="2"/>
        <v>0.95233936797856922</v>
      </c>
      <c r="I42" s="3">
        <f t="shared" si="3"/>
        <v>0.96761558355016819</v>
      </c>
      <c r="J42" s="4"/>
      <c r="K42" s="4"/>
      <c r="L42" s="4"/>
      <c r="M42" s="4"/>
    </row>
    <row r="43" spans="2:13">
      <c r="B43" t="s">
        <v>17</v>
      </c>
      <c r="C43" s="4">
        <f>J2</f>
        <v>50.535257999999999</v>
      </c>
      <c r="D43" s="4">
        <f>J9</f>
        <v>6.9414910000000001</v>
      </c>
      <c r="E43" s="4">
        <f>J23</f>
        <v>6.9293120000000004</v>
      </c>
      <c r="F43" s="4">
        <f t="shared" si="0"/>
        <v>7.2801733806180833</v>
      </c>
      <c r="G43" s="3">
        <f t="shared" si="1"/>
        <v>7.2929690566682517</v>
      </c>
      <c r="H43" s="3">
        <f t="shared" si="2"/>
        <v>0.91002167257726041</v>
      </c>
      <c r="I43" s="3">
        <f t="shared" si="3"/>
        <v>0.91162113208353146</v>
      </c>
      <c r="J43" s="4"/>
      <c r="K43" s="4"/>
      <c r="L43" s="4"/>
      <c r="M43" s="4"/>
    </row>
    <row r="60" spans="2:9">
      <c r="D60" t="s">
        <v>19</v>
      </c>
    </row>
    <row r="61" spans="2:9">
      <c r="B61" t="s">
        <v>9</v>
      </c>
      <c r="C61" t="s">
        <v>5</v>
      </c>
      <c r="D61" t="s">
        <v>6</v>
      </c>
      <c r="E61" t="s">
        <v>7</v>
      </c>
      <c r="F61" t="s">
        <v>23</v>
      </c>
      <c r="G61" t="s">
        <v>21</v>
      </c>
      <c r="H61" t="s">
        <v>23</v>
      </c>
      <c r="I61" t="s">
        <v>22</v>
      </c>
    </row>
    <row r="62" spans="2:9">
      <c r="B62">
        <v>2</v>
      </c>
      <c r="C62" s="4">
        <f>J2</f>
        <v>50.535257999999999</v>
      </c>
      <c r="D62">
        <f>J6</f>
        <v>27.192004000000001</v>
      </c>
      <c r="E62">
        <f>J20</f>
        <v>26.750019000000002</v>
      </c>
      <c r="F62">
        <f>C62/D62</f>
        <v>1.858460229705762</v>
      </c>
      <c r="G62">
        <f>C62/E62</f>
        <v>1.889167181526114</v>
      </c>
      <c r="H62">
        <f>F62/B62</f>
        <v>0.92923011485288098</v>
      </c>
      <c r="I62">
        <f>G62/B62</f>
        <v>0.94458359076305698</v>
      </c>
    </row>
    <row r="63" spans="2:9">
      <c r="B63">
        <v>4</v>
      </c>
      <c r="C63" s="4">
        <f>J2</f>
        <v>50.535257999999999</v>
      </c>
      <c r="D63">
        <f t="shared" ref="D63:D72" si="4">J7</f>
        <v>13.196222000000001</v>
      </c>
      <c r="E63">
        <f t="shared" ref="E63:E72" si="5">J21</f>
        <v>13.249574000000001</v>
      </c>
      <c r="F63">
        <f t="shared" ref="F63:F72" si="6">C63/D63</f>
        <v>3.8295246927491822</v>
      </c>
      <c r="G63">
        <f t="shared" ref="G63:G72" si="7">C63/E63</f>
        <v>3.8141043629025351</v>
      </c>
      <c r="H63">
        <f t="shared" ref="H63:H72" si="8">F63/B63</f>
        <v>0.95738117318729554</v>
      </c>
      <c r="I63">
        <f t="shared" ref="I63:I72" si="9">G63/B63</f>
        <v>0.95352609072563377</v>
      </c>
    </row>
    <row r="64" spans="2:9">
      <c r="B64">
        <v>6</v>
      </c>
      <c r="C64" s="4">
        <f>J2</f>
        <v>50.535257999999999</v>
      </c>
      <c r="D64">
        <f t="shared" si="4"/>
        <v>9.104711</v>
      </c>
      <c r="E64">
        <f t="shared" si="5"/>
        <v>9.3457720000000002</v>
      </c>
      <c r="F64">
        <f t="shared" si="6"/>
        <v>5.5504516288325902</v>
      </c>
      <c r="G64">
        <f t="shared" si="7"/>
        <v>5.4072855618562059</v>
      </c>
      <c r="H64">
        <f t="shared" si="8"/>
        <v>0.92507527147209834</v>
      </c>
      <c r="I64">
        <f t="shared" si="9"/>
        <v>0.90121426030936769</v>
      </c>
    </row>
    <row r="65" spans="2:9">
      <c r="B65">
        <v>8</v>
      </c>
      <c r="C65" s="4">
        <f>J2</f>
        <v>50.535257999999999</v>
      </c>
      <c r="D65">
        <f t="shared" si="4"/>
        <v>6.9414910000000001</v>
      </c>
      <c r="E65">
        <f t="shared" si="5"/>
        <v>6.9293120000000004</v>
      </c>
      <c r="F65">
        <f t="shared" si="6"/>
        <v>7.2801733806180833</v>
      </c>
      <c r="G65">
        <f t="shared" si="7"/>
        <v>7.2929690566682517</v>
      </c>
      <c r="H65">
        <f t="shared" si="8"/>
        <v>0.91002167257726041</v>
      </c>
      <c r="I65">
        <f t="shared" si="9"/>
        <v>0.91162113208353146</v>
      </c>
    </row>
    <row r="66" spans="2:9">
      <c r="B66">
        <v>12</v>
      </c>
      <c r="C66" s="4">
        <f>J2</f>
        <v>50.535257999999999</v>
      </c>
      <c r="D66">
        <f t="shared" si="4"/>
        <v>7.065029</v>
      </c>
      <c r="E66">
        <f t="shared" si="5"/>
        <v>7.1441460000000001</v>
      </c>
      <c r="F66">
        <f t="shared" si="6"/>
        <v>7.1528733993873201</v>
      </c>
      <c r="G66">
        <f t="shared" si="7"/>
        <v>7.0736597488349195</v>
      </c>
      <c r="H66">
        <f t="shared" si="8"/>
        <v>0.59607278328227664</v>
      </c>
      <c r="I66">
        <f t="shared" si="9"/>
        <v>0.58947164573624333</v>
      </c>
    </row>
    <row r="67" spans="2:9">
      <c r="B67">
        <v>16</v>
      </c>
      <c r="C67" s="4">
        <f>J2</f>
        <v>50.535257999999999</v>
      </c>
      <c r="D67">
        <f>J11</f>
        <v>6.0424939999999996</v>
      </c>
      <c r="E67">
        <f t="shared" si="5"/>
        <v>6.0381910000000003</v>
      </c>
      <c r="F67">
        <f t="shared" si="6"/>
        <v>8.363311242013646</v>
      </c>
      <c r="G67">
        <f t="shared" si="7"/>
        <v>8.3692711939718372</v>
      </c>
      <c r="H67">
        <f t="shared" si="8"/>
        <v>0.52270695262585287</v>
      </c>
      <c r="I67">
        <f t="shared" si="9"/>
        <v>0.52307944962323982</v>
      </c>
    </row>
    <row r="68" spans="2:9">
      <c r="B68">
        <v>20</v>
      </c>
      <c r="C68" s="4">
        <f>J2</f>
        <v>50.535257999999999</v>
      </c>
      <c r="D68">
        <f t="shared" si="4"/>
        <v>6.5210379999999999</v>
      </c>
      <c r="E68">
        <f t="shared" si="5"/>
        <v>6.5912129999999998</v>
      </c>
      <c r="F68">
        <f t="shared" si="6"/>
        <v>7.7495726907280709</v>
      </c>
      <c r="G68">
        <f t="shared" si="7"/>
        <v>7.6670649241649453</v>
      </c>
      <c r="H68">
        <f t="shared" si="8"/>
        <v>0.38747863453640352</v>
      </c>
      <c r="I68">
        <f t="shared" si="9"/>
        <v>0.38335324620824729</v>
      </c>
    </row>
    <row r="69" spans="2:9">
      <c r="B69">
        <v>24</v>
      </c>
      <c r="C69" s="4">
        <f>J2</f>
        <v>50.535257999999999</v>
      </c>
      <c r="D69">
        <f t="shared" si="4"/>
        <v>6.4838979999999999</v>
      </c>
      <c r="E69">
        <f t="shared" si="5"/>
        <v>6.8489969999999998</v>
      </c>
      <c r="F69">
        <f t="shared" si="6"/>
        <v>7.7939625206935705</v>
      </c>
      <c r="G69">
        <f t="shared" si="7"/>
        <v>7.3784903103330315</v>
      </c>
      <c r="H69">
        <f t="shared" si="8"/>
        <v>0.32474843836223211</v>
      </c>
      <c r="I69">
        <f t="shared" si="9"/>
        <v>0.30743709626387633</v>
      </c>
    </row>
    <row r="70" spans="2:9">
      <c r="B70">
        <v>32</v>
      </c>
      <c r="C70" s="4">
        <f>J2</f>
        <v>50.535257999999999</v>
      </c>
      <c r="D70">
        <f t="shared" si="4"/>
        <v>6.5037789999999998</v>
      </c>
      <c r="E70">
        <f t="shared" si="5"/>
        <v>6.4732830000000003</v>
      </c>
      <c r="F70">
        <f t="shared" si="6"/>
        <v>7.7701376384406666</v>
      </c>
      <c r="G70">
        <f t="shared" si="7"/>
        <v>7.8067431935232854</v>
      </c>
      <c r="H70">
        <f t="shared" si="8"/>
        <v>0.24281680120127083</v>
      </c>
      <c r="I70">
        <f t="shared" si="9"/>
        <v>0.24396072479760267</v>
      </c>
    </row>
    <row r="71" spans="2:9">
      <c r="B71">
        <v>48</v>
      </c>
      <c r="C71" s="4">
        <f>J2</f>
        <v>50.535257999999999</v>
      </c>
      <c r="D71">
        <f t="shared" si="4"/>
        <v>6.4833499999999997</v>
      </c>
      <c r="E71">
        <f t="shared" si="5"/>
        <v>6.9101419999999996</v>
      </c>
      <c r="F71">
        <f t="shared" si="6"/>
        <v>7.7946212991740387</v>
      </c>
      <c r="G71">
        <f t="shared" si="7"/>
        <v>7.3132010890658981</v>
      </c>
      <c r="H71">
        <f t="shared" si="8"/>
        <v>0.16238794373279247</v>
      </c>
      <c r="I71">
        <f t="shared" si="9"/>
        <v>0.15235835602220621</v>
      </c>
    </row>
    <row r="72" spans="2:9">
      <c r="B72">
        <v>64</v>
      </c>
      <c r="C72" s="4">
        <f>J2</f>
        <v>50.535257999999999</v>
      </c>
      <c r="D72">
        <f t="shared" si="4"/>
        <v>6.4383239999999997</v>
      </c>
      <c r="E72">
        <f t="shared" si="5"/>
        <v>6.4710489999999998</v>
      </c>
      <c r="F72">
        <f t="shared" si="6"/>
        <v>7.8491324760916044</v>
      </c>
      <c r="G72">
        <f t="shared" si="7"/>
        <v>7.809438315178884</v>
      </c>
      <c r="H72">
        <f t="shared" si="8"/>
        <v>0.12264269493893132</v>
      </c>
      <c r="I72">
        <f t="shared" si="9"/>
        <v>0.12202247367467006</v>
      </c>
    </row>
  </sheetData>
  <phoneticPr fontId="3" type="noConversion"/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渡川丶</cp:lastModifiedBy>
  <dcterms:created xsi:type="dcterms:W3CDTF">2022-04-18T00:44:43Z</dcterms:created>
  <dcterms:modified xsi:type="dcterms:W3CDTF">2022-04-24T02:37:25Z</dcterms:modified>
</cp:coreProperties>
</file>