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espaldo PC\Escritorio\Pulperia-Ortiz\"/>
    </mc:Choice>
  </mc:AlternateContent>
  <bookViews>
    <workbookView xWindow="0" yWindow="0" windowWidth="15600" windowHeight="7695"/>
  </bookViews>
  <sheets>
    <sheet name="Cadena" sheetId="9" r:id="rId1"/>
    <sheet name="El Rey" sheetId="2" r:id="rId2"/>
    <sheet name="Hidalgo" sheetId="3" r:id="rId3"/>
    <sheet name="Verduras Jeison" sheetId="4" r:id="rId4"/>
    <sheet name="Dos Pinos" sheetId="5" r:id="rId5"/>
    <sheet name="Diana" sheetId="6" r:id="rId6"/>
    <sheet name="Juan Pan" sheetId="8" r:id="rId7"/>
    <sheet name="Alberto Confites" sheetId="7" r:id="rId8"/>
  </sheets>
  <definedNames>
    <definedName name="_xlnm._FilterDatabase" localSheetId="0" hidden="1">Cadena!$A$1:$K$405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7" i="9" l="1"/>
  <c r="G277" i="9"/>
  <c r="D274" i="9"/>
  <c r="G274" i="9"/>
  <c r="D241" i="9"/>
  <c r="G241" i="9"/>
  <c r="D121" i="9"/>
  <c r="G121" i="9"/>
  <c r="D251" i="9"/>
  <c r="G251" i="9"/>
  <c r="J251" i="9"/>
  <c r="D234" i="9"/>
  <c r="G234" i="9"/>
  <c r="D217" i="9"/>
  <c r="G217" i="9"/>
  <c r="J217" i="9"/>
  <c r="D17" i="9"/>
  <c r="G17" i="9"/>
  <c r="D207" i="9"/>
  <c r="G207" i="9"/>
  <c r="D185" i="9"/>
  <c r="G185" i="9"/>
  <c r="J185" i="9"/>
  <c r="D231" i="9"/>
  <c r="G231" i="9"/>
  <c r="D208" i="9"/>
  <c r="G208" i="9"/>
  <c r="D34" i="9"/>
  <c r="G34" i="9"/>
  <c r="D31" i="9"/>
  <c r="G31" i="9"/>
  <c r="D6" i="9"/>
  <c r="G6" i="9"/>
  <c r="D139" i="9"/>
  <c r="D138" i="9"/>
  <c r="G139" i="9"/>
  <c r="G138" i="9"/>
  <c r="D345" i="9"/>
  <c r="G345" i="9"/>
  <c r="J345" i="9"/>
  <c r="D344" i="9"/>
  <c r="G344" i="9"/>
  <c r="J344" i="9"/>
  <c r="D342" i="9"/>
  <c r="G342" i="9"/>
  <c r="J342" i="9"/>
  <c r="D213" i="9"/>
  <c r="G213" i="9"/>
  <c r="D284" i="9"/>
  <c r="D280" i="9"/>
  <c r="D276" i="9"/>
  <c r="D272" i="9"/>
  <c r="G272" i="9"/>
  <c r="D268" i="9"/>
  <c r="G268" i="9"/>
  <c r="D285" i="9"/>
  <c r="G285" i="9"/>
  <c r="D281" i="9"/>
  <c r="G281" i="9"/>
  <c r="D172" i="9"/>
  <c r="G172" i="9"/>
  <c r="J172" i="9"/>
  <c r="D166" i="9"/>
  <c r="G166" i="9"/>
  <c r="D81" i="9" l="1"/>
  <c r="G81" i="9"/>
  <c r="J81" i="9"/>
  <c r="D82" i="9"/>
  <c r="D80" i="9"/>
  <c r="G82" i="9"/>
  <c r="J82" i="9"/>
  <c r="G80" i="9"/>
  <c r="J80" i="9"/>
  <c r="J192" i="9"/>
  <c r="J193" i="9"/>
  <c r="G192" i="9"/>
  <c r="G193" i="9"/>
  <c r="D192" i="9"/>
  <c r="D193" i="9"/>
  <c r="D120" i="9"/>
  <c r="G120" i="9"/>
  <c r="J120" i="9"/>
  <c r="D119" i="9"/>
  <c r="G119" i="9"/>
  <c r="J119" i="9"/>
  <c r="D118" i="9"/>
  <c r="G118" i="9"/>
  <c r="J118" i="9"/>
  <c r="J354" i="9" l="1"/>
  <c r="D354" i="9"/>
  <c r="J151" i="9"/>
  <c r="J148" i="9"/>
  <c r="D148" i="9"/>
  <c r="D151" i="9"/>
  <c r="D149" i="9"/>
  <c r="G149" i="9"/>
  <c r="J149" i="9"/>
  <c r="D71" i="9" l="1"/>
  <c r="G71" i="9"/>
  <c r="J71" i="9"/>
  <c r="D97" i="9"/>
  <c r="D98" i="9"/>
  <c r="D100" i="9"/>
  <c r="D301" i="9"/>
  <c r="D302" i="9"/>
  <c r="D329" i="9"/>
  <c r="D330" i="9"/>
  <c r="D331" i="9"/>
  <c r="D332" i="9"/>
  <c r="D333" i="9"/>
  <c r="D334" i="9"/>
  <c r="D227" i="9"/>
  <c r="D228" i="9"/>
  <c r="D229" i="9"/>
  <c r="D303" i="9"/>
  <c r="D305" i="9"/>
  <c r="D304" i="9"/>
  <c r="D310" i="9"/>
  <c r="D311" i="9"/>
  <c r="D312" i="9"/>
  <c r="D306" i="9"/>
  <c r="D308" i="9"/>
  <c r="D309" i="9"/>
  <c r="D32" i="9"/>
  <c r="D29" i="9"/>
  <c r="D33" i="9"/>
  <c r="D30" i="9"/>
  <c r="D36" i="9"/>
  <c r="D38" i="9"/>
  <c r="D35" i="9"/>
  <c r="D37" i="9"/>
  <c r="D183" i="9"/>
  <c r="D216" i="9"/>
  <c r="D209" i="9"/>
  <c r="D315" i="9"/>
  <c r="D316" i="9"/>
  <c r="D4" i="9"/>
  <c r="D5" i="9"/>
  <c r="D20" i="9"/>
  <c r="D21" i="9"/>
  <c r="D22" i="9"/>
  <c r="D19" i="9"/>
  <c r="D41" i="9"/>
  <c r="D42" i="9"/>
  <c r="D154" i="9"/>
  <c r="D156" i="9"/>
  <c r="D157" i="9"/>
  <c r="D175" i="9"/>
  <c r="D210" i="9"/>
  <c r="D214" i="9"/>
  <c r="D68" i="9"/>
  <c r="D76" i="9"/>
  <c r="D179" i="9"/>
  <c r="D176" i="9"/>
  <c r="D178" i="9"/>
  <c r="D177" i="9"/>
  <c r="D181" i="9"/>
  <c r="D182" i="9"/>
  <c r="D218" i="9"/>
  <c r="D226" i="9"/>
  <c r="D299" i="9"/>
  <c r="D364" i="9"/>
  <c r="D369" i="9"/>
  <c r="D52" i="9"/>
  <c r="D85" i="9"/>
  <c r="D132" i="9"/>
  <c r="D133" i="9"/>
  <c r="D135" i="9"/>
  <c r="D136" i="9"/>
  <c r="D134" i="9"/>
  <c r="D152" i="9"/>
  <c r="D153" i="9"/>
  <c r="D164" i="9"/>
  <c r="D219" i="9"/>
  <c r="D220" i="9"/>
  <c r="D221" i="9"/>
  <c r="D84" i="9"/>
  <c r="D158" i="9"/>
  <c r="D159" i="9"/>
  <c r="D160" i="9"/>
  <c r="D161" i="9"/>
  <c r="D165" i="9"/>
  <c r="D167" i="9"/>
  <c r="D168" i="9"/>
  <c r="D169" i="9"/>
  <c r="D170" i="9"/>
  <c r="D171" i="9"/>
  <c r="D368" i="9"/>
  <c r="D366" i="9"/>
  <c r="D39" i="9"/>
  <c r="D40" i="9"/>
  <c r="D61" i="9"/>
  <c r="D66" i="9"/>
  <c r="D94" i="9"/>
  <c r="D95" i="9"/>
  <c r="D93" i="9"/>
  <c r="D92" i="9"/>
  <c r="D96" i="9"/>
  <c r="D195" i="9"/>
  <c r="D196" i="9"/>
  <c r="D197" i="9"/>
  <c r="D198" i="9"/>
  <c r="D63" i="9"/>
  <c r="D64" i="9"/>
  <c r="D140" i="9"/>
  <c r="D141" i="9"/>
  <c r="D142" i="9"/>
  <c r="D143" i="9"/>
  <c r="D144" i="9"/>
  <c r="D145" i="9"/>
  <c r="D146" i="9"/>
  <c r="D147" i="9"/>
  <c r="D200" i="9"/>
  <c r="D201" i="9"/>
  <c r="D203" i="9"/>
  <c r="D202" i="9"/>
  <c r="D235" i="9"/>
  <c r="D236" i="9"/>
  <c r="D237" i="9"/>
  <c r="D238" i="9"/>
  <c r="D265" i="9"/>
  <c r="D269" i="9"/>
  <c r="D273" i="9"/>
  <c r="D278" i="9"/>
  <c r="D9" i="9"/>
  <c r="D150" i="9"/>
  <c r="D211" i="9"/>
  <c r="D212" i="9"/>
  <c r="D89" i="9"/>
  <c r="D88" i="9"/>
  <c r="D90" i="9"/>
  <c r="D91" i="9"/>
  <c r="D266" i="9"/>
  <c r="D271" i="9"/>
  <c r="D275" i="9"/>
  <c r="D279" i="9"/>
  <c r="D283" i="9"/>
  <c r="D287" i="9"/>
  <c r="D288" i="9"/>
  <c r="D289" i="9"/>
  <c r="D290" i="9"/>
  <c r="D77" i="9"/>
  <c r="D79" i="9"/>
  <c r="D78" i="9"/>
  <c r="D109" i="9"/>
  <c r="D108" i="9"/>
  <c r="D111" i="9"/>
  <c r="D110" i="9"/>
  <c r="D130" i="9"/>
  <c r="D184" i="9"/>
  <c r="D205" i="9"/>
  <c r="D204" i="9"/>
  <c r="D206" i="9"/>
  <c r="D69" i="9"/>
  <c r="D70" i="9"/>
  <c r="D314" i="9"/>
  <c r="D102" i="9"/>
  <c r="D103" i="9"/>
  <c r="D131" i="9"/>
  <c r="D248" i="9"/>
  <c r="D249" i="9"/>
  <c r="D250" i="9"/>
  <c r="D247" i="9"/>
  <c r="D317" i="9"/>
  <c r="D318" i="9"/>
  <c r="D319" i="9"/>
  <c r="D320" i="9"/>
  <c r="D322" i="9"/>
  <c r="D321" i="9"/>
  <c r="D106" i="9"/>
  <c r="D107" i="9"/>
  <c r="D190" i="9"/>
  <c r="D191" i="9"/>
  <c r="D260" i="9"/>
  <c r="D335" i="9"/>
  <c r="D336" i="9"/>
  <c r="D50" i="9"/>
  <c r="D51" i="9"/>
  <c r="D53" i="9"/>
  <c r="D54" i="9"/>
  <c r="D55" i="9"/>
  <c r="D59" i="9"/>
  <c r="D60" i="9"/>
  <c r="D58" i="9"/>
  <c r="D72" i="9"/>
  <c r="D137" i="9"/>
  <c r="D349" i="9"/>
  <c r="D350" i="9"/>
  <c r="D351" i="9"/>
  <c r="D67" i="9"/>
  <c r="D101" i="9"/>
  <c r="D15" i="9"/>
  <c r="D7" i="9"/>
  <c r="D242" i="9"/>
  <c r="D243" i="9"/>
  <c r="D254" i="9"/>
  <c r="D255" i="9"/>
  <c r="D215" i="9"/>
  <c r="D337" i="9"/>
  <c r="D346" i="9"/>
  <c r="D365" i="9"/>
  <c r="D126" i="9"/>
  <c r="D127" i="9"/>
  <c r="D180" i="9"/>
  <c r="D13" i="9"/>
  <c r="D300" i="9"/>
  <c r="D353" i="9"/>
  <c r="D352" i="9"/>
  <c r="D355" i="9"/>
  <c r="D356" i="9"/>
  <c r="D357" i="9"/>
  <c r="D358" i="9"/>
  <c r="D270" i="9"/>
  <c r="D286" i="9"/>
  <c r="D291" i="9"/>
  <c r="D292" i="9"/>
  <c r="D293" i="9"/>
  <c r="D267" i="9"/>
  <c r="D230" i="9"/>
  <c r="D12" i="9"/>
  <c r="D83" i="9"/>
  <c r="D116" i="9"/>
  <c r="D114" i="9"/>
  <c r="D105" i="9"/>
  <c r="D262" i="9"/>
  <c r="D313" i="9"/>
  <c r="D367" i="9"/>
  <c r="D23" i="9"/>
  <c r="D24" i="9"/>
  <c r="D25" i="9"/>
  <c r="D27" i="9"/>
  <c r="D65" i="9"/>
  <c r="D2" i="9"/>
  <c r="D3" i="9"/>
  <c r="D122" i="9"/>
  <c r="D123" i="9"/>
  <c r="D125" i="9"/>
  <c r="D124" i="9"/>
  <c r="D222" i="9"/>
  <c r="D224" i="9"/>
  <c r="D223" i="9"/>
  <c r="D225" i="9"/>
  <c r="D239" i="9"/>
  <c r="D323" i="9"/>
  <c r="D324" i="9"/>
  <c r="D26" i="9"/>
  <c r="D62" i="9"/>
  <c r="D252" i="9"/>
  <c r="D253" i="9"/>
  <c r="D325" i="9"/>
  <c r="D326" i="9"/>
  <c r="D327" i="9"/>
  <c r="D328" i="9"/>
  <c r="D347" i="9"/>
  <c r="D10" i="9"/>
  <c r="D44" i="9"/>
  <c r="D115" i="9"/>
  <c r="D113" i="9"/>
  <c r="D112" i="9"/>
  <c r="D104" i="9"/>
  <c r="D256" i="9"/>
  <c r="D257" i="9"/>
  <c r="D258" i="9"/>
  <c r="D259" i="9"/>
  <c r="D261" i="9"/>
  <c r="D348" i="9"/>
  <c r="D45" i="9"/>
  <c r="D43" i="9"/>
  <c r="D47" i="9"/>
  <c r="D46" i="9"/>
  <c r="D360" i="9"/>
  <c r="D361" i="9"/>
  <c r="D359" i="9"/>
  <c r="D75" i="9"/>
  <c r="D74" i="9"/>
  <c r="D199" i="9"/>
  <c r="D362" i="9"/>
  <c r="D363" i="9"/>
  <c r="D87" i="9"/>
  <c r="D86" i="9"/>
  <c r="D117" i="9"/>
  <c r="D14" i="9"/>
  <c r="D16" i="9"/>
  <c r="D28" i="9"/>
  <c r="D244" i="9"/>
  <c r="D338" i="9"/>
  <c r="D370" i="9"/>
  <c r="D73" i="9"/>
  <c r="D186" i="9"/>
  <c r="D187" i="9"/>
  <c r="D194" i="9"/>
  <c r="D188" i="9"/>
  <c r="D56" i="9"/>
  <c r="D57" i="9"/>
  <c r="D128" i="9"/>
  <c r="D48" i="9"/>
  <c r="D263" i="9"/>
  <c r="D232" i="9"/>
  <c r="D233" i="9"/>
  <c r="D11" i="9"/>
  <c r="D99" i="9"/>
  <c r="D189" i="9"/>
  <c r="D246" i="9"/>
  <c r="D245" i="9"/>
  <c r="D298" i="9"/>
  <c r="D162" i="9"/>
  <c r="D163" i="9"/>
  <c r="D173" i="9"/>
  <c r="D174" i="9"/>
  <c r="D264" i="9"/>
  <c r="D49" i="9"/>
  <c r="D129" i="9"/>
  <c r="D295" i="9"/>
  <c r="D296" i="9"/>
  <c r="D297" i="9"/>
  <c r="D294" i="9"/>
  <c r="D341" i="9"/>
  <c r="D339" i="9"/>
  <c r="D343" i="9"/>
  <c r="D340" i="9"/>
  <c r="D24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8" i="9"/>
  <c r="H100" i="9"/>
  <c r="J75" i="9" l="1"/>
  <c r="G361" i="9"/>
  <c r="G75" i="9"/>
  <c r="J361" i="9"/>
  <c r="J360" i="9"/>
  <c r="G360" i="9"/>
  <c r="J348" i="9"/>
  <c r="G348" i="9"/>
  <c r="J112" i="9"/>
  <c r="J104" i="9"/>
  <c r="J256" i="9"/>
  <c r="J257" i="9"/>
  <c r="J258" i="9"/>
  <c r="J259" i="9"/>
  <c r="J261" i="9"/>
  <c r="G326" i="9"/>
  <c r="G327" i="9"/>
  <c r="G328" i="9"/>
  <c r="G347" i="9"/>
  <c r="G10" i="9"/>
  <c r="G44" i="9"/>
  <c r="G115" i="9"/>
  <c r="G113" i="9"/>
  <c r="G112" i="9"/>
  <c r="G104" i="9"/>
  <c r="G256" i="9"/>
  <c r="G257" i="9"/>
  <c r="G258" i="9"/>
  <c r="G259" i="9"/>
  <c r="G261" i="9"/>
  <c r="J113" i="9"/>
  <c r="J327" i="9"/>
  <c r="J326" i="9"/>
  <c r="G325" i="9"/>
  <c r="J325" i="9"/>
  <c r="G125" i="9"/>
  <c r="J125" i="9"/>
  <c r="G292" i="9"/>
  <c r="G293" i="9"/>
  <c r="J293" i="9"/>
  <c r="J292" i="9"/>
  <c r="J286" i="9"/>
  <c r="G286" i="9"/>
  <c r="J353" i="9"/>
  <c r="J352" i="9"/>
  <c r="J355" i="9"/>
  <c r="J356" i="9"/>
  <c r="J357" i="9"/>
  <c r="J358" i="9"/>
  <c r="G352" i="9"/>
  <c r="G355" i="9"/>
  <c r="G356" i="9"/>
  <c r="G357" i="9"/>
  <c r="G358" i="9"/>
  <c r="G353" i="9"/>
  <c r="G350" i="9"/>
  <c r="J350" i="9"/>
  <c r="G59" i="9"/>
  <c r="G60" i="9"/>
  <c r="J60" i="9"/>
  <c r="J59" i="9"/>
  <c r="G70" i="9"/>
  <c r="G314" i="9"/>
  <c r="G102" i="9"/>
  <c r="G103" i="9"/>
  <c r="G131" i="9"/>
  <c r="G248" i="9"/>
  <c r="G249" i="9"/>
  <c r="G250" i="9"/>
  <c r="G247" i="9"/>
  <c r="G317" i="9"/>
  <c r="G318" i="9"/>
  <c r="J318" i="9"/>
  <c r="J317" i="9"/>
  <c r="J247" i="9"/>
  <c r="J250" i="9"/>
  <c r="J249" i="9"/>
  <c r="J248" i="9"/>
  <c r="J131" i="9"/>
  <c r="J103" i="9"/>
  <c r="J102" i="9"/>
  <c r="J314" i="9"/>
  <c r="J70" i="9"/>
  <c r="J69" i="9"/>
  <c r="G69" i="9"/>
  <c r="J288" i="9"/>
  <c r="J289" i="9"/>
  <c r="J290" i="9"/>
  <c r="G289" i="9"/>
  <c r="G288" i="9"/>
  <c r="J271" i="9"/>
  <c r="J275" i="9"/>
  <c r="J279" i="9"/>
  <c r="J283" i="9"/>
  <c r="G271" i="9"/>
  <c r="G275" i="9"/>
  <c r="G279" i="9"/>
  <c r="G283" i="9"/>
  <c r="J266" i="9"/>
  <c r="G266" i="9"/>
  <c r="G269" i="9"/>
  <c r="G273" i="9"/>
  <c r="G278" i="9"/>
  <c r="J278" i="9"/>
  <c r="J273" i="9"/>
  <c r="J269" i="9"/>
  <c r="J265" i="9"/>
  <c r="G265" i="9"/>
  <c r="J237" i="9"/>
  <c r="J236" i="9"/>
  <c r="J235" i="9"/>
  <c r="G237" i="9"/>
  <c r="G236" i="9"/>
  <c r="G235" i="9"/>
  <c r="J203" i="9"/>
  <c r="G203" i="9"/>
  <c r="G201" i="9" l="1"/>
  <c r="G202" i="9"/>
  <c r="J141" i="9"/>
  <c r="J142" i="9"/>
  <c r="J143" i="9"/>
  <c r="J144" i="9"/>
  <c r="J145" i="9"/>
  <c r="J146" i="9"/>
  <c r="J147" i="9"/>
  <c r="J200" i="9"/>
  <c r="J201" i="9"/>
  <c r="J202" i="9"/>
  <c r="G200" i="9"/>
  <c r="G141" i="9"/>
  <c r="G142" i="9"/>
  <c r="G143" i="9"/>
  <c r="G144" i="9"/>
  <c r="G145" i="9"/>
  <c r="G146" i="9"/>
  <c r="G140" i="9"/>
  <c r="J140" i="9"/>
  <c r="G170" i="9" l="1"/>
  <c r="J170" i="9"/>
  <c r="G177" i="9"/>
  <c r="J177" i="9"/>
  <c r="G178" i="9"/>
  <c r="J178" i="9"/>
  <c r="G330" i="9" l="1"/>
  <c r="G331" i="9"/>
  <c r="G332" i="9"/>
  <c r="G333" i="9"/>
  <c r="J22" i="9" l="1"/>
  <c r="G22" i="9"/>
  <c r="G21" i="9"/>
  <c r="J21" i="9"/>
  <c r="J20" i="9"/>
  <c r="G20" i="9"/>
  <c r="J97" i="9"/>
  <c r="J98" i="9"/>
  <c r="J100" i="9"/>
  <c r="J301" i="9"/>
  <c r="J302" i="9"/>
  <c r="J329" i="9"/>
  <c r="J330" i="9"/>
  <c r="J331" i="9"/>
  <c r="J332" i="9"/>
  <c r="J333" i="9"/>
  <c r="J334" i="9"/>
  <c r="J227" i="9"/>
  <c r="J228" i="9"/>
  <c r="J229" i="9"/>
  <c r="J303" i="9"/>
  <c r="J305" i="9"/>
  <c r="J304" i="9"/>
  <c r="J310" i="9"/>
  <c r="J311" i="9"/>
  <c r="J312" i="9"/>
  <c r="J306" i="9"/>
  <c r="J308" i="9"/>
  <c r="J309" i="9"/>
  <c r="J307" i="9"/>
  <c r="J32" i="9"/>
  <c r="J29" i="9"/>
  <c r="J33" i="9"/>
  <c r="J30" i="9"/>
  <c r="J36" i="9"/>
  <c r="J38" i="9"/>
  <c r="J35" i="9"/>
  <c r="J37" i="9"/>
  <c r="J183" i="9"/>
  <c r="J216" i="9"/>
  <c r="J209" i="9"/>
  <c r="J315" i="9"/>
  <c r="J316" i="9"/>
  <c r="J4" i="9"/>
  <c r="J5" i="9"/>
  <c r="J19" i="9"/>
  <c r="J18" i="9"/>
  <c r="J41" i="9"/>
  <c r="J42" i="9"/>
  <c r="J154" i="9"/>
  <c r="J155" i="9"/>
  <c r="J156" i="9"/>
  <c r="J157" i="9"/>
  <c r="J175" i="9"/>
  <c r="J210" i="9"/>
  <c r="J214" i="9"/>
  <c r="J68" i="9"/>
  <c r="J76" i="9"/>
  <c r="J179" i="9"/>
  <c r="J176" i="9"/>
  <c r="J181" i="9"/>
  <c r="J182" i="9"/>
  <c r="J218" i="9"/>
  <c r="J226" i="9"/>
  <c r="J299" i="9"/>
  <c r="J364" i="9"/>
  <c r="J369" i="9"/>
  <c r="J52" i="9"/>
  <c r="J85" i="9"/>
  <c r="J132" i="9"/>
  <c r="J133" i="9"/>
  <c r="J135" i="9"/>
  <c r="J136" i="9"/>
  <c r="J134" i="9"/>
  <c r="J152" i="9"/>
  <c r="J153" i="9"/>
  <c r="J164" i="9"/>
  <c r="J219" i="9"/>
  <c r="J220" i="9"/>
  <c r="J221" i="9"/>
  <c r="J84" i="9"/>
  <c r="J158" i="9"/>
  <c r="J159" i="9"/>
  <c r="J160" i="9"/>
  <c r="J161" i="9"/>
  <c r="J165" i="9"/>
  <c r="J167" i="9"/>
  <c r="J168" i="9"/>
  <c r="J169" i="9"/>
  <c r="J171" i="9"/>
  <c r="J368" i="9"/>
  <c r="J366" i="9"/>
  <c r="J39" i="9"/>
  <c r="J40" i="9"/>
  <c r="J61" i="9"/>
  <c r="J66" i="9"/>
  <c r="J94" i="9"/>
  <c r="J95" i="9"/>
  <c r="J93" i="9"/>
  <c r="J92" i="9"/>
  <c r="J96" i="9"/>
  <c r="J195" i="9"/>
  <c r="J196" i="9"/>
  <c r="J197" i="9"/>
  <c r="J198" i="9"/>
  <c r="J63" i="9"/>
  <c r="J64" i="9"/>
  <c r="J238" i="9"/>
  <c r="J9" i="9"/>
  <c r="J150" i="9"/>
  <c r="J211" i="9"/>
  <c r="J212" i="9"/>
  <c r="J89" i="9"/>
  <c r="J88" i="9"/>
  <c r="J90" i="9"/>
  <c r="J91" i="9"/>
  <c r="J287" i="9"/>
  <c r="J77" i="9"/>
  <c r="J79" i="9"/>
  <c r="J78" i="9"/>
  <c r="J109" i="9"/>
  <c r="J108" i="9"/>
  <c r="J111" i="9"/>
  <c r="J110" i="9"/>
  <c r="J130" i="9"/>
  <c r="J184" i="9"/>
  <c r="J205" i="9"/>
  <c r="J204" i="9"/>
  <c r="J206" i="9"/>
  <c r="J319" i="9"/>
  <c r="J320" i="9"/>
  <c r="J322" i="9"/>
  <c r="J321" i="9"/>
  <c r="J106" i="9"/>
  <c r="J107" i="9"/>
  <c r="J190" i="9"/>
  <c r="J191" i="9"/>
  <c r="J260" i="9"/>
  <c r="J335" i="9"/>
  <c r="J336" i="9"/>
  <c r="J50" i="9"/>
  <c r="J51" i="9"/>
  <c r="J53" i="9"/>
  <c r="J54" i="9"/>
  <c r="J55" i="9"/>
  <c r="J58" i="9"/>
  <c r="J72" i="9"/>
  <c r="J137" i="9"/>
  <c r="J349" i="9"/>
  <c r="J351" i="9"/>
  <c r="J67" i="9"/>
  <c r="J101" i="9"/>
  <c r="J15" i="9"/>
  <c r="J7" i="9"/>
  <c r="J242" i="9"/>
  <c r="J243" i="9"/>
  <c r="J254" i="9"/>
  <c r="J255" i="9"/>
  <c r="J215" i="9"/>
  <c r="J337" i="9"/>
  <c r="J346" i="9"/>
  <c r="J365" i="9"/>
  <c r="J126" i="9"/>
  <c r="J127" i="9"/>
  <c r="J180" i="9"/>
  <c r="J13" i="9"/>
  <c r="J300" i="9"/>
  <c r="J270" i="9"/>
  <c r="J291" i="9"/>
  <c r="J267" i="9"/>
  <c r="J230" i="9"/>
  <c r="J12" i="9"/>
  <c r="J83" i="9"/>
  <c r="J116" i="9"/>
  <c r="J114" i="9"/>
  <c r="J105" i="9"/>
  <c r="J262" i="9"/>
  <c r="J313" i="9"/>
  <c r="J367" i="9"/>
  <c r="J23" i="9"/>
  <c r="J24" i="9"/>
  <c r="J25" i="9"/>
  <c r="J27" i="9"/>
  <c r="J65" i="9"/>
  <c r="J2" i="9"/>
  <c r="J3" i="9"/>
  <c r="J122" i="9"/>
  <c r="J123" i="9"/>
  <c r="J124" i="9"/>
  <c r="J222" i="9"/>
  <c r="J224" i="9"/>
  <c r="J223" i="9"/>
  <c r="J225" i="9"/>
  <c r="J239" i="9"/>
  <c r="J323" i="9"/>
  <c r="J324" i="9"/>
  <c r="J26" i="9"/>
  <c r="J62" i="9"/>
  <c r="J252" i="9"/>
  <c r="J253" i="9"/>
  <c r="J328" i="9"/>
  <c r="J347" i="9"/>
  <c r="J10" i="9"/>
  <c r="J44" i="9"/>
  <c r="J115" i="9"/>
  <c r="J45" i="9"/>
  <c r="J43" i="9"/>
  <c r="J47" i="9"/>
  <c r="J46" i="9"/>
  <c r="J359" i="9"/>
  <c r="J74" i="9"/>
  <c r="J199" i="9"/>
  <c r="J362" i="9"/>
  <c r="J363" i="9"/>
  <c r="J87" i="9"/>
  <c r="J86" i="9"/>
  <c r="J117" i="9"/>
  <c r="J14" i="9"/>
  <c r="J16" i="9"/>
  <c r="J28" i="9"/>
  <c r="J244" i="9"/>
  <c r="J338" i="9"/>
  <c r="J370" i="9"/>
  <c r="J73" i="9"/>
  <c r="J186" i="9"/>
  <c r="J187" i="9"/>
  <c r="J194" i="9"/>
  <c r="J188" i="9"/>
  <c r="J56" i="9"/>
  <c r="J57" i="9"/>
  <c r="J128" i="9"/>
  <c r="J48" i="9"/>
  <c r="J263" i="9"/>
  <c r="J232" i="9"/>
  <c r="J233" i="9"/>
  <c r="J11" i="9"/>
  <c r="J99" i="9"/>
  <c r="J189" i="9"/>
  <c r="J246" i="9"/>
  <c r="J245" i="9"/>
  <c r="J298" i="9"/>
  <c r="J162" i="9"/>
  <c r="J163" i="9"/>
  <c r="J173" i="9"/>
  <c r="J174" i="9"/>
  <c r="J264" i="9"/>
  <c r="J49" i="9"/>
  <c r="J129" i="9"/>
  <c r="J295" i="9"/>
  <c r="J296" i="9"/>
  <c r="J297" i="9"/>
  <c r="J294" i="9"/>
  <c r="J341" i="9"/>
  <c r="J339" i="9"/>
  <c r="J343" i="9"/>
  <c r="J340" i="9"/>
  <c r="J24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8" i="9"/>
  <c r="G316" i="9"/>
  <c r="G98" i="9"/>
  <c r="G97" i="9"/>
  <c r="G100" i="9"/>
  <c r="G301" i="9"/>
  <c r="G302" i="9"/>
  <c r="G329" i="9"/>
  <c r="G334" i="9"/>
  <c r="G227" i="9"/>
  <c r="G228" i="9"/>
  <c r="G229" i="9"/>
  <c r="G303" i="9"/>
  <c r="G305" i="9"/>
  <c r="G304" i="9"/>
  <c r="G310" i="9"/>
  <c r="G311" i="9"/>
  <c r="G312" i="9"/>
  <c r="G306" i="9"/>
  <c r="G308" i="9"/>
  <c r="G309" i="9"/>
  <c r="G307" i="9"/>
  <c r="G32" i="9"/>
  <c r="G29" i="9"/>
  <c r="G33" i="9"/>
  <c r="G30" i="9"/>
  <c r="G36" i="9"/>
  <c r="G38" i="9"/>
  <c r="G35" i="9"/>
  <c r="G37" i="9"/>
  <c r="G183" i="9"/>
  <c r="G216" i="9"/>
  <c r="G209" i="9"/>
  <c r="G315" i="9"/>
  <c r="G4" i="9"/>
  <c r="G5" i="9"/>
  <c r="G19" i="9"/>
  <c r="G18" i="9"/>
  <c r="G41" i="9"/>
  <c r="G42" i="9"/>
  <c r="G154" i="9"/>
  <c r="G155" i="9"/>
  <c r="G156" i="9"/>
  <c r="G157" i="9"/>
  <c r="G175" i="9"/>
  <c r="G210" i="9"/>
  <c r="G214" i="9"/>
  <c r="G68" i="9"/>
  <c r="G76" i="9"/>
  <c r="G179" i="9"/>
  <c r="G176" i="9"/>
  <c r="G181" i="9"/>
  <c r="G182" i="9"/>
  <c r="G218" i="9"/>
  <c r="G226" i="9"/>
  <c r="G299" i="9"/>
  <c r="G364" i="9"/>
  <c r="G369" i="9"/>
  <c r="G52" i="9"/>
  <c r="G85" i="9"/>
  <c r="G132" i="9"/>
  <c r="G133" i="9"/>
  <c r="G135" i="9"/>
  <c r="G136" i="9"/>
  <c r="G134" i="9"/>
  <c r="G152" i="9"/>
  <c r="G153" i="9"/>
  <c r="G164" i="9"/>
  <c r="G219" i="9"/>
  <c r="G220" i="9"/>
  <c r="G221" i="9"/>
  <c r="G84" i="9"/>
  <c r="G158" i="9"/>
  <c r="G159" i="9"/>
  <c r="G160" i="9"/>
  <c r="G161" i="9"/>
  <c r="G165" i="9"/>
  <c r="G167" i="9"/>
  <c r="G168" i="9"/>
  <c r="G169" i="9"/>
  <c r="G171" i="9"/>
  <c r="G368" i="9"/>
  <c r="G366" i="9"/>
  <c r="G39" i="9"/>
  <c r="G40" i="9"/>
  <c r="G61" i="9"/>
  <c r="G66" i="9"/>
  <c r="G94" i="9"/>
  <c r="G95" i="9"/>
  <c r="G93" i="9"/>
  <c r="G92" i="9"/>
  <c r="G96" i="9"/>
  <c r="G195" i="9"/>
  <c r="G196" i="9"/>
  <c r="G197" i="9"/>
  <c r="G198" i="9"/>
  <c r="G63" i="9"/>
  <c r="G64" i="9"/>
  <c r="G147" i="9"/>
  <c r="G238" i="9"/>
  <c r="G9" i="9"/>
  <c r="G150" i="9"/>
  <c r="G211" i="9"/>
  <c r="G212" i="9"/>
  <c r="G89" i="9"/>
  <c r="G88" i="9"/>
  <c r="G90" i="9"/>
  <c r="G91" i="9"/>
  <c r="G287" i="9"/>
  <c r="G290" i="9"/>
  <c r="G77" i="9"/>
  <c r="G79" i="9"/>
  <c r="G78" i="9"/>
  <c r="G109" i="9"/>
  <c r="G108" i="9"/>
  <c r="G111" i="9"/>
  <c r="G110" i="9"/>
  <c r="G130" i="9"/>
  <c r="G184" i="9"/>
  <c r="G205" i="9"/>
  <c r="G204" i="9"/>
  <c r="G206" i="9"/>
  <c r="G319" i="9"/>
  <c r="G320" i="9"/>
  <c r="G322" i="9"/>
  <c r="G321" i="9"/>
  <c r="G106" i="9"/>
  <c r="G107" i="9"/>
  <c r="G190" i="9"/>
  <c r="G191" i="9"/>
  <c r="G260" i="9"/>
  <c r="G335" i="9"/>
  <c r="G336" i="9"/>
  <c r="G50" i="9"/>
  <c r="G51" i="9"/>
  <c r="G53" i="9"/>
  <c r="G54" i="9"/>
  <c r="G55" i="9"/>
  <c r="G58" i="9"/>
  <c r="G72" i="9"/>
  <c r="G137" i="9"/>
  <c r="G349" i="9"/>
  <c r="G351" i="9"/>
  <c r="G67" i="9"/>
  <c r="G101" i="9"/>
  <c r="G15" i="9"/>
  <c r="G7" i="9"/>
  <c r="G242" i="9"/>
  <c r="G243" i="9"/>
  <c r="G254" i="9"/>
  <c r="G255" i="9"/>
  <c r="G215" i="9"/>
  <c r="G337" i="9"/>
  <c r="G346" i="9"/>
  <c r="G365" i="9"/>
  <c r="G126" i="9"/>
  <c r="G127" i="9"/>
  <c r="G180" i="9"/>
  <c r="G13" i="9"/>
  <c r="G300" i="9"/>
  <c r="G270" i="9"/>
  <c r="G291" i="9"/>
  <c r="G267" i="9"/>
  <c r="G230" i="9"/>
  <c r="G12" i="9"/>
  <c r="G83" i="9"/>
  <c r="G116" i="9"/>
  <c r="G114" i="9"/>
  <c r="G105" i="9"/>
  <c r="G262" i="9"/>
  <c r="G313" i="9"/>
  <c r="G367" i="9"/>
  <c r="G23" i="9"/>
  <c r="G24" i="9"/>
  <c r="G25" i="9"/>
  <c r="G27" i="9"/>
  <c r="G65" i="9"/>
  <c r="G2" i="9"/>
  <c r="G3" i="9"/>
  <c r="G122" i="9"/>
  <c r="G123" i="9"/>
  <c r="G124" i="9"/>
  <c r="G222" i="9"/>
  <c r="G224" i="9"/>
  <c r="G223" i="9"/>
  <c r="G225" i="9"/>
  <c r="G239" i="9"/>
  <c r="G323" i="9"/>
  <c r="G324" i="9"/>
  <c r="G26" i="9"/>
  <c r="G62" i="9"/>
  <c r="G252" i="9"/>
  <c r="G253" i="9"/>
  <c r="G45" i="9"/>
  <c r="G43" i="9"/>
  <c r="G47" i="9"/>
  <c r="G46" i="9"/>
  <c r="G359" i="9"/>
  <c r="G74" i="9"/>
  <c r="G199" i="9"/>
  <c r="G362" i="9"/>
  <c r="G363" i="9"/>
  <c r="G87" i="9"/>
  <c r="G86" i="9"/>
  <c r="G117" i="9"/>
  <c r="G14" i="9"/>
  <c r="G16" i="9"/>
  <c r="G28" i="9"/>
  <c r="G244" i="9"/>
  <c r="G338" i="9"/>
  <c r="G370" i="9"/>
  <c r="G73" i="9"/>
  <c r="G186" i="9"/>
  <c r="G187" i="9"/>
  <c r="G194" i="9"/>
  <c r="G188" i="9"/>
  <c r="G56" i="9"/>
  <c r="G57" i="9"/>
  <c r="G128" i="9"/>
  <c r="G48" i="9"/>
  <c r="G263" i="9"/>
  <c r="G232" i="9"/>
  <c r="G233" i="9"/>
  <c r="G11" i="9"/>
  <c r="G99" i="9"/>
  <c r="G189" i="9"/>
  <c r="G246" i="9"/>
  <c r="G245" i="9"/>
  <c r="G298" i="9"/>
  <c r="G162" i="9"/>
  <c r="G163" i="9"/>
  <c r="G173" i="9"/>
  <c r="G174" i="9"/>
  <c r="G264" i="9"/>
  <c r="G49" i="9"/>
  <c r="G129" i="9"/>
  <c r="G295" i="9"/>
  <c r="G296" i="9"/>
  <c r="G297" i="9"/>
  <c r="G294" i="9"/>
  <c r="G341" i="9"/>
  <c r="G339" i="9"/>
  <c r="G343" i="9"/>
  <c r="G340" i="9"/>
  <c r="G24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8" i="9"/>
  <c r="K8" i="9" l="1"/>
  <c r="I8" i="9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7" i="8"/>
  <c r="D13" i="8"/>
  <c r="D16" i="8"/>
  <c r="D15" i="8"/>
  <c r="D12" i="8"/>
  <c r="D11" i="8"/>
  <c r="D10" i="8"/>
  <c r="D9" i="8"/>
  <c r="D8" i="8"/>
  <c r="D7" i="8"/>
  <c r="D6" i="8"/>
  <c r="D5" i="8"/>
  <c r="D4" i="8"/>
  <c r="D3" i="8"/>
  <c r="D2" i="8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<sst xmlns="http://schemas.openxmlformats.org/spreadsheetml/2006/main" count="547" uniqueCount="512">
  <si>
    <t>Nombre</t>
  </si>
  <si>
    <t>Precio Compra</t>
  </si>
  <si>
    <t>Porcetaje</t>
  </si>
  <si>
    <t>Precio Venta Real</t>
  </si>
  <si>
    <t>coco Rayado</t>
  </si>
  <si>
    <t>Concentrado Pollo Engorde</t>
  </si>
  <si>
    <t>Concentrado Pollo inicio</t>
  </si>
  <si>
    <t>Concentrado Ponedora</t>
  </si>
  <si>
    <t>Protector Saba</t>
  </si>
  <si>
    <t>Aceite Clover 2L</t>
  </si>
  <si>
    <t>Aceite Clover 3L</t>
  </si>
  <si>
    <t>Super bonder</t>
  </si>
  <si>
    <t>mini yipy</t>
  </si>
  <si>
    <t>Shampo bebe</t>
  </si>
  <si>
    <t>Foco</t>
  </si>
  <si>
    <t>Pañalito</t>
  </si>
  <si>
    <t>Lapiz Carpintero</t>
  </si>
  <si>
    <t>Hoja Segueta</t>
  </si>
  <si>
    <t xml:space="preserve">Pega PVC </t>
  </si>
  <si>
    <t>talco bb</t>
  </si>
  <si>
    <t>Llave jardin chorro</t>
  </si>
  <si>
    <t>llave paso</t>
  </si>
  <si>
    <t>Desodorante West Country</t>
  </si>
  <si>
    <t>desodorante  dulce h</t>
  </si>
  <si>
    <t>Desodorante fraiche</t>
  </si>
  <si>
    <t>quita esmalte</t>
  </si>
  <si>
    <t>union doble rosca pvc</t>
  </si>
  <si>
    <t>union Codo t pvc</t>
  </si>
  <si>
    <t>Algondon</t>
  </si>
  <si>
    <t>Bisagra pequeña</t>
  </si>
  <si>
    <t>Bisagra Grande</t>
  </si>
  <si>
    <t>teipe</t>
  </si>
  <si>
    <t>colonia pekes</t>
  </si>
  <si>
    <t>shampo pekes</t>
  </si>
  <si>
    <t>Terminal Mangera</t>
  </si>
  <si>
    <t>pistola mangera</t>
  </si>
  <si>
    <t>plastimax</t>
  </si>
  <si>
    <t>talco pies</t>
  </si>
  <si>
    <t>Prestobarba dorco</t>
  </si>
  <si>
    <t>goma adorno uñas</t>
  </si>
  <si>
    <t>Sugerido 2</t>
  </si>
  <si>
    <t xml:space="preserve"> </t>
  </si>
  <si>
    <t>Sugerido</t>
  </si>
  <si>
    <t>Jet</t>
  </si>
  <si>
    <t>cofal crema</t>
  </si>
  <si>
    <t>cofal aceite</t>
  </si>
  <si>
    <t>bombillo blanco 22W</t>
  </si>
  <si>
    <t>bombillo blanco 24W</t>
  </si>
  <si>
    <t>fanta 1,5L</t>
  </si>
  <si>
    <t>Salchichon Criollo</t>
  </si>
  <si>
    <t>Salchichon Especial</t>
  </si>
  <si>
    <t>Salchicha Granel</t>
  </si>
  <si>
    <t>Mortadela 200g</t>
  </si>
  <si>
    <t>Carne Molida Granel</t>
  </si>
  <si>
    <t>Base Cantones</t>
  </si>
  <si>
    <t>Ajo Trenza</t>
  </si>
  <si>
    <t>Ajo Malla</t>
  </si>
  <si>
    <t>Ayote Tierno</t>
  </si>
  <si>
    <t>Brocoli</t>
  </si>
  <si>
    <t>Culantro Castilla</t>
  </si>
  <si>
    <t>Chan</t>
  </si>
  <si>
    <t>Chayote Criollo</t>
  </si>
  <si>
    <t>Frijol Blanco</t>
  </si>
  <si>
    <t>Huevos</t>
  </si>
  <si>
    <t>Lechuga</t>
  </si>
  <si>
    <t>Linaza</t>
  </si>
  <si>
    <t>Natilla Casera</t>
  </si>
  <si>
    <t>Papas</t>
  </si>
  <si>
    <t>Platano Verde</t>
  </si>
  <si>
    <t>piñas</t>
  </si>
  <si>
    <t>sandia</t>
  </si>
  <si>
    <t>tomate</t>
  </si>
  <si>
    <t>tamarindo</t>
  </si>
  <si>
    <t>Bolsa leche</t>
  </si>
  <si>
    <t>Caja Leche Coronado</t>
  </si>
  <si>
    <t>Queso Crema</t>
  </si>
  <si>
    <t>Yogut Lula</t>
  </si>
  <si>
    <t>Natilla Zarcero 300g</t>
  </si>
  <si>
    <t>Natilla Granja 300g</t>
  </si>
  <si>
    <t>Natilla Zarcero 500g</t>
  </si>
  <si>
    <t>Natilla Granja 500g</t>
  </si>
  <si>
    <t>Krunchy</t>
  </si>
  <si>
    <t>Chocoleta</t>
  </si>
  <si>
    <t>Choco Snak</t>
  </si>
  <si>
    <t>Mini Sandwich</t>
  </si>
  <si>
    <t>Ref Lula</t>
  </si>
  <si>
    <t>Caramelo Leche Barra</t>
  </si>
  <si>
    <t>Caramelo Leche Bolsa</t>
  </si>
  <si>
    <t>Gomitas Pequeñas</t>
  </si>
  <si>
    <t>Perla Pequeñas</t>
  </si>
  <si>
    <t>Cereza Super</t>
  </si>
  <si>
    <t>Perla Super</t>
  </si>
  <si>
    <t>Frasco Surtido</t>
  </si>
  <si>
    <t>Alboroto Pequeño</t>
  </si>
  <si>
    <t>Elotito Pequeño</t>
  </si>
  <si>
    <t>Maiz Chino Pequeño</t>
  </si>
  <si>
    <t>Palito Pequeño</t>
  </si>
  <si>
    <t>Quesito Pequeño</t>
  </si>
  <si>
    <t>Jalapeña Pequeño</t>
  </si>
  <si>
    <t>Alboroto Super</t>
  </si>
  <si>
    <t>Jalapeña Super</t>
  </si>
  <si>
    <t>Quesito Super</t>
  </si>
  <si>
    <t>Centavito Super</t>
  </si>
  <si>
    <t>Jalapeña Mediana</t>
  </si>
  <si>
    <t>Quesito Mediano</t>
  </si>
  <si>
    <t>Centavito Mediano</t>
  </si>
  <si>
    <t>Alboroto Mediano</t>
  </si>
  <si>
    <t>Turron Blanco</t>
  </si>
  <si>
    <t>Bolla Blanca</t>
  </si>
  <si>
    <t>Bollito Blanco</t>
  </si>
  <si>
    <t>Queque Gato</t>
  </si>
  <si>
    <t>Arrollado</t>
  </si>
  <si>
    <t>Quesadilla</t>
  </si>
  <si>
    <t>Banano</t>
  </si>
  <si>
    <t>Pañuelos</t>
  </si>
  <si>
    <t>Lengua</t>
  </si>
  <si>
    <t>Julieta</t>
  </si>
  <si>
    <t>Empanadas</t>
  </si>
  <si>
    <t>Palitroque</t>
  </si>
  <si>
    <t>Confites</t>
  </si>
  <si>
    <t>popi coco</t>
  </si>
  <si>
    <t>ilustrado grande</t>
  </si>
  <si>
    <t>Freegless</t>
  </si>
  <si>
    <t>Salchichon Lorena</t>
  </si>
  <si>
    <t>Acipogo</t>
  </si>
  <si>
    <t>AloeVera</t>
  </si>
  <si>
    <t>best</t>
  </si>
  <si>
    <t>bianchi</t>
  </si>
  <si>
    <t>botonetas</t>
  </si>
  <si>
    <t>burbuja shampo</t>
  </si>
  <si>
    <t>chao menta</t>
  </si>
  <si>
    <t>chibolon</t>
  </si>
  <si>
    <t>chicharon tito</t>
  </si>
  <si>
    <t>choco bolas</t>
  </si>
  <si>
    <t>chocolate rico</t>
  </si>
  <si>
    <t>choys</t>
  </si>
  <si>
    <t>confite menta</t>
  </si>
  <si>
    <t>frupy</t>
  </si>
  <si>
    <t>galleta</t>
  </si>
  <si>
    <t>limoncho</t>
  </si>
  <si>
    <t>Nucita</t>
  </si>
  <si>
    <t>2*1</t>
  </si>
  <si>
    <t>paleta</t>
  </si>
  <si>
    <t>palito queso</t>
  </si>
  <si>
    <t>papa kity</t>
  </si>
  <si>
    <t>platano y yuca grande</t>
  </si>
  <si>
    <t>popi</t>
  </si>
  <si>
    <t>platano, yuca, tocino</t>
  </si>
  <si>
    <t>Encendedor</t>
  </si>
  <si>
    <t>tostadas</t>
  </si>
  <si>
    <t>tuto</t>
  </si>
  <si>
    <t>Total</t>
  </si>
  <si>
    <t>Pedir</t>
  </si>
  <si>
    <t>costo</t>
  </si>
  <si>
    <t>Atun Splash Vegetales Pequeño</t>
  </si>
  <si>
    <t>Atun Splash Trocitos Pequeño</t>
  </si>
  <si>
    <t>Atun Splash Vegetales Grande</t>
  </si>
  <si>
    <t>Mayonesa Banquete 100g</t>
  </si>
  <si>
    <t>Achiote Corona 90g</t>
  </si>
  <si>
    <t>Consome Pollo Maggi 12s</t>
  </si>
  <si>
    <t>Consome Res Maggi 12s</t>
  </si>
  <si>
    <t>Cubitos Maggi 10s</t>
  </si>
  <si>
    <t>Sal Atlantida 500g</t>
  </si>
  <si>
    <t>Sal Diamante 500g</t>
  </si>
  <si>
    <t>Sopa Magi  Costilla 60g</t>
  </si>
  <si>
    <t>Sopa Magi  Olla Carne 60g</t>
  </si>
  <si>
    <t>Sopa Magi  Pollo Arroz 60g</t>
  </si>
  <si>
    <t>Sopa Magi  Pollo Caracol 60g</t>
  </si>
  <si>
    <t>Sopa Magi  Pollo Fideos 60g</t>
  </si>
  <si>
    <t>Sopa Magi Pollo Fideos 28g</t>
  </si>
  <si>
    <t>Mayonesa Banquete 200g</t>
  </si>
  <si>
    <t>Mayonesa Banquete 400g</t>
  </si>
  <si>
    <t>Salsa China Banquete</t>
  </si>
  <si>
    <t>Salsa Lizano 1/4</t>
  </si>
  <si>
    <t>Salsa Lizano 1/2</t>
  </si>
  <si>
    <t>Salsa Tomate Banquete 100g</t>
  </si>
  <si>
    <t>Salsa Tomate Banquete 200g</t>
  </si>
  <si>
    <t>Salsa Tomate Banquete 400g</t>
  </si>
  <si>
    <t>Salsa Naturas Carne 106g</t>
  </si>
  <si>
    <t>Salsa Naturas Ranchera 106g</t>
  </si>
  <si>
    <t>Salsa Naturas Sofrito 106g</t>
  </si>
  <si>
    <t>Salsa Naturas Hongos 106g</t>
  </si>
  <si>
    <t>Atun Pronto Trocitos 105g</t>
  </si>
  <si>
    <t>Atun Pronto Vegetales 105g</t>
  </si>
  <si>
    <t>Atun Pronto Vegetales 140g</t>
  </si>
  <si>
    <t>Atun Pronto Trocitos 140g</t>
  </si>
  <si>
    <t>Atun Splash Trocitos 140g</t>
  </si>
  <si>
    <t>Hongos del Campo 184g</t>
  </si>
  <si>
    <t>Maiz Dulce del Campo 254g</t>
  </si>
  <si>
    <t>Sardina  Pronto Tomate Dulce</t>
  </si>
  <si>
    <t>Sardina  Pronto Tomate Picante</t>
  </si>
  <si>
    <t>Aceite Clover Soya 950ml</t>
  </si>
  <si>
    <t>Aceite Corona 500ml</t>
  </si>
  <si>
    <t>Arroz Sabanero 80%</t>
  </si>
  <si>
    <t>Arroz Sabanero 90%</t>
  </si>
  <si>
    <t>Arroz Sabanero 99%</t>
  </si>
  <si>
    <t>Arroz Luiciana 80%</t>
  </si>
  <si>
    <t>Arroz Castellano 80%</t>
  </si>
  <si>
    <t>Azucar Doña Maria 1K</t>
  </si>
  <si>
    <t>Azucar Doña Maria 2K</t>
  </si>
  <si>
    <t>Frijol Negro Cadena 750g</t>
  </si>
  <si>
    <t>Frijol Rojo Tio Pelon 900g</t>
  </si>
  <si>
    <t>Frijol Rojo Cadena 900g</t>
  </si>
  <si>
    <t>Frijol Negro Tio Pelon</t>
  </si>
  <si>
    <t>Garbanzos Valle Real 400g</t>
  </si>
  <si>
    <t>Leche Evaporada Ideal 315g</t>
  </si>
  <si>
    <t>Lentejas Valle Real 400g</t>
  </si>
  <si>
    <t>Leche Condensada Nestle 395g 2pack</t>
  </si>
  <si>
    <t>Canela Carton</t>
  </si>
  <si>
    <t>Clavo olor Carton</t>
  </si>
  <si>
    <t>Gelafina Fresa 1000g</t>
  </si>
  <si>
    <t>Gelafina 80g cereza</t>
  </si>
  <si>
    <t>Gelafina 80g fresa</t>
  </si>
  <si>
    <t>Gelafina 80g frambueza</t>
  </si>
  <si>
    <t>Harina flores 1kg</t>
  </si>
  <si>
    <t>Harina flores 2kg</t>
  </si>
  <si>
    <t>Maizena Duryea 95g</t>
  </si>
  <si>
    <t>Masa Tortimasa paquete</t>
  </si>
  <si>
    <t>Royal Carton</t>
  </si>
  <si>
    <t>Vainol Ancla</t>
  </si>
  <si>
    <t>Vitamaiz pequeño</t>
  </si>
  <si>
    <t>Bicarbonato carton</t>
  </si>
  <si>
    <t>Cocoa dulce</t>
  </si>
  <si>
    <t>Frijol Molido Negro lizano</t>
  </si>
  <si>
    <t>Frijol Molido Rojo lizano</t>
  </si>
  <si>
    <t>Manteca clover 230g</t>
  </si>
  <si>
    <t>Manteca corona 460g</t>
  </si>
  <si>
    <t>Mantequilla caja 4 barra</t>
  </si>
  <si>
    <t>Vinagre oscuro viena botella</t>
  </si>
  <si>
    <t>Vinagre Claro viena botella</t>
  </si>
  <si>
    <t>Avena Hojuela Quaker 180g</t>
  </si>
  <si>
    <t>Avena Hojuela Quaker 360g</t>
  </si>
  <si>
    <t>Concentrado Gato maxi cat 500g</t>
  </si>
  <si>
    <t>Concentrado Perro maxi dog</t>
  </si>
  <si>
    <t>Café 1820 250g</t>
  </si>
  <si>
    <t>Café Volio 250g</t>
  </si>
  <si>
    <t>Fresco Zuko Durazno</t>
  </si>
  <si>
    <t>Fresco Zuko Frutas</t>
  </si>
  <si>
    <t>Fresco Zuko Guanabana</t>
  </si>
  <si>
    <t>Fresco Zuko Limon</t>
  </si>
  <si>
    <t>Fresco Zuko Mora</t>
  </si>
  <si>
    <t>Fresco Zuko Naranja</t>
  </si>
  <si>
    <t>Fresco Zuko Piña</t>
  </si>
  <si>
    <t>Fresco Zuko te frio durazno</t>
  </si>
  <si>
    <t>N°</t>
  </si>
  <si>
    <t>Compra</t>
  </si>
  <si>
    <t>Jugo Kerns manzana 330ml</t>
  </si>
  <si>
    <t>Jugo Kerns melocoton 330ml</t>
  </si>
  <si>
    <t>Jugo Kerns mix frutas 330ml</t>
  </si>
  <si>
    <t>Agua Alpina 600ml</t>
  </si>
  <si>
    <t xml:space="preserve">Frescoleche Surtido </t>
  </si>
  <si>
    <t>Jugo Kerns pera 330ml</t>
  </si>
  <si>
    <t>Leche Polvo Coronado 120g</t>
  </si>
  <si>
    <t>Leche Polvo Coronado 350g</t>
  </si>
  <si>
    <t>Nectar Mango Dos pinos</t>
  </si>
  <si>
    <t>Nectar Manzana Dos pinos</t>
  </si>
  <si>
    <t>Nectar Melocoton Dos pinos</t>
  </si>
  <si>
    <t>Nectar Pera Dos pinos</t>
  </si>
  <si>
    <t>Colgate Original 50ml</t>
  </si>
  <si>
    <t>Colgate Original 100ml</t>
  </si>
  <si>
    <t>Colgate Total 12 75ml</t>
  </si>
  <si>
    <t>Colgate Triple Accion 75ml</t>
  </si>
  <si>
    <t>Cloro Blanco 255ml</t>
  </si>
  <si>
    <t>Cloro Blanco 900ml</t>
  </si>
  <si>
    <t>Cloro Blanco 450ml</t>
  </si>
  <si>
    <t>Detergente Fort3 500g</t>
  </si>
  <si>
    <t>Detergente Fort3 1000g</t>
  </si>
  <si>
    <t>Detergente Rinso 450g</t>
  </si>
  <si>
    <t>Detergente Rinso 1000g</t>
  </si>
  <si>
    <t>Fibra Scotch Brite</t>
  </si>
  <si>
    <t>Jabon Barra Monte Azul 400g</t>
  </si>
  <si>
    <t>Lavaplatos Axion Verde Li 235g</t>
  </si>
  <si>
    <t>Lavaplatos Axion Lima Li 425g</t>
  </si>
  <si>
    <t>Lavaplatos Cadena 1000g</t>
  </si>
  <si>
    <t>Cepillo Diente Colgate Premier</t>
  </si>
  <si>
    <t>Cepillo Eterna de Mano Plano</t>
  </si>
  <si>
    <t>Sani Pine Extra Fuerte 450g</t>
  </si>
  <si>
    <t>Desinfec Terror Bouquet 450g</t>
  </si>
  <si>
    <t>Desinfec Terror Floral 450g</t>
  </si>
  <si>
    <t xml:space="preserve">Fibra Scotch Brite Doble </t>
  </si>
  <si>
    <t>Papel Alunimio Alumine</t>
  </si>
  <si>
    <t>Servilleta  Link Blanca</t>
  </si>
  <si>
    <t xml:space="preserve">Servilleta Cocina Link </t>
  </si>
  <si>
    <t>Shampu H&amp;S Suave Man 180ml</t>
  </si>
  <si>
    <t>Shampu H&amp;S Suave Man 375ml</t>
  </si>
  <si>
    <t>Shampu Palm Citrus 220ml</t>
  </si>
  <si>
    <t>Shampu Pal Anticera 440ml</t>
  </si>
  <si>
    <t>Desodo Dove Dermo Acla 50ml</t>
  </si>
  <si>
    <t>Desodo Rexona Invisible 50ml</t>
  </si>
  <si>
    <t>Jabon Palmolive 3pack</t>
  </si>
  <si>
    <t>Jabon Protex 3pack</t>
  </si>
  <si>
    <t>Prestobarba Gillette Ultra 24u</t>
  </si>
  <si>
    <t>Suavitel 225ml</t>
  </si>
  <si>
    <t>Suavitel 450ml</t>
  </si>
  <si>
    <t>Betun Insta Café 13g</t>
  </si>
  <si>
    <t>Betun Insta Negro 30g</t>
  </si>
  <si>
    <t>Bolsa Basura Olimpic Mediana</t>
  </si>
  <si>
    <t>Bolsa Basura Olimpic Pequeña</t>
  </si>
  <si>
    <t>Bolsa Basura Vikingo Jardin</t>
  </si>
  <si>
    <t>Bombillo Silvania 50W</t>
  </si>
  <si>
    <t>Bombillo Silvania 75W</t>
  </si>
  <si>
    <t>Bombillo Silvania 100W</t>
  </si>
  <si>
    <t>Cera Irex Cremosa Roja</t>
  </si>
  <si>
    <t>Fosforos Tornado</t>
  </si>
  <si>
    <t>Toalla Saba Buenas Noches</t>
  </si>
  <si>
    <t>Toalla Saba Economica Con Alas</t>
  </si>
  <si>
    <t>Toalla Saba Economica Sin Alas</t>
  </si>
  <si>
    <t>Candela Paquete</t>
  </si>
  <si>
    <t>Cuchara Desechable Link</t>
  </si>
  <si>
    <t>Panadol Antigripal 12s</t>
  </si>
  <si>
    <t>Panadol Multisintomas 16s</t>
  </si>
  <si>
    <t>Alkaselzer 12s</t>
  </si>
  <si>
    <t>Acetaminofen 100s</t>
  </si>
  <si>
    <t>Pega PVC Durman 50g</t>
  </si>
  <si>
    <t>Plato Desechable Polipak #7</t>
  </si>
  <si>
    <t>Llave Chorro Durman</t>
  </si>
  <si>
    <t>T PVC 12mm</t>
  </si>
  <si>
    <t>Tenedor Desechable Link Gran</t>
  </si>
  <si>
    <t>Vaso Desechable Polipak #9</t>
  </si>
  <si>
    <t>Escoba Eterna Economica</t>
  </si>
  <si>
    <t>Escoba Super Lola</t>
  </si>
  <si>
    <t>Gex Antigripal Noche 5s</t>
  </si>
  <si>
    <t>Alive 36s</t>
  </si>
  <si>
    <t>Sal Andrews</t>
  </si>
  <si>
    <t>Tosty Bolita Refil 30s</t>
  </si>
  <si>
    <t>Tosty Bolita 20s</t>
  </si>
  <si>
    <t>Tosty Papiola 30s</t>
  </si>
  <si>
    <t>Tosty Chirulito 20s</t>
  </si>
  <si>
    <t>Tosty Quesito 20s</t>
  </si>
  <si>
    <t>Tosty Tronadita 20s</t>
  </si>
  <si>
    <t>Mayonesa De la Villa Galon</t>
  </si>
  <si>
    <t>Cloro Mister Fresh Galon</t>
  </si>
  <si>
    <t>Detergente Surf Sol 5kg</t>
  </si>
  <si>
    <t>Detergente Surf Floral 5kg</t>
  </si>
  <si>
    <t>Desinfectante Xibrix Galon</t>
  </si>
  <si>
    <t>Salsa Tomate Del Norte Galon</t>
  </si>
  <si>
    <t>Vinagre De La Villa Galon</t>
  </si>
  <si>
    <t>Arroz Saco Castellano 80% 8kg</t>
  </si>
  <si>
    <t>Arroz Saco Imperio 80% 7,5Kg</t>
  </si>
  <si>
    <t>Arroz Saco Luisiana 80% 8kg</t>
  </si>
  <si>
    <t>Arroz Saco Sabanero 90% 8kg</t>
  </si>
  <si>
    <t>Café Triangulo 250g</t>
  </si>
  <si>
    <t>Dulce Tapa Don Silva</t>
  </si>
  <si>
    <t>Café Rey 250g</t>
  </si>
  <si>
    <t>Café Saso 250g</t>
  </si>
  <si>
    <t>Alcohol Flamita 240ml</t>
  </si>
  <si>
    <t>Dulce T-Molido 450g</t>
  </si>
  <si>
    <t>Empanizador Patito Pescado</t>
  </si>
  <si>
    <t>Empanizador Patito Pollo</t>
  </si>
  <si>
    <t>Masa Juana 850g</t>
  </si>
  <si>
    <t>Masa Maseca bolsa 750g</t>
  </si>
  <si>
    <t>Masa Maseca 907g</t>
  </si>
  <si>
    <t>Masa Rica 905g</t>
  </si>
  <si>
    <t>Numar Tumba 60s</t>
  </si>
  <si>
    <t>Sirope Botella Alin 600ml</t>
  </si>
  <si>
    <t>Sirope Viena Galon</t>
  </si>
  <si>
    <t>Arroz Saco Mr Maximo 95% 8Kg</t>
  </si>
  <si>
    <t>Café Naranjo</t>
  </si>
  <si>
    <t>Pastigel 205g</t>
  </si>
  <si>
    <t>Pastigel 30s</t>
  </si>
  <si>
    <t>Sopa Inta Maruchan Camaron</t>
  </si>
  <si>
    <t>Sopa Inta Maruchan Camaron Pi</t>
  </si>
  <si>
    <t>Sopa Inta Maruchan Carne</t>
  </si>
  <si>
    <t>Sopa Inta Maruchan Queso</t>
  </si>
  <si>
    <t xml:space="preserve">Toalla Kotex Esencial Con Alas </t>
  </si>
  <si>
    <t>Ajinomoto 500g</t>
  </si>
  <si>
    <t>Bateria AA Pana Alka Evolta</t>
  </si>
  <si>
    <t>Detergente Surf Sol 450g</t>
  </si>
  <si>
    <t>Detergente Surf Floral 450g</t>
  </si>
  <si>
    <t>Detergente Surf Floral 1KG</t>
  </si>
  <si>
    <t>Desinfectante Fabuloso 750ml</t>
  </si>
  <si>
    <t>Premezcla Pancakes</t>
  </si>
  <si>
    <t xml:space="preserve">Premezcla Queque Chocolate </t>
  </si>
  <si>
    <t>Premezcla Queque Vainilla</t>
  </si>
  <si>
    <t>Premezcla Tres Leches</t>
  </si>
  <si>
    <t>Protector Kotex Day</t>
  </si>
  <si>
    <t xml:space="preserve">Toalla Kotex Esencial Sin Alas </t>
  </si>
  <si>
    <t>Bateria AAA  Panasonic Tira 10s</t>
  </si>
  <si>
    <t>Bateria AA  Panasonic Tira 12s</t>
  </si>
  <si>
    <t>Bateria D  Panasonic Caja 24s</t>
  </si>
  <si>
    <t>Bateria AAA Pana Alka Evolta</t>
  </si>
  <si>
    <t>Trident Menta 18s</t>
  </si>
  <si>
    <t>Trident Mora 18s</t>
  </si>
  <si>
    <t>Trident Hierbabuena 18s</t>
  </si>
  <si>
    <t>Chile Jalapeño Malher 156g Mit</t>
  </si>
  <si>
    <t>Chile Jalapeño Malher 156g Tro</t>
  </si>
  <si>
    <t>%</t>
  </si>
  <si>
    <t>Venta</t>
  </si>
  <si>
    <t>Jalea Fresa Ujarras paq 225g</t>
  </si>
  <si>
    <t>Jalea Guayaba Ujarras paq 225g</t>
  </si>
  <si>
    <t>Jalea Mora Ujarras paq 225g</t>
  </si>
  <si>
    <t>Jalea Piña Ujarras paq 225g</t>
  </si>
  <si>
    <t>Cera Irex Cremosa Natural</t>
  </si>
  <si>
    <t>Frescoleche Chocolate</t>
  </si>
  <si>
    <t>Frescoleche Vainilla</t>
  </si>
  <si>
    <t>Frescoleche Fresa</t>
  </si>
  <si>
    <t>Tosty Bravo Fajitas Refil 30s</t>
  </si>
  <si>
    <t>Tropical Te Blanco 500ml</t>
  </si>
  <si>
    <t>Tropical Te Frio Meloco 500ml</t>
  </si>
  <si>
    <t>Diana Centavito 48s</t>
  </si>
  <si>
    <t>Diana Elotito Picante 48s</t>
  </si>
  <si>
    <t>Diana Quesito 48s</t>
  </si>
  <si>
    <t>Diana Tortilla Jalapeña 24s</t>
  </si>
  <si>
    <t>Alka Selzer 60s</t>
  </si>
  <si>
    <t>Antifludes 48s</t>
  </si>
  <si>
    <t>Aspirina Cafi 60S</t>
  </si>
  <si>
    <t>Panadol Niño 100s</t>
  </si>
  <si>
    <t>Tabcin Niño 60s</t>
  </si>
  <si>
    <t>Zepol 30g</t>
  </si>
  <si>
    <t>Cera Pasta Naranja 140g</t>
  </si>
  <si>
    <t>Jabon Cilindro Doña Blan 250g</t>
  </si>
  <si>
    <t>Jabon Cilindro Potensol 400g</t>
  </si>
  <si>
    <t>Jabon Familia 4x3</t>
  </si>
  <si>
    <t>Jabon Vinolia Blanco 145g</t>
  </si>
  <si>
    <t>Jabon Vinolia Verde 145g</t>
  </si>
  <si>
    <t>Jabon Vinolia Rosado 145g</t>
  </si>
  <si>
    <t>Cloro Clorox 200ml</t>
  </si>
  <si>
    <t>Espiral Gala 12s</t>
  </si>
  <si>
    <t>Baygon Plaquitas</t>
  </si>
  <si>
    <t>Raid Mata Bichos 400ml</t>
  </si>
  <si>
    <t>Mr Musculo Antigrasa 500ml</t>
  </si>
  <si>
    <t>Mr Musculo Vidrios</t>
  </si>
  <si>
    <t>Alambrina Acero Inox</t>
  </si>
  <si>
    <t>Crema Dulce</t>
  </si>
  <si>
    <t>Jabon Mennen Baby</t>
  </si>
  <si>
    <t xml:space="preserve">Pañal Hogies </t>
  </si>
  <si>
    <t>Pañal Eco</t>
  </si>
  <si>
    <t>Romporika 85g</t>
  </si>
  <si>
    <t>Galleta Soda pozuelo 3pack</t>
  </si>
  <si>
    <t>Galleta Oreo Chocolate 6s</t>
  </si>
  <si>
    <t>Galleta Oreo Vainilla 12s</t>
  </si>
  <si>
    <t>Pajilla</t>
  </si>
  <si>
    <t xml:space="preserve">Galleta chiky </t>
  </si>
  <si>
    <t>Galleta Cremita pozuelo 3pack</t>
  </si>
  <si>
    <t>Galleta Mantequilla Pozuelo</t>
  </si>
  <si>
    <t>Galleta Maria pozuelo</t>
  </si>
  <si>
    <t>Galleta Tubo Bokita Pozuelo</t>
  </si>
  <si>
    <t>Galleta Tubo Cremita Pozuelo Chocolate</t>
  </si>
  <si>
    <t>Galleta Tubo Cremita Pozuelo Vainilla</t>
  </si>
  <si>
    <t>Galleta Tubo Mantequilla Pozuelo</t>
  </si>
  <si>
    <t>Galleta Tubo Recreo Pozuelo</t>
  </si>
  <si>
    <t>Galleta Tubo Yema Pozuelo</t>
  </si>
  <si>
    <t>Galleta Tubo Canasta Pozuelo Chocolate</t>
  </si>
  <si>
    <t>Galleta Tubo Cocanas Pozuelo</t>
  </si>
  <si>
    <t>Galleta Tubo Bokita Pozuelo Queso Blanco</t>
  </si>
  <si>
    <t>Galleta Tubo Maria Pozuelo</t>
  </si>
  <si>
    <t xml:space="preserve">Refresco Coca Cola 1,5L </t>
  </si>
  <si>
    <t>Refresco Coca Cola 355ml</t>
  </si>
  <si>
    <t>Refresco Coca Cola 600ml</t>
  </si>
  <si>
    <t>Refresco Coca Retornable 2,5L</t>
  </si>
  <si>
    <t>Refresco Fanta Kolita 355ml</t>
  </si>
  <si>
    <t>Refresco Fanta Kolita 3L</t>
  </si>
  <si>
    <t>Refresco Fanta Kolita 600ml</t>
  </si>
  <si>
    <t>Refresco Fanta Naranja 355ml</t>
  </si>
  <si>
    <t>Refresco Fanta Naranja 600ml</t>
  </si>
  <si>
    <t>Refresco Fanta Uva 355ml</t>
  </si>
  <si>
    <t>Refresco Fanta Uva 600ml</t>
  </si>
  <si>
    <t>Refresco Gin 3L</t>
  </si>
  <si>
    <t>Refresco Gin 600ml</t>
  </si>
  <si>
    <t>Refresco Milory Kola 355ml</t>
  </si>
  <si>
    <t>Refresco Milory Mandarina 355ml</t>
  </si>
  <si>
    <t>Refresco Milory Toronja 355ml</t>
  </si>
  <si>
    <t>Refresco Moliry Kola 2,5L</t>
  </si>
  <si>
    <t>Refresco Moliry Mandarina 2,5L</t>
  </si>
  <si>
    <t>Refresco Moliry Toronja 2,5L</t>
  </si>
  <si>
    <t>Refresco Fresca 600ml</t>
  </si>
  <si>
    <t>Refresco Fresca 355ml</t>
  </si>
  <si>
    <t>Refresco Gin 355ml</t>
  </si>
  <si>
    <t>Bebida Power Azul 600ml</t>
  </si>
  <si>
    <t>Refresco Fanta Kolita 1,5L</t>
  </si>
  <si>
    <t>Refresco Fanta Naranja 1,5L</t>
  </si>
  <si>
    <t>Refresco Fanta Uva 1,5L</t>
  </si>
  <si>
    <t>Refresco Fresca 1,5L</t>
  </si>
  <si>
    <t>Refresco Gin 1,5L</t>
  </si>
  <si>
    <t>Refresco Pepsi 2,5L</t>
  </si>
  <si>
    <t>Refresco Pepsi 355ML</t>
  </si>
  <si>
    <t>Refresco Pepsi 3L</t>
  </si>
  <si>
    <t>Refresco Pepsi 600ml</t>
  </si>
  <si>
    <t>Te Manzate Manzanilla</t>
  </si>
  <si>
    <t>Te Manzate Colite</t>
  </si>
  <si>
    <t>Te Manzate Negro</t>
  </si>
  <si>
    <t>Leche Polvo Coronado Nutri 350g</t>
  </si>
  <si>
    <t>Te Manzate Digestivo</t>
  </si>
  <si>
    <t>Te Manzate Menta</t>
  </si>
  <si>
    <t>Te Manzate Tilo</t>
  </si>
  <si>
    <t>Te Manzate Tranquilo</t>
  </si>
  <si>
    <t>Fresco Tang Naranja</t>
  </si>
  <si>
    <t>Fresco Tang Ponche Frutas</t>
  </si>
  <si>
    <t>Aceite Girol 500ml</t>
  </si>
  <si>
    <t>Atun Pronto Trozos 3x2 160g</t>
  </si>
  <si>
    <t>Atun Pronto Vegetales 160g</t>
  </si>
  <si>
    <t xml:space="preserve">Leche Condensada Nestle 100g </t>
  </si>
  <si>
    <t>Mayonesa Lizano 200g</t>
  </si>
  <si>
    <t>Fideo Spagety Milano 4pack</t>
  </si>
  <si>
    <t>Fideo Spagety Roma</t>
  </si>
  <si>
    <t>Fideo Canelon Roma</t>
  </si>
  <si>
    <t>Fideo Caracolito Milano 3pack</t>
  </si>
  <si>
    <t>Fideo Caracolito Roma</t>
  </si>
  <si>
    <t xml:space="preserve">Jabon Batex 3pack </t>
  </si>
  <si>
    <t>Leche Azul Homogenizada</t>
  </si>
  <si>
    <t>Papel Higienico Flen 4 rollos</t>
  </si>
  <si>
    <t>Papel Higienico Flen rollo</t>
  </si>
  <si>
    <t>Papel Higienico Nevax 4 rollos</t>
  </si>
  <si>
    <t>Papel Higienico Nevax rollo</t>
  </si>
  <si>
    <t>Aplicador Doble 100ps</t>
  </si>
  <si>
    <t>Maiz Palomitas ACTII Extra Mntequilla</t>
  </si>
  <si>
    <t>Navaja Astra Azul 50s</t>
  </si>
  <si>
    <t>Dorival liquid gels 12s</t>
  </si>
  <si>
    <t>Panadol Adulto 16s</t>
  </si>
  <si>
    <t>Refresco Fanta Naranja 3L</t>
  </si>
  <si>
    <t>Refresco Fanta Uva 2,5L</t>
  </si>
  <si>
    <t>Refresco Fresca 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</si>
</sst>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" fontId="2" fillId="0" borderId="0" xfId="0" applyNumberFormat="1" applyFont="1"/>
    <xf numFmtId="165" fontId="0" fillId="0" borderId="0" xfId="0" applyNumberFormat="1"/>
    <xf numFmtId="0" fontId="2" fillId="0" borderId="0" xfId="0" applyFont="1" applyFill="1"/>
    <xf numFmtId="165" fontId="2" fillId="0" borderId="0" xfId="0" applyNumberFormat="1" applyFont="1" applyFill="1"/>
    <xf numFmtId="165" fontId="3" fillId="0" borderId="0" xfId="1" applyNumberFormat="1" applyFont="1" applyFill="1"/>
    <xf numFmtId="0" fontId="0" fillId="2" borderId="0" xfId="0" applyFill="1"/>
    <xf numFmtId="165" fontId="2" fillId="2" borderId="0" xfId="1" applyNumberFormat="1" applyFont="1" applyFill="1"/>
    <xf numFmtId="165" fontId="0" fillId="2" borderId="0" xfId="1" applyNumberFormat="1" applyFont="1" applyFill="1"/>
    <xf numFmtId="1" fontId="2" fillId="2" borderId="0" xfId="0" applyNumberFormat="1" applyFont="1" applyFill="1"/>
    <xf numFmtId="0" fontId="4" fillId="0" borderId="0" xfId="0" applyFont="1"/>
    <xf numFmtId="165" fontId="4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5" fillId="0" borderId="1" xfId="1" applyNumberFormat="1" applyFont="1" applyBorder="1"/>
    <xf numFmtId="165" fontId="4" fillId="0" borderId="1" xfId="0" applyNumberFormat="1" applyFont="1" applyBorder="1"/>
    <xf numFmtId="49" fontId="4" fillId="0" borderId="1" xfId="0" applyNumberFormat="1" applyFont="1" applyBorder="1"/>
    <xf numFmtId="49" fontId="6" fillId="0" borderId="1" xfId="0" applyNumberFormat="1" applyFont="1" applyBorder="1"/>
    <xf numFmtId="1" fontId="5" fillId="0" borderId="1" xfId="1" applyNumberFormat="1" applyFont="1" applyBorder="1"/>
    <xf numFmtId="0" fontId="0" fillId="3" borderId="0" xfId="0" applyFill="1"/>
    <xf numFmtId="49" fontId="7" fillId="0" borderId="1" xfId="0" applyNumberFormat="1" applyFont="1" applyBorder="1"/>
    <xf numFmtId="49" fontId="8" fillId="0" borderId="1" xfId="0" applyNumberFormat="1" applyFont="1" applyBorder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/>
    <xf numFmtId="165" fontId="5" fillId="0" borderId="1" xfId="1" applyNumberFormat="1" applyFont="1" applyFill="1" applyBorder="1"/>
    <xf numFmtId="1" fontId="5" fillId="0" borderId="1" xfId="1" applyNumberFormat="1" applyFont="1" applyFill="1" applyBorder="1"/>
    <xf numFmtId="0" fontId="4" fillId="0" borderId="1" xfId="0" applyFont="1" applyFill="1" applyBorder="1"/>
    <xf numFmtId="165" fontId="4" fillId="0" borderId="1" xfId="0" applyNumberFormat="1" applyFont="1" applyFill="1" applyBorder="1"/>
    <xf numFmtId="0" fontId="4" fillId="0" borderId="0" xfId="0" applyFont="1" applyFill="1"/>
    <xf numFmtId="165" fontId="4" fillId="0" borderId="0" xfId="0" applyNumberFormat="1" applyFont="1" applyFill="1"/>
    <xf numFmtId="0" fontId="0" fillId="0" borderId="0" xfId="0" applyFill="1"/>
    <xf numFmtId="49" fontId="6" fillId="0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5"/>
  <sheetViews>
    <sheetView tabSelected="1" zoomScale="140" zoomScaleNormal="140" workbookViewId="0">
      <pane ySplit="1" topLeftCell="A131" activePane="bottomLeft" state="frozen"/>
      <selection pane="bottomLeft" activeCell="E321" sqref="E321"/>
    </sheetView>
  </sheetViews>
  <sheetFormatPr baseColWidth="10" defaultRowHeight="15" x14ac:dyDescent="0.25"/>
  <cols>
    <col min="1" max="1" width="3.5703125" style="15" customWidth="1"/>
    <col min="2" max="2" width="27.28515625" style="19" customWidth="1"/>
    <col min="3" max="3" width="6.42578125" style="17" customWidth="1"/>
    <col min="4" max="4" width="4.85546875" style="17" customWidth="1"/>
    <col min="5" max="5" width="6.28515625" style="17" customWidth="1"/>
    <col min="6" max="6" width="4.28515625" style="16" customWidth="1"/>
    <col min="7" max="7" width="6.28515625" style="16" customWidth="1"/>
    <col min="8" max="8" width="4.5703125" style="13" customWidth="1"/>
    <col min="9" max="9" width="7.42578125" style="13" customWidth="1"/>
    <col min="10" max="10" width="8.28515625" style="13" customWidth="1"/>
    <col min="11" max="11" width="9.42578125" style="13" customWidth="1"/>
    <col min="12" max="14" width="11.42578125" style="13"/>
  </cols>
  <sheetData>
    <row r="1" spans="1:11" ht="9.75" customHeight="1" x14ac:dyDescent="0.25">
      <c r="A1" s="15" t="s">
        <v>244</v>
      </c>
      <c r="B1" s="19" t="s">
        <v>0</v>
      </c>
      <c r="C1" s="17" t="s">
        <v>245</v>
      </c>
      <c r="D1" s="17" t="s">
        <v>386</v>
      </c>
      <c r="E1" s="17" t="s">
        <v>387</v>
      </c>
      <c r="F1" s="16" t="s">
        <v>152</v>
      </c>
      <c r="G1" s="16" t="s">
        <v>153</v>
      </c>
    </row>
    <row r="2" spans="1:11" ht="9.75" customHeight="1" x14ac:dyDescent="0.25">
      <c r="A2" s="15">
        <v>2</v>
      </c>
      <c r="B2" s="20" t="s">
        <v>9</v>
      </c>
      <c r="C2" s="17">
        <v>1952</v>
      </c>
      <c r="D2" s="21">
        <f t="shared" ref="D2:D17" si="0">(E2-C2)/C2*100</f>
        <v>11.936475409836065</v>
      </c>
      <c r="E2" s="17">
        <v>2185</v>
      </c>
      <c r="G2" s="18">
        <f t="shared" ref="G2:G33" si="1">F2*C2</f>
        <v>0</v>
      </c>
      <c r="J2" s="14">
        <f>C2*A2</f>
        <v>3904</v>
      </c>
    </row>
    <row r="3" spans="1:11" ht="9.75" customHeight="1" x14ac:dyDescent="0.25">
      <c r="A3" s="15">
        <v>1</v>
      </c>
      <c r="B3" s="20" t="s">
        <v>10</v>
      </c>
      <c r="C3" s="17">
        <v>2771</v>
      </c>
      <c r="D3" s="21">
        <f t="shared" si="0"/>
        <v>11.872970046914471</v>
      </c>
      <c r="E3" s="17">
        <v>3100</v>
      </c>
      <c r="G3" s="18">
        <f t="shared" si="1"/>
        <v>0</v>
      </c>
      <c r="J3" s="14">
        <f>C3*A3</f>
        <v>2771</v>
      </c>
    </row>
    <row r="4" spans="1:11" ht="9.75" customHeight="1" x14ac:dyDescent="0.25">
      <c r="A4" s="15">
        <v>3</v>
      </c>
      <c r="B4" s="20" t="s">
        <v>191</v>
      </c>
      <c r="C4" s="17">
        <v>979</v>
      </c>
      <c r="D4" s="21">
        <f t="shared" si="0"/>
        <v>11.848825331971399</v>
      </c>
      <c r="E4" s="17">
        <v>1095</v>
      </c>
      <c r="G4" s="18">
        <f t="shared" si="1"/>
        <v>0</v>
      </c>
      <c r="J4" s="14">
        <f>C4*A4</f>
        <v>2937</v>
      </c>
    </row>
    <row r="5" spans="1:11" ht="9.75" customHeight="1" x14ac:dyDescent="0.25">
      <c r="A5" s="15">
        <v>6</v>
      </c>
      <c r="B5" s="20" t="s">
        <v>192</v>
      </c>
      <c r="C5" s="17">
        <v>514</v>
      </c>
      <c r="D5" s="21">
        <f t="shared" si="0"/>
        <v>11.867704280155641</v>
      </c>
      <c r="E5" s="17">
        <v>575</v>
      </c>
      <c r="G5" s="18">
        <f t="shared" si="1"/>
        <v>0</v>
      </c>
      <c r="J5" s="14">
        <f>C5*A5</f>
        <v>3084</v>
      </c>
    </row>
    <row r="6" spans="1:11" ht="9.75" customHeight="1" x14ac:dyDescent="0.25">
      <c r="B6" s="20" t="s">
        <v>488</v>
      </c>
      <c r="C6" s="17">
        <v>514</v>
      </c>
      <c r="D6" s="21">
        <f t="shared" si="0"/>
        <v>11.867704280155641</v>
      </c>
      <c r="E6" s="17">
        <v>575</v>
      </c>
      <c r="G6" s="18">
        <f t="shared" si="1"/>
        <v>0</v>
      </c>
      <c r="J6" s="14"/>
    </row>
    <row r="7" spans="1:11" ht="9.75" customHeight="1" x14ac:dyDescent="0.25">
      <c r="A7" s="15">
        <v>1</v>
      </c>
      <c r="B7" s="20" t="s">
        <v>312</v>
      </c>
      <c r="C7" s="17">
        <v>2138</v>
      </c>
      <c r="D7" s="21">
        <f t="shared" si="0"/>
        <v>133.86342376052386</v>
      </c>
      <c r="E7" s="17">
        <v>5000</v>
      </c>
      <c r="G7" s="18">
        <f t="shared" si="1"/>
        <v>0</v>
      </c>
      <c r="J7" s="14">
        <f t="shared" ref="J7:J16" si="2">C7*A7</f>
        <v>2138</v>
      </c>
    </row>
    <row r="8" spans="1:11" ht="9.75" customHeight="1" x14ac:dyDescent="0.25">
      <c r="A8" s="15">
        <v>5</v>
      </c>
      <c r="B8" s="19" t="s">
        <v>158</v>
      </c>
      <c r="C8" s="17">
        <v>244</v>
      </c>
      <c r="D8" s="21">
        <f t="shared" si="0"/>
        <v>35.245901639344261</v>
      </c>
      <c r="E8" s="17">
        <v>330</v>
      </c>
      <c r="G8" s="18">
        <f t="shared" si="1"/>
        <v>0</v>
      </c>
      <c r="H8" s="13" t="s">
        <v>151</v>
      </c>
      <c r="I8" s="14">
        <f>SUM(G8:G450)</f>
        <v>0</v>
      </c>
      <c r="J8" s="14">
        <f t="shared" si="2"/>
        <v>1220</v>
      </c>
      <c r="K8" s="14">
        <f>SUM(J8:J410)</f>
        <v>767928</v>
      </c>
    </row>
    <row r="9" spans="1:11" ht="9.75" customHeight="1" x14ac:dyDescent="0.25">
      <c r="A9" s="15">
        <v>2</v>
      </c>
      <c r="B9" s="19" t="s">
        <v>249</v>
      </c>
      <c r="C9" s="17">
        <v>475</v>
      </c>
      <c r="D9" s="21">
        <f t="shared" si="0"/>
        <v>35.789473684210527</v>
      </c>
      <c r="E9" s="17">
        <v>645</v>
      </c>
      <c r="G9" s="18">
        <f t="shared" si="1"/>
        <v>0</v>
      </c>
      <c r="J9" s="14">
        <f t="shared" si="2"/>
        <v>950</v>
      </c>
    </row>
    <row r="10" spans="1:11" ht="9.75" customHeight="1" x14ac:dyDescent="0.25">
      <c r="A10" s="15">
        <v>1</v>
      </c>
      <c r="B10" s="19" t="s">
        <v>365</v>
      </c>
      <c r="C10" s="17">
        <v>990</v>
      </c>
      <c r="D10" s="21">
        <f t="shared" si="0"/>
        <v>35.858585858585855</v>
      </c>
      <c r="E10" s="17">
        <v>1345</v>
      </c>
      <c r="G10" s="18">
        <f t="shared" si="1"/>
        <v>0</v>
      </c>
      <c r="J10" s="14">
        <f t="shared" si="2"/>
        <v>990</v>
      </c>
    </row>
    <row r="11" spans="1:11" ht="9.75" customHeight="1" x14ac:dyDescent="0.25">
      <c r="B11" s="19" t="s">
        <v>422</v>
      </c>
      <c r="C11" s="17">
        <v>1386</v>
      </c>
      <c r="D11" s="21">
        <f t="shared" si="0"/>
        <v>29.870129870129869</v>
      </c>
      <c r="E11" s="17">
        <v>1800</v>
      </c>
      <c r="G11" s="18">
        <f t="shared" si="1"/>
        <v>0</v>
      </c>
      <c r="J11" s="14">
        <f t="shared" si="2"/>
        <v>0</v>
      </c>
    </row>
    <row r="12" spans="1:11" ht="9.75" customHeight="1" x14ac:dyDescent="0.25">
      <c r="A12" s="15">
        <v>8</v>
      </c>
      <c r="B12" s="20" t="s">
        <v>345</v>
      </c>
      <c r="C12" s="17">
        <v>385</v>
      </c>
      <c r="D12" s="21">
        <f t="shared" si="0"/>
        <v>20.779220779220779</v>
      </c>
      <c r="E12" s="17">
        <v>465</v>
      </c>
      <c r="G12" s="18">
        <f t="shared" si="1"/>
        <v>0</v>
      </c>
      <c r="J12" s="14">
        <f t="shared" si="2"/>
        <v>3080</v>
      </c>
    </row>
    <row r="13" spans="1:11" ht="9.75" customHeight="1" x14ac:dyDescent="0.25">
      <c r="A13" s="15">
        <v>1</v>
      </c>
      <c r="B13" s="20" t="s">
        <v>322</v>
      </c>
      <c r="C13" s="17">
        <v>4616</v>
      </c>
      <c r="D13" s="21">
        <f t="shared" si="0"/>
        <v>20.883882149046791</v>
      </c>
      <c r="E13" s="17">
        <v>5580</v>
      </c>
      <c r="G13" s="18">
        <f t="shared" si="1"/>
        <v>0</v>
      </c>
      <c r="J13" s="14">
        <f t="shared" si="2"/>
        <v>4616</v>
      </c>
    </row>
    <row r="14" spans="1:11" ht="9.75" customHeight="1" x14ac:dyDescent="0.25">
      <c r="B14" s="24" t="s">
        <v>403</v>
      </c>
      <c r="C14" s="17">
        <v>4945</v>
      </c>
      <c r="D14" s="21">
        <f t="shared" si="0"/>
        <v>20.020222446916076</v>
      </c>
      <c r="E14" s="17">
        <v>5935</v>
      </c>
      <c r="G14" s="18">
        <f t="shared" si="1"/>
        <v>0</v>
      </c>
      <c r="J14" s="14">
        <f t="shared" si="2"/>
        <v>0</v>
      </c>
    </row>
    <row r="15" spans="1:11" ht="9.75" customHeight="1" x14ac:dyDescent="0.25">
      <c r="A15" s="15">
        <v>1</v>
      </c>
      <c r="B15" s="20" t="s">
        <v>311</v>
      </c>
      <c r="C15" s="17">
        <v>1255</v>
      </c>
      <c r="D15" s="21">
        <f t="shared" si="0"/>
        <v>19.920318725099602</v>
      </c>
      <c r="E15" s="17">
        <v>1505</v>
      </c>
      <c r="G15" s="18">
        <f t="shared" si="1"/>
        <v>0</v>
      </c>
      <c r="J15" s="14">
        <f t="shared" si="2"/>
        <v>1255</v>
      </c>
    </row>
    <row r="16" spans="1:11" ht="9.75" customHeight="1" x14ac:dyDescent="0.25">
      <c r="B16" s="24" t="s">
        <v>404</v>
      </c>
      <c r="C16" s="17">
        <v>10500</v>
      </c>
      <c r="D16" s="21">
        <f t="shared" si="0"/>
        <v>19.761904761904763</v>
      </c>
      <c r="E16" s="17">
        <v>12575</v>
      </c>
      <c r="G16" s="18">
        <f t="shared" si="1"/>
        <v>0</v>
      </c>
      <c r="J16" s="14">
        <f t="shared" si="2"/>
        <v>0</v>
      </c>
    </row>
    <row r="17" spans="1:15" s="33" customFormat="1" ht="9.75" customHeight="1" x14ac:dyDescent="0.25">
      <c r="A17" s="15"/>
      <c r="B17" s="24" t="s">
        <v>504</v>
      </c>
      <c r="C17" s="17">
        <v>118</v>
      </c>
      <c r="D17" s="21">
        <f t="shared" si="0"/>
        <v>22.881355932203391</v>
      </c>
      <c r="E17" s="17">
        <v>145</v>
      </c>
      <c r="F17" s="16"/>
      <c r="G17" s="18">
        <f t="shared" si="1"/>
        <v>0</v>
      </c>
      <c r="H17" s="13"/>
      <c r="I17" s="13"/>
      <c r="J17" s="14"/>
      <c r="K17" s="13"/>
      <c r="L17" s="31"/>
      <c r="M17" s="31"/>
      <c r="N17" s="31"/>
    </row>
    <row r="18" spans="1:15" ht="9.75" customHeight="1" x14ac:dyDescent="0.25">
      <c r="A18" s="25">
        <v>6</v>
      </c>
      <c r="B18" s="34" t="s">
        <v>197</v>
      </c>
      <c r="C18" s="27">
        <v>0</v>
      </c>
      <c r="D18" s="28">
        <v>0</v>
      </c>
      <c r="E18" s="27">
        <v>1120</v>
      </c>
      <c r="F18" s="29"/>
      <c r="G18" s="30">
        <f t="shared" si="1"/>
        <v>0</v>
      </c>
      <c r="H18" s="31"/>
      <c r="I18" s="31"/>
      <c r="J18" s="32">
        <f t="shared" ref="J18:J30" si="3">C18*A18</f>
        <v>0</v>
      </c>
      <c r="K18" s="31"/>
    </row>
    <row r="19" spans="1:15" ht="9.75" customHeight="1" x14ac:dyDescent="0.25">
      <c r="A19" s="15">
        <v>6</v>
      </c>
      <c r="B19" s="20" t="s">
        <v>196</v>
      </c>
      <c r="C19" s="17">
        <v>1045</v>
      </c>
      <c r="D19" s="21">
        <f t="shared" ref="D19:D50" si="4">(E19-C19)/C19*100</f>
        <v>7.1770334928229662</v>
      </c>
      <c r="E19" s="17">
        <v>1120</v>
      </c>
      <c r="G19" s="18">
        <f t="shared" si="1"/>
        <v>0</v>
      </c>
      <c r="J19" s="14">
        <f t="shared" si="3"/>
        <v>6270</v>
      </c>
    </row>
    <row r="20" spans="1:15" ht="9.75" customHeight="1" x14ac:dyDescent="0.25">
      <c r="A20" s="15">
        <v>6</v>
      </c>
      <c r="B20" s="20" t="s">
        <v>193</v>
      </c>
      <c r="C20" s="17">
        <v>1045</v>
      </c>
      <c r="D20" s="21">
        <f t="shared" si="4"/>
        <v>7.1770334928229662</v>
      </c>
      <c r="E20" s="17">
        <v>1120</v>
      </c>
      <c r="G20" s="18">
        <f t="shared" si="1"/>
        <v>0</v>
      </c>
      <c r="J20" s="14">
        <f t="shared" si="3"/>
        <v>6270</v>
      </c>
    </row>
    <row r="21" spans="1:15" ht="9.75" customHeight="1" x14ac:dyDescent="0.25">
      <c r="A21" s="15">
        <v>6</v>
      </c>
      <c r="B21" s="20" t="s">
        <v>194</v>
      </c>
      <c r="C21" s="17">
        <v>1234</v>
      </c>
      <c r="D21" s="21">
        <f t="shared" si="4"/>
        <v>6.9692058346839545</v>
      </c>
      <c r="E21" s="17">
        <v>1320</v>
      </c>
      <c r="G21" s="18">
        <f t="shared" si="1"/>
        <v>0</v>
      </c>
      <c r="J21" s="14">
        <f t="shared" si="3"/>
        <v>7404</v>
      </c>
    </row>
    <row r="22" spans="1:15" ht="9.75" customHeight="1" x14ac:dyDescent="0.25">
      <c r="A22" s="15">
        <v>6</v>
      </c>
      <c r="B22" s="20" t="s">
        <v>195</v>
      </c>
      <c r="C22" s="17">
        <v>1451</v>
      </c>
      <c r="D22" s="21">
        <f t="shared" si="4"/>
        <v>6.8228807718814606</v>
      </c>
      <c r="E22" s="17">
        <v>1550</v>
      </c>
      <c r="G22" s="18">
        <f t="shared" si="1"/>
        <v>0</v>
      </c>
      <c r="J22" s="14">
        <f t="shared" si="3"/>
        <v>8706</v>
      </c>
    </row>
    <row r="23" spans="1:15" ht="9.75" customHeight="1" x14ac:dyDescent="0.25">
      <c r="A23" s="15">
        <v>1</v>
      </c>
      <c r="B23" s="20" t="s">
        <v>337</v>
      </c>
      <c r="C23" s="17">
        <v>4644</v>
      </c>
      <c r="D23" s="21">
        <f t="shared" si="4"/>
        <v>7.0198105081826014</v>
      </c>
      <c r="E23" s="17">
        <v>4970</v>
      </c>
      <c r="G23" s="18">
        <f t="shared" si="1"/>
        <v>0</v>
      </c>
      <c r="J23" s="14">
        <f t="shared" si="3"/>
        <v>4644</v>
      </c>
    </row>
    <row r="24" spans="1:15" ht="9.75" customHeight="1" x14ac:dyDescent="0.25">
      <c r="A24" s="15">
        <v>1</v>
      </c>
      <c r="B24" s="20" t="s">
        <v>338</v>
      </c>
      <c r="C24" s="17">
        <v>4356</v>
      </c>
      <c r="D24" s="21">
        <f t="shared" si="4"/>
        <v>6.9788797061524344</v>
      </c>
      <c r="E24" s="17">
        <v>4660</v>
      </c>
      <c r="G24" s="18">
        <f t="shared" si="1"/>
        <v>0</v>
      </c>
      <c r="J24" s="14">
        <f t="shared" si="3"/>
        <v>4356</v>
      </c>
    </row>
    <row r="25" spans="1:15" ht="9.75" customHeight="1" x14ac:dyDescent="0.25">
      <c r="A25" s="15">
        <v>1</v>
      </c>
      <c r="B25" s="20" t="s">
        <v>339</v>
      </c>
      <c r="C25" s="17">
        <v>4647</v>
      </c>
      <c r="D25" s="21">
        <f t="shared" si="4"/>
        <v>6.9507208952012052</v>
      </c>
      <c r="E25" s="17">
        <v>4970</v>
      </c>
      <c r="G25" s="18">
        <f t="shared" si="1"/>
        <v>0</v>
      </c>
      <c r="J25" s="14">
        <f t="shared" si="3"/>
        <v>4647</v>
      </c>
    </row>
    <row r="26" spans="1:15" ht="9.75" customHeight="1" x14ac:dyDescent="0.25">
      <c r="A26" s="15">
        <v>1</v>
      </c>
      <c r="B26" s="20" t="s">
        <v>356</v>
      </c>
      <c r="C26" s="17">
        <v>6352</v>
      </c>
      <c r="D26" s="21">
        <f t="shared" si="4"/>
        <v>7.0528967254408066</v>
      </c>
      <c r="E26" s="17">
        <v>6800</v>
      </c>
      <c r="G26" s="18">
        <f t="shared" si="1"/>
        <v>0</v>
      </c>
      <c r="J26" s="14">
        <f t="shared" si="3"/>
        <v>6352</v>
      </c>
    </row>
    <row r="27" spans="1:15" s="22" customFormat="1" ht="9.75" customHeight="1" x14ac:dyDescent="0.25">
      <c r="A27" s="15">
        <v>2</v>
      </c>
      <c r="B27" s="20" t="s">
        <v>340</v>
      </c>
      <c r="C27" s="17">
        <v>5481</v>
      </c>
      <c r="D27" s="21">
        <f t="shared" si="4"/>
        <v>7.006020799124248</v>
      </c>
      <c r="E27" s="17">
        <v>5865</v>
      </c>
      <c r="F27" s="16"/>
      <c r="G27" s="18">
        <f t="shared" si="1"/>
        <v>0</v>
      </c>
      <c r="H27" s="13"/>
      <c r="I27" s="13"/>
      <c r="J27" s="14">
        <f t="shared" si="3"/>
        <v>10962</v>
      </c>
      <c r="K27" s="13"/>
      <c r="L27" s="13"/>
      <c r="M27" s="13"/>
      <c r="N27" s="13"/>
      <c r="O27"/>
    </row>
    <row r="28" spans="1:15" ht="9.75" customHeight="1" x14ac:dyDescent="0.25">
      <c r="B28" s="24" t="s">
        <v>405</v>
      </c>
      <c r="C28" s="17">
        <v>4229</v>
      </c>
      <c r="D28" s="21">
        <f t="shared" si="4"/>
        <v>19.177110427997164</v>
      </c>
      <c r="E28" s="17">
        <v>5040</v>
      </c>
      <c r="G28" s="18">
        <f t="shared" si="1"/>
        <v>0</v>
      </c>
      <c r="J28" s="14">
        <f t="shared" si="3"/>
        <v>0</v>
      </c>
    </row>
    <row r="29" spans="1:15" ht="9.75" customHeight="1" x14ac:dyDescent="0.25">
      <c r="A29" s="15">
        <v>8</v>
      </c>
      <c r="B29" s="20" t="s">
        <v>182</v>
      </c>
      <c r="C29" s="17">
        <v>735</v>
      </c>
      <c r="D29" s="21">
        <f t="shared" si="4"/>
        <v>12.244897959183673</v>
      </c>
      <c r="E29" s="17">
        <v>825</v>
      </c>
      <c r="G29" s="18">
        <f t="shared" si="1"/>
        <v>0</v>
      </c>
      <c r="J29" s="14">
        <f t="shared" si="3"/>
        <v>5880</v>
      </c>
    </row>
    <row r="30" spans="1:15" ht="9.75" customHeight="1" x14ac:dyDescent="0.25">
      <c r="A30" s="15">
        <v>6</v>
      </c>
      <c r="B30" s="20" t="s">
        <v>185</v>
      </c>
      <c r="C30" s="17">
        <v>780</v>
      </c>
      <c r="D30" s="21">
        <f t="shared" si="4"/>
        <v>12.179487179487179</v>
      </c>
      <c r="E30" s="17">
        <v>875</v>
      </c>
      <c r="G30" s="18">
        <f t="shared" si="1"/>
        <v>0</v>
      </c>
      <c r="J30" s="14">
        <f t="shared" si="3"/>
        <v>4680</v>
      </c>
    </row>
    <row r="31" spans="1:15" ht="9.75" customHeight="1" x14ac:dyDescent="0.25">
      <c r="B31" s="20" t="s">
        <v>489</v>
      </c>
      <c r="C31" s="17">
        <v>2350</v>
      </c>
      <c r="D31" s="21">
        <f t="shared" si="4"/>
        <v>12</v>
      </c>
      <c r="E31" s="17">
        <v>2632</v>
      </c>
      <c r="G31" s="18">
        <f t="shared" si="1"/>
        <v>0</v>
      </c>
      <c r="J31" s="14"/>
    </row>
    <row r="32" spans="1:15" ht="9.75" customHeight="1" x14ac:dyDescent="0.25">
      <c r="A32" s="15">
        <v>8</v>
      </c>
      <c r="B32" s="20" t="s">
        <v>183</v>
      </c>
      <c r="C32" s="17">
        <v>656</v>
      </c>
      <c r="D32" s="21">
        <f t="shared" si="4"/>
        <v>12.042682926829269</v>
      </c>
      <c r="E32" s="17">
        <v>735</v>
      </c>
      <c r="G32" s="18">
        <f t="shared" si="1"/>
        <v>0</v>
      </c>
      <c r="J32" s="14">
        <f>C32*A32</f>
        <v>5248</v>
      </c>
    </row>
    <row r="33" spans="1:10" ht="9.75" customHeight="1" x14ac:dyDescent="0.25">
      <c r="A33" s="15">
        <v>6</v>
      </c>
      <c r="B33" s="20" t="s">
        <v>184</v>
      </c>
      <c r="C33" s="17">
        <v>780</v>
      </c>
      <c r="D33" s="21">
        <f t="shared" si="4"/>
        <v>12.179487179487179</v>
      </c>
      <c r="E33" s="17">
        <v>875</v>
      </c>
      <c r="G33" s="18">
        <f t="shared" si="1"/>
        <v>0</v>
      </c>
      <c r="J33" s="14">
        <f>C33*A33</f>
        <v>4680</v>
      </c>
    </row>
    <row r="34" spans="1:10" ht="9.75" customHeight="1" x14ac:dyDescent="0.25">
      <c r="B34" s="20" t="s">
        <v>490</v>
      </c>
      <c r="C34" s="17">
        <v>1005</v>
      </c>
      <c r="D34" s="21">
        <f t="shared" si="4"/>
        <v>11.940298507462686</v>
      </c>
      <c r="E34" s="17">
        <v>1125</v>
      </c>
      <c r="G34" s="18">
        <f t="shared" ref="G34:G65" si="5">F34*C34</f>
        <v>0</v>
      </c>
      <c r="J34" s="14"/>
    </row>
    <row r="35" spans="1:10" ht="9.75" customHeight="1" x14ac:dyDescent="0.25">
      <c r="A35" s="15">
        <v>6</v>
      </c>
      <c r="B35" s="20" t="s">
        <v>186</v>
      </c>
      <c r="C35" s="17">
        <v>768</v>
      </c>
      <c r="D35" s="21">
        <f t="shared" si="4"/>
        <v>11.979166666666668</v>
      </c>
      <c r="E35" s="17">
        <v>860</v>
      </c>
      <c r="G35" s="18">
        <f t="shared" si="5"/>
        <v>0</v>
      </c>
      <c r="J35" s="14">
        <f t="shared" ref="J35:J66" si="6">C35*A35</f>
        <v>4608</v>
      </c>
    </row>
    <row r="36" spans="1:10" ht="9.75" customHeight="1" x14ac:dyDescent="0.25">
      <c r="A36" s="15">
        <v>8</v>
      </c>
      <c r="B36" s="20" t="s">
        <v>155</v>
      </c>
      <c r="C36" s="17">
        <v>636</v>
      </c>
      <c r="D36" s="21">
        <f t="shared" si="4"/>
        <v>12.421383647798741</v>
      </c>
      <c r="E36" s="17">
        <v>715</v>
      </c>
      <c r="G36" s="18">
        <f t="shared" si="5"/>
        <v>0</v>
      </c>
      <c r="J36" s="14">
        <f t="shared" si="6"/>
        <v>5088</v>
      </c>
    </row>
    <row r="37" spans="1:10" ht="9.75" customHeight="1" x14ac:dyDescent="0.25">
      <c r="A37" s="15">
        <v>6</v>
      </c>
      <c r="B37" s="20" t="s">
        <v>156</v>
      </c>
      <c r="C37" s="17">
        <v>768</v>
      </c>
      <c r="D37" s="21">
        <f t="shared" si="4"/>
        <v>11.979166666666668</v>
      </c>
      <c r="E37" s="17">
        <v>860</v>
      </c>
      <c r="G37" s="18">
        <f t="shared" si="5"/>
        <v>0</v>
      </c>
      <c r="J37" s="14">
        <f t="shared" si="6"/>
        <v>4608</v>
      </c>
    </row>
    <row r="38" spans="1:10" ht="9.75" customHeight="1" x14ac:dyDescent="0.25">
      <c r="A38" s="15">
        <v>8</v>
      </c>
      <c r="B38" s="20" t="s">
        <v>154</v>
      </c>
      <c r="C38" s="17">
        <v>633</v>
      </c>
      <c r="D38" s="21">
        <f t="shared" si="4"/>
        <v>12.164296998420221</v>
      </c>
      <c r="E38" s="17">
        <v>710</v>
      </c>
      <c r="G38" s="18">
        <f t="shared" si="5"/>
        <v>0</v>
      </c>
      <c r="J38" s="14">
        <f t="shared" si="6"/>
        <v>5064</v>
      </c>
    </row>
    <row r="39" spans="1:10" ht="9.75" customHeight="1" x14ac:dyDescent="0.25">
      <c r="A39" s="15">
        <v>3</v>
      </c>
      <c r="B39" s="20" t="s">
        <v>230</v>
      </c>
      <c r="C39" s="17">
        <v>375</v>
      </c>
      <c r="D39" s="21">
        <f t="shared" si="4"/>
        <v>20</v>
      </c>
      <c r="E39" s="17">
        <v>450</v>
      </c>
      <c r="G39" s="18">
        <f t="shared" si="5"/>
        <v>0</v>
      </c>
      <c r="J39" s="14">
        <f t="shared" si="6"/>
        <v>1125</v>
      </c>
    </row>
    <row r="40" spans="1:10" ht="9.75" customHeight="1" x14ac:dyDescent="0.25">
      <c r="A40" s="15">
        <v>4</v>
      </c>
      <c r="B40" s="20" t="s">
        <v>231</v>
      </c>
      <c r="C40" s="17">
        <v>708</v>
      </c>
      <c r="D40" s="21">
        <f t="shared" si="4"/>
        <v>20.056497175141246</v>
      </c>
      <c r="E40" s="17">
        <v>850</v>
      </c>
      <c r="G40" s="18">
        <f t="shared" si="5"/>
        <v>0</v>
      </c>
      <c r="J40" s="14">
        <f t="shared" si="6"/>
        <v>2832</v>
      </c>
    </row>
    <row r="41" spans="1:10" ht="9.75" customHeight="1" x14ac:dyDescent="0.25">
      <c r="A41" s="15">
        <v>8</v>
      </c>
      <c r="B41" s="20" t="s">
        <v>198</v>
      </c>
      <c r="C41" s="17">
        <v>632</v>
      </c>
      <c r="D41" s="21">
        <f t="shared" si="4"/>
        <v>9.9683544303797476</v>
      </c>
      <c r="E41" s="17">
        <v>695</v>
      </c>
      <c r="G41" s="18">
        <f t="shared" si="5"/>
        <v>0</v>
      </c>
      <c r="J41" s="14">
        <f t="shared" si="6"/>
        <v>5056</v>
      </c>
    </row>
    <row r="42" spans="1:10" ht="9.75" customHeight="1" x14ac:dyDescent="0.25">
      <c r="A42" s="15">
        <v>6</v>
      </c>
      <c r="B42" s="20" t="s">
        <v>199</v>
      </c>
      <c r="C42" s="17">
        <v>1245</v>
      </c>
      <c r="D42" s="21">
        <f t="shared" si="4"/>
        <v>10.040160642570282</v>
      </c>
      <c r="E42" s="17">
        <v>1370</v>
      </c>
      <c r="G42" s="18">
        <f t="shared" si="5"/>
        <v>0</v>
      </c>
      <c r="J42" s="14">
        <f t="shared" si="6"/>
        <v>7470</v>
      </c>
    </row>
    <row r="43" spans="1:10" ht="9.75" customHeight="1" x14ac:dyDescent="0.25">
      <c r="A43" s="15">
        <v>1</v>
      </c>
      <c r="B43" s="19" t="s">
        <v>378</v>
      </c>
      <c r="C43" s="17">
        <v>1659</v>
      </c>
      <c r="D43" s="21">
        <f t="shared" si="4"/>
        <v>37.43218806509946</v>
      </c>
      <c r="E43" s="17">
        <v>2280</v>
      </c>
      <c r="G43" s="18">
        <f t="shared" si="5"/>
        <v>0</v>
      </c>
      <c r="J43" s="14">
        <f t="shared" si="6"/>
        <v>1659</v>
      </c>
    </row>
    <row r="44" spans="1:10" ht="9.75" customHeight="1" x14ac:dyDescent="0.25">
      <c r="A44" s="15">
        <v>4</v>
      </c>
      <c r="B44" s="19" t="s">
        <v>366</v>
      </c>
      <c r="C44" s="17">
        <v>734</v>
      </c>
      <c r="D44" s="21">
        <f t="shared" si="4"/>
        <v>36.239782016348776</v>
      </c>
      <c r="E44" s="17">
        <v>1000</v>
      </c>
      <c r="G44" s="18">
        <f t="shared" si="5"/>
        <v>0</v>
      </c>
      <c r="J44" s="14">
        <f t="shared" si="6"/>
        <v>2936</v>
      </c>
    </row>
    <row r="45" spans="1:10" ht="9.75" customHeight="1" x14ac:dyDescent="0.25">
      <c r="A45" s="15">
        <v>1</v>
      </c>
      <c r="B45" s="19" t="s">
        <v>377</v>
      </c>
      <c r="C45" s="17">
        <v>1460</v>
      </c>
      <c r="D45" s="21">
        <f t="shared" si="4"/>
        <v>35.61643835616438</v>
      </c>
      <c r="E45" s="17">
        <v>1980</v>
      </c>
      <c r="G45" s="18">
        <f t="shared" si="5"/>
        <v>0</v>
      </c>
      <c r="J45" s="14">
        <f t="shared" si="6"/>
        <v>1460</v>
      </c>
    </row>
    <row r="46" spans="1:10" ht="9.75" customHeight="1" x14ac:dyDescent="0.25">
      <c r="A46" s="15">
        <v>4</v>
      </c>
      <c r="B46" s="19" t="s">
        <v>380</v>
      </c>
      <c r="C46" s="17">
        <v>734</v>
      </c>
      <c r="D46" s="21">
        <f t="shared" si="4"/>
        <v>36.239782016348776</v>
      </c>
      <c r="E46" s="17">
        <v>1000</v>
      </c>
      <c r="G46" s="18">
        <f t="shared" si="5"/>
        <v>0</v>
      </c>
      <c r="J46" s="14">
        <f t="shared" si="6"/>
        <v>2936</v>
      </c>
    </row>
    <row r="47" spans="1:10" ht="9.75" customHeight="1" x14ac:dyDescent="0.25">
      <c r="A47" s="15">
        <v>1</v>
      </c>
      <c r="B47" s="19" t="s">
        <v>379</v>
      </c>
      <c r="C47" s="17">
        <v>7640</v>
      </c>
      <c r="D47" s="21">
        <f t="shared" si="4"/>
        <v>35.078534031413611</v>
      </c>
      <c r="E47" s="17">
        <v>10320</v>
      </c>
      <c r="G47" s="18">
        <f t="shared" si="5"/>
        <v>0</v>
      </c>
      <c r="J47" s="14">
        <f t="shared" si="6"/>
        <v>7640</v>
      </c>
    </row>
    <row r="48" spans="1:10" ht="9.75" customHeight="1" x14ac:dyDescent="0.25">
      <c r="B48" s="19" t="s">
        <v>418</v>
      </c>
      <c r="C48" s="17">
        <v>1705</v>
      </c>
      <c r="D48" s="21">
        <f t="shared" si="4"/>
        <v>35.777126099706749</v>
      </c>
      <c r="E48" s="17">
        <v>2315</v>
      </c>
      <c r="G48" s="18">
        <f t="shared" si="5"/>
        <v>0</v>
      </c>
      <c r="J48" s="14">
        <f t="shared" si="6"/>
        <v>0</v>
      </c>
    </row>
    <row r="49" spans="1:15" s="22" customFormat="1" ht="9.75" customHeight="1" x14ac:dyDescent="0.25">
      <c r="A49" s="15"/>
      <c r="B49" s="19" t="s">
        <v>468</v>
      </c>
      <c r="C49" s="17">
        <v>620</v>
      </c>
      <c r="D49" s="21">
        <f t="shared" si="4"/>
        <v>35.483870967741936</v>
      </c>
      <c r="E49" s="17">
        <v>840</v>
      </c>
      <c r="F49" s="16"/>
      <c r="G49" s="18">
        <f t="shared" si="5"/>
        <v>0</v>
      </c>
      <c r="H49" s="13"/>
      <c r="I49" s="13"/>
      <c r="J49" s="14">
        <f t="shared" si="6"/>
        <v>0</v>
      </c>
      <c r="K49" s="13"/>
      <c r="L49" s="13"/>
      <c r="M49" s="13"/>
      <c r="N49" s="13"/>
      <c r="O49"/>
    </row>
    <row r="50" spans="1:15" ht="9.75" customHeight="1" x14ac:dyDescent="0.25">
      <c r="A50" s="15">
        <v>2</v>
      </c>
      <c r="B50" s="19" t="s">
        <v>294</v>
      </c>
      <c r="C50" s="17">
        <v>263</v>
      </c>
      <c r="D50" s="21">
        <f t="shared" si="4"/>
        <v>34.980988593155892</v>
      </c>
      <c r="E50" s="17">
        <v>355</v>
      </c>
      <c r="G50" s="18">
        <f t="shared" si="5"/>
        <v>0</v>
      </c>
      <c r="J50" s="14">
        <f t="shared" si="6"/>
        <v>526</v>
      </c>
    </row>
    <row r="51" spans="1:15" ht="9.75" customHeight="1" x14ac:dyDescent="0.25">
      <c r="A51" s="15">
        <v>2</v>
      </c>
      <c r="B51" s="19" t="s">
        <v>295</v>
      </c>
      <c r="C51" s="17">
        <v>656</v>
      </c>
      <c r="D51" s="21">
        <f t="shared" ref="D51:D82" si="7">(E51-C51)/C51*100</f>
        <v>35.670731707317074</v>
      </c>
      <c r="E51" s="17">
        <v>890</v>
      </c>
      <c r="G51" s="18">
        <f t="shared" si="5"/>
        <v>0</v>
      </c>
      <c r="J51" s="14">
        <f t="shared" si="6"/>
        <v>1312</v>
      </c>
    </row>
    <row r="52" spans="1:15" ht="9.75" customHeight="1" x14ac:dyDescent="0.25">
      <c r="A52" s="15">
        <v>1</v>
      </c>
      <c r="B52" s="19" t="s">
        <v>221</v>
      </c>
      <c r="C52" s="17">
        <v>1580</v>
      </c>
      <c r="D52" s="21">
        <f t="shared" si="7"/>
        <v>35.75949367088608</v>
      </c>
      <c r="E52" s="17">
        <v>2145</v>
      </c>
      <c r="G52" s="18">
        <f t="shared" si="5"/>
        <v>0</v>
      </c>
      <c r="J52" s="14">
        <f t="shared" si="6"/>
        <v>1580</v>
      </c>
    </row>
    <row r="53" spans="1:15" s="22" customFormat="1" ht="9.75" customHeight="1" x14ac:dyDescent="0.25">
      <c r="A53" s="15">
        <v>2</v>
      </c>
      <c r="B53" s="19" t="s">
        <v>296</v>
      </c>
      <c r="C53" s="17">
        <v>257</v>
      </c>
      <c r="D53" s="21">
        <f t="shared" si="7"/>
        <v>36.186770428015564</v>
      </c>
      <c r="E53" s="17">
        <v>350</v>
      </c>
      <c r="F53" s="16"/>
      <c r="G53" s="18">
        <f t="shared" si="5"/>
        <v>0</v>
      </c>
      <c r="H53" s="13"/>
      <c r="I53" s="13"/>
      <c r="J53" s="14">
        <f t="shared" si="6"/>
        <v>514</v>
      </c>
      <c r="K53" s="13"/>
      <c r="L53" s="13"/>
      <c r="M53" s="13"/>
      <c r="N53" s="13"/>
      <c r="O53"/>
    </row>
    <row r="54" spans="1:15" ht="9.75" customHeight="1" x14ac:dyDescent="0.25">
      <c r="A54" s="15">
        <v>2</v>
      </c>
      <c r="B54" s="19" t="s">
        <v>297</v>
      </c>
      <c r="C54" s="17">
        <v>193</v>
      </c>
      <c r="D54" s="21">
        <f t="shared" si="7"/>
        <v>34.715025906735754</v>
      </c>
      <c r="E54" s="17">
        <v>260</v>
      </c>
      <c r="G54" s="18">
        <f t="shared" si="5"/>
        <v>0</v>
      </c>
      <c r="J54" s="14">
        <f t="shared" si="6"/>
        <v>386</v>
      </c>
    </row>
    <row r="55" spans="1:15" ht="9.75" customHeight="1" x14ac:dyDescent="0.25">
      <c r="A55" s="15">
        <v>2</v>
      </c>
      <c r="B55" s="19" t="s">
        <v>298</v>
      </c>
      <c r="C55" s="17">
        <v>706</v>
      </c>
      <c r="D55" s="21">
        <f t="shared" si="7"/>
        <v>35.269121813031163</v>
      </c>
      <c r="E55" s="17">
        <v>955</v>
      </c>
      <c r="G55" s="18">
        <f t="shared" si="5"/>
        <v>0</v>
      </c>
      <c r="J55" s="14">
        <f t="shared" si="6"/>
        <v>1412</v>
      </c>
    </row>
    <row r="56" spans="1:15" ht="9.75" customHeight="1" x14ac:dyDescent="0.25">
      <c r="B56" s="24" t="s">
        <v>46</v>
      </c>
      <c r="C56" s="17">
        <v>2781</v>
      </c>
      <c r="D56" s="21">
        <f t="shared" si="7"/>
        <v>20.100683207479324</v>
      </c>
      <c r="E56" s="17">
        <v>3340</v>
      </c>
      <c r="G56" s="18">
        <f t="shared" si="5"/>
        <v>0</v>
      </c>
      <c r="J56" s="14">
        <f t="shared" si="6"/>
        <v>0</v>
      </c>
    </row>
    <row r="57" spans="1:15" ht="9.75" customHeight="1" x14ac:dyDescent="0.25">
      <c r="B57" s="24" t="s">
        <v>47</v>
      </c>
      <c r="C57" s="17">
        <v>2216</v>
      </c>
      <c r="D57" s="21">
        <f t="shared" si="7"/>
        <v>20.036101083032491</v>
      </c>
      <c r="E57" s="17">
        <v>2660</v>
      </c>
      <c r="G57" s="18">
        <f t="shared" si="5"/>
        <v>0</v>
      </c>
      <c r="J57" s="14">
        <f t="shared" si="6"/>
        <v>0</v>
      </c>
    </row>
    <row r="58" spans="1:15" ht="9.75" customHeight="1" x14ac:dyDescent="0.25">
      <c r="A58" s="15">
        <v>4</v>
      </c>
      <c r="B58" s="20" t="s">
        <v>301</v>
      </c>
      <c r="C58" s="17">
        <v>344</v>
      </c>
      <c r="D58" s="21">
        <f t="shared" si="7"/>
        <v>20.63953488372093</v>
      </c>
      <c r="E58" s="17">
        <v>415</v>
      </c>
      <c r="G58" s="18">
        <f t="shared" si="5"/>
        <v>0</v>
      </c>
      <c r="J58" s="14">
        <f t="shared" si="6"/>
        <v>1376</v>
      </c>
    </row>
    <row r="59" spans="1:15" ht="9.75" customHeight="1" x14ac:dyDescent="0.25">
      <c r="A59" s="15">
        <v>4</v>
      </c>
      <c r="B59" s="20" t="s">
        <v>299</v>
      </c>
      <c r="C59" s="17">
        <v>344</v>
      </c>
      <c r="D59" s="21">
        <f t="shared" si="7"/>
        <v>20.63953488372093</v>
      </c>
      <c r="E59" s="17">
        <v>415</v>
      </c>
      <c r="G59" s="18">
        <f t="shared" si="5"/>
        <v>0</v>
      </c>
      <c r="J59" s="14">
        <f t="shared" si="6"/>
        <v>1376</v>
      </c>
    </row>
    <row r="60" spans="1:15" ht="9.75" customHeight="1" x14ac:dyDescent="0.25">
      <c r="A60" s="15">
        <v>4</v>
      </c>
      <c r="B60" s="20" t="s">
        <v>300</v>
      </c>
      <c r="C60" s="17">
        <v>344</v>
      </c>
      <c r="D60" s="21">
        <f t="shared" si="7"/>
        <v>20.63953488372093</v>
      </c>
      <c r="E60" s="17">
        <v>415</v>
      </c>
      <c r="G60" s="18">
        <f t="shared" si="5"/>
        <v>0</v>
      </c>
      <c r="J60" s="14">
        <f t="shared" si="6"/>
        <v>1376</v>
      </c>
    </row>
    <row r="61" spans="1:15" ht="9.75" customHeight="1" x14ac:dyDescent="0.25">
      <c r="A61" s="15">
        <v>6</v>
      </c>
      <c r="B61" s="20" t="s">
        <v>234</v>
      </c>
      <c r="C61" s="17">
        <v>1163</v>
      </c>
      <c r="D61" s="21">
        <f t="shared" si="7"/>
        <v>10.060189165950128</v>
      </c>
      <c r="E61" s="17">
        <v>1280</v>
      </c>
      <c r="G61" s="18">
        <f t="shared" si="5"/>
        <v>0</v>
      </c>
      <c r="J61" s="14">
        <f t="shared" si="6"/>
        <v>6978</v>
      </c>
    </row>
    <row r="62" spans="1:15" ht="9.75" customHeight="1" x14ac:dyDescent="0.25">
      <c r="A62" s="15">
        <v>6</v>
      </c>
      <c r="B62" s="20" t="s">
        <v>357</v>
      </c>
      <c r="C62" s="17">
        <v>1091</v>
      </c>
      <c r="D62" s="21">
        <f t="shared" si="7"/>
        <v>9.9908340971585705</v>
      </c>
      <c r="E62" s="17">
        <v>1200</v>
      </c>
      <c r="G62" s="18">
        <f t="shared" si="5"/>
        <v>0</v>
      </c>
      <c r="J62" s="14">
        <f t="shared" si="6"/>
        <v>6546</v>
      </c>
    </row>
    <row r="63" spans="1:15" ht="9.75" customHeight="1" x14ac:dyDescent="0.25">
      <c r="A63" s="15">
        <v>6</v>
      </c>
      <c r="B63" s="20" t="s">
        <v>343</v>
      </c>
      <c r="C63" s="17">
        <v>910</v>
      </c>
      <c r="D63" s="21">
        <f t="shared" si="7"/>
        <v>9.8901098901098905</v>
      </c>
      <c r="E63" s="17">
        <v>1000</v>
      </c>
      <c r="G63" s="18">
        <f t="shared" si="5"/>
        <v>0</v>
      </c>
      <c r="J63" s="14">
        <f t="shared" si="6"/>
        <v>5460</v>
      </c>
    </row>
    <row r="64" spans="1:15" ht="9.75" customHeight="1" x14ac:dyDescent="0.25">
      <c r="A64" s="15">
        <v>6</v>
      </c>
      <c r="B64" s="20" t="s">
        <v>344</v>
      </c>
      <c r="C64" s="17">
        <v>505</v>
      </c>
      <c r="D64" s="21">
        <f t="shared" si="7"/>
        <v>9.9009900990099009</v>
      </c>
      <c r="E64" s="17">
        <v>555</v>
      </c>
      <c r="G64" s="18">
        <f t="shared" si="5"/>
        <v>0</v>
      </c>
      <c r="J64" s="14">
        <f t="shared" si="6"/>
        <v>3030</v>
      </c>
    </row>
    <row r="65" spans="1:10" ht="9.75" customHeight="1" x14ac:dyDescent="0.25">
      <c r="A65" s="15">
        <v>6</v>
      </c>
      <c r="B65" s="20" t="s">
        <v>341</v>
      </c>
      <c r="C65" s="17">
        <v>1196</v>
      </c>
      <c r="D65" s="21">
        <f t="shared" si="7"/>
        <v>9.9498327759197327</v>
      </c>
      <c r="E65" s="17">
        <v>1315</v>
      </c>
      <c r="G65" s="18">
        <f t="shared" si="5"/>
        <v>0</v>
      </c>
      <c r="J65" s="14">
        <f t="shared" si="6"/>
        <v>7176</v>
      </c>
    </row>
    <row r="66" spans="1:10" ht="9.75" customHeight="1" x14ac:dyDescent="0.25">
      <c r="A66" s="15">
        <v>4</v>
      </c>
      <c r="B66" s="20" t="s">
        <v>235</v>
      </c>
      <c r="C66" s="17">
        <v>1191</v>
      </c>
      <c r="D66" s="21">
        <f t="shared" si="7"/>
        <v>9.9916036943744757</v>
      </c>
      <c r="E66" s="17">
        <v>1310</v>
      </c>
      <c r="G66" s="18">
        <f t="shared" ref="G66:G97" si="8">F66*C66</f>
        <v>0</v>
      </c>
      <c r="J66" s="14">
        <f t="shared" si="6"/>
        <v>4764</v>
      </c>
    </row>
    <row r="67" spans="1:10" ht="9.75" customHeight="1" x14ac:dyDescent="0.25">
      <c r="A67" s="15">
        <v>1</v>
      </c>
      <c r="B67" s="20" t="s">
        <v>307</v>
      </c>
      <c r="C67" s="17">
        <v>4148</v>
      </c>
      <c r="D67" s="21">
        <f t="shared" si="7"/>
        <v>20.057859209257472</v>
      </c>
      <c r="E67" s="17">
        <v>4980</v>
      </c>
      <c r="G67" s="18">
        <f t="shared" si="8"/>
        <v>0</v>
      </c>
      <c r="J67" s="14">
        <f t="shared" ref="J67:J98" si="9">C67*A67</f>
        <v>4148</v>
      </c>
    </row>
    <row r="68" spans="1:10" ht="9.75" customHeight="1" x14ac:dyDescent="0.25">
      <c r="A68" s="15">
        <v>1</v>
      </c>
      <c r="B68" s="19" t="s">
        <v>208</v>
      </c>
      <c r="C68" s="17">
        <v>1580</v>
      </c>
      <c r="D68" s="21">
        <f t="shared" si="7"/>
        <v>35.75949367088608</v>
      </c>
      <c r="E68" s="17">
        <v>2145</v>
      </c>
      <c r="G68" s="18">
        <f t="shared" si="8"/>
        <v>0</v>
      </c>
      <c r="J68" s="14">
        <f t="shared" si="9"/>
        <v>1580</v>
      </c>
    </row>
    <row r="69" spans="1:10" ht="9.75" customHeight="1" x14ac:dyDescent="0.25">
      <c r="A69" s="15">
        <v>6</v>
      </c>
      <c r="B69" s="20" t="s">
        <v>274</v>
      </c>
      <c r="C69" s="17">
        <v>373</v>
      </c>
      <c r="D69" s="21">
        <f t="shared" si="7"/>
        <v>20.64343163538874</v>
      </c>
      <c r="E69" s="17">
        <v>450</v>
      </c>
      <c r="G69" s="18">
        <f t="shared" si="8"/>
        <v>0</v>
      </c>
      <c r="J69" s="14">
        <f t="shared" si="9"/>
        <v>2238</v>
      </c>
    </row>
    <row r="70" spans="1:10" ht="9.75" customHeight="1" x14ac:dyDescent="0.25">
      <c r="A70" s="15">
        <v>2</v>
      </c>
      <c r="B70" s="19" t="s">
        <v>275</v>
      </c>
      <c r="C70" s="17">
        <v>557</v>
      </c>
      <c r="D70" s="21">
        <f t="shared" si="7"/>
        <v>35.547576301615798</v>
      </c>
      <c r="E70" s="17">
        <v>755</v>
      </c>
      <c r="G70" s="18">
        <f t="shared" si="8"/>
        <v>0</v>
      </c>
      <c r="J70" s="14">
        <f t="shared" si="9"/>
        <v>1114</v>
      </c>
    </row>
    <row r="71" spans="1:10" ht="9.75" customHeight="1" x14ac:dyDescent="0.25">
      <c r="A71" s="15">
        <v>2</v>
      </c>
      <c r="B71" s="19" t="s">
        <v>392</v>
      </c>
      <c r="C71" s="17">
        <v>1068</v>
      </c>
      <c r="D71" s="21">
        <f t="shared" si="7"/>
        <v>29.681647940074907</v>
      </c>
      <c r="E71" s="17">
        <v>1385</v>
      </c>
      <c r="G71" s="18">
        <f t="shared" si="8"/>
        <v>0</v>
      </c>
      <c r="J71" s="14">
        <f t="shared" si="9"/>
        <v>2136</v>
      </c>
    </row>
    <row r="72" spans="1:10" ht="9.75" customHeight="1" x14ac:dyDescent="0.25">
      <c r="A72" s="15">
        <v>2</v>
      </c>
      <c r="B72" s="19" t="s">
        <v>302</v>
      </c>
      <c r="C72" s="17">
        <v>1068</v>
      </c>
      <c r="D72" s="21">
        <f t="shared" si="7"/>
        <v>29.681647940074907</v>
      </c>
      <c r="E72" s="17">
        <v>1385</v>
      </c>
      <c r="G72" s="18">
        <f t="shared" si="8"/>
        <v>0</v>
      </c>
      <c r="J72" s="14">
        <f t="shared" si="9"/>
        <v>2136</v>
      </c>
    </row>
    <row r="73" spans="1:10" ht="9.75" customHeight="1" x14ac:dyDescent="0.25">
      <c r="B73" s="19" t="s">
        <v>409</v>
      </c>
      <c r="C73" s="17">
        <v>880</v>
      </c>
      <c r="D73" s="21">
        <f t="shared" si="7"/>
        <v>30.113636363636363</v>
      </c>
      <c r="E73" s="17">
        <v>1145</v>
      </c>
      <c r="G73" s="18">
        <f t="shared" si="8"/>
        <v>0</v>
      </c>
      <c r="J73" s="14">
        <f t="shared" si="9"/>
        <v>0</v>
      </c>
    </row>
    <row r="74" spans="1:10" ht="9.75" customHeight="1" x14ac:dyDescent="0.25">
      <c r="A74" s="15">
        <v>4</v>
      </c>
      <c r="B74" s="19" t="s">
        <v>384</v>
      </c>
      <c r="C74" s="17">
        <v>350</v>
      </c>
      <c r="D74" s="21">
        <f t="shared" si="7"/>
        <v>35.714285714285715</v>
      </c>
      <c r="E74" s="17">
        <v>475</v>
      </c>
      <c r="G74" s="18">
        <f t="shared" si="8"/>
        <v>0</v>
      </c>
      <c r="J74" s="14">
        <f t="shared" si="9"/>
        <v>1400</v>
      </c>
    </row>
    <row r="75" spans="1:10" ht="9.75" customHeight="1" x14ac:dyDescent="0.25">
      <c r="A75" s="15">
        <v>4</v>
      </c>
      <c r="B75" s="19" t="s">
        <v>385</v>
      </c>
      <c r="C75" s="17">
        <v>350</v>
      </c>
      <c r="D75" s="21">
        <f t="shared" si="7"/>
        <v>35.714285714285715</v>
      </c>
      <c r="E75" s="17">
        <v>475</v>
      </c>
      <c r="G75" s="18">
        <f t="shared" si="8"/>
        <v>0</v>
      </c>
      <c r="J75" s="14">
        <f t="shared" si="9"/>
        <v>1400</v>
      </c>
    </row>
    <row r="76" spans="1:10" ht="9.75" customHeight="1" x14ac:dyDescent="0.25">
      <c r="A76" s="15">
        <v>1</v>
      </c>
      <c r="B76" s="19" t="s">
        <v>209</v>
      </c>
      <c r="C76" s="17">
        <v>1580</v>
      </c>
      <c r="D76" s="21">
        <f t="shared" si="7"/>
        <v>35.75949367088608</v>
      </c>
      <c r="E76" s="17">
        <v>2145</v>
      </c>
      <c r="G76" s="18">
        <f t="shared" si="8"/>
        <v>0</v>
      </c>
      <c r="J76" s="14">
        <f t="shared" si="9"/>
        <v>1580</v>
      </c>
    </row>
    <row r="77" spans="1:10" ht="9.75" customHeight="1" x14ac:dyDescent="0.25">
      <c r="A77" s="15">
        <v>8</v>
      </c>
      <c r="B77" s="19" t="s">
        <v>262</v>
      </c>
      <c r="C77" s="17">
        <v>133</v>
      </c>
      <c r="D77" s="21">
        <f t="shared" si="7"/>
        <v>27.819548872180448</v>
      </c>
      <c r="E77" s="17">
        <v>170</v>
      </c>
      <c r="G77" s="18">
        <f t="shared" si="8"/>
        <v>0</v>
      </c>
      <c r="J77" s="14">
        <f t="shared" si="9"/>
        <v>1064</v>
      </c>
    </row>
    <row r="78" spans="1:10" ht="9.75" customHeight="1" x14ac:dyDescent="0.25">
      <c r="A78" s="15">
        <v>4</v>
      </c>
      <c r="B78" s="19" t="s">
        <v>264</v>
      </c>
      <c r="C78" s="17">
        <v>221</v>
      </c>
      <c r="D78" s="21">
        <f t="shared" si="7"/>
        <v>31.221719457013574</v>
      </c>
      <c r="E78" s="17">
        <v>290</v>
      </c>
      <c r="G78" s="18">
        <f t="shared" si="8"/>
        <v>0</v>
      </c>
      <c r="J78" s="14">
        <f t="shared" si="9"/>
        <v>884</v>
      </c>
    </row>
    <row r="79" spans="1:10" ht="9.75" customHeight="1" x14ac:dyDescent="0.25">
      <c r="A79" s="15">
        <v>6</v>
      </c>
      <c r="B79" s="19" t="s">
        <v>263</v>
      </c>
      <c r="C79" s="17">
        <v>366</v>
      </c>
      <c r="D79" s="21">
        <f t="shared" si="7"/>
        <v>29.78142076502732</v>
      </c>
      <c r="E79" s="17">
        <v>475</v>
      </c>
      <c r="G79" s="18">
        <f t="shared" si="8"/>
        <v>0</v>
      </c>
      <c r="J79" s="14">
        <f t="shared" si="9"/>
        <v>2196</v>
      </c>
    </row>
    <row r="80" spans="1:10" ht="9.75" customHeight="1" x14ac:dyDescent="0.25">
      <c r="B80" s="23" t="s">
        <v>416</v>
      </c>
      <c r="C80" s="17">
        <v>163</v>
      </c>
      <c r="D80" s="21">
        <f t="shared" si="7"/>
        <v>28.834355828220858</v>
      </c>
      <c r="E80" s="17">
        <v>210</v>
      </c>
      <c r="G80" s="18">
        <f t="shared" si="8"/>
        <v>0</v>
      </c>
      <c r="J80" s="14">
        <f t="shared" si="9"/>
        <v>0</v>
      </c>
    </row>
    <row r="81" spans="1:10" ht="9.75" customHeight="1" x14ac:dyDescent="0.25">
      <c r="B81" s="23" t="s">
        <v>416</v>
      </c>
      <c r="C81" s="17">
        <v>306</v>
      </c>
      <c r="D81" s="21">
        <f t="shared" si="7"/>
        <v>30.718954248366014</v>
      </c>
      <c r="E81" s="17">
        <v>400</v>
      </c>
      <c r="G81" s="18">
        <f t="shared" si="8"/>
        <v>0</v>
      </c>
      <c r="J81" s="14">
        <f t="shared" si="9"/>
        <v>0</v>
      </c>
    </row>
    <row r="82" spans="1:10" ht="9.75" customHeight="1" x14ac:dyDescent="0.25">
      <c r="B82" s="23" t="s">
        <v>416</v>
      </c>
      <c r="C82" s="17">
        <v>528</v>
      </c>
      <c r="D82" s="21">
        <f t="shared" si="7"/>
        <v>29.734848484848484</v>
      </c>
      <c r="E82" s="17">
        <v>685</v>
      </c>
      <c r="G82" s="18">
        <f t="shared" si="8"/>
        <v>0</v>
      </c>
      <c r="J82" s="14">
        <f t="shared" si="9"/>
        <v>0</v>
      </c>
    </row>
    <row r="83" spans="1:10" ht="9.75" customHeight="1" x14ac:dyDescent="0.25">
      <c r="A83" s="15">
        <v>7</v>
      </c>
      <c r="B83" s="19" t="s">
        <v>331</v>
      </c>
      <c r="C83" s="17">
        <v>650</v>
      </c>
      <c r="D83" s="21">
        <f t="shared" ref="D83:D114" si="10">(E83-C83)/C83*100</f>
        <v>30</v>
      </c>
      <c r="E83" s="17">
        <v>845</v>
      </c>
      <c r="G83" s="18">
        <f t="shared" si="8"/>
        <v>0</v>
      </c>
      <c r="J83" s="14">
        <f t="shared" si="9"/>
        <v>4550</v>
      </c>
    </row>
    <row r="84" spans="1:10" ht="9.75" customHeight="1" x14ac:dyDescent="0.25">
      <c r="A84" s="15">
        <v>2</v>
      </c>
      <c r="B84" s="19" t="s">
        <v>4</v>
      </c>
      <c r="C84" s="17">
        <v>552</v>
      </c>
      <c r="D84" s="21">
        <f t="shared" si="10"/>
        <v>35.869565217391305</v>
      </c>
      <c r="E84" s="17">
        <v>750</v>
      </c>
      <c r="G84" s="18">
        <f t="shared" si="8"/>
        <v>0</v>
      </c>
      <c r="J84" s="14">
        <f t="shared" si="9"/>
        <v>1104</v>
      </c>
    </row>
    <row r="85" spans="1:10" ht="9.75" customHeight="1" x14ac:dyDescent="0.25">
      <c r="A85" s="15">
        <v>3</v>
      </c>
      <c r="B85" s="19" t="s">
        <v>222</v>
      </c>
      <c r="C85" s="17">
        <v>494</v>
      </c>
      <c r="D85" s="21">
        <f t="shared" si="10"/>
        <v>35.627530364372468</v>
      </c>
      <c r="E85" s="17">
        <v>670</v>
      </c>
      <c r="G85" s="18">
        <f t="shared" si="8"/>
        <v>0</v>
      </c>
      <c r="J85" s="14">
        <f t="shared" si="9"/>
        <v>1482</v>
      </c>
    </row>
    <row r="86" spans="1:10" ht="9.75" customHeight="1" x14ac:dyDescent="0.25">
      <c r="B86" s="24" t="s">
        <v>45</v>
      </c>
      <c r="C86" s="17">
        <v>3001</v>
      </c>
      <c r="D86" s="21">
        <f t="shared" si="10"/>
        <v>19.960013328890369</v>
      </c>
      <c r="E86" s="17">
        <v>3600</v>
      </c>
      <c r="G86" s="18">
        <f t="shared" si="8"/>
        <v>0</v>
      </c>
      <c r="J86" s="14">
        <f t="shared" si="9"/>
        <v>0</v>
      </c>
    </row>
    <row r="87" spans="1:10" ht="9.75" customHeight="1" x14ac:dyDescent="0.25">
      <c r="B87" s="24" t="s">
        <v>44</v>
      </c>
      <c r="C87" s="17">
        <v>1384</v>
      </c>
      <c r="D87" s="21">
        <f t="shared" si="10"/>
        <v>19.942196531791907</v>
      </c>
      <c r="E87" s="17">
        <v>1660</v>
      </c>
      <c r="G87" s="18">
        <f t="shared" si="8"/>
        <v>0</v>
      </c>
      <c r="J87" s="14">
        <f t="shared" si="9"/>
        <v>0</v>
      </c>
    </row>
    <row r="88" spans="1:10" ht="9.75" customHeight="1" x14ac:dyDescent="0.25">
      <c r="A88" s="15">
        <v>2</v>
      </c>
      <c r="B88" s="20" t="s">
        <v>259</v>
      </c>
      <c r="C88" s="17">
        <v>1389</v>
      </c>
      <c r="D88" s="21">
        <f t="shared" si="10"/>
        <v>19.870410367170628</v>
      </c>
      <c r="E88" s="17">
        <v>1665</v>
      </c>
      <c r="G88" s="18">
        <f t="shared" si="8"/>
        <v>0</v>
      </c>
      <c r="J88" s="14">
        <f t="shared" si="9"/>
        <v>2778</v>
      </c>
    </row>
    <row r="89" spans="1:10" ht="9.75" customHeight="1" x14ac:dyDescent="0.25">
      <c r="A89" s="15">
        <v>3</v>
      </c>
      <c r="B89" s="20" t="s">
        <v>258</v>
      </c>
      <c r="C89" s="17">
        <v>761</v>
      </c>
      <c r="D89" s="21">
        <f t="shared" si="10"/>
        <v>20.236530880420499</v>
      </c>
      <c r="E89" s="17">
        <v>915</v>
      </c>
      <c r="G89" s="18">
        <f t="shared" si="8"/>
        <v>0</v>
      </c>
      <c r="J89" s="14">
        <f t="shared" si="9"/>
        <v>2283</v>
      </c>
    </row>
    <row r="90" spans="1:10" ht="9.75" customHeight="1" x14ac:dyDescent="0.25">
      <c r="A90" s="15">
        <v>2</v>
      </c>
      <c r="B90" s="20" t="s">
        <v>260</v>
      </c>
      <c r="C90" s="17">
        <v>1586</v>
      </c>
      <c r="D90" s="21">
        <f t="shared" si="10"/>
        <v>20.113493064312738</v>
      </c>
      <c r="E90" s="17">
        <v>1905</v>
      </c>
      <c r="G90" s="18">
        <f t="shared" si="8"/>
        <v>0</v>
      </c>
      <c r="J90" s="14">
        <f t="shared" si="9"/>
        <v>3172</v>
      </c>
    </row>
    <row r="91" spans="1:10" ht="9.75" customHeight="1" x14ac:dyDescent="0.25">
      <c r="A91" s="15">
        <v>2</v>
      </c>
      <c r="B91" s="20" t="s">
        <v>261</v>
      </c>
      <c r="C91" s="17">
        <v>1004</v>
      </c>
      <c r="D91" s="21">
        <f t="shared" si="10"/>
        <v>20.019920318725099</v>
      </c>
      <c r="E91" s="17">
        <v>1205</v>
      </c>
      <c r="G91" s="18">
        <f t="shared" si="8"/>
        <v>0</v>
      </c>
      <c r="J91" s="14">
        <f t="shared" si="9"/>
        <v>2008</v>
      </c>
    </row>
    <row r="92" spans="1:10" ht="9.75" customHeight="1" x14ac:dyDescent="0.25">
      <c r="A92" s="15">
        <v>2</v>
      </c>
      <c r="B92" s="19" t="s">
        <v>232</v>
      </c>
      <c r="C92" s="17">
        <v>749</v>
      </c>
      <c r="D92" s="21">
        <f t="shared" si="10"/>
        <v>35.514018691588781</v>
      </c>
      <c r="E92" s="17">
        <v>1015</v>
      </c>
      <c r="G92" s="18">
        <f t="shared" si="8"/>
        <v>0</v>
      </c>
      <c r="J92" s="14">
        <f t="shared" si="9"/>
        <v>1498</v>
      </c>
    </row>
    <row r="93" spans="1:10" ht="9.75" customHeight="1" x14ac:dyDescent="0.25">
      <c r="A93" s="15">
        <v>2</v>
      </c>
      <c r="B93" s="19" t="s">
        <v>233</v>
      </c>
      <c r="C93" s="17">
        <v>1100</v>
      </c>
      <c r="D93" s="21">
        <f t="shared" si="10"/>
        <v>35.454545454545453</v>
      </c>
      <c r="E93" s="17">
        <v>1490</v>
      </c>
      <c r="G93" s="18">
        <f t="shared" si="8"/>
        <v>0</v>
      </c>
      <c r="J93" s="14">
        <f t="shared" si="9"/>
        <v>2200</v>
      </c>
    </row>
    <row r="94" spans="1:10" ht="9.75" customHeight="1" x14ac:dyDescent="0.25">
      <c r="A94" s="15">
        <v>1</v>
      </c>
      <c r="B94" s="20" t="s">
        <v>5</v>
      </c>
      <c r="C94" s="17">
        <v>757</v>
      </c>
      <c r="D94" s="21">
        <f t="shared" si="10"/>
        <v>20.211360634081903</v>
      </c>
      <c r="E94" s="17">
        <v>910</v>
      </c>
      <c r="G94" s="18">
        <f t="shared" si="8"/>
        <v>0</v>
      </c>
      <c r="J94" s="14">
        <f t="shared" si="9"/>
        <v>757</v>
      </c>
    </row>
    <row r="95" spans="1:10" ht="9.75" customHeight="1" x14ac:dyDescent="0.25">
      <c r="A95" s="15">
        <v>1</v>
      </c>
      <c r="B95" s="20" t="s">
        <v>6</v>
      </c>
      <c r="C95" s="17">
        <v>932</v>
      </c>
      <c r="D95" s="21">
        <f t="shared" si="10"/>
        <v>20.171673819742487</v>
      </c>
      <c r="E95" s="17">
        <v>1120</v>
      </c>
      <c r="G95" s="18">
        <f t="shared" si="8"/>
        <v>0</v>
      </c>
      <c r="J95" s="14">
        <f t="shared" si="9"/>
        <v>932</v>
      </c>
    </row>
    <row r="96" spans="1:10" ht="9.75" customHeight="1" x14ac:dyDescent="0.25">
      <c r="A96" s="15">
        <v>1</v>
      </c>
      <c r="B96" s="20" t="s">
        <v>7</v>
      </c>
      <c r="C96" s="17">
        <v>792</v>
      </c>
      <c r="D96" s="21">
        <f t="shared" si="10"/>
        <v>19.949494949494952</v>
      </c>
      <c r="E96" s="17">
        <v>950</v>
      </c>
      <c r="G96" s="18">
        <f t="shared" si="8"/>
        <v>0</v>
      </c>
      <c r="J96" s="14">
        <f t="shared" si="9"/>
        <v>792</v>
      </c>
    </row>
    <row r="97" spans="1:10" ht="9.75" customHeight="1" x14ac:dyDescent="0.25">
      <c r="A97" s="15">
        <v>36</v>
      </c>
      <c r="B97" s="19" t="s">
        <v>159</v>
      </c>
      <c r="C97" s="17">
        <v>824</v>
      </c>
      <c r="D97" s="21">
        <f t="shared" si="10"/>
        <v>45.631067961165051</v>
      </c>
      <c r="E97" s="17">
        <v>1200</v>
      </c>
      <c r="G97" s="18">
        <f t="shared" si="8"/>
        <v>0</v>
      </c>
      <c r="J97" s="14">
        <f t="shared" si="9"/>
        <v>29664</v>
      </c>
    </row>
    <row r="98" spans="1:10" ht="9.75" customHeight="1" x14ac:dyDescent="0.25">
      <c r="A98" s="15">
        <v>24</v>
      </c>
      <c r="B98" s="19" t="s">
        <v>160</v>
      </c>
      <c r="C98" s="17">
        <v>824</v>
      </c>
      <c r="D98" s="21">
        <f t="shared" si="10"/>
        <v>45.631067961165051</v>
      </c>
      <c r="E98" s="17">
        <v>1200</v>
      </c>
      <c r="G98" s="18">
        <f t="shared" ref="G98:G129" si="11">F98*C98</f>
        <v>0</v>
      </c>
      <c r="J98" s="14">
        <f t="shared" si="9"/>
        <v>19776</v>
      </c>
    </row>
    <row r="99" spans="1:10" ht="9.75" customHeight="1" x14ac:dyDescent="0.25">
      <c r="B99" s="19" t="s">
        <v>423</v>
      </c>
      <c r="C99" s="17">
        <v>875</v>
      </c>
      <c r="D99" s="21">
        <f t="shared" si="10"/>
        <v>36</v>
      </c>
      <c r="E99" s="17">
        <v>1190</v>
      </c>
      <c r="G99" s="18">
        <f t="shared" si="11"/>
        <v>0</v>
      </c>
      <c r="J99" s="14">
        <f t="shared" ref="J99:J120" si="12">C99*A99</f>
        <v>0</v>
      </c>
    </row>
    <row r="100" spans="1:10" ht="9.75" customHeight="1" x14ac:dyDescent="0.25">
      <c r="A100" s="15">
        <v>3</v>
      </c>
      <c r="B100" s="19" t="s">
        <v>161</v>
      </c>
      <c r="C100" s="17">
        <v>260</v>
      </c>
      <c r="D100" s="21">
        <f t="shared" si="10"/>
        <v>34.615384615384613</v>
      </c>
      <c r="E100" s="17">
        <v>350</v>
      </c>
      <c r="G100" s="18">
        <f t="shared" si="11"/>
        <v>0</v>
      </c>
      <c r="H100" s="14">
        <f>C97*1.35</f>
        <v>1112.4000000000001</v>
      </c>
      <c r="J100" s="14">
        <f t="shared" si="12"/>
        <v>780</v>
      </c>
    </row>
    <row r="101" spans="1:10" ht="9.75" customHeight="1" x14ac:dyDescent="0.25">
      <c r="A101" s="15">
        <v>4</v>
      </c>
      <c r="B101" s="19" t="s">
        <v>308</v>
      </c>
      <c r="C101" s="17">
        <v>200</v>
      </c>
      <c r="D101" s="21">
        <f t="shared" si="10"/>
        <v>37.5</v>
      </c>
      <c r="E101" s="17">
        <v>275</v>
      </c>
      <c r="G101" s="18">
        <f t="shared" si="11"/>
        <v>0</v>
      </c>
      <c r="J101" s="14">
        <f t="shared" si="12"/>
        <v>800</v>
      </c>
    </row>
    <row r="102" spans="1:10" ht="9.75" customHeight="1" x14ac:dyDescent="0.25">
      <c r="A102" s="15">
        <v>4</v>
      </c>
      <c r="B102" s="19" t="s">
        <v>277</v>
      </c>
      <c r="C102" s="17">
        <v>209</v>
      </c>
      <c r="D102" s="21">
        <f t="shared" si="10"/>
        <v>29.186602870813399</v>
      </c>
      <c r="E102" s="17">
        <v>270</v>
      </c>
      <c r="G102" s="18">
        <f t="shared" si="11"/>
        <v>0</v>
      </c>
      <c r="J102" s="14">
        <f t="shared" si="12"/>
        <v>836</v>
      </c>
    </row>
    <row r="103" spans="1:10" ht="9.75" customHeight="1" x14ac:dyDescent="0.25">
      <c r="A103" s="15">
        <v>4</v>
      </c>
      <c r="B103" s="19" t="s">
        <v>278</v>
      </c>
      <c r="C103" s="17">
        <v>209</v>
      </c>
      <c r="D103" s="21">
        <f t="shared" si="10"/>
        <v>29.186602870813399</v>
      </c>
      <c r="E103" s="17">
        <v>270</v>
      </c>
      <c r="G103" s="18">
        <f t="shared" si="11"/>
        <v>0</v>
      </c>
      <c r="J103" s="14">
        <f t="shared" si="12"/>
        <v>836</v>
      </c>
    </row>
    <row r="104" spans="1:10" ht="9.75" customHeight="1" x14ac:dyDescent="0.25">
      <c r="A104" s="15">
        <v>4</v>
      </c>
      <c r="B104" s="19" t="s">
        <v>370</v>
      </c>
      <c r="C104" s="17">
        <v>490</v>
      </c>
      <c r="D104" s="21">
        <f t="shared" si="10"/>
        <v>29.591836734693878</v>
      </c>
      <c r="E104" s="17">
        <v>635</v>
      </c>
      <c r="G104" s="18">
        <f t="shared" si="11"/>
        <v>0</v>
      </c>
      <c r="J104" s="14">
        <f t="shared" si="12"/>
        <v>1960</v>
      </c>
    </row>
    <row r="105" spans="1:10" ht="9.75" customHeight="1" x14ac:dyDescent="0.25">
      <c r="A105" s="15">
        <v>4</v>
      </c>
      <c r="B105" s="19" t="s">
        <v>334</v>
      </c>
      <c r="C105" s="17">
        <v>1157</v>
      </c>
      <c r="D105" s="21">
        <f t="shared" si="10"/>
        <v>29.645635263612789</v>
      </c>
      <c r="E105" s="17">
        <v>1500</v>
      </c>
      <c r="G105" s="18">
        <f t="shared" si="11"/>
        <v>0</v>
      </c>
      <c r="J105" s="14">
        <f t="shared" si="12"/>
        <v>4628</v>
      </c>
    </row>
    <row r="106" spans="1:10" ht="9.75" customHeight="1" x14ac:dyDescent="0.25">
      <c r="A106" s="15">
        <v>2</v>
      </c>
      <c r="B106" s="19" t="s">
        <v>287</v>
      </c>
      <c r="C106" s="17">
        <v>2081</v>
      </c>
      <c r="D106" s="21">
        <f t="shared" si="10"/>
        <v>35.752042287361846</v>
      </c>
      <c r="E106" s="17">
        <v>2825</v>
      </c>
      <c r="G106" s="18">
        <f t="shared" si="11"/>
        <v>0</v>
      </c>
      <c r="J106" s="14">
        <f t="shared" si="12"/>
        <v>4162</v>
      </c>
    </row>
    <row r="107" spans="1:10" ht="9.75" customHeight="1" x14ac:dyDescent="0.25">
      <c r="A107" s="15">
        <v>2</v>
      </c>
      <c r="B107" s="19" t="s">
        <v>288</v>
      </c>
      <c r="C107" s="17">
        <v>1652</v>
      </c>
      <c r="D107" s="21">
        <f t="shared" si="10"/>
        <v>35.593220338983052</v>
      </c>
      <c r="E107" s="17">
        <v>2240</v>
      </c>
      <c r="G107" s="18">
        <f t="shared" si="11"/>
        <v>0</v>
      </c>
      <c r="J107" s="14">
        <f t="shared" si="12"/>
        <v>3304</v>
      </c>
    </row>
    <row r="108" spans="1:10" ht="9.75" customHeight="1" x14ac:dyDescent="0.25">
      <c r="A108" s="15">
        <v>4</v>
      </c>
      <c r="B108" s="19" t="s">
        <v>266</v>
      </c>
      <c r="C108" s="17">
        <v>1049</v>
      </c>
      <c r="D108" s="21">
        <f t="shared" si="10"/>
        <v>30.123927550047664</v>
      </c>
      <c r="E108" s="17">
        <v>1365</v>
      </c>
      <c r="G108" s="18">
        <f t="shared" si="11"/>
        <v>0</v>
      </c>
      <c r="J108" s="14">
        <f t="shared" si="12"/>
        <v>4196</v>
      </c>
    </row>
    <row r="109" spans="1:10" ht="9.75" customHeight="1" x14ac:dyDescent="0.25">
      <c r="A109" s="15">
        <v>6</v>
      </c>
      <c r="B109" s="19" t="s">
        <v>265</v>
      </c>
      <c r="C109" s="17">
        <v>554</v>
      </c>
      <c r="D109" s="21">
        <f t="shared" si="10"/>
        <v>29.963898916967509</v>
      </c>
      <c r="E109" s="17">
        <v>720</v>
      </c>
      <c r="G109" s="18">
        <f t="shared" si="11"/>
        <v>0</v>
      </c>
      <c r="J109" s="14">
        <f t="shared" si="12"/>
        <v>3324</v>
      </c>
    </row>
    <row r="110" spans="1:10" ht="9.75" customHeight="1" x14ac:dyDescent="0.25">
      <c r="A110" s="15">
        <v>4</v>
      </c>
      <c r="B110" s="19" t="s">
        <v>268</v>
      </c>
      <c r="C110" s="17">
        <v>1236</v>
      </c>
      <c r="D110" s="21">
        <f t="shared" si="10"/>
        <v>29.854368932038831</v>
      </c>
      <c r="E110" s="17">
        <v>1605</v>
      </c>
      <c r="G110" s="18">
        <f t="shared" si="11"/>
        <v>0</v>
      </c>
      <c r="J110" s="14">
        <f t="shared" si="12"/>
        <v>4944</v>
      </c>
    </row>
    <row r="111" spans="1:10" ht="9.75" customHeight="1" x14ac:dyDescent="0.25">
      <c r="A111" s="15">
        <v>6</v>
      </c>
      <c r="B111" s="19" t="s">
        <v>267</v>
      </c>
      <c r="C111" s="17">
        <v>648</v>
      </c>
      <c r="D111" s="21">
        <f t="shared" si="10"/>
        <v>30.401234567901238</v>
      </c>
      <c r="E111" s="17">
        <v>845</v>
      </c>
      <c r="G111" s="18">
        <f t="shared" si="11"/>
        <v>0</v>
      </c>
      <c r="J111" s="14">
        <f t="shared" si="12"/>
        <v>3888</v>
      </c>
    </row>
    <row r="112" spans="1:10" ht="9.75" customHeight="1" x14ac:dyDescent="0.25">
      <c r="A112" s="15">
        <v>2</v>
      </c>
      <c r="B112" s="19" t="s">
        <v>369</v>
      </c>
      <c r="C112" s="17">
        <v>949</v>
      </c>
      <c r="D112" s="21">
        <f t="shared" si="10"/>
        <v>29.610115911485774</v>
      </c>
      <c r="E112" s="17">
        <v>1230</v>
      </c>
      <c r="G112" s="18">
        <f t="shared" si="11"/>
        <v>0</v>
      </c>
      <c r="J112" s="14">
        <f t="shared" si="12"/>
        <v>1898</v>
      </c>
    </row>
    <row r="113" spans="1:10" ht="9.75" customHeight="1" x14ac:dyDescent="0.25">
      <c r="A113" s="15">
        <v>2</v>
      </c>
      <c r="B113" s="19" t="s">
        <v>368</v>
      </c>
      <c r="C113" s="17">
        <v>453</v>
      </c>
      <c r="D113" s="21">
        <f t="shared" si="10"/>
        <v>30.242825607064017</v>
      </c>
      <c r="E113" s="17">
        <v>590</v>
      </c>
      <c r="G113" s="18">
        <f t="shared" si="11"/>
        <v>0</v>
      </c>
      <c r="J113" s="14">
        <f t="shared" si="12"/>
        <v>906</v>
      </c>
    </row>
    <row r="114" spans="1:10" ht="9.75" customHeight="1" x14ac:dyDescent="0.25">
      <c r="A114" s="15">
        <v>1</v>
      </c>
      <c r="B114" s="19" t="s">
        <v>333</v>
      </c>
      <c r="C114" s="17">
        <v>3976</v>
      </c>
      <c r="D114" s="21">
        <f t="shared" si="10"/>
        <v>29.904426559356136</v>
      </c>
      <c r="E114" s="17">
        <v>5165</v>
      </c>
      <c r="G114" s="18">
        <f t="shared" si="11"/>
        <v>0</v>
      </c>
      <c r="J114" s="14">
        <f t="shared" si="12"/>
        <v>3976</v>
      </c>
    </row>
    <row r="115" spans="1:10" ht="9.75" customHeight="1" x14ac:dyDescent="0.25">
      <c r="A115" s="15">
        <v>2</v>
      </c>
      <c r="B115" s="19" t="s">
        <v>367</v>
      </c>
      <c r="C115" s="17">
        <v>455</v>
      </c>
      <c r="D115" s="21">
        <f t="shared" ref="D115:D146" si="13">(E115-C115)/C115*100</f>
        <v>29.670329670329672</v>
      </c>
      <c r="E115" s="17">
        <v>590</v>
      </c>
      <c r="G115" s="18">
        <f t="shared" si="11"/>
        <v>0</v>
      </c>
      <c r="J115" s="14">
        <f t="shared" si="12"/>
        <v>910</v>
      </c>
    </row>
    <row r="116" spans="1:10" ht="9.75" customHeight="1" x14ac:dyDescent="0.25">
      <c r="A116" s="15">
        <v>1</v>
      </c>
      <c r="B116" s="19" t="s">
        <v>332</v>
      </c>
      <c r="C116" s="17">
        <v>4175</v>
      </c>
      <c r="D116" s="21">
        <f t="shared" si="13"/>
        <v>29.940119760479039</v>
      </c>
      <c r="E116" s="17">
        <v>5425</v>
      </c>
      <c r="G116" s="18">
        <f t="shared" si="11"/>
        <v>0</v>
      </c>
      <c r="J116" s="14">
        <f t="shared" si="12"/>
        <v>4175</v>
      </c>
    </row>
    <row r="117" spans="1:10" ht="9.75" customHeight="1" x14ac:dyDescent="0.25">
      <c r="B117" s="19" t="s">
        <v>399</v>
      </c>
      <c r="C117" s="17">
        <v>4321</v>
      </c>
      <c r="D117" s="21">
        <f t="shared" si="13"/>
        <v>35.616755380698912</v>
      </c>
      <c r="E117" s="17">
        <v>5860</v>
      </c>
      <c r="G117" s="18">
        <f t="shared" si="11"/>
        <v>0</v>
      </c>
      <c r="J117" s="14">
        <f t="shared" si="12"/>
        <v>0</v>
      </c>
    </row>
    <row r="118" spans="1:10" ht="9.75" customHeight="1" x14ac:dyDescent="0.25">
      <c r="B118" s="19" t="s">
        <v>400</v>
      </c>
      <c r="C118" s="17">
        <v>4321</v>
      </c>
      <c r="D118" s="21">
        <f t="shared" si="13"/>
        <v>35.616755380698912</v>
      </c>
      <c r="E118" s="17">
        <v>5860</v>
      </c>
      <c r="G118" s="18">
        <f t="shared" si="11"/>
        <v>0</v>
      </c>
      <c r="J118" s="14">
        <f t="shared" si="12"/>
        <v>0</v>
      </c>
    </row>
    <row r="119" spans="1:10" ht="9.75" customHeight="1" x14ac:dyDescent="0.25">
      <c r="B119" s="19" t="s">
        <v>401</v>
      </c>
      <c r="C119" s="17">
        <v>4301</v>
      </c>
      <c r="D119" s="21">
        <f t="shared" si="13"/>
        <v>36.24738432922576</v>
      </c>
      <c r="E119" s="17">
        <v>5860</v>
      </c>
      <c r="G119" s="18">
        <f t="shared" si="11"/>
        <v>0</v>
      </c>
      <c r="J119" s="14">
        <f t="shared" si="12"/>
        <v>0</v>
      </c>
    </row>
    <row r="120" spans="1:10" ht="9.75" customHeight="1" x14ac:dyDescent="0.25">
      <c r="B120" s="19" t="s">
        <v>402</v>
      </c>
      <c r="C120" s="17">
        <v>1992</v>
      </c>
      <c r="D120" s="21">
        <f t="shared" si="13"/>
        <v>35.542168674698793</v>
      </c>
      <c r="E120" s="17">
        <v>2700</v>
      </c>
      <c r="G120" s="18">
        <f t="shared" si="11"/>
        <v>0</v>
      </c>
      <c r="J120" s="14">
        <f t="shared" si="12"/>
        <v>0</v>
      </c>
    </row>
    <row r="121" spans="1:10" ht="9.75" customHeight="1" x14ac:dyDescent="0.25">
      <c r="B121" s="20" t="s">
        <v>507</v>
      </c>
      <c r="C121" s="17">
        <v>2298</v>
      </c>
      <c r="D121" s="21">
        <f t="shared" si="13"/>
        <v>19.973890339425587</v>
      </c>
      <c r="E121" s="17">
        <v>2757</v>
      </c>
      <c r="G121" s="18">
        <f t="shared" si="11"/>
        <v>0</v>
      </c>
      <c r="J121" s="14"/>
    </row>
    <row r="122" spans="1:10" ht="9.75" customHeight="1" x14ac:dyDescent="0.25">
      <c r="A122" s="15">
        <v>4</v>
      </c>
      <c r="B122" s="20" t="s">
        <v>342</v>
      </c>
      <c r="C122" s="17">
        <v>768</v>
      </c>
      <c r="D122" s="21">
        <f t="shared" si="13"/>
        <v>19.791666666666664</v>
      </c>
      <c r="E122" s="17">
        <v>920</v>
      </c>
      <c r="G122" s="18">
        <f t="shared" si="11"/>
        <v>0</v>
      </c>
      <c r="J122" s="14">
        <f t="shared" ref="J122:J137" si="14">C122*A122</f>
        <v>3072</v>
      </c>
    </row>
    <row r="123" spans="1:10" ht="9.75" customHeight="1" x14ac:dyDescent="0.25">
      <c r="A123" s="15">
        <v>4</v>
      </c>
      <c r="B123" s="20" t="s">
        <v>346</v>
      </c>
      <c r="C123" s="17">
        <v>948</v>
      </c>
      <c r="D123" s="21">
        <f t="shared" si="13"/>
        <v>20.253164556962027</v>
      </c>
      <c r="E123" s="17">
        <v>1140</v>
      </c>
      <c r="G123" s="18">
        <f t="shared" si="11"/>
        <v>0</v>
      </c>
      <c r="J123" s="14">
        <f t="shared" si="14"/>
        <v>3792</v>
      </c>
    </row>
    <row r="124" spans="1:10" ht="9.75" customHeight="1" x14ac:dyDescent="0.25">
      <c r="A124" s="15">
        <v>4</v>
      </c>
      <c r="B124" s="19" t="s">
        <v>347</v>
      </c>
      <c r="C124" s="17">
        <v>323</v>
      </c>
      <c r="D124" s="21">
        <f t="shared" si="13"/>
        <v>36.222910216718269</v>
      </c>
      <c r="E124" s="17">
        <v>440</v>
      </c>
      <c r="G124" s="18">
        <f t="shared" si="11"/>
        <v>0</v>
      </c>
      <c r="J124" s="14">
        <f t="shared" si="14"/>
        <v>1292</v>
      </c>
    </row>
    <row r="125" spans="1:10" ht="9.75" customHeight="1" x14ac:dyDescent="0.25">
      <c r="A125" s="15">
        <v>6</v>
      </c>
      <c r="B125" s="19" t="s">
        <v>348</v>
      </c>
      <c r="C125" s="17">
        <v>323</v>
      </c>
      <c r="D125" s="21">
        <f t="shared" si="13"/>
        <v>36.222910216718269</v>
      </c>
      <c r="E125" s="17">
        <v>440</v>
      </c>
      <c r="G125" s="18">
        <f t="shared" si="11"/>
        <v>0</v>
      </c>
      <c r="J125" s="14">
        <f t="shared" si="14"/>
        <v>1938</v>
      </c>
    </row>
    <row r="126" spans="1:10" ht="9.75" customHeight="1" x14ac:dyDescent="0.25">
      <c r="A126" s="15">
        <v>2</v>
      </c>
      <c r="B126" s="20" t="s">
        <v>319</v>
      </c>
      <c r="C126" s="17">
        <v>1193</v>
      </c>
      <c r="D126" s="21">
        <f t="shared" si="13"/>
        <v>19.865884325230514</v>
      </c>
      <c r="E126" s="17">
        <v>1430</v>
      </c>
      <c r="G126" s="18">
        <f t="shared" si="11"/>
        <v>0</v>
      </c>
      <c r="J126" s="14">
        <f t="shared" si="14"/>
        <v>2386</v>
      </c>
    </row>
    <row r="127" spans="1:10" ht="9.75" customHeight="1" x14ac:dyDescent="0.25">
      <c r="A127" s="15">
        <v>2</v>
      </c>
      <c r="B127" s="20" t="s">
        <v>320</v>
      </c>
      <c r="C127" s="17">
        <v>1545</v>
      </c>
      <c r="D127" s="21">
        <f t="shared" si="13"/>
        <v>20.064724919093852</v>
      </c>
      <c r="E127" s="17">
        <v>1855</v>
      </c>
      <c r="G127" s="18">
        <f t="shared" si="11"/>
        <v>0</v>
      </c>
      <c r="J127" s="14">
        <f t="shared" si="14"/>
        <v>3090</v>
      </c>
    </row>
    <row r="128" spans="1:10" ht="9.75" customHeight="1" x14ac:dyDescent="0.25">
      <c r="B128" s="19" t="s">
        <v>417</v>
      </c>
      <c r="C128" s="17">
        <v>385</v>
      </c>
      <c r="D128" s="21">
        <f t="shared" si="13"/>
        <v>20.779220779220779</v>
      </c>
      <c r="E128" s="17">
        <v>465</v>
      </c>
      <c r="G128" s="18">
        <f t="shared" si="11"/>
        <v>0</v>
      </c>
      <c r="J128" s="14">
        <f t="shared" si="14"/>
        <v>0</v>
      </c>
    </row>
    <row r="129" spans="1:10" ht="9.75" customHeight="1" x14ac:dyDescent="0.25">
      <c r="B129" s="19" t="s">
        <v>48</v>
      </c>
      <c r="C129" s="17">
        <v>1101</v>
      </c>
      <c r="D129" s="21">
        <f t="shared" si="13"/>
        <v>-100</v>
      </c>
      <c r="G129" s="18">
        <f t="shared" si="11"/>
        <v>0</v>
      </c>
      <c r="J129" s="14">
        <f t="shared" si="14"/>
        <v>0</v>
      </c>
    </row>
    <row r="130" spans="1:10" ht="9.75" customHeight="1" x14ac:dyDescent="0.25">
      <c r="A130" s="15">
        <v>4</v>
      </c>
      <c r="B130" s="19" t="s">
        <v>269</v>
      </c>
      <c r="C130" s="17">
        <v>297</v>
      </c>
      <c r="D130" s="21">
        <f t="shared" si="13"/>
        <v>36.363636363636367</v>
      </c>
      <c r="E130" s="17">
        <v>405</v>
      </c>
      <c r="G130" s="18">
        <f t="shared" ref="G130:G161" si="15">F130*C130</f>
        <v>0</v>
      </c>
      <c r="J130" s="14">
        <f t="shared" si="14"/>
        <v>1188</v>
      </c>
    </row>
    <row r="131" spans="1:10" ht="9.75" customHeight="1" x14ac:dyDescent="0.25">
      <c r="A131" s="15">
        <v>4</v>
      </c>
      <c r="B131" s="19" t="s">
        <v>279</v>
      </c>
      <c r="C131" s="17">
        <v>404</v>
      </c>
      <c r="D131" s="21">
        <f t="shared" si="13"/>
        <v>36.138613861386141</v>
      </c>
      <c r="E131" s="17">
        <v>550</v>
      </c>
      <c r="G131" s="18">
        <f t="shared" si="15"/>
        <v>0</v>
      </c>
      <c r="J131" s="14">
        <f t="shared" si="14"/>
        <v>1616</v>
      </c>
    </row>
    <row r="132" spans="1:10" ht="9.75" customHeight="1" x14ac:dyDescent="0.25">
      <c r="A132" s="15">
        <v>2</v>
      </c>
      <c r="B132" s="20" t="s">
        <v>495</v>
      </c>
      <c r="C132" s="17">
        <v>630</v>
      </c>
      <c r="D132" s="21">
        <f t="shared" si="13"/>
        <v>15.079365079365079</v>
      </c>
      <c r="E132" s="17">
        <v>725</v>
      </c>
      <c r="G132" s="18">
        <f t="shared" si="15"/>
        <v>0</v>
      </c>
      <c r="J132" s="14">
        <f t="shared" si="14"/>
        <v>1260</v>
      </c>
    </row>
    <row r="133" spans="1:10" ht="9.75" customHeight="1" x14ac:dyDescent="0.25">
      <c r="A133" s="15">
        <v>1</v>
      </c>
      <c r="B133" s="20" t="s">
        <v>496</v>
      </c>
      <c r="C133" s="17">
        <v>576</v>
      </c>
      <c r="D133" s="21">
        <f t="shared" si="13"/>
        <v>14.583333333333334</v>
      </c>
      <c r="E133" s="17">
        <v>660</v>
      </c>
      <c r="G133" s="18">
        <f t="shared" si="15"/>
        <v>0</v>
      </c>
      <c r="J133" s="14">
        <f t="shared" si="14"/>
        <v>576</v>
      </c>
    </row>
    <row r="134" spans="1:10" ht="9.75" customHeight="1" x14ac:dyDescent="0.25">
      <c r="A134" s="15">
        <v>2</v>
      </c>
      <c r="B134" s="20" t="s">
        <v>497</v>
      </c>
      <c r="C134" s="17">
        <v>461</v>
      </c>
      <c r="D134" s="21">
        <f t="shared" si="13"/>
        <v>14.967462039045554</v>
      </c>
      <c r="E134" s="17">
        <v>530</v>
      </c>
      <c r="G134" s="18">
        <f t="shared" si="15"/>
        <v>0</v>
      </c>
      <c r="J134" s="14">
        <f t="shared" si="14"/>
        <v>922</v>
      </c>
    </row>
    <row r="135" spans="1:10" ht="9.75" customHeight="1" x14ac:dyDescent="0.25">
      <c r="A135" s="15">
        <v>1</v>
      </c>
      <c r="B135" s="20" t="s">
        <v>493</v>
      </c>
      <c r="C135" s="17">
        <v>767</v>
      </c>
      <c r="D135" s="21">
        <f t="shared" si="13"/>
        <v>15.384615384615385</v>
      </c>
      <c r="E135" s="17">
        <v>885</v>
      </c>
      <c r="G135" s="18">
        <f t="shared" si="15"/>
        <v>0</v>
      </c>
      <c r="J135" s="14">
        <f t="shared" si="14"/>
        <v>767</v>
      </c>
    </row>
    <row r="136" spans="1:10" ht="9.75" customHeight="1" x14ac:dyDescent="0.25">
      <c r="A136" s="15">
        <v>3</v>
      </c>
      <c r="B136" s="20" t="s">
        <v>494</v>
      </c>
      <c r="C136" s="17">
        <v>456</v>
      </c>
      <c r="D136" s="21">
        <f t="shared" si="13"/>
        <v>15.131578947368421</v>
      </c>
      <c r="E136" s="17">
        <v>525</v>
      </c>
      <c r="G136" s="18">
        <f t="shared" si="15"/>
        <v>0</v>
      </c>
      <c r="J136" s="14">
        <f t="shared" si="14"/>
        <v>1368</v>
      </c>
    </row>
    <row r="137" spans="1:10" ht="9.75" customHeight="1" x14ac:dyDescent="0.25">
      <c r="A137" s="15">
        <v>1</v>
      </c>
      <c r="B137" s="20" t="s">
        <v>303</v>
      </c>
      <c r="C137" s="17">
        <v>1482</v>
      </c>
      <c r="D137" s="21">
        <f t="shared" si="13"/>
        <v>237.38191632928473</v>
      </c>
      <c r="E137" s="17">
        <v>5000</v>
      </c>
      <c r="G137" s="18">
        <f t="shared" si="15"/>
        <v>0</v>
      </c>
      <c r="J137" s="14">
        <f t="shared" si="14"/>
        <v>1482</v>
      </c>
    </row>
    <row r="138" spans="1:10" ht="9.75" customHeight="1" x14ac:dyDescent="0.25">
      <c r="B138" s="19" t="s">
        <v>486</v>
      </c>
      <c r="C138" s="17">
        <v>143</v>
      </c>
      <c r="D138" s="21">
        <f t="shared" si="13"/>
        <v>36.363636363636367</v>
      </c>
      <c r="E138" s="17">
        <v>195</v>
      </c>
      <c r="G138" s="18">
        <f t="shared" si="15"/>
        <v>0</v>
      </c>
      <c r="J138" s="14"/>
    </row>
    <row r="139" spans="1:10" ht="9.75" customHeight="1" x14ac:dyDescent="0.25">
      <c r="B139" s="19" t="s">
        <v>487</v>
      </c>
      <c r="C139" s="17">
        <v>143</v>
      </c>
      <c r="D139" s="21">
        <f t="shared" si="13"/>
        <v>36.363636363636367</v>
      </c>
      <c r="E139" s="17">
        <v>195</v>
      </c>
      <c r="G139" s="18">
        <f t="shared" si="15"/>
        <v>0</v>
      </c>
      <c r="J139" s="14"/>
    </row>
    <row r="140" spans="1:10" ht="9.75" customHeight="1" x14ac:dyDescent="0.25">
      <c r="A140" s="15">
        <v>6</v>
      </c>
      <c r="B140" s="19" t="s">
        <v>236</v>
      </c>
      <c r="C140" s="17">
        <v>137</v>
      </c>
      <c r="D140" s="21">
        <f t="shared" si="13"/>
        <v>35.036496350364963</v>
      </c>
      <c r="E140" s="17">
        <v>185</v>
      </c>
      <c r="G140" s="18">
        <f t="shared" si="15"/>
        <v>0</v>
      </c>
      <c r="J140" s="14">
        <f t="shared" ref="J140:J165" si="16">C140*A140</f>
        <v>822</v>
      </c>
    </row>
    <row r="141" spans="1:10" ht="9.75" customHeight="1" x14ac:dyDescent="0.25">
      <c r="A141" s="15">
        <v>6</v>
      </c>
      <c r="B141" s="19" t="s">
        <v>237</v>
      </c>
      <c r="C141" s="17">
        <v>137</v>
      </c>
      <c r="D141" s="21">
        <f t="shared" si="13"/>
        <v>35.036496350364963</v>
      </c>
      <c r="E141" s="17">
        <v>185</v>
      </c>
      <c r="G141" s="18">
        <f t="shared" si="15"/>
        <v>0</v>
      </c>
      <c r="J141" s="14">
        <f t="shared" si="16"/>
        <v>822</v>
      </c>
    </row>
    <row r="142" spans="1:10" ht="9.75" customHeight="1" x14ac:dyDescent="0.25">
      <c r="A142" s="15">
        <v>6</v>
      </c>
      <c r="B142" s="19" t="s">
        <v>238</v>
      </c>
      <c r="C142" s="17">
        <v>137</v>
      </c>
      <c r="D142" s="21">
        <f t="shared" si="13"/>
        <v>35.036496350364963</v>
      </c>
      <c r="E142" s="17">
        <v>185</v>
      </c>
      <c r="G142" s="18">
        <f t="shared" si="15"/>
        <v>0</v>
      </c>
      <c r="J142" s="14">
        <f t="shared" si="16"/>
        <v>822</v>
      </c>
    </row>
    <row r="143" spans="1:10" ht="9.75" customHeight="1" x14ac:dyDescent="0.25">
      <c r="A143" s="15">
        <v>6</v>
      </c>
      <c r="B143" s="19" t="s">
        <v>239</v>
      </c>
      <c r="C143" s="17">
        <v>137</v>
      </c>
      <c r="D143" s="21">
        <f t="shared" si="13"/>
        <v>35.036496350364963</v>
      </c>
      <c r="E143" s="17">
        <v>185</v>
      </c>
      <c r="G143" s="18">
        <f t="shared" si="15"/>
        <v>0</v>
      </c>
      <c r="J143" s="14">
        <f t="shared" si="16"/>
        <v>822</v>
      </c>
    </row>
    <row r="144" spans="1:10" ht="9.75" customHeight="1" x14ac:dyDescent="0.25">
      <c r="A144" s="15">
        <v>6</v>
      </c>
      <c r="B144" s="19" t="s">
        <v>240</v>
      </c>
      <c r="C144" s="17">
        <v>137</v>
      </c>
      <c r="D144" s="21">
        <f t="shared" si="13"/>
        <v>35.036496350364963</v>
      </c>
      <c r="E144" s="17">
        <v>185</v>
      </c>
      <c r="G144" s="18">
        <f t="shared" si="15"/>
        <v>0</v>
      </c>
      <c r="J144" s="14">
        <f t="shared" si="16"/>
        <v>822</v>
      </c>
    </row>
    <row r="145" spans="1:14" ht="9.75" customHeight="1" x14ac:dyDescent="0.25">
      <c r="A145" s="15">
        <v>6</v>
      </c>
      <c r="B145" s="19" t="s">
        <v>241</v>
      </c>
      <c r="C145" s="17">
        <v>137</v>
      </c>
      <c r="D145" s="21">
        <f t="shared" si="13"/>
        <v>35.036496350364963</v>
      </c>
      <c r="E145" s="17">
        <v>185</v>
      </c>
      <c r="G145" s="18">
        <f t="shared" si="15"/>
        <v>0</v>
      </c>
      <c r="J145" s="14">
        <f t="shared" si="16"/>
        <v>822</v>
      </c>
    </row>
    <row r="146" spans="1:14" ht="9.75" customHeight="1" x14ac:dyDescent="0.25">
      <c r="A146" s="15">
        <v>6</v>
      </c>
      <c r="B146" s="19" t="s">
        <v>242</v>
      </c>
      <c r="C146" s="17">
        <v>137</v>
      </c>
      <c r="D146" s="21">
        <f t="shared" si="13"/>
        <v>35.036496350364963</v>
      </c>
      <c r="E146" s="17">
        <v>185</v>
      </c>
      <c r="G146" s="18">
        <f t="shared" si="15"/>
        <v>0</v>
      </c>
      <c r="J146" s="14">
        <f t="shared" si="16"/>
        <v>822</v>
      </c>
    </row>
    <row r="147" spans="1:14" ht="9.75" customHeight="1" x14ac:dyDescent="0.25">
      <c r="A147" s="15">
        <v>6</v>
      </c>
      <c r="B147" s="19" t="s">
        <v>243</v>
      </c>
      <c r="C147" s="17">
        <v>137</v>
      </c>
      <c r="D147" s="21">
        <f t="shared" ref="D147:D178" si="17">(E147-C147)/C147*100</f>
        <v>35.036496350364963</v>
      </c>
      <c r="E147" s="17">
        <v>185</v>
      </c>
      <c r="G147" s="18">
        <f t="shared" si="15"/>
        <v>0</v>
      </c>
      <c r="J147" s="14">
        <f t="shared" si="16"/>
        <v>822</v>
      </c>
    </row>
    <row r="148" spans="1:14" ht="9.75" customHeight="1" x14ac:dyDescent="0.25">
      <c r="A148" s="15">
        <v>6</v>
      </c>
      <c r="B148" s="19" t="s">
        <v>393</v>
      </c>
      <c r="C148" s="17">
        <v>319</v>
      </c>
      <c r="D148" s="21">
        <f t="shared" si="17"/>
        <v>25.391849529780565</v>
      </c>
      <c r="E148" s="17">
        <v>400</v>
      </c>
      <c r="G148" s="18"/>
      <c r="J148" s="14">
        <f t="shared" si="16"/>
        <v>1914</v>
      </c>
    </row>
    <row r="149" spans="1:14" ht="9.75" customHeight="1" x14ac:dyDescent="0.25">
      <c r="A149" s="15">
        <v>6</v>
      </c>
      <c r="B149" s="19" t="s">
        <v>395</v>
      </c>
      <c r="C149" s="17">
        <v>319</v>
      </c>
      <c r="D149" s="21">
        <f t="shared" si="17"/>
        <v>25.391849529780565</v>
      </c>
      <c r="E149" s="17">
        <v>400</v>
      </c>
      <c r="G149" s="18">
        <f>F149*C149</f>
        <v>0</v>
      </c>
      <c r="J149" s="14">
        <f t="shared" si="16"/>
        <v>1914</v>
      </c>
    </row>
    <row r="150" spans="1:14" ht="9.75" customHeight="1" x14ac:dyDescent="0.25">
      <c r="A150" s="15">
        <v>0</v>
      </c>
      <c r="B150" s="19" t="s">
        <v>250</v>
      </c>
      <c r="C150" s="17">
        <v>1743</v>
      </c>
      <c r="D150" s="21">
        <f t="shared" si="17"/>
        <v>24.497991967871485</v>
      </c>
      <c r="E150" s="17">
        <v>2170</v>
      </c>
      <c r="G150" s="18">
        <f>F150*C150</f>
        <v>0</v>
      </c>
      <c r="J150" s="14">
        <f t="shared" si="16"/>
        <v>0</v>
      </c>
    </row>
    <row r="151" spans="1:14" s="33" customFormat="1" ht="9.75" customHeight="1" x14ac:dyDescent="0.25">
      <c r="A151" s="15">
        <v>6</v>
      </c>
      <c r="B151" s="19" t="s">
        <v>394</v>
      </c>
      <c r="C151" s="17">
        <v>319</v>
      </c>
      <c r="D151" s="21">
        <f t="shared" si="17"/>
        <v>25.391849529780565</v>
      </c>
      <c r="E151" s="17">
        <v>400</v>
      </c>
      <c r="F151" s="16"/>
      <c r="G151" s="18"/>
      <c r="H151" s="13"/>
      <c r="I151" s="13"/>
      <c r="J151" s="14">
        <f t="shared" si="16"/>
        <v>1914</v>
      </c>
      <c r="K151" s="13"/>
      <c r="L151" s="31"/>
      <c r="M151" s="31"/>
      <c r="N151" s="31"/>
    </row>
    <row r="152" spans="1:14" ht="9.75" customHeight="1" x14ac:dyDescent="0.25">
      <c r="A152" s="15">
        <v>2</v>
      </c>
      <c r="B152" s="19" t="s">
        <v>223</v>
      </c>
      <c r="C152" s="17">
        <v>495</v>
      </c>
      <c r="D152" s="21">
        <f t="shared" si="17"/>
        <v>35.353535353535356</v>
      </c>
      <c r="E152" s="17">
        <v>670</v>
      </c>
      <c r="G152" s="18">
        <f t="shared" ref="G152:G183" si="18">F152*C152</f>
        <v>0</v>
      </c>
      <c r="J152" s="14">
        <f t="shared" si="16"/>
        <v>990</v>
      </c>
    </row>
    <row r="153" spans="1:14" ht="9.75" customHeight="1" x14ac:dyDescent="0.25">
      <c r="A153" s="15">
        <v>2</v>
      </c>
      <c r="B153" s="19" t="s">
        <v>224</v>
      </c>
      <c r="C153" s="17">
        <v>495</v>
      </c>
      <c r="D153" s="21">
        <f t="shared" si="17"/>
        <v>35.353535353535356</v>
      </c>
      <c r="E153" s="17">
        <v>670</v>
      </c>
      <c r="G153" s="18">
        <f t="shared" si="18"/>
        <v>0</v>
      </c>
      <c r="J153" s="14">
        <f t="shared" si="16"/>
        <v>990</v>
      </c>
    </row>
    <row r="154" spans="1:14" ht="9.75" customHeight="1" x14ac:dyDescent="0.25">
      <c r="A154" s="15">
        <v>8</v>
      </c>
      <c r="B154" s="20" t="s">
        <v>200</v>
      </c>
      <c r="C154" s="17">
        <v>719</v>
      </c>
      <c r="D154" s="21">
        <f t="shared" si="17"/>
        <v>9.8748261474269814</v>
      </c>
      <c r="E154" s="17">
        <v>790</v>
      </c>
      <c r="G154" s="18">
        <f t="shared" si="18"/>
        <v>0</v>
      </c>
      <c r="J154" s="14">
        <f t="shared" si="16"/>
        <v>5752</v>
      </c>
    </row>
    <row r="155" spans="1:14" ht="9.75" customHeight="1" x14ac:dyDescent="0.25">
      <c r="A155" s="25"/>
      <c r="B155" s="34" t="s">
        <v>203</v>
      </c>
      <c r="C155" s="27">
        <v>960</v>
      </c>
      <c r="D155" s="28">
        <v>0</v>
      </c>
      <c r="E155" s="27">
        <v>1055</v>
      </c>
      <c r="F155" s="29"/>
      <c r="G155" s="30">
        <f t="shared" si="18"/>
        <v>0</v>
      </c>
      <c r="H155" s="31"/>
      <c r="I155" s="31"/>
      <c r="J155" s="32">
        <f t="shared" si="16"/>
        <v>0</v>
      </c>
      <c r="K155" s="31"/>
    </row>
    <row r="156" spans="1:14" ht="9.75" customHeight="1" x14ac:dyDescent="0.25">
      <c r="A156" s="15">
        <v>4</v>
      </c>
      <c r="B156" s="20" t="s">
        <v>202</v>
      </c>
      <c r="C156" s="17">
        <v>918</v>
      </c>
      <c r="D156" s="21">
        <f t="shared" ref="D156:D187" si="19">(E156-C156)/C156*100</f>
        <v>10.021786492374728</v>
      </c>
      <c r="E156" s="17">
        <v>1010</v>
      </c>
      <c r="G156" s="18">
        <f t="shared" si="18"/>
        <v>0</v>
      </c>
      <c r="J156" s="14">
        <f t="shared" si="16"/>
        <v>3672</v>
      </c>
    </row>
    <row r="157" spans="1:14" ht="9.75" customHeight="1" x14ac:dyDescent="0.25">
      <c r="A157" s="15">
        <v>4</v>
      </c>
      <c r="B157" s="20" t="s">
        <v>201</v>
      </c>
      <c r="C157" s="17">
        <v>1201</v>
      </c>
      <c r="D157" s="21">
        <f t="shared" si="19"/>
        <v>9.9084096586178187</v>
      </c>
      <c r="E157" s="17">
        <v>1320</v>
      </c>
      <c r="G157" s="18">
        <f t="shared" si="18"/>
        <v>0</v>
      </c>
      <c r="J157" s="14">
        <f t="shared" si="16"/>
        <v>4804</v>
      </c>
    </row>
    <row r="158" spans="1:14" ht="9.75" customHeight="1" x14ac:dyDescent="0.25">
      <c r="A158" s="15">
        <v>2</v>
      </c>
      <c r="B158" s="19" t="s">
        <v>432</v>
      </c>
      <c r="C158" s="17">
        <v>1352</v>
      </c>
      <c r="D158" s="21">
        <f t="shared" si="19"/>
        <v>35.72485207100592</v>
      </c>
      <c r="E158" s="17">
        <v>1835</v>
      </c>
      <c r="G158" s="18">
        <f t="shared" si="18"/>
        <v>0</v>
      </c>
      <c r="J158" s="14">
        <f t="shared" si="16"/>
        <v>2704</v>
      </c>
    </row>
    <row r="159" spans="1:14" ht="9.75" customHeight="1" x14ac:dyDescent="0.25">
      <c r="A159" s="15">
        <v>2</v>
      </c>
      <c r="B159" s="19" t="s">
        <v>433</v>
      </c>
      <c r="C159" s="17">
        <v>1395</v>
      </c>
      <c r="D159" s="21">
        <f t="shared" si="19"/>
        <v>35.483870967741936</v>
      </c>
      <c r="E159" s="17">
        <v>1890</v>
      </c>
      <c r="G159" s="18">
        <f t="shared" si="18"/>
        <v>0</v>
      </c>
      <c r="J159" s="14">
        <f t="shared" si="16"/>
        <v>2790</v>
      </c>
    </row>
    <row r="160" spans="1:14" ht="9.75" customHeight="1" x14ac:dyDescent="0.25">
      <c r="A160" s="15">
        <v>2</v>
      </c>
      <c r="B160" s="19" t="s">
        <v>434</v>
      </c>
      <c r="C160" s="17">
        <v>1213</v>
      </c>
      <c r="D160" s="21">
        <f t="shared" si="19"/>
        <v>35.614179719703216</v>
      </c>
      <c r="E160" s="17">
        <v>1645</v>
      </c>
      <c r="G160" s="18">
        <f t="shared" si="18"/>
        <v>0</v>
      </c>
      <c r="J160" s="14">
        <f t="shared" si="16"/>
        <v>2426</v>
      </c>
    </row>
    <row r="161" spans="1:14" ht="9.75" customHeight="1" x14ac:dyDescent="0.25">
      <c r="A161" s="15">
        <v>2</v>
      </c>
      <c r="B161" s="19" t="s">
        <v>435</v>
      </c>
      <c r="C161" s="17">
        <v>1083</v>
      </c>
      <c r="D161" s="21">
        <f t="shared" si="19"/>
        <v>35.73407202216066</v>
      </c>
      <c r="E161" s="17">
        <v>1470</v>
      </c>
      <c r="G161" s="18">
        <f t="shared" si="18"/>
        <v>0</v>
      </c>
      <c r="J161" s="14">
        <f t="shared" si="16"/>
        <v>2166</v>
      </c>
    </row>
    <row r="162" spans="1:14" s="33" customFormat="1" ht="9.75" customHeight="1" x14ac:dyDescent="0.25">
      <c r="A162" s="15"/>
      <c r="B162" s="19" t="s">
        <v>429</v>
      </c>
      <c r="C162" s="17">
        <v>902</v>
      </c>
      <c r="D162" s="21">
        <f t="shared" si="19"/>
        <v>35.809312638580934</v>
      </c>
      <c r="E162" s="17">
        <v>1225</v>
      </c>
      <c r="F162" s="16"/>
      <c r="G162" s="18">
        <f t="shared" si="18"/>
        <v>0</v>
      </c>
      <c r="H162" s="13"/>
      <c r="I162" s="13"/>
      <c r="J162" s="14">
        <f t="shared" si="16"/>
        <v>0</v>
      </c>
      <c r="K162" s="13"/>
      <c r="L162" s="31"/>
      <c r="M162" s="31"/>
      <c r="N162" s="31"/>
    </row>
    <row r="163" spans="1:14" ht="9.75" customHeight="1" x14ac:dyDescent="0.25">
      <c r="B163" s="19" t="s">
        <v>430</v>
      </c>
      <c r="C163" s="17">
        <v>1517</v>
      </c>
      <c r="D163" s="21">
        <f t="shared" si="19"/>
        <v>35.794330916282135</v>
      </c>
      <c r="E163" s="17">
        <v>2060</v>
      </c>
      <c r="G163" s="18">
        <f t="shared" si="18"/>
        <v>0</v>
      </c>
      <c r="J163" s="14">
        <f t="shared" si="16"/>
        <v>0</v>
      </c>
    </row>
    <row r="164" spans="1:14" ht="9.75" customHeight="1" x14ac:dyDescent="0.25">
      <c r="A164" s="15">
        <v>2</v>
      </c>
      <c r="B164" s="19" t="s">
        <v>428</v>
      </c>
      <c r="C164" s="17">
        <v>866</v>
      </c>
      <c r="D164" s="21">
        <f t="shared" si="19"/>
        <v>35.681293302540418</v>
      </c>
      <c r="E164" s="17">
        <v>1175</v>
      </c>
      <c r="G164" s="18">
        <f t="shared" si="18"/>
        <v>0</v>
      </c>
      <c r="J164" s="14">
        <f t="shared" si="16"/>
        <v>1732</v>
      </c>
    </row>
    <row r="165" spans="1:14" ht="9.75" customHeight="1" x14ac:dyDescent="0.25">
      <c r="A165" s="15">
        <v>2</v>
      </c>
      <c r="B165" s="19" t="s">
        <v>436</v>
      </c>
      <c r="C165" s="17">
        <v>306</v>
      </c>
      <c r="D165" s="21">
        <f t="shared" si="19"/>
        <v>35.62091503267974</v>
      </c>
      <c r="E165" s="17">
        <v>415</v>
      </c>
      <c r="G165" s="18">
        <f t="shared" si="18"/>
        <v>0</v>
      </c>
      <c r="J165" s="14">
        <f t="shared" si="16"/>
        <v>612</v>
      </c>
    </row>
    <row r="166" spans="1:14" ht="9.75" customHeight="1" x14ac:dyDescent="0.25">
      <c r="A166" s="25"/>
      <c r="B166" s="26" t="s">
        <v>444</v>
      </c>
      <c r="C166" s="27">
        <v>478</v>
      </c>
      <c r="D166" s="28">
        <f t="shared" si="19"/>
        <v>35.98326359832636</v>
      </c>
      <c r="E166" s="27">
        <v>650</v>
      </c>
      <c r="F166" s="29"/>
      <c r="G166" s="30">
        <f t="shared" si="18"/>
        <v>0</v>
      </c>
      <c r="H166" s="31"/>
      <c r="I166" s="31"/>
      <c r="J166" s="32"/>
      <c r="K166" s="31"/>
    </row>
    <row r="167" spans="1:14" ht="9.75" customHeight="1" x14ac:dyDescent="0.25">
      <c r="A167" s="15">
        <v>2</v>
      </c>
      <c r="B167" s="19" t="s">
        <v>442</v>
      </c>
      <c r="C167" s="17">
        <v>430</v>
      </c>
      <c r="D167" s="21">
        <f t="shared" si="19"/>
        <v>36.046511627906973</v>
      </c>
      <c r="E167" s="17">
        <v>585</v>
      </c>
      <c r="G167" s="18">
        <f t="shared" si="18"/>
        <v>0</v>
      </c>
      <c r="J167" s="14">
        <f t="shared" ref="J167:J206" si="20">C167*A167</f>
        <v>860</v>
      </c>
    </row>
    <row r="168" spans="1:14" ht="9.75" customHeight="1" x14ac:dyDescent="0.25">
      <c r="A168" s="15">
        <v>2</v>
      </c>
      <c r="B168" s="19" t="s">
        <v>443</v>
      </c>
      <c r="C168" s="17">
        <v>409</v>
      </c>
      <c r="D168" s="21">
        <f t="shared" si="19"/>
        <v>35.696821515892417</v>
      </c>
      <c r="E168" s="17">
        <v>555</v>
      </c>
      <c r="G168" s="18">
        <f t="shared" si="18"/>
        <v>0</v>
      </c>
      <c r="J168" s="14">
        <f t="shared" si="20"/>
        <v>818</v>
      </c>
    </row>
    <row r="169" spans="1:14" ht="9.75" customHeight="1" x14ac:dyDescent="0.25">
      <c r="A169" s="15">
        <v>2</v>
      </c>
      <c r="B169" s="19" t="s">
        <v>437</v>
      </c>
      <c r="C169" s="17">
        <v>340</v>
      </c>
      <c r="D169" s="21">
        <f t="shared" si="19"/>
        <v>35.294117647058826</v>
      </c>
      <c r="E169" s="17">
        <v>460</v>
      </c>
      <c r="G169" s="18">
        <f t="shared" si="18"/>
        <v>0</v>
      </c>
      <c r="J169" s="14">
        <f t="shared" si="20"/>
        <v>680</v>
      </c>
    </row>
    <row r="170" spans="1:14" ht="9.75" customHeight="1" x14ac:dyDescent="0.25">
      <c r="A170" s="15">
        <v>2</v>
      </c>
      <c r="B170" s="19" t="s">
        <v>438</v>
      </c>
      <c r="C170" s="17">
        <v>340</v>
      </c>
      <c r="D170" s="21">
        <f t="shared" si="19"/>
        <v>35.294117647058826</v>
      </c>
      <c r="E170" s="17">
        <v>460</v>
      </c>
      <c r="G170" s="18">
        <f t="shared" si="18"/>
        <v>0</v>
      </c>
      <c r="J170" s="14">
        <f t="shared" si="20"/>
        <v>680</v>
      </c>
    </row>
    <row r="171" spans="1:14" ht="9.75" customHeight="1" x14ac:dyDescent="0.25">
      <c r="A171" s="15">
        <v>2</v>
      </c>
      <c r="B171" s="19" t="s">
        <v>439</v>
      </c>
      <c r="C171" s="17">
        <v>531</v>
      </c>
      <c r="D171" s="21">
        <f t="shared" si="19"/>
        <v>35.593220338983052</v>
      </c>
      <c r="E171" s="17">
        <v>720</v>
      </c>
      <c r="G171" s="18">
        <f t="shared" si="18"/>
        <v>0</v>
      </c>
      <c r="J171" s="14">
        <f t="shared" si="20"/>
        <v>1062</v>
      </c>
    </row>
    <row r="172" spans="1:14" ht="9.75" customHeight="1" x14ac:dyDescent="0.25">
      <c r="B172" s="19" t="s">
        <v>445</v>
      </c>
      <c r="C172" s="17">
        <v>569</v>
      </c>
      <c r="D172" s="21">
        <f t="shared" si="19"/>
        <v>35.325131810193319</v>
      </c>
      <c r="E172" s="17">
        <v>770</v>
      </c>
      <c r="G172" s="18">
        <f t="shared" si="18"/>
        <v>0</v>
      </c>
      <c r="J172" s="14">
        <f t="shared" si="20"/>
        <v>0</v>
      </c>
    </row>
    <row r="173" spans="1:14" ht="9.75" customHeight="1" x14ac:dyDescent="0.25">
      <c r="B173" s="19" t="s">
        <v>440</v>
      </c>
      <c r="C173" s="17">
        <v>443</v>
      </c>
      <c r="D173" s="21">
        <f t="shared" si="19"/>
        <v>35.440180586907452</v>
      </c>
      <c r="E173" s="17">
        <v>600</v>
      </c>
      <c r="G173" s="18">
        <f t="shared" si="18"/>
        <v>0</v>
      </c>
      <c r="J173" s="14">
        <f t="shared" si="20"/>
        <v>0</v>
      </c>
    </row>
    <row r="174" spans="1:14" ht="9.75" customHeight="1" x14ac:dyDescent="0.25">
      <c r="B174" s="19" t="s">
        <v>441</v>
      </c>
      <c r="C174" s="17">
        <v>437</v>
      </c>
      <c r="D174" s="21">
        <f t="shared" si="19"/>
        <v>36.155606407322658</v>
      </c>
      <c r="E174" s="17">
        <v>595</v>
      </c>
      <c r="G174" s="18">
        <f t="shared" si="18"/>
        <v>0</v>
      </c>
      <c r="J174" s="14">
        <f t="shared" si="20"/>
        <v>0</v>
      </c>
    </row>
    <row r="175" spans="1:14" ht="9.75" customHeight="1" x14ac:dyDescent="0.25">
      <c r="A175" s="15">
        <v>2</v>
      </c>
      <c r="B175" s="20" t="s">
        <v>204</v>
      </c>
      <c r="C175" s="17">
        <v>685</v>
      </c>
      <c r="D175" s="21">
        <f t="shared" si="19"/>
        <v>19.708029197080293</v>
      </c>
      <c r="E175" s="17">
        <v>820</v>
      </c>
      <c r="G175" s="18">
        <f t="shared" si="18"/>
        <v>0</v>
      </c>
      <c r="J175" s="14">
        <f t="shared" si="20"/>
        <v>1370</v>
      </c>
    </row>
    <row r="176" spans="1:14" ht="9.75" customHeight="1" x14ac:dyDescent="0.25">
      <c r="A176" s="15">
        <v>2</v>
      </c>
      <c r="B176" s="19" t="s">
        <v>211</v>
      </c>
      <c r="C176" s="17">
        <v>264</v>
      </c>
      <c r="D176" s="21">
        <f t="shared" si="19"/>
        <v>36.363636363636367</v>
      </c>
      <c r="E176" s="17">
        <v>360</v>
      </c>
      <c r="G176" s="18">
        <f t="shared" si="18"/>
        <v>0</v>
      </c>
      <c r="J176" s="14">
        <f t="shared" si="20"/>
        <v>528</v>
      </c>
    </row>
    <row r="177" spans="1:10" ht="9.75" customHeight="1" x14ac:dyDescent="0.25">
      <c r="A177" s="15">
        <v>2</v>
      </c>
      <c r="B177" s="19" t="s">
        <v>213</v>
      </c>
      <c r="C177" s="17">
        <v>264</v>
      </c>
      <c r="D177" s="21">
        <f t="shared" si="19"/>
        <v>42.045454545454547</v>
      </c>
      <c r="E177" s="17">
        <v>375</v>
      </c>
      <c r="G177" s="18">
        <f t="shared" si="18"/>
        <v>0</v>
      </c>
      <c r="J177" s="14">
        <f t="shared" si="20"/>
        <v>528</v>
      </c>
    </row>
    <row r="178" spans="1:10" ht="9.75" customHeight="1" x14ac:dyDescent="0.25">
      <c r="A178" s="15">
        <v>2</v>
      </c>
      <c r="B178" s="19" t="s">
        <v>212</v>
      </c>
      <c r="C178" s="17">
        <v>264</v>
      </c>
      <c r="D178" s="21">
        <f t="shared" si="19"/>
        <v>36.363636363636367</v>
      </c>
      <c r="E178" s="17">
        <v>360</v>
      </c>
      <c r="G178" s="18">
        <f t="shared" si="18"/>
        <v>0</v>
      </c>
      <c r="J178" s="14">
        <f t="shared" si="20"/>
        <v>528</v>
      </c>
    </row>
    <row r="179" spans="1:10" ht="9.75" customHeight="1" x14ac:dyDescent="0.25">
      <c r="A179" s="15">
        <v>2</v>
      </c>
      <c r="B179" s="19" t="s">
        <v>210</v>
      </c>
      <c r="C179" s="17">
        <v>1359</v>
      </c>
      <c r="D179" s="21">
        <f t="shared" si="19"/>
        <v>35.393671817512882</v>
      </c>
      <c r="E179" s="17">
        <v>1840</v>
      </c>
      <c r="G179" s="18">
        <f t="shared" si="18"/>
        <v>0</v>
      </c>
      <c r="J179" s="14">
        <f t="shared" si="20"/>
        <v>2718</v>
      </c>
    </row>
    <row r="180" spans="1:10" ht="9.75" customHeight="1" x14ac:dyDescent="0.25">
      <c r="A180" s="15">
        <v>1</v>
      </c>
      <c r="B180" s="20" t="s">
        <v>321</v>
      </c>
      <c r="C180" s="17">
        <v>834</v>
      </c>
      <c r="D180" s="21">
        <f t="shared" si="19"/>
        <v>19.904076738609113</v>
      </c>
      <c r="E180" s="17">
        <v>1000</v>
      </c>
      <c r="G180" s="18">
        <f t="shared" si="18"/>
        <v>0</v>
      </c>
      <c r="J180" s="14">
        <f t="shared" si="20"/>
        <v>834</v>
      </c>
    </row>
    <row r="181" spans="1:10" ht="9.75" customHeight="1" x14ac:dyDescent="0.25">
      <c r="A181" s="15">
        <v>3</v>
      </c>
      <c r="B181" s="20" t="s">
        <v>214</v>
      </c>
      <c r="C181" s="17">
        <v>579</v>
      </c>
      <c r="D181" s="21">
        <f t="shared" si="19"/>
        <v>9.6718480138169269</v>
      </c>
      <c r="E181" s="17">
        <v>635</v>
      </c>
      <c r="G181" s="18">
        <f t="shared" si="18"/>
        <v>0</v>
      </c>
      <c r="J181" s="14">
        <f t="shared" si="20"/>
        <v>1737</v>
      </c>
    </row>
    <row r="182" spans="1:10" ht="9.75" customHeight="1" x14ac:dyDescent="0.25">
      <c r="A182" s="15">
        <v>3</v>
      </c>
      <c r="B182" s="20" t="s">
        <v>215</v>
      </c>
      <c r="C182" s="17">
        <v>1095</v>
      </c>
      <c r="D182" s="21">
        <f t="shared" si="19"/>
        <v>9.5890410958904102</v>
      </c>
      <c r="E182" s="17">
        <v>1200</v>
      </c>
      <c r="G182" s="18">
        <f t="shared" si="18"/>
        <v>0</v>
      </c>
      <c r="J182" s="14">
        <f t="shared" si="20"/>
        <v>3285</v>
      </c>
    </row>
    <row r="183" spans="1:10" ht="9.75" customHeight="1" x14ac:dyDescent="0.25">
      <c r="A183" s="15">
        <v>2</v>
      </c>
      <c r="B183" s="19" t="s">
        <v>187</v>
      </c>
      <c r="C183" s="17">
        <v>444</v>
      </c>
      <c r="D183" s="21">
        <f t="shared" si="19"/>
        <v>35.135135135135137</v>
      </c>
      <c r="E183" s="17">
        <v>600</v>
      </c>
      <c r="G183" s="18">
        <f t="shared" si="18"/>
        <v>0</v>
      </c>
      <c r="J183" s="14">
        <f t="shared" si="20"/>
        <v>888</v>
      </c>
    </row>
    <row r="184" spans="1:10" ht="9.75" customHeight="1" x14ac:dyDescent="0.25">
      <c r="A184" s="15">
        <v>4</v>
      </c>
      <c r="B184" s="20" t="s">
        <v>270</v>
      </c>
      <c r="C184" s="17">
        <v>400</v>
      </c>
      <c r="D184" s="21">
        <f t="shared" si="19"/>
        <v>15</v>
      </c>
      <c r="E184" s="17">
        <v>460</v>
      </c>
      <c r="G184" s="18">
        <f t="shared" ref="G184:G215" si="21">F184*C184</f>
        <v>0</v>
      </c>
      <c r="J184" s="14">
        <f t="shared" si="20"/>
        <v>1600</v>
      </c>
    </row>
    <row r="185" spans="1:10" ht="9.75" customHeight="1" x14ac:dyDescent="0.25">
      <c r="B185" s="19" t="s">
        <v>498</v>
      </c>
      <c r="C185" s="17">
        <v>1243</v>
      </c>
      <c r="D185" s="21">
        <f t="shared" si="19"/>
        <v>35.55913113435237</v>
      </c>
      <c r="E185" s="17">
        <v>1685</v>
      </c>
      <c r="G185" s="18">
        <f t="shared" si="21"/>
        <v>0</v>
      </c>
      <c r="J185" s="14">
        <f t="shared" si="20"/>
        <v>0</v>
      </c>
    </row>
    <row r="186" spans="1:10" ht="9.75" customHeight="1" x14ac:dyDescent="0.25">
      <c r="B186" s="19" t="s">
        <v>410</v>
      </c>
      <c r="C186" s="17">
        <v>401</v>
      </c>
      <c r="D186" s="21">
        <f t="shared" si="19"/>
        <v>29.67581047381546</v>
      </c>
      <c r="E186" s="17">
        <v>520</v>
      </c>
      <c r="G186" s="18">
        <f t="shared" si="21"/>
        <v>0</v>
      </c>
      <c r="J186" s="14">
        <f t="shared" si="20"/>
        <v>0</v>
      </c>
    </row>
    <row r="187" spans="1:10" ht="9.75" customHeight="1" x14ac:dyDescent="0.25">
      <c r="B187" s="19" t="s">
        <v>411</v>
      </c>
      <c r="C187" s="17">
        <v>577</v>
      </c>
      <c r="D187" s="21">
        <f t="shared" si="19"/>
        <v>29.982668977469672</v>
      </c>
      <c r="E187" s="17">
        <v>750</v>
      </c>
      <c r="G187" s="18">
        <f t="shared" si="21"/>
        <v>0</v>
      </c>
      <c r="J187" s="14">
        <f t="shared" si="20"/>
        <v>0</v>
      </c>
    </row>
    <row r="188" spans="1:10" ht="9.75" customHeight="1" x14ac:dyDescent="0.25">
      <c r="B188" s="19" t="s">
        <v>412</v>
      </c>
      <c r="C188" s="17">
        <v>671</v>
      </c>
      <c r="D188" s="21">
        <f t="shared" ref="D188:D219" si="22">(E188-C188)/C188*100</f>
        <v>35.618479880774963</v>
      </c>
      <c r="E188" s="17">
        <v>910</v>
      </c>
      <c r="G188" s="18">
        <f t="shared" si="21"/>
        <v>0</v>
      </c>
      <c r="J188" s="14">
        <f t="shared" si="20"/>
        <v>0</v>
      </c>
    </row>
    <row r="189" spans="1:10" ht="9.75" customHeight="1" x14ac:dyDescent="0.25">
      <c r="B189" s="19" t="s">
        <v>424</v>
      </c>
      <c r="C189" s="17">
        <v>480</v>
      </c>
      <c r="D189" s="21">
        <f t="shared" si="22"/>
        <v>35.416666666666671</v>
      </c>
      <c r="E189" s="17">
        <v>650</v>
      </c>
      <c r="G189" s="18">
        <f t="shared" si="21"/>
        <v>0</v>
      </c>
      <c r="J189" s="14">
        <f t="shared" si="20"/>
        <v>0</v>
      </c>
    </row>
    <row r="190" spans="1:10" ht="9.75" customHeight="1" x14ac:dyDescent="0.25">
      <c r="A190" s="15">
        <v>2</v>
      </c>
      <c r="B190" s="19" t="s">
        <v>289</v>
      </c>
      <c r="C190" s="17">
        <v>1191</v>
      </c>
      <c r="D190" s="21">
        <f t="shared" si="22"/>
        <v>35.600335852225022</v>
      </c>
      <c r="E190" s="17">
        <v>1615</v>
      </c>
      <c r="G190" s="18">
        <f t="shared" si="21"/>
        <v>0</v>
      </c>
      <c r="J190" s="14">
        <f t="shared" si="20"/>
        <v>2382</v>
      </c>
    </row>
    <row r="191" spans="1:10" ht="9.75" customHeight="1" x14ac:dyDescent="0.25">
      <c r="A191" s="15">
        <v>2</v>
      </c>
      <c r="B191" s="19" t="s">
        <v>290</v>
      </c>
      <c r="C191" s="17">
        <v>1329</v>
      </c>
      <c r="D191" s="21">
        <f t="shared" si="22"/>
        <v>35.440180586907452</v>
      </c>
      <c r="E191" s="17">
        <v>1800</v>
      </c>
      <c r="G191" s="18">
        <f t="shared" si="21"/>
        <v>0</v>
      </c>
      <c r="J191" s="14">
        <f t="shared" si="20"/>
        <v>2658</v>
      </c>
    </row>
    <row r="192" spans="1:10" ht="9.75" customHeight="1" x14ac:dyDescent="0.25">
      <c r="B192" s="19" t="s">
        <v>413</v>
      </c>
      <c r="C192" s="17">
        <v>430</v>
      </c>
      <c r="D192" s="21">
        <f t="shared" si="22"/>
        <v>36.046511627906973</v>
      </c>
      <c r="E192" s="17">
        <v>585</v>
      </c>
      <c r="G192" s="18">
        <f t="shared" si="21"/>
        <v>0</v>
      </c>
      <c r="J192" s="14">
        <f t="shared" si="20"/>
        <v>0</v>
      </c>
    </row>
    <row r="193" spans="1:10" ht="9.75" customHeight="1" x14ac:dyDescent="0.25">
      <c r="B193" s="19" t="s">
        <v>415</v>
      </c>
      <c r="C193" s="17">
        <v>430</v>
      </c>
      <c r="D193" s="21">
        <f t="shared" si="22"/>
        <v>36.046511627906973</v>
      </c>
      <c r="E193" s="17">
        <v>585</v>
      </c>
      <c r="G193" s="18">
        <f t="shared" si="21"/>
        <v>0</v>
      </c>
      <c r="J193" s="14">
        <f t="shared" si="20"/>
        <v>0</v>
      </c>
    </row>
    <row r="194" spans="1:10" ht="9.75" customHeight="1" x14ac:dyDescent="0.25">
      <c r="B194" s="19" t="s">
        <v>414</v>
      </c>
      <c r="C194" s="17">
        <v>430</v>
      </c>
      <c r="D194" s="21">
        <f t="shared" si="22"/>
        <v>36.046511627906973</v>
      </c>
      <c r="E194" s="17">
        <v>585</v>
      </c>
      <c r="G194" s="18">
        <f t="shared" si="21"/>
        <v>0</v>
      </c>
      <c r="J194" s="14">
        <f t="shared" si="20"/>
        <v>0</v>
      </c>
    </row>
    <row r="195" spans="1:10" ht="9.75" customHeight="1" x14ac:dyDescent="0.25">
      <c r="A195" s="15">
        <v>2</v>
      </c>
      <c r="B195" s="19" t="s">
        <v>388</v>
      </c>
      <c r="C195" s="17">
        <v>593</v>
      </c>
      <c r="D195" s="21">
        <f t="shared" si="22"/>
        <v>35.750421585160204</v>
      </c>
      <c r="E195" s="17">
        <v>805</v>
      </c>
      <c r="G195" s="18">
        <f t="shared" si="21"/>
        <v>0</v>
      </c>
      <c r="J195" s="14">
        <f t="shared" si="20"/>
        <v>1186</v>
      </c>
    </row>
    <row r="196" spans="1:10" ht="9.75" customHeight="1" x14ac:dyDescent="0.25">
      <c r="A196" s="15">
        <v>2</v>
      </c>
      <c r="B196" s="19" t="s">
        <v>389</v>
      </c>
      <c r="C196" s="17">
        <v>464</v>
      </c>
      <c r="D196" s="21">
        <f t="shared" si="22"/>
        <v>35.775862068965516</v>
      </c>
      <c r="E196" s="17">
        <v>630</v>
      </c>
      <c r="G196" s="18">
        <f t="shared" si="21"/>
        <v>0</v>
      </c>
      <c r="J196" s="14">
        <f t="shared" si="20"/>
        <v>928</v>
      </c>
    </row>
    <row r="197" spans="1:10" ht="9.75" customHeight="1" x14ac:dyDescent="0.25">
      <c r="A197" s="15">
        <v>2</v>
      </c>
      <c r="B197" s="19" t="s">
        <v>390</v>
      </c>
      <c r="C197" s="17">
        <v>593</v>
      </c>
      <c r="D197" s="21">
        <f t="shared" si="22"/>
        <v>35.750421585160204</v>
      </c>
      <c r="E197" s="17">
        <v>805</v>
      </c>
      <c r="G197" s="18">
        <f t="shared" si="21"/>
        <v>0</v>
      </c>
      <c r="J197" s="14">
        <f t="shared" si="20"/>
        <v>1186</v>
      </c>
    </row>
    <row r="198" spans="1:10" ht="9.75" customHeight="1" x14ac:dyDescent="0.25">
      <c r="A198" s="15">
        <v>2</v>
      </c>
      <c r="B198" s="19" t="s">
        <v>391</v>
      </c>
      <c r="C198" s="17">
        <v>464</v>
      </c>
      <c r="D198" s="21">
        <f t="shared" si="22"/>
        <v>35.775862068965516</v>
      </c>
      <c r="E198" s="17">
        <v>630</v>
      </c>
      <c r="G198" s="18">
        <f t="shared" si="21"/>
        <v>0</v>
      </c>
      <c r="J198" s="14">
        <f t="shared" si="20"/>
        <v>928</v>
      </c>
    </row>
    <row r="199" spans="1:10" ht="9.75" customHeight="1" x14ac:dyDescent="0.25">
      <c r="A199" s="15">
        <v>3</v>
      </c>
      <c r="B199" s="19" t="s">
        <v>43</v>
      </c>
      <c r="C199" s="17">
        <v>814</v>
      </c>
      <c r="D199" s="21">
        <f t="shared" si="22"/>
        <v>20.393120393120391</v>
      </c>
      <c r="E199" s="17">
        <v>980</v>
      </c>
      <c r="G199" s="18">
        <f t="shared" si="21"/>
        <v>0</v>
      </c>
      <c r="J199" s="14">
        <f t="shared" si="20"/>
        <v>2442</v>
      </c>
    </row>
    <row r="200" spans="1:10" ht="9.75" customHeight="1" x14ac:dyDescent="0.25">
      <c r="A200" s="15">
        <v>4</v>
      </c>
      <c r="B200" s="19" t="s">
        <v>246</v>
      </c>
      <c r="C200" s="17">
        <v>294</v>
      </c>
      <c r="D200" s="21">
        <f t="shared" si="22"/>
        <v>36.054421768707485</v>
      </c>
      <c r="E200" s="17">
        <v>400</v>
      </c>
      <c r="G200" s="18">
        <f t="shared" si="21"/>
        <v>0</v>
      </c>
      <c r="J200" s="14">
        <f t="shared" si="20"/>
        <v>1176</v>
      </c>
    </row>
    <row r="201" spans="1:10" ht="9.75" customHeight="1" x14ac:dyDescent="0.25">
      <c r="A201" s="15">
        <v>4</v>
      </c>
      <c r="B201" s="19" t="s">
        <v>247</v>
      </c>
      <c r="C201" s="17">
        <v>294</v>
      </c>
      <c r="D201" s="21">
        <f t="shared" si="22"/>
        <v>36.054421768707485</v>
      </c>
      <c r="E201" s="17">
        <v>400</v>
      </c>
      <c r="G201" s="18">
        <f t="shared" si="21"/>
        <v>0</v>
      </c>
      <c r="J201" s="14">
        <f t="shared" si="20"/>
        <v>1176</v>
      </c>
    </row>
    <row r="202" spans="1:10" ht="9.75" customHeight="1" x14ac:dyDescent="0.25">
      <c r="A202" s="15">
        <v>4</v>
      </c>
      <c r="B202" s="19" t="s">
        <v>248</v>
      </c>
      <c r="C202" s="17">
        <v>294</v>
      </c>
      <c r="D202" s="21">
        <f t="shared" si="22"/>
        <v>36.054421768707485</v>
      </c>
      <c r="E202" s="17">
        <v>400</v>
      </c>
      <c r="G202" s="18">
        <f t="shared" si="21"/>
        <v>0</v>
      </c>
      <c r="J202" s="14">
        <f t="shared" si="20"/>
        <v>1176</v>
      </c>
    </row>
    <row r="203" spans="1:10" ht="9.75" customHeight="1" x14ac:dyDescent="0.25">
      <c r="A203" s="15">
        <v>4</v>
      </c>
      <c r="B203" s="19" t="s">
        <v>251</v>
      </c>
      <c r="C203" s="17">
        <v>294</v>
      </c>
      <c r="D203" s="21">
        <f t="shared" si="22"/>
        <v>36.054421768707485</v>
      </c>
      <c r="E203" s="17">
        <v>400</v>
      </c>
      <c r="G203" s="18">
        <f t="shared" si="21"/>
        <v>0</v>
      </c>
      <c r="J203" s="14">
        <f t="shared" si="20"/>
        <v>1176</v>
      </c>
    </row>
    <row r="204" spans="1:10" ht="9.75" customHeight="1" x14ac:dyDescent="0.25">
      <c r="A204" s="15">
        <v>4</v>
      </c>
      <c r="B204" s="19" t="s">
        <v>272</v>
      </c>
      <c r="C204" s="17">
        <v>791</v>
      </c>
      <c r="D204" s="21">
        <f t="shared" si="22"/>
        <v>30.214917825537295</v>
      </c>
      <c r="E204" s="17">
        <v>1030</v>
      </c>
      <c r="G204" s="18">
        <f t="shared" si="21"/>
        <v>0</v>
      </c>
      <c r="J204" s="14">
        <f t="shared" si="20"/>
        <v>3164</v>
      </c>
    </row>
    <row r="205" spans="1:10" ht="9.75" customHeight="1" x14ac:dyDescent="0.25">
      <c r="A205" s="15">
        <v>4</v>
      </c>
      <c r="B205" s="19" t="s">
        <v>271</v>
      </c>
      <c r="C205" s="17">
        <v>420</v>
      </c>
      <c r="D205" s="21">
        <f t="shared" si="22"/>
        <v>29.761904761904763</v>
      </c>
      <c r="E205" s="17">
        <v>545</v>
      </c>
      <c r="G205" s="18">
        <f t="shared" si="21"/>
        <v>0</v>
      </c>
      <c r="J205" s="14">
        <f t="shared" si="20"/>
        <v>1680</v>
      </c>
    </row>
    <row r="206" spans="1:10" ht="9.75" customHeight="1" x14ac:dyDescent="0.25">
      <c r="A206" s="15">
        <v>4</v>
      </c>
      <c r="B206" s="19" t="s">
        <v>273</v>
      </c>
      <c r="C206" s="17">
        <v>707</v>
      </c>
      <c r="D206" s="21">
        <f t="shared" si="22"/>
        <v>30.12729844413013</v>
      </c>
      <c r="E206" s="17">
        <v>920</v>
      </c>
      <c r="G206" s="18">
        <f t="shared" si="21"/>
        <v>0</v>
      </c>
      <c r="J206" s="14">
        <f t="shared" si="20"/>
        <v>2828</v>
      </c>
    </row>
    <row r="207" spans="1:10" ht="9.75" customHeight="1" x14ac:dyDescent="0.25">
      <c r="B207" s="20" t="s">
        <v>499</v>
      </c>
      <c r="C207" s="17">
        <v>823</v>
      </c>
      <c r="D207" s="21">
        <f t="shared" si="22"/>
        <v>9.3560145808019435</v>
      </c>
      <c r="E207" s="17">
        <v>900</v>
      </c>
      <c r="G207" s="18">
        <f t="shared" si="21"/>
        <v>0</v>
      </c>
      <c r="J207" s="14"/>
    </row>
    <row r="208" spans="1:10" ht="9.75" customHeight="1" x14ac:dyDescent="0.25">
      <c r="B208" s="19" t="s">
        <v>491</v>
      </c>
      <c r="C208" s="17">
        <v>371</v>
      </c>
      <c r="D208" s="21">
        <f t="shared" si="22"/>
        <v>34.770889487870619</v>
      </c>
      <c r="E208" s="17">
        <v>500</v>
      </c>
      <c r="G208" s="18">
        <f t="shared" si="21"/>
        <v>0</v>
      </c>
      <c r="J208" s="14"/>
    </row>
    <row r="209" spans="1:10" ht="9.75" customHeight="1" x14ac:dyDescent="0.25">
      <c r="A209" s="15">
        <v>2</v>
      </c>
      <c r="B209" s="19" t="s">
        <v>207</v>
      </c>
      <c r="C209" s="17">
        <v>1708</v>
      </c>
      <c r="D209" s="21">
        <f t="shared" si="22"/>
        <v>35.831381733021075</v>
      </c>
      <c r="E209" s="17">
        <v>2320</v>
      </c>
      <c r="G209" s="18">
        <f t="shared" si="21"/>
        <v>0</v>
      </c>
      <c r="J209" s="14">
        <f>C209*A209</f>
        <v>3416</v>
      </c>
    </row>
    <row r="210" spans="1:10" ht="9.75" customHeight="1" x14ac:dyDescent="0.25">
      <c r="A210" s="15">
        <v>4</v>
      </c>
      <c r="B210" s="19" t="s">
        <v>205</v>
      </c>
      <c r="C210" s="17">
        <v>630</v>
      </c>
      <c r="D210" s="21">
        <f t="shared" si="22"/>
        <v>35.714285714285715</v>
      </c>
      <c r="E210" s="17">
        <v>855</v>
      </c>
      <c r="G210" s="18">
        <f t="shared" si="21"/>
        <v>0</v>
      </c>
      <c r="J210" s="14">
        <f>C210*A210</f>
        <v>2520</v>
      </c>
    </row>
    <row r="211" spans="1:10" ht="9.75" customHeight="1" x14ac:dyDescent="0.25">
      <c r="A211" s="15">
        <v>2</v>
      </c>
      <c r="B211" s="20" t="s">
        <v>252</v>
      </c>
      <c r="C211" s="17">
        <v>622</v>
      </c>
      <c r="D211" s="21">
        <f t="shared" si="22"/>
        <v>10.128617363344052</v>
      </c>
      <c r="E211" s="17">
        <v>685</v>
      </c>
      <c r="G211" s="18">
        <f t="shared" si="21"/>
        <v>0</v>
      </c>
      <c r="J211" s="14">
        <f>C211*A211</f>
        <v>1244</v>
      </c>
    </row>
    <row r="212" spans="1:10" ht="9.75" customHeight="1" x14ac:dyDescent="0.25">
      <c r="A212" s="15">
        <v>4</v>
      </c>
      <c r="B212" s="20" t="s">
        <v>253</v>
      </c>
      <c r="C212" s="17">
        <v>1570</v>
      </c>
      <c r="D212" s="21">
        <f t="shared" si="22"/>
        <v>10.191082802547772</v>
      </c>
      <c r="E212" s="17">
        <v>1730</v>
      </c>
      <c r="G212" s="18">
        <f t="shared" si="21"/>
        <v>0</v>
      </c>
      <c r="J212" s="14">
        <f>C212*A212</f>
        <v>6280</v>
      </c>
    </row>
    <row r="213" spans="1:10" ht="9.75" customHeight="1" x14ac:dyDescent="0.25">
      <c r="B213" s="20" t="s">
        <v>481</v>
      </c>
      <c r="C213" s="17">
        <v>945</v>
      </c>
      <c r="D213" s="21">
        <f t="shared" si="22"/>
        <v>10.052910052910052</v>
      </c>
      <c r="E213" s="17">
        <v>1040</v>
      </c>
      <c r="G213" s="18">
        <f t="shared" si="21"/>
        <v>0</v>
      </c>
      <c r="J213" s="14"/>
    </row>
    <row r="214" spans="1:10" ht="9.75" customHeight="1" x14ac:dyDescent="0.25">
      <c r="A214" s="15">
        <v>2</v>
      </c>
      <c r="B214" s="20" t="s">
        <v>206</v>
      </c>
      <c r="C214" s="17">
        <v>576</v>
      </c>
      <c r="D214" s="21">
        <f t="shared" si="22"/>
        <v>19.791666666666664</v>
      </c>
      <c r="E214" s="17">
        <v>690</v>
      </c>
      <c r="G214" s="18">
        <f t="shared" si="21"/>
        <v>0</v>
      </c>
      <c r="J214" s="14">
        <f t="shared" ref="J214:J230" si="23">C214*A214</f>
        <v>1152</v>
      </c>
    </row>
    <row r="215" spans="1:10" ht="9.75" customHeight="1" x14ac:dyDescent="0.25">
      <c r="A215" s="15">
        <v>2</v>
      </c>
      <c r="B215" s="19" t="s">
        <v>315</v>
      </c>
      <c r="C215" s="17">
        <v>1927</v>
      </c>
      <c r="D215" s="21">
        <f t="shared" si="22"/>
        <v>35.703165542293718</v>
      </c>
      <c r="E215" s="17">
        <v>2615</v>
      </c>
      <c r="G215" s="18">
        <f t="shared" si="21"/>
        <v>0</v>
      </c>
      <c r="J215" s="14">
        <f t="shared" si="23"/>
        <v>3854</v>
      </c>
    </row>
    <row r="216" spans="1:10" ht="9.75" customHeight="1" x14ac:dyDescent="0.25">
      <c r="A216" s="15">
        <v>2</v>
      </c>
      <c r="B216" s="19" t="s">
        <v>188</v>
      </c>
      <c r="C216" s="17">
        <v>415</v>
      </c>
      <c r="D216" s="21">
        <f t="shared" si="22"/>
        <v>34.939759036144579</v>
      </c>
      <c r="E216" s="17">
        <v>560</v>
      </c>
      <c r="G216" s="18">
        <f t="shared" ref="G216:G247" si="24">F216*C216</f>
        <v>0</v>
      </c>
      <c r="J216" s="14">
        <f t="shared" si="23"/>
        <v>830</v>
      </c>
    </row>
    <row r="217" spans="1:10" ht="9.75" customHeight="1" x14ac:dyDescent="0.25">
      <c r="B217" s="24" t="s">
        <v>505</v>
      </c>
      <c r="C217" s="17">
        <v>461</v>
      </c>
      <c r="D217" s="21">
        <f t="shared" si="22"/>
        <v>35.574837310195228</v>
      </c>
      <c r="E217" s="17">
        <v>625</v>
      </c>
      <c r="G217" s="18">
        <f t="shared" si="24"/>
        <v>0</v>
      </c>
      <c r="J217" s="14">
        <f t="shared" si="23"/>
        <v>0</v>
      </c>
    </row>
    <row r="218" spans="1:10" ht="9.75" customHeight="1" x14ac:dyDescent="0.25">
      <c r="A218" s="15">
        <v>3</v>
      </c>
      <c r="B218" s="20" t="s">
        <v>216</v>
      </c>
      <c r="C218" s="17">
        <v>520</v>
      </c>
      <c r="D218" s="21">
        <f t="shared" si="22"/>
        <v>20.192307692307693</v>
      </c>
      <c r="E218" s="17">
        <v>625</v>
      </c>
      <c r="G218" s="18">
        <f t="shared" si="24"/>
        <v>0</v>
      </c>
      <c r="J218" s="14">
        <f t="shared" si="23"/>
        <v>1560</v>
      </c>
    </row>
    <row r="219" spans="1:10" ht="9.75" customHeight="1" x14ac:dyDescent="0.25">
      <c r="A219" s="15">
        <v>5</v>
      </c>
      <c r="B219" s="20" t="s">
        <v>225</v>
      </c>
      <c r="C219" s="17">
        <v>205</v>
      </c>
      <c r="D219" s="21">
        <f t="shared" si="22"/>
        <v>9.7560975609756095</v>
      </c>
      <c r="E219" s="17">
        <v>225</v>
      </c>
      <c r="G219" s="18">
        <f t="shared" si="24"/>
        <v>0</v>
      </c>
      <c r="J219" s="14">
        <f t="shared" si="23"/>
        <v>1025</v>
      </c>
    </row>
    <row r="220" spans="1:10" ht="9.75" customHeight="1" x14ac:dyDescent="0.25">
      <c r="A220" s="15">
        <v>8</v>
      </c>
      <c r="B220" s="20" t="s">
        <v>226</v>
      </c>
      <c r="C220" s="17">
        <v>376</v>
      </c>
      <c r="D220" s="21">
        <f t="shared" ref="D220:D251" si="25">(E220-C220)/C220*100</f>
        <v>10.372340425531915</v>
      </c>
      <c r="E220" s="17">
        <v>415</v>
      </c>
      <c r="G220" s="18">
        <f t="shared" si="24"/>
        <v>0</v>
      </c>
      <c r="J220" s="14">
        <f t="shared" si="23"/>
        <v>3008</v>
      </c>
    </row>
    <row r="221" spans="1:10" ht="9.75" customHeight="1" x14ac:dyDescent="0.25">
      <c r="A221" s="15">
        <v>2</v>
      </c>
      <c r="B221" s="20" t="s">
        <v>227</v>
      </c>
      <c r="C221" s="17">
        <v>742</v>
      </c>
      <c r="D221" s="21">
        <f t="shared" si="25"/>
        <v>9.8382749326145547</v>
      </c>
      <c r="E221" s="17">
        <v>815</v>
      </c>
      <c r="G221" s="18">
        <f t="shared" si="24"/>
        <v>0</v>
      </c>
      <c r="J221" s="14">
        <f t="shared" si="23"/>
        <v>1484</v>
      </c>
    </row>
    <row r="222" spans="1:10" ht="9.75" customHeight="1" x14ac:dyDescent="0.25">
      <c r="A222" s="15">
        <v>4</v>
      </c>
      <c r="B222" s="20" t="s">
        <v>349</v>
      </c>
      <c r="C222" s="17">
        <v>1205</v>
      </c>
      <c r="D222" s="21">
        <f t="shared" si="25"/>
        <v>9.9585062240663902</v>
      </c>
      <c r="E222" s="17">
        <v>1325</v>
      </c>
      <c r="G222" s="18">
        <f t="shared" si="24"/>
        <v>0</v>
      </c>
      <c r="J222" s="14">
        <f t="shared" si="23"/>
        <v>4820</v>
      </c>
    </row>
    <row r="223" spans="1:10" ht="9.75" customHeight="1" x14ac:dyDescent="0.25">
      <c r="A223" s="15">
        <v>4</v>
      </c>
      <c r="B223" s="20" t="s">
        <v>351</v>
      </c>
      <c r="C223" s="17">
        <v>1437</v>
      </c>
      <c r="D223" s="21">
        <f t="shared" si="25"/>
        <v>9.9512874043145452</v>
      </c>
      <c r="E223" s="17">
        <v>1580</v>
      </c>
      <c r="G223" s="18">
        <f t="shared" si="24"/>
        <v>0</v>
      </c>
      <c r="J223" s="14">
        <f t="shared" si="23"/>
        <v>5748</v>
      </c>
    </row>
    <row r="224" spans="1:10" ht="9.75" customHeight="1" x14ac:dyDescent="0.25">
      <c r="A224" s="15">
        <v>4</v>
      </c>
      <c r="B224" s="20" t="s">
        <v>350</v>
      </c>
      <c r="C224" s="17">
        <v>1117</v>
      </c>
      <c r="D224" s="21">
        <f t="shared" si="25"/>
        <v>10.116383169203223</v>
      </c>
      <c r="E224" s="17">
        <v>1230</v>
      </c>
      <c r="G224" s="18">
        <f t="shared" si="24"/>
        <v>0</v>
      </c>
      <c r="J224" s="14">
        <f t="shared" si="23"/>
        <v>4468</v>
      </c>
    </row>
    <row r="225" spans="1:10" ht="9.75" customHeight="1" x14ac:dyDescent="0.25">
      <c r="A225" s="15">
        <v>4</v>
      </c>
      <c r="B225" s="20" t="s">
        <v>352</v>
      </c>
      <c r="C225" s="17">
        <v>1498</v>
      </c>
      <c r="D225" s="21">
        <f t="shared" si="25"/>
        <v>10.146862483311081</v>
      </c>
      <c r="E225" s="17">
        <v>1650</v>
      </c>
      <c r="G225" s="18">
        <f t="shared" si="24"/>
        <v>0</v>
      </c>
      <c r="J225" s="14">
        <f t="shared" si="23"/>
        <v>5992</v>
      </c>
    </row>
    <row r="226" spans="1:10" ht="9.75" customHeight="1" x14ac:dyDescent="0.25">
      <c r="A226" s="15">
        <v>3</v>
      </c>
      <c r="B226" s="20" t="s">
        <v>217</v>
      </c>
      <c r="C226" s="17">
        <v>1006</v>
      </c>
      <c r="D226" s="21">
        <f t="shared" si="25"/>
        <v>10.337972166998012</v>
      </c>
      <c r="E226" s="17">
        <v>1110</v>
      </c>
      <c r="G226" s="18">
        <f t="shared" si="24"/>
        <v>0</v>
      </c>
      <c r="J226" s="14">
        <f t="shared" si="23"/>
        <v>3018</v>
      </c>
    </row>
    <row r="227" spans="1:10" ht="9.75" customHeight="1" x14ac:dyDescent="0.25">
      <c r="A227" s="15">
        <v>3</v>
      </c>
      <c r="B227" s="19" t="s">
        <v>157</v>
      </c>
      <c r="C227" s="17">
        <v>291</v>
      </c>
      <c r="D227" s="21">
        <f t="shared" si="25"/>
        <v>35.738831615120276</v>
      </c>
      <c r="E227" s="17">
        <v>395</v>
      </c>
      <c r="G227" s="18">
        <f t="shared" si="24"/>
        <v>0</v>
      </c>
      <c r="J227" s="14">
        <f t="shared" si="23"/>
        <v>873</v>
      </c>
    </row>
    <row r="228" spans="1:10" ht="9.75" customHeight="1" x14ac:dyDescent="0.25">
      <c r="A228" s="15">
        <v>4</v>
      </c>
      <c r="B228" s="19" t="s">
        <v>170</v>
      </c>
      <c r="C228" s="17">
        <v>551</v>
      </c>
      <c r="D228" s="21">
        <f t="shared" si="25"/>
        <v>36.116152450090745</v>
      </c>
      <c r="E228" s="17">
        <v>750</v>
      </c>
      <c r="G228" s="18">
        <f t="shared" si="24"/>
        <v>0</v>
      </c>
      <c r="J228" s="14">
        <f t="shared" si="23"/>
        <v>2204</v>
      </c>
    </row>
    <row r="229" spans="1:10" ht="9.75" customHeight="1" x14ac:dyDescent="0.25">
      <c r="A229" s="15">
        <v>3</v>
      </c>
      <c r="B229" s="19" t="s">
        <v>171</v>
      </c>
      <c r="C229" s="17">
        <v>985</v>
      </c>
      <c r="D229" s="21">
        <f t="shared" si="25"/>
        <v>35.532994923857871</v>
      </c>
      <c r="E229" s="17">
        <v>1335</v>
      </c>
      <c r="G229" s="18">
        <f t="shared" si="24"/>
        <v>0</v>
      </c>
      <c r="J229" s="14">
        <f t="shared" si="23"/>
        <v>2955</v>
      </c>
    </row>
    <row r="230" spans="1:10" ht="9.75" customHeight="1" x14ac:dyDescent="0.25">
      <c r="A230" s="15">
        <v>1</v>
      </c>
      <c r="B230" s="19" t="s">
        <v>330</v>
      </c>
      <c r="C230" s="17">
        <v>2231</v>
      </c>
      <c r="D230" s="21">
        <f t="shared" si="25"/>
        <v>35.589421783953384</v>
      </c>
      <c r="E230" s="17">
        <v>3025</v>
      </c>
      <c r="G230" s="18">
        <f t="shared" si="24"/>
        <v>0</v>
      </c>
      <c r="J230" s="14">
        <f t="shared" si="23"/>
        <v>2231</v>
      </c>
    </row>
    <row r="231" spans="1:10" ht="9.75" customHeight="1" x14ac:dyDescent="0.25">
      <c r="B231" s="19" t="s">
        <v>492</v>
      </c>
      <c r="C231" s="17">
        <v>777</v>
      </c>
      <c r="D231" s="21">
        <f t="shared" si="25"/>
        <v>35.778635778635781</v>
      </c>
      <c r="E231" s="17">
        <v>1055</v>
      </c>
      <c r="G231" s="18">
        <f t="shared" si="24"/>
        <v>0</v>
      </c>
      <c r="J231" s="14"/>
    </row>
    <row r="232" spans="1:10" ht="9.75" customHeight="1" x14ac:dyDescent="0.25">
      <c r="B232" s="19" t="s">
        <v>420</v>
      </c>
      <c r="C232" s="17">
        <v>1045</v>
      </c>
      <c r="D232" s="21">
        <f t="shared" si="25"/>
        <v>30.14354066985646</v>
      </c>
      <c r="E232" s="17">
        <v>1360</v>
      </c>
      <c r="G232" s="18">
        <f t="shared" si="24"/>
        <v>0</v>
      </c>
      <c r="J232" s="14">
        <f>C232*A232</f>
        <v>0</v>
      </c>
    </row>
    <row r="233" spans="1:10" ht="9.75" customHeight="1" x14ac:dyDescent="0.25">
      <c r="B233" s="19" t="s">
        <v>421</v>
      </c>
      <c r="C233" s="17">
        <v>912</v>
      </c>
      <c r="D233" s="21">
        <f t="shared" si="25"/>
        <v>29.934210526315791</v>
      </c>
      <c r="E233" s="17">
        <v>1185</v>
      </c>
      <c r="G233" s="18">
        <f t="shared" si="24"/>
        <v>0</v>
      </c>
      <c r="J233" s="14">
        <f>C233*A233</f>
        <v>0</v>
      </c>
    </row>
    <row r="234" spans="1:10" ht="9.75" customHeight="1" x14ac:dyDescent="0.25">
      <c r="A234" s="15">
        <v>1</v>
      </c>
      <c r="B234" s="24" t="s">
        <v>506</v>
      </c>
      <c r="C234" s="17">
        <v>3108</v>
      </c>
      <c r="D234" s="21">
        <f t="shared" si="25"/>
        <v>60.875160875160873</v>
      </c>
      <c r="E234" s="17">
        <v>5000</v>
      </c>
      <c r="G234" s="18">
        <f t="shared" si="24"/>
        <v>0</v>
      </c>
      <c r="J234" s="14"/>
    </row>
    <row r="235" spans="1:10" ht="9.75" customHeight="1" x14ac:dyDescent="0.25">
      <c r="A235" s="15">
        <v>3</v>
      </c>
      <c r="B235" s="19" t="s">
        <v>254</v>
      </c>
      <c r="C235" s="17">
        <v>225</v>
      </c>
      <c r="D235" s="21">
        <f t="shared" si="25"/>
        <v>35.555555555555557</v>
      </c>
      <c r="E235" s="17">
        <v>305</v>
      </c>
      <c r="G235" s="18">
        <f t="shared" si="24"/>
        <v>0</v>
      </c>
      <c r="J235" s="14">
        <f t="shared" ref="J235:J240" si="26">C235*A235</f>
        <v>675</v>
      </c>
    </row>
    <row r="236" spans="1:10" ht="9.75" customHeight="1" x14ac:dyDescent="0.25">
      <c r="A236" s="15">
        <v>3</v>
      </c>
      <c r="B236" s="19" t="s">
        <v>255</v>
      </c>
      <c r="C236" s="17">
        <v>223</v>
      </c>
      <c r="D236" s="21">
        <f t="shared" si="25"/>
        <v>34.529147982062781</v>
      </c>
      <c r="E236" s="17">
        <v>300</v>
      </c>
      <c r="G236" s="18">
        <f t="shared" si="24"/>
        <v>0</v>
      </c>
      <c r="J236" s="14">
        <f t="shared" si="26"/>
        <v>669</v>
      </c>
    </row>
    <row r="237" spans="1:10" ht="9.75" customHeight="1" x14ac:dyDescent="0.25">
      <c r="A237" s="15">
        <v>3</v>
      </c>
      <c r="B237" s="19" t="s">
        <v>256</v>
      </c>
      <c r="C237" s="17">
        <v>223</v>
      </c>
      <c r="D237" s="21">
        <f t="shared" si="25"/>
        <v>34.529147982062781</v>
      </c>
      <c r="E237" s="17">
        <v>300</v>
      </c>
      <c r="G237" s="18">
        <f t="shared" si="24"/>
        <v>0</v>
      </c>
      <c r="J237" s="14">
        <f t="shared" si="26"/>
        <v>669</v>
      </c>
    </row>
    <row r="238" spans="1:10" ht="9.75" customHeight="1" x14ac:dyDescent="0.25">
      <c r="A238" s="15">
        <v>3</v>
      </c>
      <c r="B238" s="19" t="s">
        <v>257</v>
      </c>
      <c r="C238" s="17">
        <v>223</v>
      </c>
      <c r="D238" s="21">
        <f t="shared" si="25"/>
        <v>34.529147982062781</v>
      </c>
      <c r="E238" s="17">
        <v>300</v>
      </c>
      <c r="G238" s="18">
        <f t="shared" si="24"/>
        <v>0</v>
      </c>
      <c r="J238" s="14">
        <f t="shared" si="26"/>
        <v>669</v>
      </c>
    </row>
    <row r="239" spans="1:10" ht="9.75" customHeight="1" x14ac:dyDescent="0.25">
      <c r="A239" s="15">
        <v>1</v>
      </c>
      <c r="B239" s="20" t="s">
        <v>353</v>
      </c>
      <c r="C239" s="17">
        <v>11288</v>
      </c>
      <c r="D239" s="21">
        <f t="shared" si="25"/>
        <v>10.028348688873139</v>
      </c>
      <c r="E239" s="17">
        <v>12420</v>
      </c>
      <c r="G239" s="18">
        <f t="shared" si="24"/>
        <v>0</v>
      </c>
      <c r="J239" s="14">
        <f t="shared" si="26"/>
        <v>11288</v>
      </c>
    </row>
    <row r="240" spans="1:10" ht="9.75" customHeight="1" x14ac:dyDescent="0.25">
      <c r="B240" s="19" t="s">
        <v>431</v>
      </c>
      <c r="C240" s="17">
        <v>298</v>
      </c>
      <c r="D240" s="21">
        <f t="shared" si="25"/>
        <v>35.906040268456373</v>
      </c>
      <c r="E240" s="17">
        <v>405</v>
      </c>
      <c r="G240" s="18">
        <f t="shared" si="24"/>
        <v>0</v>
      </c>
      <c r="J240" s="14">
        <f t="shared" si="26"/>
        <v>0</v>
      </c>
    </row>
    <row r="241" spans="1:10" ht="9.75" customHeight="1" x14ac:dyDescent="0.25">
      <c r="B241" s="24" t="s">
        <v>508</v>
      </c>
      <c r="C241" s="17">
        <v>1007</v>
      </c>
      <c r="D241" s="21">
        <f t="shared" si="25"/>
        <v>20.059582919563059</v>
      </c>
      <c r="E241" s="17">
        <v>1209</v>
      </c>
      <c r="G241" s="18">
        <f t="shared" si="24"/>
        <v>0</v>
      </c>
      <c r="J241" s="14"/>
    </row>
    <row r="242" spans="1:10" ht="9.75" customHeight="1" x14ac:dyDescent="0.25">
      <c r="A242" s="15">
        <v>1</v>
      </c>
      <c r="B242" s="20" t="s">
        <v>309</v>
      </c>
      <c r="C242" s="17">
        <v>1509</v>
      </c>
      <c r="D242" s="21">
        <f t="shared" si="25"/>
        <v>19.946984758117956</v>
      </c>
      <c r="E242" s="17">
        <v>1810</v>
      </c>
      <c r="G242" s="18">
        <f t="shared" si="24"/>
        <v>0</v>
      </c>
      <c r="J242" s="14">
        <f t="shared" ref="J242:J267" si="27">C242*A242</f>
        <v>1509</v>
      </c>
    </row>
    <row r="243" spans="1:10" ht="9.75" customHeight="1" x14ac:dyDescent="0.25">
      <c r="A243" s="15">
        <v>1</v>
      </c>
      <c r="B243" s="20" t="s">
        <v>310</v>
      </c>
      <c r="C243" s="17">
        <v>2435</v>
      </c>
      <c r="D243" s="21">
        <f t="shared" si="25"/>
        <v>19.71252566735113</v>
      </c>
      <c r="E243" s="17">
        <v>2915</v>
      </c>
      <c r="G243" s="18">
        <f t="shared" si="24"/>
        <v>0</v>
      </c>
      <c r="J243" s="14">
        <f t="shared" si="27"/>
        <v>2435</v>
      </c>
    </row>
    <row r="244" spans="1:10" ht="9.75" customHeight="1" x14ac:dyDescent="0.25">
      <c r="B244" s="24" t="s">
        <v>406</v>
      </c>
      <c r="C244" s="17">
        <v>6598</v>
      </c>
      <c r="D244" s="21">
        <f t="shared" si="25"/>
        <v>19.733252500757807</v>
      </c>
      <c r="E244" s="17">
        <v>7900</v>
      </c>
      <c r="G244" s="18">
        <f t="shared" si="24"/>
        <v>0</v>
      </c>
      <c r="J244" s="14">
        <f t="shared" si="27"/>
        <v>0</v>
      </c>
    </row>
    <row r="245" spans="1:10" ht="9.75" customHeight="1" x14ac:dyDescent="0.25">
      <c r="B245" s="24" t="s">
        <v>426</v>
      </c>
      <c r="C245" s="17">
        <v>4286</v>
      </c>
      <c r="D245" s="21">
        <f t="shared" si="25"/>
        <v>36.024265048996732</v>
      </c>
      <c r="E245" s="17">
        <v>5830</v>
      </c>
      <c r="G245" s="18">
        <f t="shared" si="24"/>
        <v>0</v>
      </c>
      <c r="J245" s="14">
        <f t="shared" si="27"/>
        <v>0</v>
      </c>
    </row>
    <row r="246" spans="1:10" ht="9.75" customHeight="1" x14ac:dyDescent="0.25">
      <c r="B246" s="24" t="s">
        <v>425</v>
      </c>
      <c r="C246" s="17">
        <v>1528</v>
      </c>
      <c r="D246" s="21">
        <f t="shared" si="25"/>
        <v>20.091623036649214</v>
      </c>
      <c r="E246" s="17">
        <v>1835</v>
      </c>
      <c r="G246" s="18">
        <f t="shared" si="24"/>
        <v>0</v>
      </c>
      <c r="J246" s="14">
        <f t="shared" si="27"/>
        <v>0</v>
      </c>
    </row>
    <row r="247" spans="1:10" ht="9.75" customHeight="1" x14ac:dyDescent="0.25">
      <c r="A247" s="15">
        <v>2</v>
      </c>
      <c r="B247" s="19" t="s">
        <v>280</v>
      </c>
      <c r="C247" s="17">
        <v>424</v>
      </c>
      <c r="D247" s="21">
        <f t="shared" si="25"/>
        <v>35.613207547169814</v>
      </c>
      <c r="E247" s="17">
        <v>575</v>
      </c>
      <c r="G247" s="18">
        <f t="shared" si="24"/>
        <v>0</v>
      </c>
      <c r="J247" s="14">
        <f t="shared" si="27"/>
        <v>848</v>
      </c>
    </row>
    <row r="248" spans="1:10" ht="9.75" customHeight="1" x14ac:dyDescent="0.25">
      <c r="A248" s="15">
        <v>4</v>
      </c>
      <c r="B248" s="20" t="s">
        <v>500</v>
      </c>
      <c r="C248" s="17">
        <v>862</v>
      </c>
      <c r="D248" s="21">
        <f t="shared" si="25"/>
        <v>18.329466357308586</v>
      </c>
      <c r="E248" s="17">
        <v>1020</v>
      </c>
      <c r="G248" s="18">
        <f t="shared" ref="G248:G279" si="28">F248*C248</f>
        <v>0</v>
      </c>
      <c r="J248" s="14">
        <f t="shared" si="27"/>
        <v>3448</v>
      </c>
    </row>
    <row r="249" spans="1:10" ht="9.75" customHeight="1" x14ac:dyDescent="0.25">
      <c r="A249" s="15">
        <v>8</v>
      </c>
      <c r="B249" s="20" t="s">
        <v>501</v>
      </c>
      <c r="C249" s="17">
        <v>220</v>
      </c>
      <c r="D249" s="21">
        <f t="shared" si="25"/>
        <v>18.181818181818183</v>
      </c>
      <c r="E249" s="17">
        <v>260</v>
      </c>
      <c r="G249" s="18">
        <f t="shared" si="28"/>
        <v>0</v>
      </c>
      <c r="J249" s="14">
        <f t="shared" si="27"/>
        <v>1760</v>
      </c>
    </row>
    <row r="250" spans="1:10" ht="9.75" customHeight="1" x14ac:dyDescent="0.25">
      <c r="A250" s="15">
        <v>2</v>
      </c>
      <c r="B250" s="20" t="s">
        <v>502</v>
      </c>
      <c r="C250" s="17">
        <v>1934</v>
      </c>
      <c r="D250" s="21">
        <f t="shared" si="25"/>
        <v>17.890382626680452</v>
      </c>
      <c r="E250" s="17">
        <v>2280</v>
      </c>
      <c r="G250" s="18">
        <f t="shared" si="28"/>
        <v>0</v>
      </c>
      <c r="J250" s="14">
        <f t="shared" si="27"/>
        <v>3868</v>
      </c>
    </row>
    <row r="251" spans="1:10" ht="9.75" customHeight="1" x14ac:dyDescent="0.25">
      <c r="A251" s="15">
        <v>4</v>
      </c>
      <c r="B251" s="20" t="s">
        <v>503</v>
      </c>
      <c r="C251" s="17">
        <v>437</v>
      </c>
      <c r="D251" s="21">
        <f t="shared" si="25"/>
        <v>17.848970251716249</v>
      </c>
      <c r="E251" s="17">
        <v>515</v>
      </c>
      <c r="G251" s="18">
        <f t="shared" si="28"/>
        <v>0</v>
      </c>
      <c r="J251" s="14">
        <f t="shared" si="27"/>
        <v>1748</v>
      </c>
    </row>
    <row r="252" spans="1:10" ht="9.75" customHeight="1" x14ac:dyDescent="0.25">
      <c r="A252" s="15">
        <v>4</v>
      </c>
      <c r="B252" s="19" t="s">
        <v>358</v>
      </c>
      <c r="C252" s="17">
        <v>668</v>
      </c>
      <c r="D252" s="21">
        <f t="shared" ref="D252:D283" si="29">(E252-C252)/C252*100</f>
        <v>34.730538922155688</v>
      </c>
      <c r="E252" s="17">
        <v>900</v>
      </c>
      <c r="G252" s="18">
        <f t="shared" si="28"/>
        <v>0</v>
      </c>
      <c r="J252" s="14">
        <f t="shared" si="27"/>
        <v>2672</v>
      </c>
    </row>
    <row r="253" spans="1:10" ht="9.75" customHeight="1" x14ac:dyDescent="0.25">
      <c r="A253" s="15">
        <v>1</v>
      </c>
      <c r="B253" s="19" t="s">
        <v>359</v>
      </c>
      <c r="C253" s="17">
        <v>2208</v>
      </c>
      <c r="D253" s="21">
        <f t="shared" si="29"/>
        <v>35.869565217391305</v>
      </c>
      <c r="E253" s="17">
        <v>3000</v>
      </c>
      <c r="G253" s="18">
        <f t="shared" si="28"/>
        <v>0</v>
      </c>
      <c r="J253" s="14">
        <f t="shared" si="27"/>
        <v>2208</v>
      </c>
    </row>
    <row r="254" spans="1:10" ht="9.75" customHeight="1" x14ac:dyDescent="0.25">
      <c r="A254" s="15">
        <v>2</v>
      </c>
      <c r="B254" s="19" t="s">
        <v>313</v>
      </c>
      <c r="C254" s="17">
        <v>1271</v>
      </c>
      <c r="D254" s="21">
        <f t="shared" si="29"/>
        <v>35.719905586152635</v>
      </c>
      <c r="E254" s="17">
        <v>1725</v>
      </c>
      <c r="G254" s="18">
        <f t="shared" si="28"/>
        <v>0</v>
      </c>
      <c r="J254" s="14">
        <f t="shared" si="27"/>
        <v>2542</v>
      </c>
    </row>
    <row r="255" spans="1:10" ht="9.75" customHeight="1" x14ac:dyDescent="0.25">
      <c r="A255" s="15">
        <v>4</v>
      </c>
      <c r="B255" s="19" t="s">
        <v>314</v>
      </c>
      <c r="C255" s="17">
        <v>302</v>
      </c>
      <c r="D255" s="21">
        <f t="shared" si="29"/>
        <v>35.76158940397351</v>
      </c>
      <c r="E255" s="17">
        <v>410</v>
      </c>
      <c r="G255" s="18">
        <f t="shared" si="28"/>
        <v>0</v>
      </c>
      <c r="J255" s="14">
        <f t="shared" si="27"/>
        <v>1208</v>
      </c>
    </row>
    <row r="256" spans="1:10" ht="9.75" customHeight="1" x14ac:dyDescent="0.25">
      <c r="A256" s="15">
        <v>2</v>
      </c>
      <c r="B256" s="19" t="s">
        <v>371</v>
      </c>
      <c r="C256" s="17">
        <v>700</v>
      </c>
      <c r="D256" s="21">
        <f t="shared" si="29"/>
        <v>35.714285714285715</v>
      </c>
      <c r="E256" s="17">
        <v>950</v>
      </c>
      <c r="G256" s="18">
        <f t="shared" si="28"/>
        <v>0</v>
      </c>
      <c r="J256" s="14">
        <f t="shared" si="27"/>
        <v>1400</v>
      </c>
    </row>
    <row r="257" spans="1:10" ht="9.75" customHeight="1" x14ac:dyDescent="0.25">
      <c r="A257" s="15">
        <v>2</v>
      </c>
      <c r="B257" s="19" t="s">
        <v>372</v>
      </c>
      <c r="C257" s="17">
        <v>1033</v>
      </c>
      <c r="D257" s="21">
        <f t="shared" si="29"/>
        <v>35.527589545014521</v>
      </c>
      <c r="E257" s="17">
        <v>1400</v>
      </c>
      <c r="G257" s="18">
        <f t="shared" si="28"/>
        <v>0</v>
      </c>
      <c r="J257" s="14">
        <f t="shared" si="27"/>
        <v>2066</v>
      </c>
    </row>
    <row r="258" spans="1:10" ht="9.75" customHeight="1" x14ac:dyDescent="0.25">
      <c r="A258" s="15">
        <v>2</v>
      </c>
      <c r="B258" s="19" t="s">
        <v>373</v>
      </c>
      <c r="C258" s="17">
        <v>1033</v>
      </c>
      <c r="D258" s="21">
        <f t="shared" si="29"/>
        <v>35.527589545014521</v>
      </c>
      <c r="E258" s="17">
        <v>1400</v>
      </c>
      <c r="G258" s="18">
        <f t="shared" si="28"/>
        <v>0</v>
      </c>
      <c r="J258" s="14">
        <f t="shared" si="27"/>
        <v>2066</v>
      </c>
    </row>
    <row r="259" spans="1:10" ht="9.75" customHeight="1" x14ac:dyDescent="0.25">
      <c r="A259" s="15">
        <v>2</v>
      </c>
      <c r="B259" s="19" t="s">
        <v>374</v>
      </c>
      <c r="C259" s="17">
        <v>1202</v>
      </c>
      <c r="D259" s="21">
        <f t="shared" si="29"/>
        <v>35.607321131447591</v>
      </c>
      <c r="E259" s="17">
        <v>1630</v>
      </c>
      <c r="G259" s="18">
        <f t="shared" si="28"/>
        <v>0</v>
      </c>
      <c r="J259" s="14">
        <f t="shared" si="27"/>
        <v>2404</v>
      </c>
    </row>
    <row r="260" spans="1:10" ht="9.75" customHeight="1" x14ac:dyDescent="0.25">
      <c r="A260" s="15">
        <v>1</v>
      </c>
      <c r="B260" s="19" t="s">
        <v>291</v>
      </c>
      <c r="C260" s="17">
        <v>10702</v>
      </c>
      <c r="D260" s="21">
        <f t="shared" si="29"/>
        <v>35.535413941319376</v>
      </c>
      <c r="E260" s="17">
        <v>14505</v>
      </c>
      <c r="G260" s="18">
        <f t="shared" si="28"/>
        <v>0</v>
      </c>
      <c r="J260" s="14">
        <f t="shared" si="27"/>
        <v>10702</v>
      </c>
    </row>
    <row r="261" spans="1:10" ht="9.75" customHeight="1" x14ac:dyDescent="0.25">
      <c r="A261" s="15">
        <v>5</v>
      </c>
      <c r="B261" s="19" t="s">
        <v>375</v>
      </c>
      <c r="C261" s="17">
        <v>529</v>
      </c>
      <c r="D261" s="21">
        <f t="shared" si="29"/>
        <v>36.105860113421549</v>
      </c>
      <c r="E261" s="17">
        <v>720</v>
      </c>
      <c r="G261" s="18">
        <f t="shared" si="28"/>
        <v>0</v>
      </c>
      <c r="J261" s="14">
        <f t="shared" si="27"/>
        <v>2645</v>
      </c>
    </row>
    <row r="262" spans="1:10" ht="9.75" customHeight="1" x14ac:dyDescent="0.25">
      <c r="A262" s="15">
        <v>6</v>
      </c>
      <c r="B262" s="19" t="s">
        <v>8</v>
      </c>
      <c r="C262" s="17">
        <v>371</v>
      </c>
      <c r="D262" s="21">
        <f t="shared" si="29"/>
        <v>34.770889487870619</v>
      </c>
      <c r="E262" s="17">
        <v>500</v>
      </c>
      <c r="G262" s="18">
        <f t="shared" si="28"/>
        <v>0</v>
      </c>
      <c r="J262" s="14">
        <f t="shared" si="27"/>
        <v>2226</v>
      </c>
    </row>
    <row r="263" spans="1:10" ht="9.75" customHeight="1" x14ac:dyDescent="0.25">
      <c r="B263" s="19" t="s">
        <v>419</v>
      </c>
      <c r="C263" s="17">
        <v>3107</v>
      </c>
      <c r="D263" s="21">
        <f t="shared" si="29"/>
        <v>35.661409719987127</v>
      </c>
      <c r="E263" s="17">
        <v>4215</v>
      </c>
      <c r="G263" s="18">
        <f t="shared" si="28"/>
        <v>0</v>
      </c>
      <c r="J263" s="14">
        <f t="shared" si="27"/>
        <v>0</v>
      </c>
    </row>
    <row r="264" spans="1:10" ht="9.75" customHeight="1" x14ac:dyDescent="0.25">
      <c r="B264" s="24" t="s">
        <v>446</v>
      </c>
      <c r="C264" s="17">
        <v>1089</v>
      </c>
      <c r="D264" s="21">
        <f t="shared" si="29"/>
        <v>19.375573921028465</v>
      </c>
      <c r="E264" s="17">
        <v>1300</v>
      </c>
      <c r="G264" s="18">
        <f t="shared" si="28"/>
        <v>0</v>
      </c>
      <c r="J264" s="14">
        <f t="shared" si="27"/>
        <v>0</v>
      </c>
    </row>
    <row r="265" spans="1:10" ht="9.75" customHeight="1" x14ac:dyDescent="0.25">
      <c r="A265" s="15">
        <v>12</v>
      </c>
      <c r="B265" s="20" t="s">
        <v>447</v>
      </c>
      <c r="C265" s="17">
        <v>336</v>
      </c>
      <c r="D265" s="21">
        <f t="shared" si="29"/>
        <v>19.047619047619047</v>
      </c>
      <c r="E265" s="17">
        <v>400</v>
      </c>
      <c r="G265" s="18">
        <f t="shared" si="28"/>
        <v>0</v>
      </c>
      <c r="J265" s="14">
        <f t="shared" si="27"/>
        <v>4032</v>
      </c>
    </row>
    <row r="266" spans="1:10" ht="9.75" customHeight="1" x14ac:dyDescent="0.25">
      <c r="A266" s="15">
        <v>12</v>
      </c>
      <c r="B266" s="20" t="s">
        <v>448</v>
      </c>
      <c r="C266" s="17">
        <v>671</v>
      </c>
      <c r="D266" s="21">
        <f t="shared" si="29"/>
        <v>19.225037257824145</v>
      </c>
      <c r="E266" s="17">
        <v>800</v>
      </c>
      <c r="G266" s="18">
        <f t="shared" si="28"/>
        <v>0</v>
      </c>
      <c r="J266" s="14">
        <f t="shared" si="27"/>
        <v>8052</v>
      </c>
    </row>
    <row r="267" spans="1:10" ht="9.75" customHeight="1" x14ac:dyDescent="0.25">
      <c r="A267" s="15">
        <v>30</v>
      </c>
      <c r="B267" s="20" t="s">
        <v>449</v>
      </c>
      <c r="C267" s="17">
        <v>826</v>
      </c>
      <c r="D267" s="21">
        <f t="shared" si="29"/>
        <v>19.854721549636803</v>
      </c>
      <c r="E267" s="17">
        <v>990</v>
      </c>
      <c r="G267" s="18">
        <f t="shared" si="28"/>
        <v>0</v>
      </c>
      <c r="J267" s="14">
        <f t="shared" si="27"/>
        <v>24780</v>
      </c>
    </row>
    <row r="268" spans="1:10" ht="9.75" customHeight="1" x14ac:dyDescent="0.25">
      <c r="B268" s="20" t="s">
        <v>469</v>
      </c>
      <c r="C268" s="17">
        <v>1102</v>
      </c>
      <c r="D268" s="21">
        <f t="shared" si="29"/>
        <v>17.967332123411978</v>
      </c>
      <c r="E268" s="17">
        <v>1300</v>
      </c>
      <c r="G268" s="18">
        <f t="shared" si="28"/>
        <v>0</v>
      </c>
      <c r="J268" s="14"/>
    </row>
    <row r="269" spans="1:10" ht="9.75" customHeight="1" x14ac:dyDescent="0.25">
      <c r="A269" s="15">
        <v>6</v>
      </c>
      <c r="B269" s="20" t="s">
        <v>450</v>
      </c>
      <c r="C269" s="17">
        <v>336</v>
      </c>
      <c r="D269" s="21">
        <f t="shared" si="29"/>
        <v>19.047619047619047</v>
      </c>
      <c r="E269" s="17">
        <v>400</v>
      </c>
      <c r="G269" s="18">
        <f t="shared" si="28"/>
        <v>0</v>
      </c>
      <c r="J269" s="14">
        <f>C269*A269</f>
        <v>2016</v>
      </c>
    </row>
    <row r="270" spans="1:10" ht="9.75" customHeight="1" x14ac:dyDescent="0.25">
      <c r="A270" s="15">
        <v>4</v>
      </c>
      <c r="B270" s="20" t="s">
        <v>451</v>
      </c>
      <c r="C270" s="17">
        <v>1466</v>
      </c>
      <c r="D270" s="21">
        <f t="shared" si="29"/>
        <v>20.054570259208731</v>
      </c>
      <c r="E270" s="17">
        <v>1760</v>
      </c>
      <c r="G270" s="18">
        <f t="shared" si="28"/>
        <v>0</v>
      </c>
      <c r="J270" s="14">
        <f>C270*A270</f>
        <v>5864</v>
      </c>
    </row>
    <row r="271" spans="1:10" ht="9.75" customHeight="1" x14ac:dyDescent="0.25">
      <c r="A271" s="15">
        <v>6</v>
      </c>
      <c r="B271" s="20" t="s">
        <v>452</v>
      </c>
      <c r="C271" s="17">
        <v>671</v>
      </c>
      <c r="D271" s="21">
        <f t="shared" si="29"/>
        <v>19.225037257824145</v>
      </c>
      <c r="E271" s="17">
        <v>800</v>
      </c>
      <c r="G271" s="18">
        <f t="shared" si="28"/>
        <v>0</v>
      </c>
      <c r="J271" s="14">
        <f>C271*A271</f>
        <v>4026</v>
      </c>
    </row>
    <row r="272" spans="1:10" ht="9.75" customHeight="1" x14ac:dyDescent="0.25">
      <c r="B272" s="20" t="s">
        <v>470</v>
      </c>
      <c r="C272" s="17">
        <v>1092</v>
      </c>
      <c r="D272" s="21">
        <f t="shared" si="29"/>
        <v>19.047619047619047</v>
      </c>
      <c r="E272" s="17">
        <v>1300</v>
      </c>
      <c r="G272" s="18">
        <f t="shared" si="28"/>
        <v>0</v>
      </c>
      <c r="J272" s="14"/>
    </row>
    <row r="273" spans="1:10" ht="9.75" customHeight="1" x14ac:dyDescent="0.25">
      <c r="A273" s="15">
        <v>6</v>
      </c>
      <c r="B273" s="20" t="s">
        <v>453</v>
      </c>
      <c r="C273" s="17">
        <v>336</v>
      </c>
      <c r="D273" s="21">
        <f t="shared" si="29"/>
        <v>19.047619047619047</v>
      </c>
      <c r="E273" s="17">
        <v>400</v>
      </c>
      <c r="G273" s="18">
        <f t="shared" si="28"/>
        <v>0</v>
      </c>
      <c r="J273" s="14">
        <f>C273*A273</f>
        <v>2016</v>
      </c>
    </row>
    <row r="274" spans="1:10" ht="9.75" customHeight="1" x14ac:dyDescent="0.25">
      <c r="B274" s="20" t="s">
        <v>509</v>
      </c>
      <c r="C274" s="17">
        <v>1466</v>
      </c>
      <c r="D274" s="21">
        <f t="shared" si="29"/>
        <v>20.054570259208731</v>
      </c>
      <c r="E274" s="17">
        <v>1760</v>
      </c>
      <c r="G274" s="18">
        <f t="shared" si="28"/>
        <v>0</v>
      </c>
      <c r="J274" s="14"/>
    </row>
    <row r="275" spans="1:10" ht="9.75" customHeight="1" x14ac:dyDescent="0.25">
      <c r="A275" s="15">
        <v>6</v>
      </c>
      <c r="B275" s="20" t="s">
        <v>454</v>
      </c>
      <c r="C275" s="17">
        <v>671</v>
      </c>
      <c r="D275" s="21">
        <f t="shared" si="29"/>
        <v>19.225037257824145</v>
      </c>
      <c r="E275" s="17">
        <v>800</v>
      </c>
      <c r="G275" s="18">
        <f t="shared" si="28"/>
        <v>0</v>
      </c>
      <c r="J275" s="14">
        <f>C275*A275</f>
        <v>4026</v>
      </c>
    </row>
    <row r="276" spans="1:10" ht="9.75" customHeight="1" x14ac:dyDescent="0.25">
      <c r="B276" s="20" t="s">
        <v>471</v>
      </c>
      <c r="C276" s="17">
        <v>1092</v>
      </c>
      <c r="D276" s="21">
        <f t="shared" si="29"/>
        <v>19.047619047619047</v>
      </c>
      <c r="E276" s="17">
        <v>1300</v>
      </c>
      <c r="G276" s="18"/>
      <c r="J276" s="14"/>
    </row>
    <row r="277" spans="1:10" ht="9.75" customHeight="1" x14ac:dyDescent="0.25">
      <c r="B277" s="20" t="s">
        <v>510</v>
      </c>
      <c r="C277" s="17">
        <v>1423</v>
      </c>
      <c r="D277" s="21">
        <f t="shared" si="29"/>
        <v>19.465917076598735</v>
      </c>
      <c r="E277" s="17">
        <v>1700</v>
      </c>
      <c r="G277" s="18">
        <f>F277*C277</f>
        <v>0</v>
      </c>
      <c r="J277" s="14"/>
    </row>
    <row r="278" spans="1:10" ht="9.75" customHeight="1" x14ac:dyDescent="0.25">
      <c r="A278" s="15">
        <v>6</v>
      </c>
      <c r="B278" s="20" t="s">
        <v>455</v>
      </c>
      <c r="C278" s="17">
        <v>336</v>
      </c>
      <c r="D278" s="21">
        <f t="shared" si="29"/>
        <v>19.047619047619047</v>
      </c>
      <c r="E278" s="17">
        <v>400</v>
      </c>
      <c r="G278" s="18">
        <f>F278*C278</f>
        <v>0</v>
      </c>
      <c r="J278" s="14">
        <f>C278*A278</f>
        <v>2016</v>
      </c>
    </row>
    <row r="279" spans="1:10" ht="9.75" customHeight="1" x14ac:dyDescent="0.25">
      <c r="A279" s="15">
        <v>6</v>
      </c>
      <c r="B279" s="20" t="s">
        <v>456</v>
      </c>
      <c r="C279" s="17">
        <v>671</v>
      </c>
      <c r="D279" s="21">
        <f t="shared" si="29"/>
        <v>19.225037257824145</v>
      </c>
      <c r="E279" s="17">
        <v>800</v>
      </c>
      <c r="G279" s="18">
        <f>F279*C279</f>
        <v>0</v>
      </c>
      <c r="J279" s="14">
        <f>C279*A279</f>
        <v>4026</v>
      </c>
    </row>
    <row r="280" spans="1:10" ht="9.75" customHeight="1" x14ac:dyDescent="0.25">
      <c r="B280" s="20" t="s">
        <v>472</v>
      </c>
      <c r="C280" s="17">
        <v>1092</v>
      </c>
      <c r="D280" s="21">
        <f t="shared" si="29"/>
        <v>19.047619047619047</v>
      </c>
      <c r="E280" s="17">
        <v>1300</v>
      </c>
      <c r="G280" s="18"/>
      <c r="J280" s="14"/>
    </row>
    <row r="281" spans="1:10" ht="9.75" customHeight="1" x14ac:dyDescent="0.25">
      <c r="B281" s="20" t="s">
        <v>466</v>
      </c>
      <c r="C281" s="17">
        <v>336</v>
      </c>
      <c r="D281" s="21">
        <f t="shared" si="29"/>
        <v>19.047619047619047</v>
      </c>
      <c r="E281" s="17">
        <v>400</v>
      </c>
      <c r="G281" s="18">
        <f>F281*C281</f>
        <v>0</v>
      </c>
      <c r="J281" s="14"/>
    </row>
    <row r="282" spans="1:10" ht="9.75" customHeight="1" x14ac:dyDescent="0.25">
      <c r="B282" s="20" t="s">
        <v>511</v>
      </c>
      <c r="C282" s="17">
        <v>1466</v>
      </c>
      <c r="D282" s="21"/>
      <c r="E282" s="17">
        <v>1760</v>
      </c>
      <c r="G282" s="18"/>
      <c r="J282" s="14"/>
    </row>
    <row r="283" spans="1:10" ht="9.75" customHeight="1" x14ac:dyDescent="0.25">
      <c r="A283" s="15">
        <v>6</v>
      </c>
      <c r="B283" s="20" t="s">
        <v>465</v>
      </c>
      <c r="C283" s="17">
        <v>671</v>
      </c>
      <c r="D283" s="21">
        <f t="shared" ref="D283:D306" si="30">(E283-C283)/C283*100</f>
        <v>19.225037257824145</v>
      </c>
      <c r="E283" s="17">
        <v>800</v>
      </c>
      <c r="G283" s="18">
        <f>F283*C283</f>
        <v>0</v>
      </c>
      <c r="J283" s="14">
        <f>C283*A283</f>
        <v>4026</v>
      </c>
    </row>
    <row r="284" spans="1:10" ht="9.75" customHeight="1" x14ac:dyDescent="0.25">
      <c r="B284" s="20" t="s">
        <v>473</v>
      </c>
      <c r="C284" s="17">
        <v>1092</v>
      </c>
      <c r="D284" s="21">
        <f t="shared" si="30"/>
        <v>19.047619047619047</v>
      </c>
      <c r="E284" s="17">
        <v>1300</v>
      </c>
      <c r="G284" s="18"/>
      <c r="J284" s="14"/>
    </row>
    <row r="285" spans="1:10" ht="9.75" customHeight="1" x14ac:dyDescent="0.25">
      <c r="B285" s="20" t="s">
        <v>467</v>
      </c>
      <c r="C285" s="17">
        <v>336</v>
      </c>
      <c r="D285" s="21">
        <f t="shared" si="30"/>
        <v>19.047619047619047</v>
      </c>
      <c r="E285" s="17">
        <v>400</v>
      </c>
      <c r="G285" s="18">
        <f t="shared" ref="G285:G316" si="31">F285*C285</f>
        <v>0</v>
      </c>
      <c r="J285" s="14"/>
    </row>
    <row r="286" spans="1:10" ht="9.75" customHeight="1" x14ac:dyDescent="0.25">
      <c r="A286" s="15">
        <v>4</v>
      </c>
      <c r="B286" s="20" t="s">
        <v>457</v>
      </c>
      <c r="C286" s="17">
        <v>1466</v>
      </c>
      <c r="D286" s="21">
        <f t="shared" si="30"/>
        <v>20.054570259208731</v>
      </c>
      <c r="E286" s="17">
        <v>1760</v>
      </c>
      <c r="G286" s="18">
        <f t="shared" si="31"/>
        <v>0</v>
      </c>
      <c r="J286" s="14">
        <f t="shared" ref="J286:J317" si="32">C286*A286</f>
        <v>5864</v>
      </c>
    </row>
    <row r="287" spans="1:10" ht="9.75" customHeight="1" x14ac:dyDescent="0.25">
      <c r="A287" s="15">
        <v>6</v>
      </c>
      <c r="B287" s="20" t="s">
        <v>458</v>
      </c>
      <c r="C287" s="17">
        <v>671</v>
      </c>
      <c r="D287" s="21">
        <f t="shared" si="30"/>
        <v>19.225037257824145</v>
      </c>
      <c r="E287" s="17">
        <v>800</v>
      </c>
      <c r="G287" s="18">
        <f t="shared" si="31"/>
        <v>0</v>
      </c>
      <c r="J287" s="14">
        <f t="shared" si="32"/>
        <v>4026</v>
      </c>
    </row>
    <row r="288" spans="1:10" ht="9.75" customHeight="1" x14ac:dyDescent="0.25">
      <c r="A288" s="15">
        <v>6</v>
      </c>
      <c r="B288" s="20" t="s">
        <v>459</v>
      </c>
      <c r="C288" s="17">
        <v>292</v>
      </c>
      <c r="D288" s="21">
        <f t="shared" si="30"/>
        <v>19.863013698630137</v>
      </c>
      <c r="E288" s="17">
        <v>350</v>
      </c>
      <c r="G288" s="18">
        <f t="shared" si="31"/>
        <v>0</v>
      </c>
      <c r="J288" s="14">
        <f t="shared" si="32"/>
        <v>1752</v>
      </c>
    </row>
    <row r="289" spans="1:14" ht="9.75" customHeight="1" x14ac:dyDescent="0.25">
      <c r="A289" s="15">
        <v>6</v>
      </c>
      <c r="B289" s="20" t="s">
        <v>460</v>
      </c>
      <c r="C289" s="17">
        <v>292</v>
      </c>
      <c r="D289" s="21">
        <f t="shared" si="30"/>
        <v>19.863013698630137</v>
      </c>
      <c r="E289" s="17">
        <v>350</v>
      </c>
      <c r="G289" s="18">
        <f t="shared" si="31"/>
        <v>0</v>
      </c>
      <c r="J289" s="14">
        <f t="shared" si="32"/>
        <v>1752</v>
      </c>
    </row>
    <row r="290" spans="1:14" ht="9.75" customHeight="1" x14ac:dyDescent="0.25">
      <c r="A290" s="15">
        <v>6</v>
      </c>
      <c r="B290" s="20" t="s">
        <v>461</v>
      </c>
      <c r="C290" s="17">
        <v>292</v>
      </c>
      <c r="D290" s="21">
        <f t="shared" si="30"/>
        <v>19.863013698630137</v>
      </c>
      <c r="E290" s="17">
        <v>350</v>
      </c>
      <c r="G290" s="18">
        <f t="shared" si="31"/>
        <v>0</v>
      </c>
      <c r="J290" s="14">
        <f t="shared" si="32"/>
        <v>1752</v>
      </c>
    </row>
    <row r="291" spans="1:14" ht="9.75" customHeight="1" x14ac:dyDescent="0.25">
      <c r="A291" s="15">
        <v>3</v>
      </c>
      <c r="B291" s="20" t="s">
        <v>462</v>
      </c>
      <c r="C291" s="17">
        <v>934</v>
      </c>
      <c r="D291" s="21">
        <f t="shared" si="30"/>
        <v>19.914346895074946</v>
      </c>
      <c r="E291" s="17">
        <v>1120</v>
      </c>
      <c r="G291" s="18">
        <f t="shared" si="31"/>
        <v>0</v>
      </c>
      <c r="J291" s="14">
        <f t="shared" si="32"/>
        <v>2802</v>
      </c>
    </row>
    <row r="292" spans="1:14" ht="9.75" customHeight="1" x14ac:dyDescent="0.25">
      <c r="A292" s="15">
        <v>3</v>
      </c>
      <c r="B292" s="20" t="s">
        <v>463</v>
      </c>
      <c r="C292" s="17">
        <v>934</v>
      </c>
      <c r="D292" s="21">
        <f t="shared" si="30"/>
        <v>19.914346895074946</v>
      </c>
      <c r="E292" s="17">
        <v>1120</v>
      </c>
      <c r="G292" s="18">
        <f t="shared" si="31"/>
        <v>0</v>
      </c>
      <c r="J292" s="14">
        <f t="shared" si="32"/>
        <v>2802</v>
      </c>
    </row>
    <row r="293" spans="1:14" ht="9.75" customHeight="1" x14ac:dyDescent="0.25">
      <c r="A293" s="15">
        <v>3</v>
      </c>
      <c r="B293" s="20" t="s">
        <v>464</v>
      </c>
      <c r="C293" s="17">
        <v>934</v>
      </c>
      <c r="D293" s="21">
        <f t="shared" si="30"/>
        <v>19.914346895074946</v>
      </c>
      <c r="E293" s="17">
        <v>1120</v>
      </c>
      <c r="G293" s="18">
        <f t="shared" si="31"/>
        <v>0</v>
      </c>
      <c r="J293" s="14">
        <f t="shared" si="32"/>
        <v>2802</v>
      </c>
    </row>
    <row r="294" spans="1:14" ht="9.75" customHeight="1" x14ac:dyDescent="0.25">
      <c r="B294" s="24" t="s">
        <v>474</v>
      </c>
      <c r="C294" s="17">
        <v>963</v>
      </c>
      <c r="D294" s="21">
        <f t="shared" si="30"/>
        <v>14.226375908618898</v>
      </c>
      <c r="E294" s="17">
        <v>1100</v>
      </c>
      <c r="G294" s="18">
        <f t="shared" si="31"/>
        <v>0</v>
      </c>
      <c r="J294" s="14">
        <f t="shared" si="32"/>
        <v>0</v>
      </c>
    </row>
    <row r="295" spans="1:14" s="33" customFormat="1" ht="9.75" customHeight="1" x14ac:dyDescent="0.25">
      <c r="A295" s="15"/>
      <c r="B295" s="24" t="s">
        <v>475</v>
      </c>
      <c r="C295" s="17">
        <v>307</v>
      </c>
      <c r="D295" s="21">
        <f t="shared" si="30"/>
        <v>20.521172638436482</v>
      </c>
      <c r="E295" s="17">
        <v>370</v>
      </c>
      <c r="F295" s="16"/>
      <c r="G295" s="18">
        <f t="shared" si="31"/>
        <v>0</v>
      </c>
      <c r="H295" s="13"/>
      <c r="I295" s="13"/>
      <c r="J295" s="14">
        <f t="shared" si="32"/>
        <v>0</v>
      </c>
      <c r="K295" s="13"/>
      <c r="L295" s="31"/>
      <c r="M295" s="31"/>
      <c r="N295" s="31"/>
    </row>
    <row r="296" spans="1:14" s="33" customFormat="1" ht="9.75" customHeight="1" x14ac:dyDescent="0.25">
      <c r="A296" s="15"/>
      <c r="B296" s="24" t="s">
        <v>476</v>
      </c>
      <c r="C296" s="17">
        <v>1445</v>
      </c>
      <c r="D296" s="21">
        <f t="shared" si="30"/>
        <v>20.069204152249135</v>
      </c>
      <c r="E296" s="17">
        <v>1735</v>
      </c>
      <c r="F296" s="16"/>
      <c r="G296" s="18">
        <f t="shared" si="31"/>
        <v>0</v>
      </c>
      <c r="H296" s="13"/>
      <c r="I296" s="13"/>
      <c r="J296" s="14">
        <f t="shared" si="32"/>
        <v>0</v>
      </c>
      <c r="K296" s="13"/>
      <c r="L296" s="31"/>
      <c r="M296" s="31"/>
      <c r="N296" s="31"/>
    </row>
    <row r="297" spans="1:14" ht="9.75" customHeight="1" x14ac:dyDescent="0.25">
      <c r="B297" s="24" t="s">
        <v>477</v>
      </c>
      <c r="C297" s="17">
        <v>590</v>
      </c>
      <c r="D297" s="21">
        <f t="shared" si="30"/>
        <v>20.33898305084746</v>
      </c>
      <c r="E297" s="17">
        <v>710</v>
      </c>
      <c r="G297" s="18">
        <f t="shared" si="31"/>
        <v>0</v>
      </c>
      <c r="J297" s="14">
        <f t="shared" si="32"/>
        <v>0</v>
      </c>
    </row>
    <row r="298" spans="1:14" ht="9.75" customHeight="1" x14ac:dyDescent="0.25">
      <c r="A298" s="25"/>
      <c r="B298" s="26" t="s">
        <v>427</v>
      </c>
      <c r="C298" s="27">
        <v>189</v>
      </c>
      <c r="D298" s="28">
        <f t="shared" si="30"/>
        <v>34.920634920634917</v>
      </c>
      <c r="E298" s="27">
        <v>255</v>
      </c>
      <c r="F298" s="29"/>
      <c r="G298" s="30">
        <f t="shared" si="31"/>
        <v>0</v>
      </c>
      <c r="H298" s="31"/>
      <c r="I298" s="31"/>
      <c r="J298" s="32">
        <f t="shared" si="32"/>
        <v>0</v>
      </c>
      <c r="K298" s="31"/>
    </row>
    <row r="299" spans="1:14" ht="9.75" customHeight="1" x14ac:dyDescent="0.25">
      <c r="A299" s="25">
        <v>1</v>
      </c>
      <c r="B299" s="26" t="s">
        <v>218</v>
      </c>
      <c r="C299" s="27">
        <v>1580</v>
      </c>
      <c r="D299" s="28">
        <f t="shared" si="30"/>
        <v>35.75949367088608</v>
      </c>
      <c r="E299" s="27">
        <v>2145</v>
      </c>
      <c r="F299" s="29"/>
      <c r="G299" s="30">
        <f t="shared" si="31"/>
        <v>0</v>
      </c>
      <c r="H299" s="31"/>
      <c r="I299" s="31"/>
      <c r="J299" s="32">
        <f t="shared" si="32"/>
        <v>1580</v>
      </c>
      <c r="K299" s="31"/>
    </row>
    <row r="300" spans="1:14" ht="9.75" customHeight="1" x14ac:dyDescent="0.25">
      <c r="A300" s="15">
        <v>1</v>
      </c>
      <c r="B300" s="20" t="s">
        <v>323</v>
      </c>
      <c r="C300" s="17">
        <v>1394</v>
      </c>
      <c r="D300" s="21">
        <f t="shared" si="30"/>
        <v>20.157819225251075</v>
      </c>
      <c r="E300" s="17">
        <v>1675</v>
      </c>
      <c r="G300" s="18">
        <f t="shared" si="31"/>
        <v>0</v>
      </c>
      <c r="J300" s="14">
        <f t="shared" si="32"/>
        <v>1394</v>
      </c>
    </row>
    <row r="301" spans="1:14" ht="9.75" customHeight="1" x14ac:dyDescent="0.25">
      <c r="A301" s="15">
        <v>6</v>
      </c>
      <c r="B301" s="20" t="s">
        <v>162</v>
      </c>
      <c r="C301" s="17">
        <v>207</v>
      </c>
      <c r="D301" s="21">
        <f t="shared" si="30"/>
        <v>11.111111111111111</v>
      </c>
      <c r="E301" s="17">
        <v>230</v>
      </c>
      <c r="G301" s="18">
        <f t="shared" si="31"/>
        <v>0</v>
      </c>
      <c r="J301" s="14">
        <f t="shared" si="32"/>
        <v>1242</v>
      </c>
    </row>
    <row r="302" spans="1:14" ht="9.75" customHeight="1" x14ac:dyDescent="0.25">
      <c r="A302" s="15">
        <v>10</v>
      </c>
      <c r="B302" s="20" t="s">
        <v>163</v>
      </c>
      <c r="C302" s="17">
        <v>167</v>
      </c>
      <c r="D302" s="21">
        <f t="shared" si="30"/>
        <v>13.77245508982036</v>
      </c>
      <c r="E302" s="17">
        <v>190</v>
      </c>
      <c r="G302" s="18">
        <f t="shared" si="31"/>
        <v>0</v>
      </c>
      <c r="J302" s="14">
        <f t="shared" si="32"/>
        <v>1670</v>
      </c>
    </row>
    <row r="303" spans="1:14" ht="9.75" customHeight="1" x14ac:dyDescent="0.25">
      <c r="A303" s="15">
        <v>3</v>
      </c>
      <c r="B303" s="19" t="s">
        <v>172</v>
      </c>
      <c r="C303" s="17">
        <v>494</v>
      </c>
      <c r="D303" s="21">
        <f t="shared" si="30"/>
        <v>35.627530364372468</v>
      </c>
      <c r="E303" s="17">
        <v>670</v>
      </c>
      <c r="G303" s="18">
        <f t="shared" si="31"/>
        <v>0</v>
      </c>
      <c r="J303" s="14">
        <f t="shared" si="32"/>
        <v>1482</v>
      </c>
    </row>
    <row r="304" spans="1:14" ht="9.75" customHeight="1" x14ac:dyDescent="0.25">
      <c r="A304" s="15">
        <v>4</v>
      </c>
      <c r="B304" s="19" t="s">
        <v>174</v>
      </c>
      <c r="C304" s="17">
        <v>859</v>
      </c>
      <c r="D304" s="21">
        <f t="shared" si="30"/>
        <v>35.622817229336441</v>
      </c>
      <c r="E304" s="17">
        <v>1165</v>
      </c>
      <c r="G304" s="18">
        <f t="shared" si="31"/>
        <v>0</v>
      </c>
      <c r="J304" s="14">
        <f t="shared" si="32"/>
        <v>3436</v>
      </c>
    </row>
    <row r="305" spans="1:15" s="33" customFormat="1" ht="9.75" customHeight="1" x14ac:dyDescent="0.25">
      <c r="A305" s="15">
        <v>3</v>
      </c>
      <c r="B305" s="19" t="s">
        <v>173</v>
      </c>
      <c r="C305" s="17">
        <v>466</v>
      </c>
      <c r="D305" s="21">
        <f t="shared" si="30"/>
        <v>35.193133047210303</v>
      </c>
      <c r="E305" s="17">
        <v>630</v>
      </c>
      <c r="F305" s="16"/>
      <c r="G305" s="18">
        <f t="shared" si="31"/>
        <v>0</v>
      </c>
      <c r="H305" s="13"/>
      <c r="I305" s="13"/>
      <c r="J305" s="14">
        <f t="shared" si="32"/>
        <v>1398</v>
      </c>
      <c r="K305" s="13"/>
      <c r="L305" s="31"/>
      <c r="M305" s="31"/>
      <c r="N305" s="31"/>
    </row>
    <row r="306" spans="1:15" ht="9.75" customHeight="1" x14ac:dyDescent="0.25">
      <c r="A306" s="15">
        <v>4</v>
      </c>
      <c r="B306" s="19" t="s">
        <v>178</v>
      </c>
      <c r="C306" s="17">
        <v>291</v>
      </c>
      <c r="D306" s="21">
        <f t="shared" si="30"/>
        <v>35.738831615120276</v>
      </c>
      <c r="E306" s="17">
        <v>395</v>
      </c>
      <c r="G306" s="18">
        <f t="shared" si="31"/>
        <v>0</v>
      </c>
      <c r="J306" s="14">
        <f t="shared" si="32"/>
        <v>1164</v>
      </c>
    </row>
    <row r="307" spans="1:15" ht="9.75" customHeight="1" x14ac:dyDescent="0.25">
      <c r="A307" s="25">
        <v>4</v>
      </c>
      <c r="B307" s="26" t="s">
        <v>181</v>
      </c>
      <c r="C307" s="27">
        <v>304</v>
      </c>
      <c r="D307" s="28">
        <v>0</v>
      </c>
      <c r="E307" s="27">
        <v>415</v>
      </c>
      <c r="F307" s="29"/>
      <c r="G307" s="30">
        <f t="shared" si="31"/>
        <v>0</v>
      </c>
      <c r="H307" s="31"/>
      <c r="I307" s="31"/>
      <c r="J307" s="32">
        <f t="shared" si="32"/>
        <v>1216</v>
      </c>
      <c r="K307" s="31"/>
    </row>
    <row r="308" spans="1:15" ht="9.75" customHeight="1" x14ac:dyDescent="0.25">
      <c r="A308" s="15">
        <v>4</v>
      </c>
      <c r="B308" s="19" t="s">
        <v>179</v>
      </c>
      <c r="C308" s="17">
        <v>306</v>
      </c>
      <c r="D308" s="21">
        <f t="shared" ref="D308:D339" si="33">(E308-C308)/C308*100</f>
        <v>35.62091503267974</v>
      </c>
      <c r="E308" s="17">
        <v>415</v>
      </c>
      <c r="G308" s="18">
        <f t="shared" si="31"/>
        <v>0</v>
      </c>
      <c r="J308" s="14">
        <f t="shared" si="32"/>
        <v>1224</v>
      </c>
    </row>
    <row r="309" spans="1:15" ht="9.75" customHeight="1" x14ac:dyDescent="0.25">
      <c r="A309" s="15">
        <v>4</v>
      </c>
      <c r="B309" s="19" t="s">
        <v>180</v>
      </c>
      <c r="C309" s="17">
        <v>330</v>
      </c>
      <c r="D309" s="21">
        <f t="shared" si="33"/>
        <v>36.363636363636367</v>
      </c>
      <c r="E309" s="17">
        <v>450</v>
      </c>
      <c r="G309" s="18">
        <f t="shared" si="31"/>
        <v>0</v>
      </c>
      <c r="J309" s="14">
        <f t="shared" si="32"/>
        <v>1320</v>
      </c>
    </row>
    <row r="310" spans="1:15" ht="9.75" customHeight="1" x14ac:dyDescent="0.25">
      <c r="A310" s="15">
        <v>3</v>
      </c>
      <c r="B310" s="19" t="s">
        <v>175</v>
      </c>
      <c r="C310" s="17">
        <v>308</v>
      </c>
      <c r="D310" s="21">
        <f t="shared" si="33"/>
        <v>36.363636363636367</v>
      </c>
      <c r="E310" s="17">
        <v>420</v>
      </c>
      <c r="G310" s="18">
        <f t="shared" si="31"/>
        <v>0</v>
      </c>
      <c r="J310" s="14">
        <f t="shared" si="32"/>
        <v>924</v>
      </c>
    </row>
    <row r="311" spans="1:15" ht="9.75" customHeight="1" x14ac:dyDescent="0.25">
      <c r="A311" s="15">
        <v>4</v>
      </c>
      <c r="B311" s="19" t="s">
        <v>176</v>
      </c>
      <c r="C311" s="17">
        <v>568</v>
      </c>
      <c r="D311" s="21">
        <f t="shared" si="33"/>
        <v>35.563380281690144</v>
      </c>
      <c r="E311" s="17">
        <v>770</v>
      </c>
      <c r="G311" s="18">
        <f t="shared" si="31"/>
        <v>0</v>
      </c>
      <c r="J311" s="14">
        <f t="shared" si="32"/>
        <v>2272</v>
      </c>
    </row>
    <row r="312" spans="1:15" ht="9.75" customHeight="1" x14ac:dyDescent="0.25">
      <c r="A312" s="15">
        <v>3</v>
      </c>
      <c r="B312" s="19" t="s">
        <v>177</v>
      </c>
      <c r="C312" s="17">
        <v>926</v>
      </c>
      <c r="D312" s="21">
        <f t="shared" si="33"/>
        <v>35.529157667386606</v>
      </c>
      <c r="E312" s="17">
        <v>1255</v>
      </c>
      <c r="G312" s="18">
        <f t="shared" si="31"/>
        <v>0</v>
      </c>
      <c r="J312" s="14">
        <f t="shared" si="32"/>
        <v>2778</v>
      </c>
    </row>
    <row r="313" spans="1:15" ht="9.75" customHeight="1" x14ac:dyDescent="0.25">
      <c r="A313" s="15">
        <v>1</v>
      </c>
      <c r="B313" s="19" t="s">
        <v>335</v>
      </c>
      <c r="C313" s="17">
        <v>1406</v>
      </c>
      <c r="D313" s="21">
        <f t="shared" si="33"/>
        <v>35.135135135135137</v>
      </c>
      <c r="E313" s="17">
        <v>1900</v>
      </c>
      <c r="G313" s="18">
        <f t="shared" si="31"/>
        <v>0</v>
      </c>
      <c r="J313" s="14">
        <f t="shared" si="32"/>
        <v>1406</v>
      </c>
    </row>
    <row r="314" spans="1:15" ht="9.75" customHeight="1" x14ac:dyDescent="0.25">
      <c r="A314" s="15">
        <v>4</v>
      </c>
      <c r="B314" s="19" t="s">
        <v>276</v>
      </c>
      <c r="C314" s="17">
        <v>450</v>
      </c>
      <c r="D314" s="21">
        <f t="shared" si="33"/>
        <v>30</v>
      </c>
      <c r="E314" s="17">
        <v>585</v>
      </c>
      <c r="G314" s="18">
        <f t="shared" si="31"/>
        <v>0</v>
      </c>
      <c r="J314" s="14">
        <f t="shared" si="32"/>
        <v>1800</v>
      </c>
    </row>
    <row r="315" spans="1:15" ht="9.75" customHeight="1" x14ac:dyDescent="0.25">
      <c r="A315" s="15">
        <v>5</v>
      </c>
      <c r="B315" s="19" t="s">
        <v>189</v>
      </c>
      <c r="C315" s="17">
        <v>431</v>
      </c>
      <c r="D315" s="21">
        <f t="shared" si="33"/>
        <v>26.450116009280745</v>
      </c>
      <c r="E315" s="17">
        <v>545</v>
      </c>
      <c r="G315" s="18">
        <f t="shared" si="31"/>
        <v>0</v>
      </c>
      <c r="J315" s="14">
        <f t="shared" si="32"/>
        <v>2155</v>
      </c>
    </row>
    <row r="316" spans="1:15" ht="9.75" customHeight="1" x14ac:dyDescent="0.25">
      <c r="A316" s="15">
        <v>5</v>
      </c>
      <c r="B316" s="19" t="s">
        <v>190</v>
      </c>
      <c r="C316" s="17">
        <v>431</v>
      </c>
      <c r="D316" s="21">
        <f t="shared" si="33"/>
        <v>26.450116009280745</v>
      </c>
      <c r="E316" s="17">
        <v>545</v>
      </c>
      <c r="G316" s="18">
        <f t="shared" si="31"/>
        <v>0</v>
      </c>
      <c r="J316" s="14">
        <f t="shared" si="32"/>
        <v>2155</v>
      </c>
    </row>
    <row r="317" spans="1:15" ht="9.75" customHeight="1" x14ac:dyDescent="0.25">
      <c r="A317" s="15">
        <v>4</v>
      </c>
      <c r="B317" s="19" t="s">
        <v>281</v>
      </c>
      <c r="C317" s="17">
        <v>270</v>
      </c>
      <c r="D317" s="21">
        <f t="shared" si="33"/>
        <v>35.185185185185183</v>
      </c>
      <c r="E317" s="17">
        <v>365</v>
      </c>
      <c r="G317" s="18">
        <f t="shared" ref="G317:G348" si="34">F317*C317</f>
        <v>0</v>
      </c>
      <c r="J317" s="14">
        <f t="shared" si="32"/>
        <v>1080</v>
      </c>
    </row>
    <row r="318" spans="1:15" ht="9.75" customHeight="1" x14ac:dyDescent="0.25">
      <c r="A318" s="15">
        <v>2</v>
      </c>
      <c r="B318" s="19" t="s">
        <v>282</v>
      </c>
      <c r="C318" s="17">
        <v>448</v>
      </c>
      <c r="D318" s="21">
        <f t="shared" si="33"/>
        <v>36.160714285714285</v>
      </c>
      <c r="E318" s="17">
        <v>610</v>
      </c>
      <c r="G318" s="18">
        <f t="shared" si="34"/>
        <v>0</v>
      </c>
      <c r="J318" s="14">
        <f t="shared" ref="J318:J349" si="35">C318*A318</f>
        <v>896</v>
      </c>
    </row>
    <row r="319" spans="1:15" ht="9.75" customHeight="1" x14ac:dyDescent="0.25">
      <c r="A319" s="15">
        <v>2</v>
      </c>
      <c r="B319" s="19" t="s">
        <v>283</v>
      </c>
      <c r="C319" s="17">
        <v>1436</v>
      </c>
      <c r="D319" s="21">
        <f t="shared" si="33"/>
        <v>35.793871866295262</v>
      </c>
      <c r="E319" s="17">
        <v>1950</v>
      </c>
      <c r="G319" s="18">
        <f t="shared" si="34"/>
        <v>0</v>
      </c>
      <c r="J319" s="14">
        <f t="shared" si="35"/>
        <v>2872</v>
      </c>
    </row>
    <row r="320" spans="1:15" ht="9.75" customHeight="1" x14ac:dyDescent="0.25">
      <c r="A320" s="15">
        <v>1</v>
      </c>
      <c r="B320" s="19" t="s">
        <v>284</v>
      </c>
      <c r="C320" s="17">
        <v>3618</v>
      </c>
      <c r="D320" s="21">
        <f t="shared" si="33"/>
        <v>35.43394140409066</v>
      </c>
      <c r="E320" s="17">
        <v>4900</v>
      </c>
      <c r="G320" s="18">
        <f t="shared" si="34"/>
        <v>0</v>
      </c>
      <c r="J320" s="14">
        <f t="shared" si="35"/>
        <v>3618</v>
      </c>
      <c r="O320">
        <v>3</v>
      </c>
    </row>
    <row r="321" spans="1:10" ht="9.75" customHeight="1" x14ac:dyDescent="0.25">
      <c r="A321" s="15">
        <v>1</v>
      </c>
      <c r="B321" s="19" t="s">
        <v>286</v>
      </c>
      <c r="C321" s="17">
        <v>1351</v>
      </c>
      <c r="D321" s="21">
        <f t="shared" si="33"/>
        <v>35.455218356772761</v>
      </c>
      <c r="E321" s="17">
        <v>1830</v>
      </c>
      <c r="G321" s="18">
        <f t="shared" si="34"/>
        <v>0</v>
      </c>
      <c r="J321" s="14">
        <f t="shared" si="35"/>
        <v>1351</v>
      </c>
    </row>
    <row r="322" spans="1:10" ht="9.75" customHeight="1" x14ac:dyDescent="0.25">
      <c r="A322" s="15">
        <v>2</v>
      </c>
      <c r="B322" s="19" t="s">
        <v>285</v>
      </c>
      <c r="C322" s="17">
        <v>896</v>
      </c>
      <c r="D322" s="21">
        <f t="shared" si="33"/>
        <v>35.602678571428569</v>
      </c>
      <c r="E322" s="17">
        <v>1215</v>
      </c>
      <c r="G322" s="18">
        <f t="shared" si="34"/>
        <v>0</v>
      </c>
      <c r="J322" s="14">
        <f t="shared" si="35"/>
        <v>1792</v>
      </c>
    </row>
    <row r="323" spans="1:10" ht="9.75" customHeight="1" x14ac:dyDescent="0.25">
      <c r="A323" s="15">
        <v>6</v>
      </c>
      <c r="B323" s="20" t="s">
        <v>354</v>
      </c>
      <c r="C323" s="17">
        <v>607</v>
      </c>
      <c r="D323" s="21">
        <f t="shared" si="33"/>
        <v>20.263591433278417</v>
      </c>
      <c r="E323" s="17">
        <v>730</v>
      </c>
      <c r="G323" s="18">
        <f t="shared" si="34"/>
        <v>0</v>
      </c>
      <c r="J323" s="14">
        <f t="shared" si="35"/>
        <v>3642</v>
      </c>
    </row>
    <row r="324" spans="1:10" ht="9.75" customHeight="1" x14ac:dyDescent="0.25">
      <c r="A324" s="15">
        <v>2</v>
      </c>
      <c r="B324" s="20" t="s">
        <v>355</v>
      </c>
      <c r="C324" s="17">
        <v>2694</v>
      </c>
      <c r="D324" s="21">
        <f t="shared" si="33"/>
        <v>20.081662954714179</v>
      </c>
      <c r="E324" s="17">
        <v>3235</v>
      </c>
      <c r="G324" s="18">
        <f t="shared" si="34"/>
        <v>0</v>
      </c>
      <c r="J324" s="14">
        <f t="shared" si="35"/>
        <v>5388</v>
      </c>
    </row>
    <row r="325" spans="1:10" ht="9.75" customHeight="1" x14ac:dyDescent="0.25">
      <c r="A325" s="15">
        <v>4</v>
      </c>
      <c r="B325" s="19" t="s">
        <v>360</v>
      </c>
      <c r="C325" s="17">
        <v>233</v>
      </c>
      <c r="D325" s="21">
        <f t="shared" si="33"/>
        <v>41.630901287553648</v>
      </c>
      <c r="E325" s="17">
        <v>330</v>
      </c>
      <c r="G325" s="18">
        <f t="shared" si="34"/>
        <v>0</v>
      </c>
      <c r="J325" s="14">
        <f t="shared" si="35"/>
        <v>932</v>
      </c>
    </row>
    <row r="326" spans="1:10" ht="9.75" customHeight="1" x14ac:dyDescent="0.25">
      <c r="A326" s="15">
        <v>4</v>
      </c>
      <c r="B326" s="19" t="s">
        <v>361</v>
      </c>
      <c r="C326" s="17">
        <v>233</v>
      </c>
      <c r="D326" s="21">
        <f t="shared" si="33"/>
        <v>41.630901287553648</v>
      </c>
      <c r="E326" s="17">
        <v>330</v>
      </c>
      <c r="G326" s="18">
        <f t="shared" si="34"/>
        <v>0</v>
      </c>
      <c r="J326" s="14">
        <f t="shared" si="35"/>
        <v>932</v>
      </c>
    </row>
    <row r="327" spans="1:10" ht="9.75" customHeight="1" x14ac:dyDescent="0.25">
      <c r="A327" s="15">
        <v>4</v>
      </c>
      <c r="B327" s="19" t="s">
        <v>362</v>
      </c>
      <c r="C327" s="17">
        <v>233</v>
      </c>
      <c r="D327" s="21">
        <f t="shared" si="33"/>
        <v>41.630901287553648</v>
      </c>
      <c r="E327" s="17">
        <v>330</v>
      </c>
      <c r="G327" s="18">
        <f t="shared" si="34"/>
        <v>0</v>
      </c>
      <c r="J327" s="14">
        <f t="shared" si="35"/>
        <v>932</v>
      </c>
    </row>
    <row r="328" spans="1:10" ht="9.75" customHeight="1" x14ac:dyDescent="0.25">
      <c r="A328" s="15">
        <v>4</v>
      </c>
      <c r="B328" s="19" t="s">
        <v>363</v>
      </c>
      <c r="C328" s="17">
        <v>233</v>
      </c>
      <c r="D328" s="21">
        <f t="shared" si="33"/>
        <v>41.630901287553648</v>
      </c>
      <c r="E328" s="17">
        <v>330</v>
      </c>
      <c r="G328" s="18">
        <f t="shared" si="34"/>
        <v>0</v>
      </c>
      <c r="J328" s="14">
        <f t="shared" si="35"/>
        <v>932</v>
      </c>
    </row>
    <row r="329" spans="1:10" ht="9.75" customHeight="1" x14ac:dyDescent="0.25">
      <c r="A329" s="15">
        <v>3</v>
      </c>
      <c r="B329" s="19" t="s">
        <v>164</v>
      </c>
      <c r="C329" s="17">
        <v>287</v>
      </c>
      <c r="D329" s="21">
        <f t="shared" si="33"/>
        <v>35.88850174216028</v>
      </c>
      <c r="E329" s="17">
        <v>390</v>
      </c>
      <c r="G329" s="18">
        <f t="shared" si="34"/>
        <v>0</v>
      </c>
      <c r="J329" s="14">
        <f t="shared" si="35"/>
        <v>861</v>
      </c>
    </row>
    <row r="330" spans="1:10" ht="9.75" customHeight="1" x14ac:dyDescent="0.25">
      <c r="A330" s="15">
        <v>3</v>
      </c>
      <c r="B330" s="19" t="s">
        <v>165</v>
      </c>
      <c r="C330" s="17">
        <v>287</v>
      </c>
      <c r="D330" s="21">
        <f t="shared" si="33"/>
        <v>35.88850174216028</v>
      </c>
      <c r="E330" s="17">
        <v>390</v>
      </c>
      <c r="G330" s="18">
        <f t="shared" si="34"/>
        <v>0</v>
      </c>
      <c r="J330" s="14">
        <f t="shared" si="35"/>
        <v>861</v>
      </c>
    </row>
    <row r="331" spans="1:10" ht="9.75" customHeight="1" x14ac:dyDescent="0.25">
      <c r="A331" s="15">
        <v>3</v>
      </c>
      <c r="B331" s="19" t="s">
        <v>166</v>
      </c>
      <c r="C331" s="17">
        <v>287</v>
      </c>
      <c r="D331" s="21">
        <f t="shared" si="33"/>
        <v>35.88850174216028</v>
      </c>
      <c r="E331" s="17">
        <v>390</v>
      </c>
      <c r="G331" s="18">
        <f t="shared" si="34"/>
        <v>0</v>
      </c>
      <c r="J331" s="14">
        <f t="shared" si="35"/>
        <v>861</v>
      </c>
    </row>
    <row r="332" spans="1:10" ht="9.75" customHeight="1" x14ac:dyDescent="0.25">
      <c r="A332" s="15">
        <v>3</v>
      </c>
      <c r="B332" s="19" t="s">
        <v>167</v>
      </c>
      <c r="C332" s="17">
        <v>287</v>
      </c>
      <c r="D332" s="21">
        <f t="shared" si="33"/>
        <v>35.88850174216028</v>
      </c>
      <c r="E332" s="17">
        <v>390</v>
      </c>
      <c r="G332" s="18">
        <f t="shared" si="34"/>
        <v>0</v>
      </c>
      <c r="J332" s="14">
        <f t="shared" si="35"/>
        <v>861</v>
      </c>
    </row>
    <row r="333" spans="1:10" ht="9.75" customHeight="1" x14ac:dyDescent="0.25">
      <c r="A333" s="15">
        <v>3</v>
      </c>
      <c r="B333" s="19" t="s">
        <v>168</v>
      </c>
      <c r="C333" s="17">
        <v>287</v>
      </c>
      <c r="D333" s="21">
        <f t="shared" si="33"/>
        <v>35.88850174216028</v>
      </c>
      <c r="E333" s="17">
        <v>390</v>
      </c>
      <c r="G333" s="18">
        <f t="shared" si="34"/>
        <v>0</v>
      </c>
      <c r="J333" s="14">
        <f t="shared" si="35"/>
        <v>861</v>
      </c>
    </row>
    <row r="334" spans="1:10" ht="9.75" customHeight="1" x14ac:dyDescent="0.25">
      <c r="A334" s="15">
        <v>4</v>
      </c>
      <c r="B334" s="19" t="s">
        <v>169</v>
      </c>
      <c r="C334" s="17">
        <v>151</v>
      </c>
      <c r="D334" s="21">
        <f t="shared" si="33"/>
        <v>32.450331125827816</v>
      </c>
      <c r="E334" s="17">
        <v>200</v>
      </c>
      <c r="G334" s="18">
        <f t="shared" si="34"/>
        <v>0</v>
      </c>
      <c r="J334" s="14">
        <f t="shared" si="35"/>
        <v>604</v>
      </c>
    </row>
    <row r="335" spans="1:10" ht="9.75" customHeight="1" x14ac:dyDescent="0.25">
      <c r="A335" s="15">
        <v>6</v>
      </c>
      <c r="B335" s="19" t="s">
        <v>292</v>
      </c>
      <c r="C335" s="17">
        <v>407</v>
      </c>
      <c r="D335" s="21">
        <f t="shared" si="33"/>
        <v>30.22113022113022</v>
      </c>
      <c r="E335" s="17">
        <v>530</v>
      </c>
      <c r="G335" s="18">
        <f t="shared" si="34"/>
        <v>0</v>
      </c>
      <c r="J335" s="14">
        <f t="shared" si="35"/>
        <v>2442</v>
      </c>
    </row>
    <row r="336" spans="1:10" ht="9.75" customHeight="1" x14ac:dyDescent="0.25">
      <c r="A336" s="15">
        <v>4</v>
      </c>
      <c r="B336" s="19" t="s">
        <v>293</v>
      </c>
      <c r="C336" s="17">
        <v>769</v>
      </c>
      <c r="D336" s="21">
        <f t="shared" si="33"/>
        <v>30.039011703511054</v>
      </c>
      <c r="E336" s="17">
        <v>1000</v>
      </c>
      <c r="G336" s="18">
        <f t="shared" si="34"/>
        <v>0</v>
      </c>
      <c r="J336" s="14">
        <f t="shared" si="35"/>
        <v>3076</v>
      </c>
    </row>
    <row r="337" spans="1:10" ht="9.75" customHeight="1" x14ac:dyDescent="0.25">
      <c r="A337" s="15">
        <v>4</v>
      </c>
      <c r="B337" s="19" t="s">
        <v>316</v>
      </c>
      <c r="C337" s="17">
        <v>155</v>
      </c>
      <c r="D337" s="21">
        <f t="shared" si="33"/>
        <v>35.483870967741936</v>
      </c>
      <c r="E337" s="17">
        <v>210</v>
      </c>
      <c r="G337" s="18">
        <f t="shared" si="34"/>
        <v>0</v>
      </c>
      <c r="J337" s="14">
        <f t="shared" si="35"/>
        <v>620</v>
      </c>
    </row>
    <row r="338" spans="1:10" ht="9.75" customHeight="1" x14ac:dyDescent="0.25">
      <c r="B338" s="24" t="s">
        <v>407</v>
      </c>
      <c r="C338" s="17">
        <v>4673</v>
      </c>
      <c r="D338" s="21">
        <f t="shared" si="33"/>
        <v>20.051358870104856</v>
      </c>
      <c r="E338" s="17">
        <v>5610</v>
      </c>
      <c r="G338" s="18">
        <f t="shared" si="34"/>
        <v>0</v>
      </c>
      <c r="J338" s="14">
        <f t="shared" si="35"/>
        <v>0</v>
      </c>
    </row>
    <row r="339" spans="1:10" ht="9.75" customHeight="1" x14ac:dyDescent="0.25">
      <c r="B339" s="19" t="s">
        <v>479</v>
      </c>
      <c r="C339" s="17">
        <v>1082</v>
      </c>
      <c r="D339" s="21">
        <f t="shared" si="33"/>
        <v>35.85951940850277</v>
      </c>
      <c r="E339" s="17">
        <v>1470</v>
      </c>
      <c r="G339" s="18">
        <f t="shared" si="34"/>
        <v>0</v>
      </c>
      <c r="J339" s="14">
        <f t="shared" si="35"/>
        <v>0</v>
      </c>
    </row>
    <row r="340" spans="1:10" ht="9.75" customHeight="1" x14ac:dyDescent="0.25">
      <c r="B340" s="19" t="s">
        <v>482</v>
      </c>
      <c r="C340" s="17">
        <v>988</v>
      </c>
      <c r="D340" s="21">
        <f t="shared" ref="D340:D371" si="36">(E340-C340)/C340*100</f>
        <v>35.627530364372468</v>
      </c>
      <c r="E340" s="17">
        <v>1340</v>
      </c>
      <c r="G340" s="18">
        <f t="shared" si="34"/>
        <v>0</v>
      </c>
      <c r="J340" s="14">
        <f t="shared" si="35"/>
        <v>0</v>
      </c>
    </row>
    <row r="341" spans="1:10" ht="9.75" customHeight="1" x14ac:dyDescent="0.25">
      <c r="B341" s="19" t="s">
        <v>478</v>
      </c>
      <c r="C341" s="17">
        <v>805</v>
      </c>
      <c r="D341" s="21">
        <f t="shared" si="36"/>
        <v>35.403726708074537</v>
      </c>
      <c r="E341" s="17">
        <v>1090</v>
      </c>
      <c r="G341" s="18">
        <f t="shared" si="34"/>
        <v>0</v>
      </c>
      <c r="J341" s="14">
        <f t="shared" si="35"/>
        <v>0</v>
      </c>
    </row>
    <row r="342" spans="1:10" ht="9.75" customHeight="1" x14ac:dyDescent="0.25">
      <c r="B342" s="19" t="s">
        <v>483</v>
      </c>
      <c r="C342" s="17">
        <v>988</v>
      </c>
      <c r="D342" s="21">
        <f t="shared" si="36"/>
        <v>35.627530364372468</v>
      </c>
      <c r="E342" s="17">
        <v>1340</v>
      </c>
      <c r="G342" s="18">
        <f t="shared" si="34"/>
        <v>0</v>
      </c>
      <c r="J342" s="14">
        <f t="shared" si="35"/>
        <v>0</v>
      </c>
    </row>
    <row r="343" spans="1:10" ht="9.75" customHeight="1" x14ac:dyDescent="0.25">
      <c r="B343" s="19" t="s">
        <v>480</v>
      </c>
      <c r="C343" s="17">
        <v>457</v>
      </c>
      <c r="D343" s="21">
        <f t="shared" si="36"/>
        <v>35.667396061269145</v>
      </c>
      <c r="E343" s="17">
        <v>620</v>
      </c>
      <c r="G343" s="18">
        <f t="shared" si="34"/>
        <v>0</v>
      </c>
      <c r="J343" s="14">
        <f t="shared" si="35"/>
        <v>0</v>
      </c>
    </row>
    <row r="344" spans="1:10" ht="9.75" customHeight="1" x14ac:dyDescent="0.25">
      <c r="B344" s="19" t="s">
        <v>484</v>
      </c>
      <c r="C344" s="17">
        <v>988</v>
      </c>
      <c r="D344" s="21">
        <f t="shared" si="36"/>
        <v>35.627530364372468</v>
      </c>
      <c r="E344" s="17">
        <v>1340</v>
      </c>
      <c r="G344" s="18">
        <f t="shared" si="34"/>
        <v>0</v>
      </c>
      <c r="J344" s="14">
        <f t="shared" si="35"/>
        <v>0</v>
      </c>
    </row>
    <row r="345" spans="1:10" ht="9.75" customHeight="1" x14ac:dyDescent="0.25">
      <c r="B345" s="19" t="s">
        <v>485</v>
      </c>
      <c r="C345" s="17">
        <v>988</v>
      </c>
      <c r="D345" s="21">
        <f t="shared" si="36"/>
        <v>35.627530364372468</v>
      </c>
      <c r="E345" s="17">
        <v>1340</v>
      </c>
      <c r="G345" s="18">
        <f t="shared" si="34"/>
        <v>0</v>
      </c>
      <c r="J345" s="14">
        <f t="shared" si="35"/>
        <v>0</v>
      </c>
    </row>
    <row r="346" spans="1:10" ht="9.75" customHeight="1" x14ac:dyDescent="0.25">
      <c r="A346" s="15">
        <v>4</v>
      </c>
      <c r="B346" s="19" t="s">
        <v>317</v>
      </c>
      <c r="C346" s="17">
        <v>201</v>
      </c>
      <c r="D346" s="21">
        <f t="shared" si="36"/>
        <v>34.328358208955223</v>
      </c>
      <c r="E346" s="17">
        <v>270</v>
      </c>
      <c r="G346" s="18">
        <f t="shared" si="34"/>
        <v>0</v>
      </c>
      <c r="J346" s="14">
        <f t="shared" si="35"/>
        <v>804</v>
      </c>
    </row>
    <row r="347" spans="1:10" ht="9.75" customHeight="1" x14ac:dyDescent="0.25">
      <c r="A347" s="15">
        <v>4</v>
      </c>
      <c r="B347" s="20" t="s">
        <v>364</v>
      </c>
      <c r="C347" s="17">
        <v>666</v>
      </c>
      <c r="D347" s="21">
        <f t="shared" si="36"/>
        <v>20.12012012012012</v>
      </c>
      <c r="E347" s="17">
        <v>800</v>
      </c>
      <c r="G347" s="18">
        <f t="shared" si="34"/>
        <v>0</v>
      </c>
      <c r="J347" s="14">
        <f t="shared" si="35"/>
        <v>2664</v>
      </c>
    </row>
    <row r="348" spans="1:10" ht="9.75" customHeight="1" x14ac:dyDescent="0.25">
      <c r="A348" s="15">
        <v>4</v>
      </c>
      <c r="B348" s="20" t="s">
        <v>376</v>
      </c>
      <c r="C348" s="17">
        <v>654</v>
      </c>
      <c r="D348" s="21">
        <f t="shared" si="36"/>
        <v>20.030581039755351</v>
      </c>
      <c r="E348" s="17">
        <v>785</v>
      </c>
      <c r="G348" s="18">
        <f t="shared" si="34"/>
        <v>0</v>
      </c>
      <c r="J348" s="14">
        <f t="shared" si="35"/>
        <v>2616</v>
      </c>
    </row>
    <row r="349" spans="1:10" ht="9.75" customHeight="1" x14ac:dyDescent="0.25">
      <c r="A349" s="15">
        <v>4</v>
      </c>
      <c r="B349" s="20" t="s">
        <v>304</v>
      </c>
      <c r="C349" s="17">
        <v>1070</v>
      </c>
      <c r="D349" s="21">
        <f t="shared" si="36"/>
        <v>20.093457943925234</v>
      </c>
      <c r="E349" s="17">
        <v>1285</v>
      </c>
      <c r="G349" s="18">
        <f t="shared" ref="G349:G380" si="37">F349*C349</f>
        <v>0</v>
      </c>
      <c r="J349" s="14">
        <f t="shared" si="35"/>
        <v>4280</v>
      </c>
    </row>
    <row r="350" spans="1:10" ht="9.75" customHeight="1" x14ac:dyDescent="0.25">
      <c r="A350" s="15">
        <v>4</v>
      </c>
      <c r="B350" s="20" t="s">
        <v>305</v>
      </c>
      <c r="C350" s="17">
        <v>603</v>
      </c>
      <c r="D350" s="21">
        <f t="shared" si="36"/>
        <v>20.232172470978441</v>
      </c>
      <c r="E350" s="17">
        <v>725</v>
      </c>
      <c r="G350" s="18">
        <f t="shared" si="37"/>
        <v>0</v>
      </c>
      <c r="J350" s="14">
        <f t="shared" ref="J350:J381" si="38">C350*A350</f>
        <v>2412</v>
      </c>
    </row>
    <row r="351" spans="1:10" ht="9.75" customHeight="1" x14ac:dyDescent="0.25">
      <c r="A351" s="15">
        <v>4</v>
      </c>
      <c r="B351" s="20" t="s">
        <v>306</v>
      </c>
      <c r="C351" s="17">
        <v>603</v>
      </c>
      <c r="D351" s="21">
        <f t="shared" si="36"/>
        <v>20.232172470978441</v>
      </c>
      <c r="E351" s="17">
        <v>725</v>
      </c>
      <c r="G351" s="18">
        <f t="shared" si="37"/>
        <v>0</v>
      </c>
      <c r="J351" s="14">
        <f t="shared" si="38"/>
        <v>2412</v>
      </c>
    </row>
    <row r="352" spans="1:10" ht="9.75" customHeight="1" x14ac:dyDescent="0.25">
      <c r="A352" s="15">
        <v>1</v>
      </c>
      <c r="B352" s="19" t="s">
        <v>325</v>
      </c>
      <c r="C352" s="17">
        <v>3120</v>
      </c>
      <c r="D352" s="21">
        <f t="shared" si="36"/>
        <v>60.256410256410255</v>
      </c>
      <c r="E352" s="17">
        <v>5000</v>
      </c>
      <c r="G352" s="18">
        <f t="shared" si="37"/>
        <v>0</v>
      </c>
      <c r="J352" s="14">
        <f t="shared" si="38"/>
        <v>3120</v>
      </c>
    </row>
    <row r="353" spans="1:10" ht="9.75" customHeight="1" x14ac:dyDescent="0.25">
      <c r="A353" s="15">
        <v>1</v>
      </c>
      <c r="B353" s="19" t="s">
        <v>324</v>
      </c>
      <c r="C353" s="17">
        <v>2097</v>
      </c>
      <c r="D353" s="21">
        <f t="shared" si="36"/>
        <v>43.061516452074393</v>
      </c>
      <c r="E353" s="17">
        <v>3000</v>
      </c>
      <c r="G353" s="18">
        <f t="shared" si="37"/>
        <v>0</v>
      </c>
      <c r="J353" s="14">
        <f t="shared" si="38"/>
        <v>2097</v>
      </c>
    </row>
    <row r="354" spans="1:10" ht="9.75" customHeight="1" x14ac:dyDescent="0.25">
      <c r="A354" s="15">
        <v>1</v>
      </c>
      <c r="B354" s="19" t="s">
        <v>396</v>
      </c>
      <c r="C354" s="17">
        <v>2097</v>
      </c>
      <c r="D354" s="21">
        <f t="shared" si="36"/>
        <v>43.061516452074393</v>
      </c>
      <c r="E354" s="17">
        <v>3000</v>
      </c>
      <c r="G354" s="18"/>
      <c r="J354" s="14">
        <f t="shared" si="38"/>
        <v>2097</v>
      </c>
    </row>
    <row r="355" spans="1:10" ht="9.75" customHeight="1" x14ac:dyDescent="0.25">
      <c r="A355" s="15">
        <v>1</v>
      </c>
      <c r="B355" s="19" t="s">
        <v>327</v>
      </c>
      <c r="C355" s="17">
        <v>3669</v>
      </c>
      <c r="D355" s="21">
        <f t="shared" si="36"/>
        <v>36.276914690651402</v>
      </c>
      <c r="E355" s="17">
        <v>5000</v>
      </c>
      <c r="G355" s="18">
        <f t="shared" ref="G355:G386" si="39">F355*C355</f>
        <v>0</v>
      </c>
      <c r="J355" s="14">
        <f t="shared" si="38"/>
        <v>3669</v>
      </c>
    </row>
    <row r="356" spans="1:10" ht="9.75" customHeight="1" x14ac:dyDescent="0.25">
      <c r="A356" s="15">
        <v>1</v>
      </c>
      <c r="B356" s="19" t="s">
        <v>326</v>
      </c>
      <c r="C356" s="17">
        <v>5230</v>
      </c>
      <c r="D356" s="21">
        <f t="shared" si="36"/>
        <v>57.743785850860419</v>
      </c>
      <c r="E356" s="17">
        <v>8250</v>
      </c>
      <c r="G356" s="18">
        <f t="shared" si="39"/>
        <v>0</v>
      </c>
      <c r="J356" s="14">
        <f t="shared" si="38"/>
        <v>5230</v>
      </c>
    </row>
    <row r="357" spans="1:10" ht="9.75" customHeight="1" x14ac:dyDescent="0.25">
      <c r="A357" s="15">
        <v>1</v>
      </c>
      <c r="B357" s="19" t="s">
        <v>328</v>
      </c>
      <c r="C357" s="17">
        <v>3120</v>
      </c>
      <c r="D357" s="21">
        <f t="shared" si="36"/>
        <v>60.256410256410255</v>
      </c>
      <c r="E357" s="17">
        <v>5000</v>
      </c>
      <c r="G357" s="18">
        <f t="shared" si="39"/>
        <v>0</v>
      </c>
      <c r="J357" s="14">
        <f t="shared" si="38"/>
        <v>3120</v>
      </c>
    </row>
    <row r="358" spans="1:10" ht="9.75" customHeight="1" x14ac:dyDescent="0.25">
      <c r="A358" s="15">
        <v>1</v>
      </c>
      <c r="B358" s="19" t="s">
        <v>329</v>
      </c>
      <c r="C358" s="17">
        <v>3669</v>
      </c>
      <c r="D358" s="21">
        <f t="shared" si="36"/>
        <v>36.276914690651402</v>
      </c>
      <c r="E358" s="17">
        <v>5000</v>
      </c>
      <c r="G358" s="18">
        <f t="shared" si="39"/>
        <v>0</v>
      </c>
      <c r="J358" s="14">
        <f t="shared" si="38"/>
        <v>3669</v>
      </c>
    </row>
    <row r="359" spans="1:10" ht="9.75" customHeight="1" x14ac:dyDescent="0.25">
      <c r="A359" s="15">
        <v>1</v>
      </c>
      <c r="B359" s="19" t="s">
        <v>383</v>
      </c>
      <c r="C359" s="17">
        <v>3846</v>
      </c>
      <c r="D359" s="21">
        <f t="shared" si="36"/>
        <v>35.595423816952675</v>
      </c>
      <c r="E359" s="17">
        <v>5215</v>
      </c>
      <c r="G359" s="18">
        <f t="shared" si="39"/>
        <v>0</v>
      </c>
      <c r="J359" s="14">
        <f t="shared" si="38"/>
        <v>3846</v>
      </c>
    </row>
    <row r="360" spans="1:10" ht="9.75" customHeight="1" x14ac:dyDescent="0.25">
      <c r="A360" s="15">
        <v>1</v>
      </c>
      <c r="B360" s="19" t="s">
        <v>381</v>
      </c>
      <c r="C360" s="17">
        <v>3846</v>
      </c>
      <c r="D360" s="21">
        <f t="shared" si="36"/>
        <v>35.595423816952675</v>
      </c>
      <c r="E360" s="17">
        <v>5215</v>
      </c>
      <c r="G360" s="18">
        <f t="shared" si="39"/>
        <v>0</v>
      </c>
      <c r="J360" s="14">
        <f t="shared" si="38"/>
        <v>3846</v>
      </c>
    </row>
    <row r="361" spans="1:10" ht="9.75" customHeight="1" x14ac:dyDescent="0.25">
      <c r="A361" s="15">
        <v>1</v>
      </c>
      <c r="B361" s="19" t="s">
        <v>382</v>
      </c>
      <c r="C361" s="17">
        <v>3846</v>
      </c>
      <c r="D361" s="21">
        <f t="shared" si="36"/>
        <v>35.595423816952675</v>
      </c>
      <c r="E361" s="17">
        <v>5215</v>
      </c>
      <c r="G361" s="18">
        <f t="shared" si="39"/>
        <v>0</v>
      </c>
      <c r="J361" s="14">
        <f t="shared" si="38"/>
        <v>3846</v>
      </c>
    </row>
    <row r="362" spans="1:10" ht="9.75" customHeight="1" x14ac:dyDescent="0.25">
      <c r="B362" s="19" t="s">
        <v>397</v>
      </c>
      <c r="C362" s="17">
        <v>558</v>
      </c>
      <c r="D362" s="21">
        <f t="shared" si="36"/>
        <v>36.200716845878134</v>
      </c>
      <c r="E362" s="17">
        <v>760</v>
      </c>
      <c r="G362" s="18">
        <f t="shared" si="39"/>
        <v>0</v>
      </c>
      <c r="J362" s="14">
        <f t="shared" si="38"/>
        <v>0</v>
      </c>
    </row>
    <row r="363" spans="1:10" ht="9.75" customHeight="1" x14ac:dyDescent="0.25">
      <c r="B363" s="19" t="s">
        <v>398</v>
      </c>
      <c r="C363" s="17">
        <v>558</v>
      </c>
      <c r="D363" s="21">
        <f t="shared" si="36"/>
        <v>36.200716845878134</v>
      </c>
      <c r="E363" s="17">
        <v>760</v>
      </c>
      <c r="G363" s="18">
        <f t="shared" si="39"/>
        <v>0</v>
      </c>
      <c r="J363" s="14">
        <f t="shared" si="38"/>
        <v>0</v>
      </c>
    </row>
    <row r="364" spans="1:10" ht="9.75" customHeight="1" x14ac:dyDescent="0.25">
      <c r="A364" s="15">
        <v>2</v>
      </c>
      <c r="B364" s="19" t="s">
        <v>219</v>
      </c>
      <c r="C364" s="17">
        <v>556</v>
      </c>
      <c r="D364" s="21">
        <f t="shared" si="36"/>
        <v>35.791366906474821</v>
      </c>
      <c r="E364" s="17">
        <v>755</v>
      </c>
      <c r="G364" s="18">
        <f t="shared" si="39"/>
        <v>0</v>
      </c>
      <c r="J364" s="14">
        <f t="shared" si="38"/>
        <v>1112</v>
      </c>
    </row>
    <row r="365" spans="1:10" ht="9.75" customHeight="1" x14ac:dyDescent="0.25">
      <c r="A365" s="15">
        <v>4</v>
      </c>
      <c r="B365" s="19" t="s">
        <v>318</v>
      </c>
      <c r="C365" s="17">
        <v>234</v>
      </c>
      <c r="D365" s="21">
        <f t="shared" si="36"/>
        <v>36.752136752136757</v>
      </c>
      <c r="E365" s="17">
        <v>320</v>
      </c>
      <c r="G365" s="18">
        <f t="shared" si="39"/>
        <v>0</v>
      </c>
      <c r="J365" s="14">
        <f t="shared" si="38"/>
        <v>936</v>
      </c>
    </row>
    <row r="366" spans="1:10" ht="9.75" customHeight="1" x14ac:dyDescent="0.25">
      <c r="A366" s="15">
        <v>2</v>
      </c>
      <c r="B366" s="20" t="s">
        <v>229</v>
      </c>
      <c r="C366" s="17">
        <v>589</v>
      </c>
      <c r="D366" s="21">
        <f t="shared" si="36"/>
        <v>19.694397283531409</v>
      </c>
      <c r="E366" s="17">
        <v>705</v>
      </c>
      <c r="G366" s="18">
        <f t="shared" si="39"/>
        <v>0</v>
      </c>
      <c r="J366" s="14">
        <f t="shared" si="38"/>
        <v>1178</v>
      </c>
    </row>
    <row r="367" spans="1:10" ht="9.75" customHeight="1" x14ac:dyDescent="0.25">
      <c r="A367" s="15">
        <v>2</v>
      </c>
      <c r="B367" s="20" t="s">
        <v>336</v>
      </c>
      <c r="C367" s="17">
        <v>792</v>
      </c>
      <c r="D367" s="21">
        <f t="shared" si="36"/>
        <v>19.949494949494952</v>
      </c>
      <c r="E367" s="17">
        <v>950</v>
      </c>
      <c r="G367" s="18">
        <f t="shared" si="39"/>
        <v>0</v>
      </c>
      <c r="J367" s="14">
        <f t="shared" si="38"/>
        <v>1584</v>
      </c>
    </row>
    <row r="368" spans="1:10" ht="9.75" customHeight="1" x14ac:dyDescent="0.25">
      <c r="A368" s="15">
        <v>2</v>
      </c>
      <c r="B368" s="20" t="s">
        <v>228</v>
      </c>
      <c r="C368" s="17">
        <v>409</v>
      </c>
      <c r="D368" s="21">
        <f t="shared" si="36"/>
        <v>19.804400977995108</v>
      </c>
      <c r="E368" s="17">
        <v>490</v>
      </c>
      <c r="G368" s="18">
        <f t="shared" si="39"/>
        <v>0</v>
      </c>
      <c r="J368" s="14">
        <f t="shared" si="38"/>
        <v>818</v>
      </c>
    </row>
    <row r="369" spans="1:10" ht="9.75" customHeight="1" x14ac:dyDescent="0.25">
      <c r="A369" s="15">
        <v>3</v>
      </c>
      <c r="B369" s="19" t="s">
        <v>220</v>
      </c>
      <c r="C369" s="17">
        <v>299</v>
      </c>
      <c r="D369" s="21">
        <f t="shared" si="36"/>
        <v>35.451505016722408</v>
      </c>
      <c r="E369" s="17">
        <v>405</v>
      </c>
      <c r="G369" s="18">
        <f t="shared" si="39"/>
        <v>0</v>
      </c>
      <c r="J369" s="14">
        <f t="shared" si="38"/>
        <v>897</v>
      </c>
    </row>
    <row r="370" spans="1:10" ht="9.75" customHeight="1" x14ac:dyDescent="0.25">
      <c r="B370" s="24" t="s">
        <v>408</v>
      </c>
      <c r="C370" s="17">
        <v>1000</v>
      </c>
      <c r="D370" s="21">
        <f t="shared" si="36"/>
        <v>20</v>
      </c>
      <c r="E370" s="17">
        <v>1200</v>
      </c>
      <c r="G370" s="18">
        <f t="shared" si="39"/>
        <v>0</v>
      </c>
      <c r="J370" s="14">
        <f t="shared" si="38"/>
        <v>0</v>
      </c>
    </row>
    <row r="371" spans="1:10" ht="9.75" customHeight="1" x14ac:dyDescent="0.25">
      <c r="D371" s="21" t="e">
        <f t="shared" si="36"/>
        <v>#DIV/0!</v>
      </c>
      <c r="G371" s="18">
        <f t="shared" si="39"/>
        <v>0</v>
      </c>
      <c r="J371" s="14">
        <f t="shared" si="38"/>
        <v>0</v>
      </c>
    </row>
    <row r="372" spans="1:10" ht="9.75" customHeight="1" x14ac:dyDescent="0.25">
      <c r="D372" s="21" t="e">
        <f t="shared" ref="D372:D403" si="40">(E372-C372)/C372*100</f>
        <v>#DIV/0!</v>
      </c>
      <c r="G372" s="18">
        <f t="shared" si="39"/>
        <v>0</v>
      </c>
      <c r="J372" s="14">
        <f t="shared" si="38"/>
        <v>0</v>
      </c>
    </row>
    <row r="373" spans="1:10" ht="9.75" customHeight="1" x14ac:dyDescent="0.25">
      <c r="D373" s="21" t="e">
        <f t="shared" si="40"/>
        <v>#DIV/0!</v>
      </c>
      <c r="G373" s="18">
        <f t="shared" si="39"/>
        <v>0</v>
      </c>
      <c r="J373" s="14">
        <f t="shared" si="38"/>
        <v>0</v>
      </c>
    </row>
    <row r="374" spans="1:10" ht="9.75" customHeight="1" x14ac:dyDescent="0.25">
      <c r="D374" s="21" t="e">
        <f t="shared" si="40"/>
        <v>#DIV/0!</v>
      </c>
      <c r="G374" s="18">
        <f t="shared" si="39"/>
        <v>0</v>
      </c>
      <c r="J374" s="14">
        <f t="shared" si="38"/>
        <v>0</v>
      </c>
    </row>
    <row r="375" spans="1:10" ht="9.75" customHeight="1" x14ac:dyDescent="0.25">
      <c r="D375" s="21" t="e">
        <f t="shared" si="40"/>
        <v>#DIV/0!</v>
      </c>
      <c r="G375" s="18">
        <f t="shared" si="39"/>
        <v>0</v>
      </c>
      <c r="J375" s="14">
        <f t="shared" si="38"/>
        <v>0</v>
      </c>
    </row>
    <row r="376" spans="1:10" ht="9.75" customHeight="1" x14ac:dyDescent="0.25">
      <c r="D376" s="21" t="e">
        <f t="shared" si="40"/>
        <v>#DIV/0!</v>
      </c>
      <c r="G376" s="18">
        <f t="shared" si="39"/>
        <v>0</v>
      </c>
      <c r="J376" s="14">
        <f t="shared" si="38"/>
        <v>0</v>
      </c>
    </row>
    <row r="377" spans="1:10" ht="9.75" customHeight="1" x14ac:dyDescent="0.25">
      <c r="D377" s="21" t="e">
        <f t="shared" si="40"/>
        <v>#DIV/0!</v>
      </c>
      <c r="G377" s="18">
        <f t="shared" si="39"/>
        <v>0</v>
      </c>
      <c r="J377" s="14">
        <f t="shared" si="38"/>
        <v>0</v>
      </c>
    </row>
    <row r="378" spans="1:10" ht="9.75" customHeight="1" x14ac:dyDescent="0.25">
      <c r="D378" s="21" t="e">
        <f t="shared" si="40"/>
        <v>#DIV/0!</v>
      </c>
      <c r="G378" s="18">
        <f t="shared" si="39"/>
        <v>0</v>
      </c>
      <c r="J378" s="14">
        <f t="shared" si="38"/>
        <v>0</v>
      </c>
    </row>
    <row r="379" spans="1:10" ht="9.75" customHeight="1" x14ac:dyDescent="0.25">
      <c r="D379" s="21" t="e">
        <f t="shared" si="40"/>
        <v>#DIV/0!</v>
      </c>
      <c r="G379" s="18">
        <f t="shared" si="39"/>
        <v>0</v>
      </c>
      <c r="J379" s="14">
        <f t="shared" si="38"/>
        <v>0</v>
      </c>
    </row>
    <row r="380" spans="1:10" ht="9.75" customHeight="1" x14ac:dyDescent="0.25">
      <c r="D380" s="21" t="e">
        <f t="shared" si="40"/>
        <v>#DIV/0!</v>
      </c>
      <c r="G380" s="18">
        <f t="shared" si="39"/>
        <v>0</v>
      </c>
      <c r="J380" s="14">
        <f t="shared" si="38"/>
        <v>0</v>
      </c>
    </row>
    <row r="381" spans="1:10" ht="9.75" customHeight="1" x14ac:dyDescent="0.25">
      <c r="D381" s="21" t="e">
        <f t="shared" si="40"/>
        <v>#DIV/0!</v>
      </c>
      <c r="G381" s="18">
        <f t="shared" si="39"/>
        <v>0</v>
      </c>
      <c r="J381" s="14">
        <f t="shared" si="38"/>
        <v>0</v>
      </c>
    </row>
    <row r="382" spans="1:10" ht="9.75" customHeight="1" x14ac:dyDescent="0.25">
      <c r="D382" s="21" t="e">
        <f t="shared" si="40"/>
        <v>#DIV/0!</v>
      </c>
      <c r="G382" s="18">
        <f t="shared" si="39"/>
        <v>0</v>
      </c>
      <c r="J382" s="14">
        <f t="shared" ref="J382:J405" si="41">C382*A382</f>
        <v>0</v>
      </c>
    </row>
    <row r="383" spans="1:10" ht="9.75" customHeight="1" x14ac:dyDescent="0.25">
      <c r="D383" s="21" t="e">
        <f t="shared" si="40"/>
        <v>#DIV/0!</v>
      </c>
      <c r="G383" s="18">
        <f t="shared" si="39"/>
        <v>0</v>
      </c>
      <c r="J383" s="14">
        <f t="shared" si="41"/>
        <v>0</v>
      </c>
    </row>
    <row r="384" spans="1:10" ht="9.75" customHeight="1" x14ac:dyDescent="0.25">
      <c r="D384" s="21" t="e">
        <f t="shared" si="40"/>
        <v>#DIV/0!</v>
      </c>
      <c r="G384" s="18">
        <f t="shared" si="39"/>
        <v>0</v>
      </c>
      <c r="J384" s="14">
        <f t="shared" si="41"/>
        <v>0</v>
      </c>
    </row>
    <row r="385" spans="4:10" ht="9.75" customHeight="1" x14ac:dyDescent="0.25">
      <c r="D385" s="21" t="e">
        <f t="shared" si="40"/>
        <v>#DIV/0!</v>
      </c>
      <c r="G385" s="18">
        <f t="shared" si="39"/>
        <v>0</v>
      </c>
      <c r="J385" s="14">
        <f t="shared" si="41"/>
        <v>0</v>
      </c>
    </row>
    <row r="386" spans="4:10" ht="9.75" customHeight="1" x14ac:dyDescent="0.25">
      <c r="D386" s="21" t="e">
        <f t="shared" si="40"/>
        <v>#DIV/0!</v>
      </c>
      <c r="G386" s="18">
        <f t="shared" si="39"/>
        <v>0</v>
      </c>
      <c r="J386" s="14">
        <f t="shared" si="41"/>
        <v>0</v>
      </c>
    </row>
    <row r="387" spans="4:10" ht="9.75" customHeight="1" x14ac:dyDescent="0.25">
      <c r="D387" s="21" t="e">
        <f t="shared" si="40"/>
        <v>#DIV/0!</v>
      </c>
      <c r="G387" s="18">
        <f t="shared" ref="G387:G418" si="42">F387*C387</f>
        <v>0</v>
      </c>
      <c r="J387" s="14">
        <f t="shared" si="41"/>
        <v>0</v>
      </c>
    </row>
    <row r="388" spans="4:10" ht="9.75" customHeight="1" x14ac:dyDescent="0.25">
      <c r="D388" s="21" t="e">
        <f t="shared" si="40"/>
        <v>#DIV/0!</v>
      </c>
      <c r="G388" s="18">
        <f t="shared" si="42"/>
        <v>0</v>
      </c>
      <c r="J388" s="14">
        <f t="shared" si="41"/>
        <v>0</v>
      </c>
    </row>
    <row r="389" spans="4:10" ht="9.75" customHeight="1" x14ac:dyDescent="0.25">
      <c r="D389" s="21" t="e">
        <f t="shared" si="40"/>
        <v>#DIV/0!</v>
      </c>
      <c r="G389" s="18">
        <f t="shared" si="42"/>
        <v>0</v>
      </c>
      <c r="J389" s="14">
        <f t="shared" si="41"/>
        <v>0</v>
      </c>
    </row>
    <row r="390" spans="4:10" ht="9.75" customHeight="1" x14ac:dyDescent="0.25">
      <c r="D390" s="21" t="e">
        <f t="shared" si="40"/>
        <v>#DIV/0!</v>
      </c>
      <c r="G390" s="18">
        <f t="shared" si="42"/>
        <v>0</v>
      </c>
      <c r="J390" s="14">
        <f t="shared" si="41"/>
        <v>0</v>
      </c>
    </row>
    <row r="391" spans="4:10" ht="9.75" customHeight="1" x14ac:dyDescent="0.25">
      <c r="D391" s="21" t="e">
        <f t="shared" si="40"/>
        <v>#DIV/0!</v>
      </c>
      <c r="G391" s="18">
        <f t="shared" si="42"/>
        <v>0</v>
      </c>
      <c r="J391" s="14">
        <f t="shared" si="41"/>
        <v>0</v>
      </c>
    </row>
    <row r="392" spans="4:10" ht="9.75" customHeight="1" x14ac:dyDescent="0.25">
      <c r="D392" s="21" t="e">
        <f t="shared" si="40"/>
        <v>#DIV/0!</v>
      </c>
      <c r="G392" s="18">
        <f t="shared" si="42"/>
        <v>0</v>
      </c>
      <c r="J392" s="14">
        <f t="shared" si="41"/>
        <v>0</v>
      </c>
    </row>
    <row r="393" spans="4:10" ht="9.75" customHeight="1" x14ac:dyDescent="0.25">
      <c r="D393" s="21" t="e">
        <f t="shared" si="40"/>
        <v>#DIV/0!</v>
      </c>
      <c r="G393" s="18">
        <f t="shared" si="42"/>
        <v>0</v>
      </c>
      <c r="J393" s="14">
        <f t="shared" si="41"/>
        <v>0</v>
      </c>
    </row>
    <row r="394" spans="4:10" ht="9.75" customHeight="1" x14ac:dyDescent="0.25">
      <c r="D394" s="21" t="e">
        <f t="shared" si="40"/>
        <v>#DIV/0!</v>
      </c>
      <c r="G394" s="18">
        <f t="shared" si="42"/>
        <v>0</v>
      </c>
      <c r="J394" s="14">
        <f t="shared" si="41"/>
        <v>0</v>
      </c>
    </row>
    <row r="395" spans="4:10" ht="9.75" customHeight="1" x14ac:dyDescent="0.25">
      <c r="D395" s="21" t="e">
        <f t="shared" si="40"/>
        <v>#DIV/0!</v>
      </c>
      <c r="G395" s="18">
        <f t="shared" si="42"/>
        <v>0</v>
      </c>
      <c r="J395" s="14">
        <f t="shared" si="41"/>
        <v>0</v>
      </c>
    </row>
    <row r="396" spans="4:10" ht="9.75" customHeight="1" x14ac:dyDescent="0.25">
      <c r="D396" s="21" t="e">
        <f t="shared" si="40"/>
        <v>#DIV/0!</v>
      </c>
      <c r="G396" s="18">
        <f t="shared" si="42"/>
        <v>0</v>
      </c>
      <c r="J396" s="14">
        <f t="shared" si="41"/>
        <v>0</v>
      </c>
    </row>
    <row r="397" spans="4:10" ht="9.75" customHeight="1" x14ac:dyDescent="0.25">
      <c r="D397" s="21" t="e">
        <f t="shared" si="40"/>
        <v>#DIV/0!</v>
      </c>
      <c r="G397" s="18">
        <f t="shared" si="42"/>
        <v>0</v>
      </c>
      <c r="J397" s="14">
        <f t="shared" si="41"/>
        <v>0</v>
      </c>
    </row>
    <row r="398" spans="4:10" ht="9.75" customHeight="1" x14ac:dyDescent="0.25">
      <c r="D398" s="21" t="e">
        <f t="shared" si="40"/>
        <v>#DIV/0!</v>
      </c>
      <c r="G398" s="18">
        <f t="shared" si="42"/>
        <v>0</v>
      </c>
      <c r="J398" s="14">
        <f t="shared" si="41"/>
        <v>0</v>
      </c>
    </row>
    <row r="399" spans="4:10" ht="9.75" customHeight="1" x14ac:dyDescent="0.25">
      <c r="D399" s="21" t="e">
        <f t="shared" si="40"/>
        <v>#DIV/0!</v>
      </c>
      <c r="G399" s="18">
        <f t="shared" si="42"/>
        <v>0</v>
      </c>
      <c r="J399" s="14">
        <f t="shared" si="41"/>
        <v>0</v>
      </c>
    </row>
    <row r="400" spans="4:10" ht="9.75" customHeight="1" x14ac:dyDescent="0.25">
      <c r="D400" s="21" t="e">
        <f t="shared" si="40"/>
        <v>#DIV/0!</v>
      </c>
      <c r="G400" s="18">
        <f t="shared" si="42"/>
        <v>0</v>
      </c>
      <c r="J400" s="14">
        <f t="shared" si="41"/>
        <v>0</v>
      </c>
    </row>
    <row r="401" spans="4:10" ht="9.75" customHeight="1" x14ac:dyDescent="0.25">
      <c r="D401" s="21" t="e">
        <f t="shared" si="40"/>
        <v>#DIV/0!</v>
      </c>
      <c r="G401" s="18">
        <f t="shared" si="42"/>
        <v>0</v>
      </c>
      <c r="J401" s="14">
        <f t="shared" si="41"/>
        <v>0</v>
      </c>
    </row>
    <row r="402" spans="4:10" ht="9.75" customHeight="1" x14ac:dyDescent="0.25">
      <c r="D402" s="21" t="e">
        <f t="shared" si="40"/>
        <v>#DIV/0!</v>
      </c>
      <c r="G402" s="18">
        <f t="shared" si="42"/>
        <v>0</v>
      </c>
      <c r="J402" s="14">
        <f t="shared" si="41"/>
        <v>0</v>
      </c>
    </row>
    <row r="403" spans="4:10" ht="9.75" customHeight="1" x14ac:dyDescent="0.25">
      <c r="D403" s="21" t="e">
        <f t="shared" si="40"/>
        <v>#DIV/0!</v>
      </c>
      <c r="G403" s="18">
        <f t="shared" si="42"/>
        <v>0</v>
      </c>
      <c r="J403" s="14">
        <f t="shared" si="41"/>
        <v>0</v>
      </c>
    </row>
    <row r="404" spans="4:10" x14ac:dyDescent="0.25">
      <c r="D404" s="21" t="e">
        <f t="shared" ref="D404:D435" si="43">(E404-C404)/C404*100</f>
        <v>#DIV/0!</v>
      </c>
      <c r="G404" s="18">
        <f t="shared" si="42"/>
        <v>0</v>
      </c>
      <c r="J404" s="14">
        <f t="shared" si="41"/>
        <v>0</v>
      </c>
    </row>
    <row r="405" spans="4:10" x14ac:dyDescent="0.25">
      <c r="D405" s="21" t="e">
        <f t="shared" si="43"/>
        <v>#DIV/0!</v>
      </c>
      <c r="G405" s="18">
        <f t="shared" si="42"/>
        <v>0</v>
      </c>
      <c r="J405" s="14">
        <f t="shared" si="41"/>
        <v>0</v>
      </c>
    </row>
  </sheetData>
  <autoFilter ref="A1:K405">
    <sortState ref="A2:K405">
      <sortCondition ref="B2:B405"/>
    </sortState>
  </autoFilter>
  <sortState ref="A2:O347">
    <sortCondition ref="B2:B347"/>
  </sortState>
  <pageMargins left="0" right="0" top="0" bottom="0" header="0" footer="0"/>
  <pageSetup fitToWidth="0" orientation="portrait" horizontalDpi="300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pane ySplit="1" topLeftCell="A31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8" customWidth="1"/>
    <col min="6" max="6" width="11.42578125" style="6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42</v>
      </c>
      <c r="D1" s="2" t="s">
        <v>2</v>
      </c>
      <c r="E1" s="8" t="s">
        <v>3</v>
      </c>
      <c r="F1" s="6" t="s">
        <v>40</v>
      </c>
      <c r="G1" t="s">
        <v>41</v>
      </c>
    </row>
    <row r="2" spans="1:7" x14ac:dyDescent="0.25">
      <c r="A2" t="s">
        <v>11</v>
      </c>
      <c r="B2" s="3">
        <v>75</v>
      </c>
      <c r="C2" s="1">
        <v>101</v>
      </c>
      <c r="D2" s="4">
        <f t="shared" ref="D2:D30" si="0">(C2-B2)/B2*100</f>
        <v>34.666666666666671</v>
      </c>
      <c r="E2" s="8">
        <v>100</v>
      </c>
      <c r="F2" s="7">
        <f>B2*1.25</f>
        <v>93.75</v>
      </c>
      <c r="G2" s="5"/>
    </row>
    <row r="3" spans="1:7" x14ac:dyDescent="0.25">
      <c r="A3" t="s">
        <v>12</v>
      </c>
      <c r="B3" s="3">
        <v>83</v>
      </c>
      <c r="C3" s="1">
        <v>112</v>
      </c>
      <c r="D3" s="4">
        <f t="shared" si="0"/>
        <v>34.939759036144579</v>
      </c>
      <c r="E3" s="8">
        <v>100</v>
      </c>
      <c r="F3" s="7">
        <f t="shared" ref="F3:F30" si="1">B3*1.25</f>
        <v>103.75</v>
      </c>
      <c r="G3" s="5"/>
    </row>
    <row r="4" spans="1:7" x14ac:dyDescent="0.25">
      <c r="A4" t="s">
        <v>13</v>
      </c>
      <c r="B4" s="3">
        <v>450</v>
      </c>
      <c r="C4" s="1">
        <v>607</v>
      </c>
      <c r="D4" s="4">
        <f t="shared" si="0"/>
        <v>34.888888888888893</v>
      </c>
      <c r="E4" s="8">
        <v>560</v>
      </c>
      <c r="F4" s="7">
        <f t="shared" si="1"/>
        <v>562.5</v>
      </c>
      <c r="G4" s="5"/>
    </row>
    <row r="5" spans="1:7" x14ac:dyDescent="0.25">
      <c r="A5" t="s">
        <v>14</v>
      </c>
      <c r="B5" s="3">
        <v>1925</v>
      </c>
      <c r="C5" s="1">
        <v>2598</v>
      </c>
      <c r="D5" s="4">
        <f t="shared" si="0"/>
        <v>34.961038961038959</v>
      </c>
      <c r="E5" s="8">
        <v>2400</v>
      </c>
      <c r="F5" s="7">
        <f t="shared" si="1"/>
        <v>2406.25</v>
      </c>
      <c r="G5" s="5"/>
    </row>
    <row r="6" spans="1:7" x14ac:dyDescent="0.25">
      <c r="A6" t="s">
        <v>15</v>
      </c>
      <c r="B6" s="3">
        <v>750</v>
      </c>
      <c r="C6" s="1">
        <v>1012</v>
      </c>
      <c r="D6" s="4">
        <f t="shared" si="0"/>
        <v>34.93333333333333</v>
      </c>
      <c r="E6" s="8">
        <v>930</v>
      </c>
      <c r="F6" s="7">
        <f t="shared" si="1"/>
        <v>937.5</v>
      </c>
      <c r="G6" s="5"/>
    </row>
    <row r="7" spans="1:7" x14ac:dyDescent="0.25">
      <c r="A7" t="s">
        <v>16</v>
      </c>
      <c r="B7" s="3">
        <v>350</v>
      </c>
      <c r="C7" s="1">
        <v>472</v>
      </c>
      <c r="D7" s="4">
        <f t="shared" si="0"/>
        <v>34.857142857142861</v>
      </c>
      <c r="E7" s="8">
        <v>430</v>
      </c>
      <c r="F7" s="7">
        <f t="shared" si="1"/>
        <v>437.5</v>
      </c>
      <c r="G7" s="5"/>
    </row>
    <row r="8" spans="1:7" x14ac:dyDescent="0.25">
      <c r="A8" t="s">
        <v>17</v>
      </c>
      <c r="B8" s="3">
        <v>425</v>
      </c>
      <c r="C8" s="1">
        <v>573</v>
      </c>
      <c r="D8" s="4">
        <f t="shared" si="0"/>
        <v>34.823529411764703</v>
      </c>
      <c r="E8" s="8">
        <v>530</v>
      </c>
      <c r="F8" s="7">
        <f t="shared" si="1"/>
        <v>531.25</v>
      </c>
      <c r="G8" s="5"/>
    </row>
    <row r="9" spans="1:7" x14ac:dyDescent="0.25">
      <c r="A9" t="s">
        <v>18</v>
      </c>
      <c r="B9" s="3">
        <v>700</v>
      </c>
      <c r="C9" s="1">
        <v>945</v>
      </c>
      <c r="D9" s="4">
        <f t="shared" si="0"/>
        <v>35</v>
      </c>
      <c r="E9" s="8">
        <v>875</v>
      </c>
      <c r="F9" s="7">
        <f t="shared" si="1"/>
        <v>875</v>
      </c>
      <c r="G9" s="5"/>
    </row>
    <row r="10" spans="1:7" x14ac:dyDescent="0.25">
      <c r="A10" t="s">
        <v>19</v>
      </c>
      <c r="B10" s="3">
        <v>325</v>
      </c>
      <c r="C10" s="1">
        <v>438</v>
      </c>
      <c r="D10" s="4">
        <f t="shared" si="0"/>
        <v>34.769230769230766</v>
      </c>
      <c r="E10" s="8">
        <v>400</v>
      </c>
      <c r="F10" s="7">
        <f t="shared" si="1"/>
        <v>406.25</v>
      </c>
      <c r="G10" s="5"/>
    </row>
    <row r="11" spans="1:7" x14ac:dyDescent="0.25">
      <c r="A11" t="s">
        <v>20</v>
      </c>
      <c r="B11" s="3">
        <v>400</v>
      </c>
      <c r="C11" s="1">
        <v>540</v>
      </c>
      <c r="D11" s="4">
        <f t="shared" si="0"/>
        <v>35</v>
      </c>
      <c r="E11" s="8">
        <v>500</v>
      </c>
      <c r="F11" s="7">
        <f t="shared" si="1"/>
        <v>500</v>
      </c>
      <c r="G11" s="5"/>
    </row>
    <row r="12" spans="1:7" x14ac:dyDescent="0.25">
      <c r="A12" t="s">
        <v>21</v>
      </c>
      <c r="B12" s="3">
        <v>250</v>
      </c>
      <c r="C12" s="1">
        <v>337</v>
      </c>
      <c r="D12" s="4">
        <f t="shared" si="0"/>
        <v>34.799999999999997</v>
      </c>
      <c r="E12" s="8">
        <v>320</v>
      </c>
      <c r="F12" s="7">
        <f t="shared" si="1"/>
        <v>312.5</v>
      </c>
      <c r="G12" s="5"/>
    </row>
    <row r="13" spans="1:7" x14ac:dyDescent="0.25">
      <c r="A13" t="s">
        <v>22</v>
      </c>
      <c r="B13" s="3">
        <v>350</v>
      </c>
      <c r="C13" s="1">
        <v>500</v>
      </c>
      <c r="D13" s="4">
        <f t="shared" si="0"/>
        <v>42.857142857142854</v>
      </c>
      <c r="E13" s="8">
        <v>500</v>
      </c>
      <c r="F13" s="7">
        <f t="shared" si="1"/>
        <v>437.5</v>
      </c>
      <c r="G13" s="5"/>
    </row>
    <row r="14" spans="1:7" x14ac:dyDescent="0.25">
      <c r="A14" t="s">
        <v>23</v>
      </c>
      <c r="B14" s="3">
        <v>350</v>
      </c>
      <c r="C14" s="1">
        <v>500</v>
      </c>
      <c r="D14" s="4">
        <f t="shared" si="0"/>
        <v>42.857142857142854</v>
      </c>
      <c r="E14" s="8">
        <v>500</v>
      </c>
      <c r="F14" s="7">
        <f t="shared" si="1"/>
        <v>437.5</v>
      </c>
      <c r="G14" s="5"/>
    </row>
    <row r="15" spans="1:7" x14ac:dyDescent="0.25">
      <c r="A15" t="s">
        <v>24</v>
      </c>
      <c r="B15" s="3">
        <v>1275</v>
      </c>
      <c r="C15" s="1">
        <v>1700</v>
      </c>
      <c r="D15" s="4">
        <f t="shared" si="0"/>
        <v>33.333333333333329</v>
      </c>
      <c r="E15" s="8">
        <v>1600</v>
      </c>
      <c r="F15" s="7">
        <f t="shared" si="1"/>
        <v>1593.75</v>
      </c>
      <c r="G15" s="5"/>
    </row>
    <row r="16" spans="1:7" x14ac:dyDescent="0.25">
      <c r="A16" t="s">
        <v>25</v>
      </c>
      <c r="B16" s="3">
        <v>200</v>
      </c>
      <c r="C16" s="1">
        <v>270</v>
      </c>
      <c r="D16" s="4">
        <f t="shared" si="0"/>
        <v>35</v>
      </c>
      <c r="E16" s="8">
        <v>250</v>
      </c>
      <c r="F16" s="7">
        <f t="shared" si="1"/>
        <v>250</v>
      </c>
      <c r="G16" s="5"/>
    </row>
    <row r="17" spans="1:7" x14ac:dyDescent="0.25">
      <c r="A17" t="s">
        <v>26</v>
      </c>
      <c r="B17" s="3">
        <v>100</v>
      </c>
      <c r="C17" s="1">
        <v>135</v>
      </c>
      <c r="D17" s="4">
        <f t="shared" si="0"/>
        <v>35</v>
      </c>
      <c r="E17" s="8">
        <v>0</v>
      </c>
      <c r="F17" s="7">
        <f t="shared" si="1"/>
        <v>125</v>
      </c>
      <c r="G17" s="5"/>
    </row>
    <row r="18" spans="1:7" x14ac:dyDescent="0.25">
      <c r="A18" t="s">
        <v>27</v>
      </c>
      <c r="B18" s="3">
        <v>125</v>
      </c>
      <c r="C18" s="1">
        <v>168</v>
      </c>
      <c r="D18" s="4">
        <f t="shared" si="0"/>
        <v>34.4</v>
      </c>
      <c r="E18" s="8">
        <v>0</v>
      </c>
      <c r="F18" s="7">
        <f t="shared" si="1"/>
        <v>156.25</v>
      </c>
      <c r="G18" s="5"/>
    </row>
    <row r="19" spans="1:7" x14ac:dyDescent="0.25">
      <c r="A19" t="s">
        <v>28</v>
      </c>
      <c r="B19" s="3">
        <v>250</v>
      </c>
      <c r="C19" s="1">
        <v>337</v>
      </c>
      <c r="D19" s="4">
        <f t="shared" si="0"/>
        <v>34.799999999999997</v>
      </c>
      <c r="E19" s="8">
        <v>320</v>
      </c>
      <c r="F19" s="7">
        <f t="shared" si="1"/>
        <v>312.5</v>
      </c>
      <c r="G19" s="5"/>
    </row>
    <row r="20" spans="1:7" x14ac:dyDescent="0.25">
      <c r="A20" t="s">
        <v>29</v>
      </c>
      <c r="B20" s="3">
        <v>600</v>
      </c>
      <c r="C20" s="1">
        <v>810</v>
      </c>
      <c r="D20" s="4">
        <f t="shared" si="0"/>
        <v>35</v>
      </c>
      <c r="E20" s="8">
        <v>750</v>
      </c>
      <c r="F20" s="7">
        <f t="shared" si="1"/>
        <v>750</v>
      </c>
      <c r="G20" s="5"/>
    </row>
    <row r="21" spans="1:7" x14ac:dyDescent="0.25">
      <c r="A21" t="s">
        <v>30</v>
      </c>
      <c r="B21" s="3">
        <v>1650</v>
      </c>
      <c r="C21" s="1">
        <v>2227</v>
      </c>
      <c r="D21" s="4">
        <f t="shared" si="0"/>
        <v>34.969696969696969</v>
      </c>
      <c r="E21" s="8">
        <v>2050</v>
      </c>
      <c r="F21" s="7">
        <f t="shared" si="1"/>
        <v>2062.5</v>
      </c>
      <c r="G21" s="5"/>
    </row>
    <row r="22" spans="1:7" x14ac:dyDescent="0.25">
      <c r="A22" t="s">
        <v>31</v>
      </c>
      <c r="B22" s="3">
        <v>100</v>
      </c>
      <c r="C22" s="1">
        <v>135</v>
      </c>
      <c r="D22" s="4">
        <f t="shared" si="0"/>
        <v>35</v>
      </c>
      <c r="E22" s="8">
        <v>200</v>
      </c>
      <c r="F22" s="7">
        <f t="shared" si="1"/>
        <v>125</v>
      </c>
      <c r="G22" s="5"/>
    </row>
    <row r="23" spans="1:7" x14ac:dyDescent="0.25">
      <c r="A23" t="s">
        <v>32</v>
      </c>
      <c r="B23" s="3">
        <v>650</v>
      </c>
      <c r="C23" s="1">
        <v>877</v>
      </c>
      <c r="D23" s="4">
        <f t="shared" si="0"/>
        <v>34.92307692307692</v>
      </c>
      <c r="E23" s="8">
        <v>800</v>
      </c>
      <c r="F23" s="7">
        <f t="shared" si="1"/>
        <v>812.5</v>
      </c>
      <c r="G23" s="5"/>
    </row>
    <row r="24" spans="1:7" x14ac:dyDescent="0.25">
      <c r="A24" t="s">
        <v>33</v>
      </c>
      <c r="B24" s="3">
        <v>650</v>
      </c>
      <c r="C24" s="1">
        <v>877</v>
      </c>
      <c r="D24" s="4">
        <f t="shared" si="0"/>
        <v>34.92307692307692</v>
      </c>
      <c r="E24" s="8">
        <v>800</v>
      </c>
      <c r="F24" s="7">
        <f t="shared" si="1"/>
        <v>812.5</v>
      </c>
      <c r="G24" s="5"/>
    </row>
    <row r="25" spans="1:7" x14ac:dyDescent="0.25">
      <c r="A25" t="s">
        <v>34</v>
      </c>
      <c r="B25" s="3">
        <v>500</v>
      </c>
      <c r="C25" s="1">
        <v>675</v>
      </c>
      <c r="D25" s="4">
        <f t="shared" si="0"/>
        <v>35</v>
      </c>
      <c r="E25" s="8">
        <v>625</v>
      </c>
      <c r="F25" s="7">
        <f t="shared" si="1"/>
        <v>625</v>
      </c>
      <c r="G25" s="5"/>
    </row>
    <row r="26" spans="1:7" x14ac:dyDescent="0.25">
      <c r="A26" t="s">
        <v>35</v>
      </c>
      <c r="B26" s="3">
        <v>600</v>
      </c>
      <c r="C26" s="1">
        <v>810</v>
      </c>
      <c r="D26" s="4">
        <f t="shared" si="0"/>
        <v>35</v>
      </c>
      <c r="E26" s="8">
        <v>750</v>
      </c>
      <c r="F26" s="7">
        <f t="shared" si="1"/>
        <v>750</v>
      </c>
      <c r="G26" s="5"/>
    </row>
    <row r="27" spans="1:7" x14ac:dyDescent="0.25">
      <c r="A27" t="s">
        <v>36</v>
      </c>
      <c r="B27" s="3">
        <v>575</v>
      </c>
      <c r="C27" s="1">
        <v>776</v>
      </c>
      <c r="D27" s="4">
        <f t="shared" si="0"/>
        <v>34.956521739130437</v>
      </c>
      <c r="E27" s="8">
        <v>785</v>
      </c>
      <c r="F27" s="7">
        <f t="shared" si="1"/>
        <v>718.75</v>
      </c>
      <c r="G27" s="5"/>
    </row>
    <row r="28" spans="1:7" x14ac:dyDescent="0.25">
      <c r="A28" t="s">
        <v>37</v>
      </c>
      <c r="B28" s="3">
        <v>675</v>
      </c>
      <c r="C28" s="1">
        <v>843</v>
      </c>
      <c r="D28" s="4">
        <f t="shared" si="0"/>
        <v>24.888888888888889</v>
      </c>
      <c r="E28" s="8">
        <v>840</v>
      </c>
      <c r="F28" s="7">
        <f t="shared" si="1"/>
        <v>843.75</v>
      </c>
      <c r="G28" s="5"/>
    </row>
    <row r="29" spans="1:7" x14ac:dyDescent="0.25">
      <c r="A29" t="s">
        <v>38</v>
      </c>
      <c r="B29" s="3">
        <v>60</v>
      </c>
      <c r="C29" s="1">
        <v>81</v>
      </c>
      <c r="D29" s="4">
        <f t="shared" si="0"/>
        <v>35</v>
      </c>
      <c r="E29" s="8">
        <v>100</v>
      </c>
      <c r="F29" s="7">
        <f t="shared" si="1"/>
        <v>75</v>
      </c>
      <c r="G29" s="5"/>
    </row>
    <row r="30" spans="1:7" x14ac:dyDescent="0.25">
      <c r="A30" t="s">
        <v>39</v>
      </c>
      <c r="B30" s="3">
        <v>300</v>
      </c>
      <c r="C30" s="1">
        <v>405</v>
      </c>
      <c r="D30" s="4">
        <f t="shared" si="0"/>
        <v>35</v>
      </c>
      <c r="E30" s="8">
        <v>375</v>
      </c>
      <c r="F30" s="7">
        <f t="shared" si="1"/>
        <v>375</v>
      </c>
      <c r="G30" s="5"/>
    </row>
    <row r="31" spans="1:7" x14ac:dyDescent="0.25">
      <c r="D31" s="4" t="e">
        <f t="shared" ref="D31:D35" si="2">(C31-B31)/B31*100</f>
        <v>#DIV/0!</v>
      </c>
      <c r="F31" s="7">
        <f t="shared" ref="F31:F52" si="3">B31*1.4</f>
        <v>0</v>
      </c>
    </row>
    <row r="32" spans="1:7" x14ac:dyDescent="0.25">
      <c r="D32" s="4" t="e">
        <f t="shared" si="2"/>
        <v>#DIV/0!</v>
      </c>
      <c r="F32" s="7">
        <f t="shared" si="3"/>
        <v>0</v>
      </c>
    </row>
    <row r="33" spans="4:6" x14ac:dyDescent="0.25">
      <c r="D33" s="4" t="e">
        <f t="shared" si="2"/>
        <v>#DIV/0!</v>
      </c>
      <c r="F33" s="7">
        <f t="shared" si="3"/>
        <v>0</v>
      </c>
    </row>
    <row r="34" spans="4:6" x14ac:dyDescent="0.25">
      <c r="D34" s="4" t="e">
        <f t="shared" si="2"/>
        <v>#DIV/0!</v>
      </c>
      <c r="F34" s="7">
        <f t="shared" si="3"/>
        <v>0</v>
      </c>
    </row>
    <row r="35" spans="4:6" x14ac:dyDescent="0.25">
      <c r="D35" s="4" t="e">
        <f t="shared" si="2"/>
        <v>#DIV/0!</v>
      </c>
      <c r="F35" s="7">
        <f t="shared" si="3"/>
        <v>0</v>
      </c>
    </row>
    <row r="36" spans="4:6" x14ac:dyDescent="0.25">
      <c r="D36" s="4" t="e">
        <f t="shared" ref="D36:D99" si="4">(C36-B36)/B36*100</f>
        <v>#DIV/0!</v>
      </c>
      <c r="F36" s="7">
        <f t="shared" si="3"/>
        <v>0</v>
      </c>
    </row>
    <row r="37" spans="4:6" x14ac:dyDescent="0.25">
      <c r="D37" s="4" t="e">
        <f t="shared" si="4"/>
        <v>#DIV/0!</v>
      </c>
      <c r="F37" s="7">
        <f t="shared" si="3"/>
        <v>0</v>
      </c>
    </row>
    <row r="38" spans="4:6" x14ac:dyDescent="0.25">
      <c r="D38" s="4" t="e">
        <f t="shared" si="4"/>
        <v>#DIV/0!</v>
      </c>
      <c r="F38" s="7">
        <f t="shared" si="3"/>
        <v>0</v>
      </c>
    </row>
    <row r="39" spans="4:6" x14ac:dyDescent="0.25">
      <c r="D39" s="4" t="e">
        <f t="shared" si="4"/>
        <v>#DIV/0!</v>
      </c>
      <c r="F39" s="7">
        <f t="shared" si="3"/>
        <v>0</v>
      </c>
    </row>
    <row r="40" spans="4:6" x14ac:dyDescent="0.25">
      <c r="D40" s="4" t="e">
        <f t="shared" si="4"/>
        <v>#DIV/0!</v>
      </c>
      <c r="F40" s="7">
        <f t="shared" si="3"/>
        <v>0</v>
      </c>
    </row>
    <row r="41" spans="4:6" x14ac:dyDescent="0.25">
      <c r="D41" s="4" t="e">
        <f t="shared" si="4"/>
        <v>#DIV/0!</v>
      </c>
      <c r="F41" s="7">
        <f t="shared" si="3"/>
        <v>0</v>
      </c>
    </row>
    <row r="42" spans="4:6" x14ac:dyDescent="0.25">
      <c r="D42" s="4" t="e">
        <f t="shared" si="4"/>
        <v>#DIV/0!</v>
      </c>
      <c r="F42" s="7">
        <f t="shared" si="3"/>
        <v>0</v>
      </c>
    </row>
    <row r="43" spans="4:6" x14ac:dyDescent="0.25">
      <c r="D43" s="4" t="e">
        <f t="shared" si="4"/>
        <v>#DIV/0!</v>
      </c>
      <c r="F43" s="7">
        <f t="shared" si="3"/>
        <v>0</v>
      </c>
    </row>
    <row r="44" spans="4:6" x14ac:dyDescent="0.25">
      <c r="D44" s="4" t="e">
        <f t="shared" si="4"/>
        <v>#DIV/0!</v>
      </c>
      <c r="F44" s="7">
        <f t="shared" si="3"/>
        <v>0</v>
      </c>
    </row>
    <row r="45" spans="4:6" x14ac:dyDescent="0.25">
      <c r="D45" s="4" t="e">
        <f t="shared" si="4"/>
        <v>#DIV/0!</v>
      </c>
      <c r="F45" s="7">
        <f t="shared" si="3"/>
        <v>0</v>
      </c>
    </row>
    <row r="46" spans="4:6" x14ac:dyDescent="0.25">
      <c r="D46" s="4" t="e">
        <f t="shared" si="4"/>
        <v>#DIV/0!</v>
      </c>
      <c r="F46" s="7">
        <f t="shared" si="3"/>
        <v>0</v>
      </c>
    </row>
    <row r="47" spans="4:6" x14ac:dyDescent="0.25">
      <c r="D47" s="4" t="e">
        <f t="shared" si="4"/>
        <v>#DIV/0!</v>
      </c>
      <c r="F47" s="7">
        <f t="shared" si="3"/>
        <v>0</v>
      </c>
    </row>
    <row r="48" spans="4:6" x14ac:dyDescent="0.25">
      <c r="D48" s="4" t="e">
        <f t="shared" si="4"/>
        <v>#DIV/0!</v>
      </c>
      <c r="F48" s="7">
        <f t="shared" si="3"/>
        <v>0</v>
      </c>
    </row>
    <row r="49" spans="4:6" x14ac:dyDescent="0.25">
      <c r="D49" s="4" t="e">
        <f t="shared" si="4"/>
        <v>#DIV/0!</v>
      </c>
      <c r="F49" s="7">
        <f t="shared" si="3"/>
        <v>0</v>
      </c>
    </row>
    <row r="50" spans="4:6" x14ac:dyDescent="0.25">
      <c r="D50" s="4" t="e">
        <f t="shared" si="4"/>
        <v>#DIV/0!</v>
      </c>
      <c r="F50" s="7">
        <f t="shared" si="3"/>
        <v>0</v>
      </c>
    </row>
    <row r="51" spans="4:6" x14ac:dyDescent="0.25">
      <c r="D51" s="4" t="e">
        <f t="shared" si="4"/>
        <v>#DIV/0!</v>
      </c>
      <c r="F51" s="7">
        <f t="shared" si="3"/>
        <v>0</v>
      </c>
    </row>
    <row r="52" spans="4:6" x14ac:dyDescent="0.25">
      <c r="D52" s="4" t="e">
        <f t="shared" si="4"/>
        <v>#DIV/0!</v>
      </c>
      <c r="F52" s="7">
        <f t="shared" si="3"/>
        <v>0</v>
      </c>
    </row>
    <row r="53" spans="4:6" x14ac:dyDescent="0.25">
      <c r="D53" s="4" t="e">
        <f t="shared" si="4"/>
        <v>#DIV/0!</v>
      </c>
      <c r="F53" s="7">
        <f t="shared" ref="F53:F116" si="5">B53*1.4</f>
        <v>0</v>
      </c>
    </row>
    <row r="54" spans="4:6" x14ac:dyDescent="0.25">
      <c r="D54" s="4" t="e">
        <f t="shared" si="4"/>
        <v>#DIV/0!</v>
      </c>
      <c r="F54" s="7">
        <f t="shared" si="5"/>
        <v>0</v>
      </c>
    </row>
    <row r="55" spans="4:6" x14ac:dyDescent="0.25">
      <c r="D55" s="4" t="e">
        <f t="shared" si="4"/>
        <v>#DIV/0!</v>
      </c>
      <c r="F55" s="7">
        <f t="shared" si="5"/>
        <v>0</v>
      </c>
    </row>
    <row r="56" spans="4:6" x14ac:dyDescent="0.25">
      <c r="D56" s="4" t="e">
        <f t="shared" si="4"/>
        <v>#DIV/0!</v>
      </c>
      <c r="F56" s="7">
        <f t="shared" si="5"/>
        <v>0</v>
      </c>
    </row>
    <row r="57" spans="4:6" x14ac:dyDescent="0.25">
      <c r="D57" s="4" t="e">
        <f t="shared" si="4"/>
        <v>#DIV/0!</v>
      </c>
      <c r="F57" s="7">
        <f t="shared" si="5"/>
        <v>0</v>
      </c>
    </row>
    <row r="58" spans="4:6" x14ac:dyDescent="0.25">
      <c r="D58" s="4" t="e">
        <f t="shared" si="4"/>
        <v>#DIV/0!</v>
      </c>
      <c r="F58" s="7">
        <f t="shared" si="5"/>
        <v>0</v>
      </c>
    </row>
    <row r="59" spans="4:6" x14ac:dyDescent="0.25">
      <c r="D59" s="4" t="e">
        <f t="shared" si="4"/>
        <v>#DIV/0!</v>
      </c>
      <c r="F59" s="7">
        <f t="shared" si="5"/>
        <v>0</v>
      </c>
    </row>
    <row r="60" spans="4:6" x14ac:dyDescent="0.25">
      <c r="D60" s="4" t="e">
        <f t="shared" si="4"/>
        <v>#DIV/0!</v>
      </c>
      <c r="F60" s="7">
        <f t="shared" si="5"/>
        <v>0</v>
      </c>
    </row>
    <row r="61" spans="4:6" x14ac:dyDescent="0.25">
      <c r="D61" s="4" t="e">
        <f t="shared" si="4"/>
        <v>#DIV/0!</v>
      </c>
      <c r="F61" s="7">
        <f t="shared" si="5"/>
        <v>0</v>
      </c>
    </row>
    <row r="62" spans="4:6" x14ac:dyDescent="0.25">
      <c r="D62" s="4" t="e">
        <f t="shared" si="4"/>
        <v>#DIV/0!</v>
      </c>
      <c r="F62" s="7">
        <f t="shared" si="5"/>
        <v>0</v>
      </c>
    </row>
    <row r="63" spans="4:6" x14ac:dyDescent="0.25">
      <c r="D63" s="4" t="e">
        <f t="shared" si="4"/>
        <v>#DIV/0!</v>
      </c>
      <c r="F63" s="7">
        <f t="shared" si="5"/>
        <v>0</v>
      </c>
    </row>
    <row r="64" spans="4:6" x14ac:dyDescent="0.25">
      <c r="D64" s="4" t="e">
        <f t="shared" si="4"/>
        <v>#DIV/0!</v>
      </c>
      <c r="F64" s="7">
        <f t="shared" si="5"/>
        <v>0</v>
      </c>
    </row>
    <row r="65" spans="4:6" x14ac:dyDescent="0.25">
      <c r="D65" s="4" t="e">
        <f t="shared" si="4"/>
        <v>#DIV/0!</v>
      </c>
      <c r="F65" s="7">
        <f t="shared" si="5"/>
        <v>0</v>
      </c>
    </row>
    <row r="66" spans="4:6" x14ac:dyDescent="0.25">
      <c r="D66" s="4" t="e">
        <f t="shared" si="4"/>
        <v>#DIV/0!</v>
      </c>
      <c r="F66" s="7">
        <f t="shared" si="5"/>
        <v>0</v>
      </c>
    </row>
    <row r="67" spans="4:6" x14ac:dyDescent="0.25">
      <c r="D67" s="4" t="e">
        <f t="shared" si="4"/>
        <v>#DIV/0!</v>
      </c>
      <c r="F67" s="7">
        <f t="shared" si="5"/>
        <v>0</v>
      </c>
    </row>
    <row r="68" spans="4:6" x14ac:dyDescent="0.25">
      <c r="D68" s="4" t="e">
        <f t="shared" si="4"/>
        <v>#DIV/0!</v>
      </c>
      <c r="F68" s="7">
        <f t="shared" si="5"/>
        <v>0</v>
      </c>
    </row>
    <row r="69" spans="4:6" x14ac:dyDescent="0.25">
      <c r="D69" s="4" t="e">
        <f t="shared" si="4"/>
        <v>#DIV/0!</v>
      </c>
      <c r="F69" s="7">
        <f t="shared" si="5"/>
        <v>0</v>
      </c>
    </row>
    <row r="70" spans="4:6" x14ac:dyDescent="0.25">
      <c r="D70" s="4" t="e">
        <f t="shared" si="4"/>
        <v>#DIV/0!</v>
      </c>
      <c r="F70" s="7">
        <f t="shared" si="5"/>
        <v>0</v>
      </c>
    </row>
    <row r="71" spans="4:6" x14ac:dyDescent="0.25">
      <c r="D71" s="4" t="e">
        <f t="shared" si="4"/>
        <v>#DIV/0!</v>
      </c>
      <c r="F71" s="7">
        <f t="shared" si="5"/>
        <v>0</v>
      </c>
    </row>
    <row r="72" spans="4:6" x14ac:dyDescent="0.25">
      <c r="D72" s="4" t="e">
        <f t="shared" si="4"/>
        <v>#DIV/0!</v>
      </c>
      <c r="F72" s="7">
        <f t="shared" si="5"/>
        <v>0</v>
      </c>
    </row>
    <row r="73" spans="4:6" x14ac:dyDescent="0.25">
      <c r="D73" s="4" t="e">
        <f t="shared" si="4"/>
        <v>#DIV/0!</v>
      </c>
      <c r="F73" s="7">
        <f t="shared" si="5"/>
        <v>0</v>
      </c>
    </row>
    <row r="74" spans="4:6" x14ac:dyDescent="0.25">
      <c r="D74" s="4" t="e">
        <f t="shared" si="4"/>
        <v>#DIV/0!</v>
      </c>
      <c r="F74" s="7">
        <f t="shared" si="5"/>
        <v>0</v>
      </c>
    </row>
    <row r="75" spans="4:6" x14ac:dyDescent="0.25">
      <c r="D75" s="4" t="e">
        <f t="shared" si="4"/>
        <v>#DIV/0!</v>
      </c>
      <c r="F75" s="7">
        <f t="shared" si="5"/>
        <v>0</v>
      </c>
    </row>
    <row r="76" spans="4:6" x14ac:dyDescent="0.25">
      <c r="D76" s="4" t="e">
        <f t="shared" si="4"/>
        <v>#DIV/0!</v>
      </c>
      <c r="F76" s="7">
        <f t="shared" si="5"/>
        <v>0</v>
      </c>
    </row>
    <row r="77" spans="4:6" x14ac:dyDescent="0.25">
      <c r="D77" s="4" t="e">
        <f t="shared" si="4"/>
        <v>#DIV/0!</v>
      </c>
      <c r="F77" s="7">
        <f t="shared" si="5"/>
        <v>0</v>
      </c>
    </row>
    <row r="78" spans="4:6" x14ac:dyDescent="0.25">
      <c r="D78" s="4" t="e">
        <f t="shared" si="4"/>
        <v>#DIV/0!</v>
      </c>
      <c r="F78" s="7">
        <f t="shared" si="5"/>
        <v>0</v>
      </c>
    </row>
    <row r="79" spans="4:6" x14ac:dyDescent="0.25">
      <c r="D79" s="4" t="e">
        <f t="shared" si="4"/>
        <v>#DIV/0!</v>
      </c>
      <c r="F79" s="7">
        <f t="shared" si="5"/>
        <v>0</v>
      </c>
    </row>
    <row r="80" spans="4:6" x14ac:dyDescent="0.25">
      <c r="D80" s="4" t="e">
        <f t="shared" si="4"/>
        <v>#DIV/0!</v>
      </c>
      <c r="F80" s="7">
        <f t="shared" si="5"/>
        <v>0</v>
      </c>
    </row>
    <row r="81" spans="4:6" x14ac:dyDescent="0.25">
      <c r="D81" s="4" t="e">
        <f t="shared" si="4"/>
        <v>#DIV/0!</v>
      </c>
      <c r="F81" s="7">
        <f t="shared" si="5"/>
        <v>0</v>
      </c>
    </row>
    <row r="82" spans="4:6" x14ac:dyDescent="0.25">
      <c r="D82" s="4" t="e">
        <f t="shared" si="4"/>
        <v>#DIV/0!</v>
      </c>
      <c r="F82" s="7">
        <f t="shared" si="5"/>
        <v>0</v>
      </c>
    </row>
    <row r="83" spans="4:6" x14ac:dyDescent="0.25">
      <c r="D83" s="4" t="e">
        <f t="shared" si="4"/>
        <v>#DIV/0!</v>
      </c>
      <c r="F83" s="7">
        <f t="shared" si="5"/>
        <v>0</v>
      </c>
    </row>
    <row r="84" spans="4:6" x14ac:dyDescent="0.25">
      <c r="D84" s="4" t="e">
        <f t="shared" si="4"/>
        <v>#DIV/0!</v>
      </c>
      <c r="F84" s="7">
        <f t="shared" si="5"/>
        <v>0</v>
      </c>
    </row>
    <row r="85" spans="4:6" x14ac:dyDescent="0.25">
      <c r="D85" s="4" t="e">
        <f t="shared" si="4"/>
        <v>#DIV/0!</v>
      </c>
      <c r="F85" s="7">
        <f t="shared" si="5"/>
        <v>0</v>
      </c>
    </row>
    <row r="86" spans="4:6" x14ac:dyDescent="0.25">
      <c r="D86" s="4" t="e">
        <f t="shared" si="4"/>
        <v>#DIV/0!</v>
      </c>
      <c r="F86" s="7">
        <f t="shared" si="5"/>
        <v>0</v>
      </c>
    </row>
    <row r="87" spans="4:6" x14ac:dyDescent="0.25">
      <c r="D87" s="4" t="e">
        <f t="shared" si="4"/>
        <v>#DIV/0!</v>
      </c>
      <c r="F87" s="7">
        <f t="shared" si="5"/>
        <v>0</v>
      </c>
    </row>
    <row r="88" spans="4:6" x14ac:dyDescent="0.25">
      <c r="D88" s="4" t="e">
        <f t="shared" si="4"/>
        <v>#DIV/0!</v>
      </c>
      <c r="F88" s="7">
        <f t="shared" si="5"/>
        <v>0</v>
      </c>
    </row>
    <row r="89" spans="4:6" x14ac:dyDescent="0.25">
      <c r="D89" s="4" t="e">
        <f t="shared" si="4"/>
        <v>#DIV/0!</v>
      </c>
      <c r="F89" s="7">
        <f t="shared" si="5"/>
        <v>0</v>
      </c>
    </row>
    <row r="90" spans="4:6" x14ac:dyDescent="0.25">
      <c r="D90" s="4" t="e">
        <f t="shared" si="4"/>
        <v>#DIV/0!</v>
      </c>
      <c r="F90" s="7">
        <f t="shared" si="5"/>
        <v>0</v>
      </c>
    </row>
    <row r="91" spans="4:6" x14ac:dyDescent="0.25">
      <c r="D91" s="4" t="e">
        <f t="shared" si="4"/>
        <v>#DIV/0!</v>
      </c>
      <c r="F91" s="7">
        <f t="shared" si="5"/>
        <v>0</v>
      </c>
    </row>
    <row r="92" spans="4:6" x14ac:dyDescent="0.25">
      <c r="D92" s="4" t="e">
        <f t="shared" si="4"/>
        <v>#DIV/0!</v>
      </c>
      <c r="F92" s="7">
        <f t="shared" si="5"/>
        <v>0</v>
      </c>
    </row>
    <row r="93" spans="4:6" x14ac:dyDescent="0.25">
      <c r="D93" s="4" t="e">
        <f t="shared" si="4"/>
        <v>#DIV/0!</v>
      </c>
      <c r="F93" s="7">
        <f t="shared" si="5"/>
        <v>0</v>
      </c>
    </row>
    <row r="94" spans="4:6" x14ac:dyDescent="0.25">
      <c r="D94" s="4" t="e">
        <f t="shared" si="4"/>
        <v>#DIV/0!</v>
      </c>
      <c r="F94" s="7">
        <f t="shared" si="5"/>
        <v>0</v>
      </c>
    </row>
    <row r="95" spans="4:6" x14ac:dyDescent="0.25">
      <c r="D95" s="4" t="e">
        <f t="shared" si="4"/>
        <v>#DIV/0!</v>
      </c>
      <c r="F95" s="7">
        <f t="shared" si="5"/>
        <v>0</v>
      </c>
    </row>
    <row r="96" spans="4:6" x14ac:dyDescent="0.25">
      <c r="D96" s="4" t="e">
        <f t="shared" si="4"/>
        <v>#DIV/0!</v>
      </c>
      <c r="F96" s="7">
        <f t="shared" si="5"/>
        <v>0</v>
      </c>
    </row>
    <row r="97" spans="4:6" x14ac:dyDescent="0.25">
      <c r="D97" s="4" t="e">
        <f t="shared" si="4"/>
        <v>#DIV/0!</v>
      </c>
      <c r="F97" s="7">
        <f t="shared" si="5"/>
        <v>0</v>
      </c>
    </row>
    <row r="98" spans="4:6" x14ac:dyDescent="0.25">
      <c r="D98" s="4" t="e">
        <f t="shared" si="4"/>
        <v>#DIV/0!</v>
      </c>
      <c r="F98" s="7">
        <f t="shared" si="5"/>
        <v>0</v>
      </c>
    </row>
    <row r="99" spans="4:6" x14ac:dyDescent="0.25">
      <c r="D99" s="4" t="e">
        <f t="shared" si="4"/>
        <v>#DIV/0!</v>
      </c>
      <c r="F99" s="7">
        <f t="shared" si="5"/>
        <v>0</v>
      </c>
    </row>
    <row r="100" spans="4:6" x14ac:dyDescent="0.25">
      <c r="D100" s="4" t="e">
        <f t="shared" ref="D100:D163" si="6">(C100-B100)/B100*100</f>
        <v>#DIV/0!</v>
      </c>
      <c r="F100" s="7">
        <f t="shared" si="5"/>
        <v>0</v>
      </c>
    </row>
    <row r="101" spans="4:6" x14ac:dyDescent="0.25">
      <c r="D101" s="4" t="e">
        <f t="shared" si="6"/>
        <v>#DIV/0!</v>
      </c>
      <c r="F101" s="7">
        <f t="shared" si="5"/>
        <v>0</v>
      </c>
    </row>
    <row r="102" spans="4:6" x14ac:dyDescent="0.25">
      <c r="D102" s="4" t="e">
        <f t="shared" si="6"/>
        <v>#DIV/0!</v>
      </c>
      <c r="F102" s="7">
        <f t="shared" si="5"/>
        <v>0</v>
      </c>
    </row>
    <row r="103" spans="4:6" x14ac:dyDescent="0.25">
      <c r="D103" s="4" t="e">
        <f t="shared" si="6"/>
        <v>#DIV/0!</v>
      </c>
      <c r="F103" s="7">
        <f t="shared" si="5"/>
        <v>0</v>
      </c>
    </row>
    <row r="104" spans="4:6" x14ac:dyDescent="0.25">
      <c r="D104" s="4" t="e">
        <f t="shared" si="6"/>
        <v>#DIV/0!</v>
      </c>
      <c r="F104" s="7">
        <f t="shared" si="5"/>
        <v>0</v>
      </c>
    </row>
    <row r="105" spans="4:6" x14ac:dyDescent="0.25">
      <c r="D105" s="4" t="e">
        <f t="shared" si="6"/>
        <v>#DIV/0!</v>
      </c>
      <c r="F105" s="7">
        <f t="shared" si="5"/>
        <v>0</v>
      </c>
    </row>
    <row r="106" spans="4:6" x14ac:dyDescent="0.25">
      <c r="D106" s="4" t="e">
        <f t="shared" si="6"/>
        <v>#DIV/0!</v>
      </c>
      <c r="F106" s="7">
        <f t="shared" si="5"/>
        <v>0</v>
      </c>
    </row>
    <row r="107" spans="4:6" x14ac:dyDescent="0.25">
      <c r="D107" s="4" t="e">
        <f t="shared" si="6"/>
        <v>#DIV/0!</v>
      </c>
      <c r="F107" s="7">
        <f t="shared" si="5"/>
        <v>0</v>
      </c>
    </row>
    <row r="108" spans="4:6" x14ac:dyDescent="0.25">
      <c r="D108" s="4" t="e">
        <f t="shared" si="6"/>
        <v>#DIV/0!</v>
      </c>
      <c r="F108" s="7">
        <f t="shared" si="5"/>
        <v>0</v>
      </c>
    </row>
    <row r="109" spans="4:6" x14ac:dyDescent="0.25">
      <c r="D109" s="4" t="e">
        <f t="shared" si="6"/>
        <v>#DIV/0!</v>
      </c>
      <c r="F109" s="7">
        <f t="shared" si="5"/>
        <v>0</v>
      </c>
    </row>
    <row r="110" spans="4:6" x14ac:dyDescent="0.25">
      <c r="D110" s="4" t="e">
        <f t="shared" si="6"/>
        <v>#DIV/0!</v>
      </c>
      <c r="F110" s="7">
        <f t="shared" si="5"/>
        <v>0</v>
      </c>
    </row>
    <row r="111" spans="4:6" x14ac:dyDescent="0.25">
      <c r="D111" s="4" t="e">
        <f t="shared" si="6"/>
        <v>#DIV/0!</v>
      </c>
      <c r="F111" s="7">
        <f t="shared" si="5"/>
        <v>0</v>
      </c>
    </row>
    <row r="112" spans="4:6" x14ac:dyDescent="0.25">
      <c r="D112" s="4" t="e">
        <f t="shared" si="6"/>
        <v>#DIV/0!</v>
      </c>
      <c r="F112" s="7">
        <f t="shared" si="5"/>
        <v>0</v>
      </c>
    </row>
    <row r="113" spans="4:6" x14ac:dyDescent="0.25">
      <c r="D113" s="4" t="e">
        <f t="shared" si="6"/>
        <v>#DIV/0!</v>
      </c>
      <c r="F113" s="7">
        <f t="shared" si="5"/>
        <v>0</v>
      </c>
    </row>
    <row r="114" spans="4:6" x14ac:dyDescent="0.25">
      <c r="D114" s="4" t="e">
        <f t="shared" si="6"/>
        <v>#DIV/0!</v>
      </c>
      <c r="F114" s="7">
        <f t="shared" si="5"/>
        <v>0</v>
      </c>
    </row>
    <row r="115" spans="4:6" x14ac:dyDescent="0.25">
      <c r="D115" s="4" t="e">
        <f t="shared" si="6"/>
        <v>#DIV/0!</v>
      </c>
      <c r="F115" s="7">
        <f t="shared" si="5"/>
        <v>0</v>
      </c>
    </row>
    <row r="116" spans="4:6" x14ac:dyDescent="0.25">
      <c r="D116" s="4" t="e">
        <f t="shared" si="6"/>
        <v>#DIV/0!</v>
      </c>
      <c r="F116" s="7">
        <f t="shared" si="5"/>
        <v>0</v>
      </c>
    </row>
    <row r="117" spans="4:6" x14ac:dyDescent="0.25">
      <c r="D117" s="4" t="e">
        <f t="shared" si="6"/>
        <v>#DIV/0!</v>
      </c>
      <c r="F117" s="7">
        <f t="shared" ref="F117:F180" si="7">B117*1.4</f>
        <v>0</v>
      </c>
    </row>
    <row r="118" spans="4:6" x14ac:dyDescent="0.25">
      <c r="D118" s="4" t="e">
        <f t="shared" si="6"/>
        <v>#DIV/0!</v>
      </c>
      <c r="F118" s="7">
        <f t="shared" si="7"/>
        <v>0</v>
      </c>
    </row>
    <row r="119" spans="4:6" x14ac:dyDescent="0.25">
      <c r="D119" s="4" t="e">
        <f t="shared" si="6"/>
        <v>#DIV/0!</v>
      </c>
      <c r="F119" s="7">
        <f t="shared" si="7"/>
        <v>0</v>
      </c>
    </row>
    <row r="120" spans="4:6" x14ac:dyDescent="0.25">
      <c r="D120" s="4" t="e">
        <f t="shared" si="6"/>
        <v>#DIV/0!</v>
      </c>
      <c r="F120" s="7">
        <f t="shared" si="7"/>
        <v>0</v>
      </c>
    </row>
    <row r="121" spans="4:6" x14ac:dyDescent="0.25">
      <c r="D121" s="4" t="e">
        <f t="shared" si="6"/>
        <v>#DIV/0!</v>
      </c>
      <c r="F121" s="7">
        <f t="shared" si="7"/>
        <v>0</v>
      </c>
    </row>
    <row r="122" spans="4:6" x14ac:dyDescent="0.25">
      <c r="D122" s="4" t="e">
        <f t="shared" si="6"/>
        <v>#DIV/0!</v>
      </c>
      <c r="F122" s="7">
        <f t="shared" si="7"/>
        <v>0</v>
      </c>
    </row>
    <row r="123" spans="4:6" x14ac:dyDescent="0.25">
      <c r="D123" s="4" t="e">
        <f t="shared" si="6"/>
        <v>#DIV/0!</v>
      </c>
      <c r="F123" s="7">
        <f t="shared" si="7"/>
        <v>0</v>
      </c>
    </row>
    <row r="124" spans="4:6" x14ac:dyDescent="0.25">
      <c r="D124" s="4" t="e">
        <f t="shared" si="6"/>
        <v>#DIV/0!</v>
      </c>
      <c r="F124" s="7">
        <f t="shared" si="7"/>
        <v>0</v>
      </c>
    </row>
    <row r="125" spans="4:6" x14ac:dyDescent="0.25">
      <c r="D125" s="4" t="e">
        <f t="shared" si="6"/>
        <v>#DIV/0!</v>
      </c>
      <c r="F125" s="7">
        <f t="shared" si="7"/>
        <v>0</v>
      </c>
    </row>
    <row r="126" spans="4:6" x14ac:dyDescent="0.25">
      <c r="D126" s="4" t="e">
        <f t="shared" si="6"/>
        <v>#DIV/0!</v>
      </c>
      <c r="F126" s="7">
        <f t="shared" si="7"/>
        <v>0</v>
      </c>
    </row>
    <row r="127" spans="4:6" x14ac:dyDescent="0.25">
      <c r="D127" s="4" t="e">
        <f t="shared" si="6"/>
        <v>#DIV/0!</v>
      </c>
      <c r="F127" s="7">
        <f t="shared" si="7"/>
        <v>0</v>
      </c>
    </row>
    <row r="128" spans="4:6" x14ac:dyDescent="0.25">
      <c r="D128" s="4" t="e">
        <f t="shared" si="6"/>
        <v>#DIV/0!</v>
      </c>
      <c r="F128" s="7">
        <f t="shared" si="7"/>
        <v>0</v>
      </c>
    </row>
    <row r="129" spans="4:6" x14ac:dyDescent="0.25">
      <c r="D129" s="4" t="e">
        <f t="shared" si="6"/>
        <v>#DIV/0!</v>
      </c>
      <c r="F129" s="7">
        <f t="shared" si="7"/>
        <v>0</v>
      </c>
    </row>
    <row r="130" spans="4:6" x14ac:dyDescent="0.25">
      <c r="D130" s="4" t="e">
        <f t="shared" si="6"/>
        <v>#DIV/0!</v>
      </c>
      <c r="F130" s="7">
        <f t="shared" si="7"/>
        <v>0</v>
      </c>
    </row>
    <row r="131" spans="4:6" x14ac:dyDescent="0.25">
      <c r="D131" s="4" t="e">
        <f t="shared" si="6"/>
        <v>#DIV/0!</v>
      </c>
      <c r="F131" s="7">
        <f t="shared" si="7"/>
        <v>0</v>
      </c>
    </row>
    <row r="132" spans="4:6" x14ac:dyDescent="0.25">
      <c r="D132" s="4" t="e">
        <f t="shared" si="6"/>
        <v>#DIV/0!</v>
      </c>
      <c r="F132" s="7">
        <f t="shared" si="7"/>
        <v>0</v>
      </c>
    </row>
    <row r="133" spans="4:6" x14ac:dyDescent="0.25">
      <c r="D133" s="4" t="e">
        <f t="shared" si="6"/>
        <v>#DIV/0!</v>
      </c>
      <c r="F133" s="7">
        <f t="shared" si="7"/>
        <v>0</v>
      </c>
    </row>
    <row r="134" spans="4:6" x14ac:dyDescent="0.25">
      <c r="D134" s="4" t="e">
        <f t="shared" si="6"/>
        <v>#DIV/0!</v>
      </c>
      <c r="F134" s="7">
        <f t="shared" si="7"/>
        <v>0</v>
      </c>
    </row>
    <row r="135" spans="4:6" x14ac:dyDescent="0.25">
      <c r="D135" s="4" t="e">
        <f t="shared" si="6"/>
        <v>#DIV/0!</v>
      </c>
      <c r="F135" s="7">
        <f t="shared" si="7"/>
        <v>0</v>
      </c>
    </row>
    <row r="136" spans="4:6" x14ac:dyDescent="0.25">
      <c r="D136" s="4" t="e">
        <f t="shared" si="6"/>
        <v>#DIV/0!</v>
      </c>
      <c r="F136" s="7">
        <f t="shared" si="7"/>
        <v>0</v>
      </c>
    </row>
    <row r="137" spans="4:6" x14ac:dyDescent="0.25">
      <c r="D137" s="4" t="e">
        <f t="shared" si="6"/>
        <v>#DIV/0!</v>
      </c>
      <c r="F137" s="7">
        <f t="shared" si="7"/>
        <v>0</v>
      </c>
    </row>
    <row r="138" spans="4:6" x14ac:dyDescent="0.25">
      <c r="D138" s="4" t="e">
        <f t="shared" si="6"/>
        <v>#DIV/0!</v>
      </c>
      <c r="F138" s="7">
        <f t="shared" si="7"/>
        <v>0</v>
      </c>
    </row>
    <row r="139" spans="4:6" x14ac:dyDescent="0.25">
      <c r="D139" s="4" t="e">
        <f t="shared" si="6"/>
        <v>#DIV/0!</v>
      </c>
      <c r="F139" s="7">
        <f t="shared" si="7"/>
        <v>0</v>
      </c>
    </row>
    <row r="140" spans="4:6" x14ac:dyDescent="0.25">
      <c r="D140" s="4" t="e">
        <f t="shared" si="6"/>
        <v>#DIV/0!</v>
      </c>
      <c r="F140" s="7">
        <f t="shared" si="7"/>
        <v>0</v>
      </c>
    </row>
    <row r="141" spans="4:6" x14ac:dyDescent="0.25">
      <c r="D141" s="4" t="e">
        <f t="shared" si="6"/>
        <v>#DIV/0!</v>
      </c>
      <c r="F141" s="7">
        <f t="shared" si="7"/>
        <v>0</v>
      </c>
    </row>
    <row r="142" spans="4:6" x14ac:dyDescent="0.25">
      <c r="D142" s="4" t="e">
        <f t="shared" si="6"/>
        <v>#DIV/0!</v>
      </c>
      <c r="F142" s="7">
        <f t="shared" si="7"/>
        <v>0</v>
      </c>
    </row>
    <row r="143" spans="4:6" x14ac:dyDescent="0.25">
      <c r="D143" s="4" t="e">
        <f t="shared" si="6"/>
        <v>#DIV/0!</v>
      </c>
      <c r="F143" s="7">
        <f t="shared" si="7"/>
        <v>0</v>
      </c>
    </row>
    <row r="144" spans="4:6" x14ac:dyDescent="0.25">
      <c r="D144" s="4" t="e">
        <f t="shared" si="6"/>
        <v>#DIV/0!</v>
      </c>
      <c r="F144" s="7">
        <f t="shared" si="7"/>
        <v>0</v>
      </c>
    </row>
    <row r="145" spans="4:6" x14ac:dyDescent="0.25">
      <c r="D145" s="4" t="e">
        <f t="shared" si="6"/>
        <v>#DIV/0!</v>
      </c>
      <c r="F145" s="7">
        <f t="shared" si="7"/>
        <v>0</v>
      </c>
    </row>
    <row r="146" spans="4:6" x14ac:dyDescent="0.25">
      <c r="D146" s="4" t="e">
        <f t="shared" si="6"/>
        <v>#DIV/0!</v>
      </c>
      <c r="F146" s="7">
        <f t="shared" si="7"/>
        <v>0</v>
      </c>
    </row>
    <row r="147" spans="4:6" x14ac:dyDescent="0.25">
      <c r="D147" s="4" t="e">
        <f t="shared" si="6"/>
        <v>#DIV/0!</v>
      </c>
      <c r="F147" s="7">
        <f t="shared" si="7"/>
        <v>0</v>
      </c>
    </row>
    <row r="148" spans="4:6" x14ac:dyDescent="0.25">
      <c r="D148" s="4" t="e">
        <f t="shared" si="6"/>
        <v>#DIV/0!</v>
      </c>
      <c r="F148" s="7">
        <f t="shared" si="7"/>
        <v>0</v>
      </c>
    </row>
    <row r="149" spans="4:6" x14ac:dyDescent="0.25">
      <c r="D149" s="4" t="e">
        <f t="shared" si="6"/>
        <v>#DIV/0!</v>
      </c>
      <c r="F149" s="7">
        <f t="shared" si="7"/>
        <v>0</v>
      </c>
    </row>
    <row r="150" spans="4:6" x14ac:dyDescent="0.25">
      <c r="D150" s="4" t="e">
        <f t="shared" si="6"/>
        <v>#DIV/0!</v>
      </c>
      <c r="F150" s="7">
        <f t="shared" si="7"/>
        <v>0</v>
      </c>
    </row>
    <row r="151" spans="4:6" x14ac:dyDescent="0.25">
      <c r="D151" s="4" t="e">
        <f t="shared" si="6"/>
        <v>#DIV/0!</v>
      </c>
      <c r="F151" s="7">
        <f t="shared" si="7"/>
        <v>0</v>
      </c>
    </row>
    <row r="152" spans="4:6" x14ac:dyDescent="0.25">
      <c r="D152" s="4" t="e">
        <f t="shared" si="6"/>
        <v>#DIV/0!</v>
      </c>
      <c r="F152" s="7">
        <f t="shared" si="7"/>
        <v>0</v>
      </c>
    </row>
    <row r="153" spans="4:6" x14ac:dyDescent="0.25">
      <c r="D153" s="4" t="e">
        <f t="shared" si="6"/>
        <v>#DIV/0!</v>
      </c>
      <c r="F153" s="7">
        <f t="shared" si="7"/>
        <v>0</v>
      </c>
    </row>
    <row r="154" spans="4:6" x14ac:dyDescent="0.25">
      <c r="D154" s="4" t="e">
        <f t="shared" si="6"/>
        <v>#DIV/0!</v>
      </c>
      <c r="F154" s="7">
        <f t="shared" si="7"/>
        <v>0</v>
      </c>
    </row>
    <row r="155" spans="4:6" x14ac:dyDescent="0.25">
      <c r="D155" s="4" t="e">
        <f t="shared" si="6"/>
        <v>#DIV/0!</v>
      </c>
      <c r="F155" s="7">
        <f t="shared" si="7"/>
        <v>0</v>
      </c>
    </row>
    <row r="156" spans="4:6" x14ac:dyDescent="0.25">
      <c r="D156" s="4" t="e">
        <f t="shared" si="6"/>
        <v>#DIV/0!</v>
      </c>
      <c r="F156" s="7">
        <f t="shared" si="7"/>
        <v>0</v>
      </c>
    </row>
    <row r="157" spans="4:6" x14ac:dyDescent="0.25">
      <c r="D157" s="4" t="e">
        <f t="shared" si="6"/>
        <v>#DIV/0!</v>
      </c>
      <c r="F157" s="7">
        <f t="shared" si="7"/>
        <v>0</v>
      </c>
    </row>
    <row r="158" spans="4:6" x14ac:dyDescent="0.25">
      <c r="D158" s="4" t="e">
        <f t="shared" si="6"/>
        <v>#DIV/0!</v>
      </c>
      <c r="F158" s="7">
        <f t="shared" si="7"/>
        <v>0</v>
      </c>
    </row>
    <row r="159" spans="4:6" x14ac:dyDescent="0.25">
      <c r="D159" s="4" t="e">
        <f t="shared" si="6"/>
        <v>#DIV/0!</v>
      </c>
      <c r="F159" s="7">
        <f t="shared" si="7"/>
        <v>0</v>
      </c>
    </row>
    <row r="160" spans="4:6" x14ac:dyDescent="0.25">
      <c r="D160" s="4" t="e">
        <f t="shared" si="6"/>
        <v>#DIV/0!</v>
      </c>
      <c r="F160" s="7">
        <f t="shared" si="7"/>
        <v>0</v>
      </c>
    </row>
    <row r="161" spans="4:6" x14ac:dyDescent="0.25">
      <c r="D161" s="4" t="e">
        <f t="shared" si="6"/>
        <v>#DIV/0!</v>
      </c>
      <c r="F161" s="7">
        <f t="shared" si="7"/>
        <v>0</v>
      </c>
    </row>
    <row r="162" spans="4:6" x14ac:dyDescent="0.25">
      <c r="D162" s="4" t="e">
        <f t="shared" si="6"/>
        <v>#DIV/0!</v>
      </c>
      <c r="F162" s="7">
        <f t="shared" si="7"/>
        <v>0</v>
      </c>
    </row>
    <row r="163" spans="4:6" x14ac:dyDescent="0.25">
      <c r="D163" s="4" t="e">
        <f t="shared" si="6"/>
        <v>#DIV/0!</v>
      </c>
      <c r="F163" s="7">
        <f t="shared" si="7"/>
        <v>0</v>
      </c>
    </row>
    <row r="164" spans="4:6" x14ac:dyDescent="0.25">
      <c r="D164" s="4" t="e">
        <f t="shared" ref="D164:D216" si="8">(C164-B164)/B164*100</f>
        <v>#DIV/0!</v>
      </c>
      <c r="F164" s="7">
        <f t="shared" si="7"/>
        <v>0</v>
      </c>
    </row>
    <row r="165" spans="4:6" x14ac:dyDescent="0.25">
      <c r="D165" s="4" t="e">
        <f t="shared" si="8"/>
        <v>#DIV/0!</v>
      </c>
      <c r="F165" s="7">
        <f t="shared" si="7"/>
        <v>0</v>
      </c>
    </row>
    <row r="166" spans="4:6" x14ac:dyDescent="0.25">
      <c r="D166" s="4" t="e">
        <f t="shared" si="8"/>
        <v>#DIV/0!</v>
      </c>
      <c r="F166" s="7">
        <f t="shared" si="7"/>
        <v>0</v>
      </c>
    </row>
    <row r="167" spans="4:6" x14ac:dyDescent="0.25">
      <c r="D167" s="4" t="e">
        <f t="shared" si="8"/>
        <v>#DIV/0!</v>
      </c>
      <c r="F167" s="7">
        <f t="shared" si="7"/>
        <v>0</v>
      </c>
    </row>
    <row r="168" spans="4:6" x14ac:dyDescent="0.25">
      <c r="D168" s="4" t="e">
        <f t="shared" si="8"/>
        <v>#DIV/0!</v>
      </c>
      <c r="F168" s="7">
        <f t="shared" si="7"/>
        <v>0</v>
      </c>
    </row>
    <row r="169" spans="4:6" x14ac:dyDescent="0.25">
      <c r="D169" s="4" t="e">
        <f t="shared" si="8"/>
        <v>#DIV/0!</v>
      </c>
      <c r="F169" s="7">
        <f t="shared" si="7"/>
        <v>0</v>
      </c>
    </row>
    <row r="170" spans="4:6" x14ac:dyDescent="0.25">
      <c r="D170" s="4" t="e">
        <f t="shared" si="8"/>
        <v>#DIV/0!</v>
      </c>
      <c r="F170" s="7">
        <f t="shared" si="7"/>
        <v>0</v>
      </c>
    </row>
    <row r="171" spans="4:6" x14ac:dyDescent="0.25">
      <c r="D171" s="4" t="e">
        <f t="shared" si="8"/>
        <v>#DIV/0!</v>
      </c>
      <c r="F171" s="7">
        <f t="shared" si="7"/>
        <v>0</v>
      </c>
    </row>
    <row r="172" spans="4:6" x14ac:dyDescent="0.25">
      <c r="D172" s="4" t="e">
        <f t="shared" si="8"/>
        <v>#DIV/0!</v>
      </c>
      <c r="F172" s="7">
        <f t="shared" si="7"/>
        <v>0</v>
      </c>
    </row>
    <row r="173" spans="4:6" x14ac:dyDescent="0.25">
      <c r="D173" s="4" t="e">
        <f t="shared" si="8"/>
        <v>#DIV/0!</v>
      </c>
      <c r="F173" s="7">
        <f t="shared" si="7"/>
        <v>0</v>
      </c>
    </row>
    <row r="174" spans="4:6" x14ac:dyDescent="0.25">
      <c r="D174" s="4" t="e">
        <f t="shared" si="8"/>
        <v>#DIV/0!</v>
      </c>
      <c r="F174" s="7">
        <f t="shared" si="7"/>
        <v>0</v>
      </c>
    </row>
    <row r="175" spans="4:6" x14ac:dyDescent="0.25">
      <c r="D175" s="4" t="e">
        <f t="shared" si="8"/>
        <v>#DIV/0!</v>
      </c>
      <c r="F175" s="7">
        <f t="shared" si="7"/>
        <v>0</v>
      </c>
    </row>
    <row r="176" spans="4:6" x14ac:dyDescent="0.25">
      <c r="D176" s="4" t="e">
        <f t="shared" si="8"/>
        <v>#DIV/0!</v>
      </c>
      <c r="F176" s="7">
        <f t="shared" si="7"/>
        <v>0</v>
      </c>
    </row>
    <row r="177" spans="4:6" x14ac:dyDescent="0.25">
      <c r="D177" s="4" t="e">
        <f t="shared" si="8"/>
        <v>#DIV/0!</v>
      </c>
      <c r="F177" s="7">
        <f t="shared" si="7"/>
        <v>0</v>
      </c>
    </row>
    <row r="178" spans="4:6" x14ac:dyDescent="0.25">
      <c r="D178" s="4" t="e">
        <f t="shared" si="8"/>
        <v>#DIV/0!</v>
      </c>
      <c r="F178" s="7">
        <f t="shared" si="7"/>
        <v>0</v>
      </c>
    </row>
    <row r="179" spans="4:6" x14ac:dyDescent="0.25">
      <c r="D179" s="4" t="e">
        <f t="shared" si="8"/>
        <v>#DIV/0!</v>
      </c>
      <c r="F179" s="7">
        <f t="shared" si="7"/>
        <v>0</v>
      </c>
    </row>
    <row r="180" spans="4:6" x14ac:dyDescent="0.25">
      <c r="D180" s="4" t="e">
        <f t="shared" si="8"/>
        <v>#DIV/0!</v>
      </c>
      <c r="F180" s="7">
        <f t="shared" si="7"/>
        <v>0</v>
      </c>
    </row>
    <row r="181" spans="4:6" x14ac:dyDescent="0.25">
      <c r="D181" s="4" t="e">
        <f t="shared" si="8"/>
        <v>#DIV/0!</v>
      </c>
      <c r="F181" s="7">
        <f t="shared" ref="F181:F216" si="9">B181*1.4</f>
        <v>0</v>
      </c>
    </row>
    <row r="182" spans="4:6" x14ac:dyDescent="0.25">
      <c r="D182" s="4" t="e">
        <f t="shared" si="8"/>
        <v>#DIV/0!</v>
      </c>
      <c r="F182" s="7">
        <f t="shared" si="9"/>
        <v>0</v>
      </c>
    </row>
    <row r="183" spans="4:6" x14ac:dyDescent="0.25">
      <c r="D183" s="4" t="e">
        <f t="shared" si="8"/>
        <v>#DIV/0!</v>
      </c>
      <c r="F183" s="7">
        <f t="shared" si="9"/>
        <v>0</v>
      </c>
    </row>
    <row r="184" spans="4:6" x14ac:dyDescent="0.25">
      <c r="D184" s="4" t="e">
        <f t="shared" si="8"/>
        <v>#DIV/0!</v>
      </c>
      <c r="F184" s="7">
        <f t="shared" si="9"/>
        <v>0</v>
      </c>
    </row>
    <row r="185" spans="4:6" x14ac:dyDescent="0.25">
      <c r="D185" s="4" t="e">
        <f t="shared" si="8"/>
        <v>#DIV/0!</v>
      </c>
      <c r="F185" s="7">
        <f t="shared" si="9"/>
        <v>0</v>
      </c>
    </row>
    <row r="186" spans="4:6" x14ac:dyDescent="0.25">
      <c r="D186" s="4" t="e">
        <f t="shared" si="8"/>
        <v>#DIV/0!</v>
      </c>
      <c r="F186" s="7">
        <f t="shared" si="9"/>
        <v>0</v>
      </c>
    </row>
    <row r="187" spans="4:6" x14ac:dyDescent="0.25">
      <c r="D187" s="4" t="e">
        <f t="shared" si="8"/>
        <v>#DIV/0!</v>
      </c>
      <c r="F187" s="7">
        <f t="shared" si="9"/>
        <v>0</v>
      </c>
    </row>
    <row r="188" spans="4:6" x14ac:dyDescent="0.25">
      <c r="D188" s="4" t="e">
        <f t="shared" si="8"/>
        <v>#DIV/0!</v>
      </c>
      <c r="F188" s="7">
        <f t="shared" si="9"/>
        <v>0</v>
      </c>
    </row>
    <row r="189" spans="4:6" x14ac:dyDescent="0.25">
      <c r="D189" s="4" t="e">
        <f t="shared" si="8"/>
        <v>#DIV/0!</v>
      </c>
      <c r="F189" s="7">
        <f t="shared" si="9"/>
        <v>0</v>
      </c>
    </row>
    <row r="190" spans="4:6" x14ac:dyDescent="0.25">
      <c r="D190" s="4" t="e">
        <f t="shared" si="8"/>
        <v>#DIV/0!</v>
      </c>
      <c r="F190" s="7">
        <f t="shared" si="9"/>
        <v>0</v>
      </c>
    </row>
    <row r="191" spans="4:6" x14ac:dyDescent="0.25">
      <c r="D191" s="4" t="e">
        <f t="shared" si="8"/>
        <v>#DIV/0!</v>
      </c>
      <c r="F191" s="7">
        <f t="shared" si="9"/>
        <v>0</v>
      </c>
    </row>
    <row r="192" spans="4:6" x14ac:dyDescent="0.25">
      <c r="D192" s="4" t="e">
        <f t="shared" si="8"/>
        <v>#DIV/0!</v>
      </c>
      <c r="F192" s="7">
        <f t="shared" si="9"/>
        <v>0</v>
      </c>
    </row>
    <row r="193" spans="4:6" x14ac:dyDescent="0.25">
      <c r="D193" s="4" t="e">
        <f t="shared" si="8"/>
        <v>#DIV/0!</v>
      </c>
      <c r="F193" s="7">
        <f t="shared" si="9"/>
        <v>0</v>
      </c>
    </row>
    <row r="194" spans="4:6" x14ac:dyDescent="0.25">
      <c r="D194" s="4" t="e">
        <f t="shared" si="8"/>
        <v>#DIV/0!</v>
      </c>
      <c r="F194" s="7">
        <f t="shared" si="9"/>
        <v>0</v>
      </c>
    </row>
    <row r="195" spans="4:6" x14ac:dyDescent="0.25">
      <c r="D195" s="4" t="e">
        <f t="shared" si="8"/>
        <v>#DIV/0!</v>
      </c>
      <c r="F195" s="7">
        <f t="shared" si="9"/>
        <v>0</v>
      </c>
    </row>
    <row r="196" spans="4:6" x14ac:dyDescent="0.25">
      <c r="D196" s="4" t="e">
        <f t="shared" si="8"/>
        <v>#DIV/0!</v>
      </c>
      <c r="F196" s="7">
        <f t="shared" si="9"/>
        <v>0</v>
      </c>
    </row>
    <row r="197" spans="4:6" x14ac:dyDescent="0.25">
      <c r="D197" s="4" t="e">
        <f t="shared" si="8"/>
        <v>#DIV/0!</v>
      </c>
      <c r="F197" s="7">
        <f t="shared" si="9"/>
        <v>0</v>
      </c>
    </row>
    <row r="198" spans="4:6" x14ac:dyDescent="0.25">
      <c r="D198" s="4" t="e">
        <f t="shared" si="8"/>
        <v>#DIV/0!</v>
      </c>
      <c r="F198" s="7">
        <f t="shared" si="9"/>
        <v>0</v>
      </c>
    </row>
    <row r="199" spans="4:6" x14ac:dyDescent="0.25">
      <c r="D199" s="4" t="e">
        <f t="shared" si="8"/>
        <v>#DIV/0!</v>
      </c>
      <c r="F199" s="7">
        <f t="shared" si="9"/>
        <v>0</v>
      </c>
    </row>
    <row r="200" spans="4:6" x14ac:dyDescent="0.25">
      <c r="D200" s="4" t="e">
        <f t="shared" si="8"/>
        <v>#DIV/0!</v>
      </c>
      <c r="F200" s="7">
        <f t="shared" si="9"/>
        <v>0</v>
      </c>
    </row>
    <row r="201" spans="4:6" x14ac:dyDescent="0.25">
      <c r="D201" s="4" t="e">
        <f t="shared" si="8"/>
        <v>#DIV/0!</v>
      </c>
      <c r="F201" s="7">
        <f t="shared" si="9"/>
        <v>0</v>
      </c>
    </row>
    <row r="202" spans="4:6" x14ac:dyDescent="0.25">
      <c r="D202" s="4" t="e">
        <f t="shared" si="8"/>
        <v>#DIV/0!</v>
      </c>
      <c r="F202" s="7">
        <f t="shared" si="9"/>
        <v>0</v>
      </c>
    </row>
    <row r="203" spans="4:6" x14ac:dyDescent="0.25">
      <c r="D203" s="4" t="e">
        <f t="shared" si="8"/>
        <v>#DIV/0!</v>
      </c>
      <c r="F203" s="7">
        <f t="shared" si="9"/>
        <v>0</v>
      </c>
    </row>
    <row r="204" spans="4:6" x14ac:dyDescent="0.25">
      <c r="D204" s="4" t="e">
        <f t="shared" si="8"/>
        <v>#DIV/0!</v>
      </c>
      <c r="F204" s="7">
        <f t="shared" si="9"/>
        <v>0</v>
      </c>
    </row>
    <row r="205" spans="4:6" x14ac:dyDescent="0.25">
      <c r="D205" s="4" t="e">
        <f t="shared" si="8"/>
        <v>#DIV/0!</v>
      </c>
      <c r="F205" s="7">
        <f t="shared" si="9"/>
        <v>0</v>
      </c>
    </row>
    <row r="206" spans="4:6" x14ac:dyDescent="0.25">
      <c r="D206" s="4" t="e">
        <f t="shared" si="8"/>
        <v>#DIV/0!</v>
      </c>
      <c r="F206" s="7">
        <f t="shared" si="9"/>
        <v>0</v>
      </c>
    </row>
    <row r="207" spans="4:6" x14ac:dyDescent="0.25">
      <c r="D207" s="4" t="e">
        <f t="shared" si="8"/>
        <v>#DIV/0!</v>
      </c>
      <c r="F207" s="7">
        <f t="shared" si="9"/>
        <v>0</v>
      </c>
    </row>
    <row r="208" spans="4:6" x14ac:dyDescent="0.25">
      <c r="D208" s="4" t="e">
        <f t="shared" si="8"/>
        <v>#DIV/0!</v>
      </c>
      <c r="F208" s="7">
        <f t="shared" si="9"/>
        <v>0</v>
      </c>
    </row>
    <row r="209" spans="4:6" x14ac:dyDescent="0.25">
      <c r="D209" s="4" t="e">
        <f t="shared" si="8"/>
        <v>#DIV/0!</v>
      </c>
      <c r="F209" s="7">
        <f t="shared" si="9"/>
        <v>0</v>
      </c>
    </row>
    <row r="210" spans="4:6" x14ac:dyDescent="0.25">
      <c r="D210" s="4" t="e">
        <f t="shared" si="8"/>
        <v>#DIV/0!</v>
      </c>
      <c r="F210" s="7">
        <f t="shared" si="9"/>
        <v>0</v>
      </c>
    </row>
    <row r="211" spans="4:6" x14ac:dyDescent="0.25">
      <c r="D211" s="4" t="e">
        <f t="shared" si="8"/>
        <v>#DIV/0!</v>
      </c>
      <c r="F211" s="7">
        <f t="shared" si="9"/>
        <v>0</v>
      </c>
    </row>
    <row r="212" spans="4:6" x14ac:dyDescent="0.25">
      <c r="D212" s="4" t="e">
        <f t="shared" si="8"/>
        <v>#DIV/0!</v>
      </c>
      <c r="F212" s="7">
        <f t="shared" si="9"/>
        <v>0</v>
      </c>
    </row>
    <row r="213" spans="4:6" x14ac:dyDescent="0.25">
      <c r="D213" s="4" t="e">
        <f t="shared" si="8"/>
        <v>#DIV/0!</v>
      </c>
      <c r="F213" s="7">
        <f t="shared" si="9"/>
        <v>0</v>
      </c>
    </row>
    <row r="214" spans="4:6" x14ac:dyDescent="0.25">
      <c r="D214" s="4" t="e">
        <f t="shared" si="8"/>
        <v>#DIV/0!</v>
      </c>
      <c r="F214" s="7">
        <f t="shared" si="9"/>
        <v>0</v>
      </c>
    </row>
    <row r="215" spans="4:6" x14ac:dyDescent="0.25">
      <c r="D215" s="4" t="e">
        <f t="shared" si="8"/>
        <v>#DIV/0!</v>
      </c>
      <c r="F215" s="7">
        <f t="shared" si="9"/>
        <v>0</v>
      </c>
    </row>
    <row r="216" spans="4:6" x14ac:dyDescent="0.25">
      <c r="D216" s="4" t="e">
        <f t="shared" si="8"/>
        <v>#DIV/0!</v>
      </c>
      <c r="F216" s="7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D2" sqref="D2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8" customWidth="1"/>
    <col min="6" max="6" width="11.42578125" style="6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42</v>
      </c>
      <c r="D1" s="2" t="s">
        <v>2</v>
      </c>
      <c r="E1" s="8" t="s">
        <v>3</v>
      </c>
      <c r="F1" s="6" t="s">
        <v>40</v>
      </c>
      <c r="G1" t="s">
        <v>41</v>
      </c>
    </row>
    <row r="2" spans="1:7" x14ac:dyDescent="0.25">
      <c r="A2" t="s">
        <v>49</v>
      </c>
      <c r="B2" s="3">
        <v>2080</v>
      </c>
      <c r="C2" s="1">
        <v>4450</v>
      </c>
      <c r="D2" s="4">
        <f t="shared" ref="D2:D42" si="0">(C2-B2)/B2*100</f>
        <v>113.94230769230769</v>
      </c>
      <c r="E2" s="8">
        <v>0</v>
      </c>
      <c r="F2" s="7">
        <f>B2*1.25</f>
        <v>2600</v>
      </c>
      <c r="G2" s="5"/>
    </row>
    <row r="3" spans="1:7" x14ac:dyDescent="0.25">
      <c r="A3" t="s">
        <v>50</v>
      </c>
      <c r="B3" s="3">
        <v>2000</v>
      </c>
      <c r="C3" s="1">
        <v>0</v>
      </c>
      <c r="D3" s="4">
        <f t="shared" si="0"/>
        <v>-100</v>
      </c>
      <c r="E3" s="8">
        <v>0</v>
      </c>
      <c r="F3" s="7">
        <f t="shared" ref="F3:F7" si="1">B3*1.25</f>
        <v>2500</v>
      </c>
      <c r="G3" s="5"/>
    </row>
    <row r="4" spans="1:7" x14ac:dyDescent="0.25">
      <c r="A4" t="s">
        <v>51</v>
      </c>
      <c r="B4" s="3">
        <v>2000</v>
      </c>
      <c r="C4" s="1">
        <v>0</v>
      </c>
      <c r="D4" s="4">
        <f t="shared" si="0"/>
        <v>-100</v>
      </c>
      <c r="E4" s="8">
        <v>0</v>
      </c>
      <c r="F4" s="7">
        <f t="shared" si="1"/>
        <v>2500</v>
      </c>
      <c r="G4" s="5"/>
    </row>
    <row r="5" spans="1:7" x14ac:dyDescent="0.25">
      <c r="A5" t="s">
        <v>52</v>
      </c>
      <c r="B5" s="3">
        <v>2750</v>
      </c>
      <c r="C5" s="1">
        <v>0</v>
      </c>
      <c r="D5" s="4">
        <f t="shared" si="0"/>
        <v>-100</v>
      </c>
      <c r="E5" s="8">
        <v>0</v>
      </c>
      <c r="F5" s="7">
        <f t="shared" si="1"/>
        <v>3437.5</v>
      </c>
      <c r="G5" s="5"/>
    </row>
    <row r="6" spans="1:7" x14ac:dyDescent="0.25">
      <c r="A6" t="s">
        <v>53</v>
      </c>
      <c r="B6" s="3">
        <v>2700</v>
      </c>
      <c r="C6" s="1">
        <v>0</v>
      </c>
      <c r="D6" s="4">
        <f t="shared" si="0"/>
        <v>-100</v>
      </c>
      <c r="E6" s="8">
        <v>0</v>
      </c>
      <c r="F6" s="7">
        <f t="shared" si="1"/>
        <v>3375</v>
      </c>
      <c r="G6" s="5"/>
    </row>
    <row r="7" spans="1:7" x14ac:dyDescent="0.25">
      <c r="A7" t="s">
        <v>54</v>
      </c>
      <c r="B7" s="3">
        <v>3825</v>
      </c>
      <c r="C7" s="1">
        <v>0</v>
      </c>
      <c r="D7" s="4">
        <f t="shared" si="0"/>
        <v>-100</v>
      </c>
      <c r="E7" s="8">
        <v>0</v>
      </c>
      <c r="F7" s="7">
        <f t="shared" si="1"/>
        <v>4781.25</v>
      </c>
      <c r="G7" s="5"/>
    </row>
    <row r="8" spans="1:7" x14ac:dyDescent="0.25">
      <c r="D8" s="4" t="e">
        <f t="shared" si="0"/>
        <v>#DIV/0!</v>
      </c>
      <c r="F8" s="7">
        <f t="shared" ref="F8:F71" si="2">B8*1.4</f>
        <v>0</v>
      </c>
    </row>
    <row r="9" spans="1:7" x14ac:dyDescent="0.25">
      <c r="D9" s="4" t="e">
        <f t="shared" si="0"/>
        <v>#DIV/0!</v>
      </c>
      <c r="F9" s="7">
        <f t="shared" si="2"/>
        <v>0</v>
      </c>
    </row>
    <row r="10" spans="1:7" x14ac:dyDescent="0.25">
      <c r="D10" s="4" t="e">
        <f t="shared" si="0"/>
        <v>#DIV/0!</v>
      </c>
      <c r="F10" s="7">
        <f t="shared" si="2"/>
        <v>0</v>
      </c>
    </row>
    <row r="11" spans="1:7" x14ac:dyDescent="0.25">
      <c r="D11" s="4" t="e">
        <f t="shared" si="0"/>
        <v>#DIV/0!</v>
      </c>
      <c r="F11" s="7">
        <f t="shared" si="2"/>
        <v>0</v>
      </c>
    </row>
    <row r="12" spans="1:7" x14ac:dyDescent="0.25">
      <c r="D12" s="4" t="e">
        <f t="shared" si="0"/>
        <v>#DIV/0!</v>
      </c>
      <c r="F12" s="7">
        <f t="shared" si="2"/>
        <v>0</v>
      </c>
    </row>
    <row r="13" spans="1:7" x14ac:dyDescent="0.25">
      <c r="D13" s="4" t="e">
        <f t="shared" si="0"/>
        <v>#DIV/0!</v>
      </c>
      <c r="F13" s="7">
        <f t="shared" si="2"/>
        <v>0</v>
      </c>
    </row>
    <row r="14" spans="1:7" x14ac:dyDescent="0.25">
      <c r="D14" s="4" t="e">
        <f t="shared" si="0"/>
        <v>#DIV/0!</v>
      </c>
      <c r="F14" s="7">
        <f t="shared" si="2"/>
        <v>0</v>
      </c>
    </row>
    <row r="15" spans="1:7" x14ac:dyDescent="0.25">
      <c r="D15" s="4" t="e">
        <f t="shared" si="0"/>
        <v>#DIV/0!</v>
      </c>
      <c r="F15" s="7">
        <f t="shared" si="2"/>
        <v>0</v>
      </c>
    </row>
    <row r="16" spans="1:7" x14ac:dyDescent="0.25">
      <c r="D16" s="4" t="e">
        <f t="shared" si="0"/>
        <v>#DIV/0!</v>
      </c>
      <c r="F16" s="7">
        <f t="shared" si="2"/>
        <v>0</v>
      </c>
    </row>
    <row r="17" spans="4:6" x14ac:dyDescent="0.25">
      <c r="D17" s="4" t="e">
        <f t="shared" si="0"/>
        <v>#DIV/0!</v>
      </c>
      <c r="F17" s="7">
        <f t="shared" si="2"/>
        <v>0</v>
      </c>
    </row>
    <row r="18" spans="4:6" x14ac:dyDescent="0.25">
      <c r="D18" s="4" t="e">
        <f t="shared" si="0"/>
        <v>#DIV/0!</v>
      </c>
      <c r="F18" s="7">
        <f t="shared" si="2"/>
        <v>0</v>
      </c>
    </row>
    <row r="19" spans="4:6" x14ac:dyDescent="0.25">
      <c r="D19" s="4" t="e">
        <f t="shared" si="0"/>
        <v>#DIV/0!</v>
      </c>
      <c r="F19" s="7">
        <f t="shared" si="2"/>
        <v>0</v>
      </c>
    </row>
    <row r="20" spans="4:6" x14ac:dyDescent="0.25">
      <c r="D20" s="4" t="e">
        <f t="shared" si="0"/>
        <v>#DIV/0!</v>
      </c>
      <c r="F20" s="7">
        <f t="shared" si="2"/>
        <v>0</v>
      </c>
    </row>
    <row r="21" spans="4:6" x14ac:dyDescent="0.25">
      <c r="D21" s="4" t="e">
        <f t="shared" si="0"/>
        <v>#DIV/0!</v>
      </c>
      <c r="F21" s="7">
        <f t="shared" si="2"/>
        <v>0</v>
      </c>
    </row>
    <row r="22" spans="4:6" x14ac:dyDescent="0.25">
      <c r="D22" s="4" t="e">
        <f t="shared" si="0"/>
        <v>#DIV/0!</v>
      </c>
      <c r="F22" s="7">
        <f t="shared" si="2"/>
        <v>0</v>
      </c>
    </row>
    <row r="23" spans="4:6" x14ac:dyDescent="0.25">
      <c r="D23" s="4" t="e">
        <f t="shared" si="0"/>
        <v>#DIV/0!</v>
      </c>
      <c r="F23" s="7">
        <f t="shared" si="2"/>
        <v>0</v>
      </c>
    </row>
    <row r="24" spans="4:6" x14ac:dyDescent="0.25">
      <c r="D24" s="4" t="e">
        <f t="shared" si="0"/>
        <v>#DIV/0!</v>
      </c>
      <c r="F24" s="7">
        <f t="shared" si="2"/>
        <v>0</v>
      </c>
    </row>
    <row r="25" spans="4:6" x14ac:dyDescent="0.25">
      <c r="D25" s="4" t="e">
        <f t="shared" si="0"/>
        <v>#DIV/0!</v>
      </c>
      <c r="F25" s="7">
        <f t="shared" si="2"/>
        <v>0</v>
      </c>
    </row>
    <row r="26" spans="4:6" x14ac:dyDescent="0.25">
      <c r="D26" s="4" t="e">
        <f t="shared" si="0"/>
        <v>#DIV/0!</v>
      </c>
      <c r="F26" s="7">
        <f t="shared" si="2"/>
        <v>0</v>
      </c>
    </row>
    <row r="27" spans="4:6" x14ac:dyDescent="0.25">
      <c r="D27" s="4" t="e">
        <f t="shared" si="0"/>
        <v>#DIV/0!</v>
      </c>
      <c r="F27" s="7">
        <f t="shared" si="2"/>
        <v>0</v>
      </c>
    </row>
    <row r="28" spans="4:6" x14ac:dyDescent="0.25">
      <c r="D28" s="4" t="e">
        <f t="shared" si="0"/>
        <v>#DIV/0!</v>
      </c>
      <c r="F28" s="7">
        <f t="shared" si="2"/>
        <v>0</v>
      </c>
    </row>
    <row r="29" spans="4:6" x14ac:dyDescent="0.25">
      <c r="D29" s="4" t="e">
        <f t="shared" si="0"/>
        <v>#DIV/0!</v>
      </c>
      <c r="F29" s="7">
        <f t="shared" si="2"/>
        <v>0</v>
      </c>
    </row>
    <row r="30" spans="4:6" x14ac:dyDescent="0.25">
      <c r="D30" s="4" t="e">
        <f t="shared" si="0"/>
        <v>#DIV/0!</v>
      </c>
      <c r="F30" s="7">
        <f t="shared" si="2"/>
        <v>0</v>
      </c>
    </row>
    <row r="31" spans="4:6" x14ac:dyDescent="0.25">
      <c r="D31" s="4" t="e">
        <f t="shared" si="0"/>
        <v>#DIV/0!</v>
      </c>
      <c r="F31" s="7">
        <f t="shared" si="2"/>
        <v>0</v>
      </c>
    </row>
    <row r="32" spans="4:6" x14ac:dyDescent="0.25">
      <c r="D32" s="4" t="e">
        <f t="shared" si="0"/>
        <v>#DIV/0!</v>
      </c>
      <c r="F32" s="7">
        <f t="shared" si="2"/>
        <v>0</v>
      </c>
    </row>
    <row r="33" spans="4:6" x14ac:dyDescent="0.25">
      <c r="D33" s="4" t="e">
        <f t="shared" si="0"/>
        <v>#DIV/0!</v>
      </c>
      <c r="F33" s="7">
        <f t="shared" si="2"/>
        <v>0</v>
      </c>
    </row>
    <row r="34" spans="4:6" x14ac:dyDescent="0.25">
      <c r="D34" s="4" t="e">
        <f t="shared" si="0"/>
        <v>#DIV/0!</v>
      </c>
      <c r="F34" s="7">
        <f t="shared" si="2"/>
        <v>0</v>
      </c>
    </row>
    <row r="35" spans="4:6" x14ac:dyDescent="0.25">
      <c r="D35" s="4" t="e">
        <f t="shared" si="0"/>
        <v>#DIV/0!</v>
      </c>
      <c r="F35" s="7">
        <f t="shared" si="2"/>
        <v>0</v>
      </c>
    </row>
    <row r="36" spans="4:6" x14ac:dyDescent="0.25">
      <c r="D36" s="4" t="e">
        <f t="shared" si="0"/>
        <v>#DIV/0!</v>
      </c>
      <c r="F36" s="7">
        <f t="shared" si="2"/>
        <v>0</v>
      </c>
    </row>
    <row r="37" spans="4:6" x14ac:dyDescent="0.25">
      <c r="D37" s="4" t="e">
        <f t="shared" si="0"/>
        <v>#DIV/0!</v>
      </c>
      <c r="F37" s="7">
        <f t="shared" si="2"/>
        <v>0</v>
      </c>
    </row>
    <row r="38" spans="4:6" x14ac:dyDescent="0.25">
      <c r="D38" s="4" t="e">
        <f t="shared" si="0"/>
        <v>#DIV/0!</v>
      </c>
      <c r="F38" s="7">
        <f t="shared" si="2"/>
        <v>0</v>
      </c>
    </row>
    <row r="39" spans="4:6" x14ac:dyDescent="0.25">
      <c r="D39" s="4" t="e">
        <f t="shared" si="0"/>
        <v>#DIV/0!</v>
      </c>
      <c r="F39" s="7">
        <f t="shared" si="2"/>
        <v>0</v>
      </c>
    </row>
    <row r="40" spans="4:6" x14ac:dyDescent="0.25">
      <c r="D40" s="4" t="e">
        <f t="shared" si="0"/>
        <v>#DIV/0!</v>
      </c>
      <c r="F40" s="7">
        <f t="shared" si="2"/>
        <v>0</v>
      </c>
    </row>
    <row r="41" spans="4:6" x14ac:dyDescent="0.25">
      <c r="D41" s="4" t="e">
        <f t="shared" si="0"/>
        <v>#DIV/0!</v>
      </c>
      <c r="F41" s="7">
        <f t="shared" si="2"/>
        <v>0</v>
      </c>
    </row>
    <row r="42" spans="4:6" x14ac:dyDescent="0.25">
      <c r="D42" s="4" t="e">
        <f t="shared" si="0"/>
        <v>#DIV/0!</v>
      </c>
      <c r="F42" s="7">
        <f t="shared" si="2"/>
        <v>0</v>
      </c>
    </row>
    <row r="43" spans="4:6" x14ac:dyDescent="0.25">
      <c r="D43" s="4" t="e">
        <f t="shared" ref="D43:D106" si="3">(C43-B43)/B43*100</f>
        <v>#DIV/0!</v>
      </c>
      <c r="F43" s="7">
        <f t="shared" si="2"/>
        <v>0</v>
      </c>
    </row>
    <row r="44" spans="4:6" x14ac:dyDescent="0.25">
      <c r="D44" s="4" t="e">
        <f t="shared" si="3"/>
        <v>#DIV/0!</v>
      </c>
      <c r="F44" s="7">
        <f t="shared" si="2"/>
        <v>0</v>
      </c>
    </row>
    <row r="45" spans="4:6" x14ac:dyDescent="0.25">
      <c r="D45" s="4" t="e">
        <f t="shared" si="3"/>
        <v>#DIV/0!</v>
      </c>
      <c r="F45" s="7">
        <f t="shared" si="2"/>
        <v>0</v>
      </c>
    </row>
    <row r="46" spans="4:6" x14ac:dyDescent="0.25">
      <c r="D46" s="4" t="e">
        <f t="shared" si="3"/>
        <v>#DIV/0!</v>
      </c>
      <c r="F46" s="7">
        <f t="shared" si="2"/>
        <v>0</v>
      </c>
    </row>
    <row r="47" spans="4:6" x14ac:dyDescent="0.25">
      <c r="D47" s="4" t="e">
        <f t="shared" si="3"/>
        <v>#DIV/0!</v>
      </c>
      <c r="F47" s="7">
        <f t="shared" si="2"/>
        <v>0</v>
      </c>
    </row>
    <row r="48" spans="4:6" x14ac:dyDescent="0.25">
      <c r="D48" s="4" t="e">
        <f t="shared" si="3"/>
        <v>#DIV/0!</v>
      </c>
      <c r="F48" s="7">
        <f t="shared" si="2"/>
        <v>0</v>
      </c>
    </row>
    <row r="49" spans="4:6" x14ac:dyDescent="0.25">
      <c r="D49" s="4" t="e">
        <f t="shared" si="3"/>
        <v>#DIV/0!</v>
      </c>
      <c r="F49" s="7">
        <f t="shared" si="2"/>
        <v>0</v>
      </c>
    </row>
    <row r="50" spans="4:6" x14ac:dyDescent="0.25">
      <c r="D50" s="4" t="e">
        <f t="shared" si="3"/>
        <v>#DIV/0!</v>
      </c>
      <c r="F50" s="7">
        <f t="shared" si="2"/>
        <v>0</v>
      </c>
    </row>
    <row r="51" spans="4:6" x14ac:dyDescent="0.25">
      <c r="D51" s="4" t="e">
        <f t="shared" si="3"/>
        <v>#DIV/0!</v>
      </c>
      <c r="F51" s="7">
        <f t="shared" si="2"/>
        <v>0</v>
      </c>
    </row>
    <row r="52" spans="4:6" x14ac:dyDescent="0.25">
      <c r="D52" s="4" t="e">
        <f t="shared" si="3"/>
        <v>#DIV/0!</v>
      </c>
      <c r="F52" s="7">
        <f t="shared" si="2"/>
        <v>0</v>
      </c>
    </row>
    <row r="53" spans="4:6" x14ac:dyDescent="0.25">
      <c r="D53" s="4" t="e">
        <f t="shared" si="3"/>
        <v>#DIV/0!</v>
      </c>
      <c r="F53" s="7">
        <f t="shared" si="2"/>
        <v>0</v>
      </c>
    </row>
    <row r="54" spans="4:6" x14ac:dyDescent="0.25">
      <c r="D54" s="4" t="e">
        <f t="shared" si="3"/>
        <v>#DIV/0!</v>
      </c>
      <c r="F54" s="7">
        <f t="shared" si="2"/>
        <v>0</v>
      </c>
    </row>
    <row r="55" spans="4:6" x14ac:dyDescent="0.25">
      <c r="D55" s="4" t="e">
        <f t="shared" si="3"/>
        <v>#DIV/0!</v>
      </c>
      <c r="F55" s="7">
        <f t="shared" si="2"/>
        <v>0</v>
      </c>
    </row>
    <row r="56" spans="4:6" x14ac:dyDescent="0.25">
      <c r="D56" s="4" t="e">
        <f t="shared" si="3"/>
        <v>#DIV/0!</v>
      </c>
      <c r="F56" s="7">
        <f t="shared" si="2"/>
        <v>0</v>
      </c>
    </row>
    <row r="57" spans="4:6" x14ac:dyDescent="0.25">
      <c r="D57" s="4" t="e">
        <f t="shared" si="3"/>
        <v>#DIV/0!</v>
      </c>
      <c r="F57" s="7">
        <f t="shared" si="2"/>
        <v>0</v>
      </c>
    </row>
    <row r="58" spans="4:6" x14ac:dyDescent="0.25">
      <c r="D58" s="4" t="e">
        <f t="shared" si="3"/>
        <v>#DIV/0!</v>
      </c>
      <c r="F58" s="7">
        <f t="shared" si="2"/>
        <v>0</v>
      </c>
    </row>
    <row r="59" spans="4:6" x14ac:dyDescent="0.25">
      <c r="D59" s="4" t="e">
        <f t="shared" si="3"/>
        <v>#DIV/0!</v>
      </c>
      <c r="F59" s="7">
        <f t="shared" si="2"/>
        <v>0</v>
      </c>
    </row>
    <row r="60" spans="4:6" x14ac:dyDescent="0.25">
      <c r="D60" s="4" t="e">
        <f t="shared" si="3"/>
        <v>#DIV/0!</v>
      </c>
      <c r="F60" s="7">
        <f t="shared" si="2"/>
        <v>0</v>
      </c>
    </row>
    <row r="61" spans="4:6" x14ac:dyDescent="0.25">
      <c r="D61" s="4" t="e">
        <f t="shared" si="3"/>
        <v>#DIV/0!</v>
      </c>
      <c r="F61" s="7">
        <f t="shared" si="2"/>
        <v>0</v>
      </c>
    </row>
    <row r="62" spans="4:6" x14ac:dyDescent="0.25">
      <c r="D62" s="4" t="e">
        <f t="shared" si="3"/>
        <v>#DIV/0!</v>
      </c>
      <c r="F62" s="7">
        <f t="shared" si="2"/>
        <v>0</v>
      </c>
    </row>
    <row r="63" spans="4:6" x14ac:dyDescent="0.25">
      <c r="D63" s="4" t="e">
        <f t="shared" si="3"/>
        <v>#DIV/0!</v>
      </c>
      <c r="F63" s="7">
        <f t="shared" si="2"/>
        <v>0</v>
      </c>
    </row>
    <row r="64" spans="4:6" x14ac:dyDescent="0.25">
      <c r="D64" s="4" t="e">
        <f t="shared" si="3"/>
        <v>#DIV/0!</v>
      </c>
      <c r="F64" s="7">
        <f t="shared" si="2"/>
        <v>0</v>
      </c>
    </row>
    <row r="65" spans="4:6" x14ac:dyDescent="0.25">
      <c r="D65" s="4" t="e">
        <f t="shared" si="3"/>
        <v>#DIV/0!</v>
      </c>
      <c r="F65" s="7">
        <f t="shared" si="2"/>
        <v>0</v>
      </c>
    </row>
    <row r="66" spans="4:6" x14ac:dyDescent="0.25">
      <c r="D66" s="4" t="e">
        <f t="shared" si="3"/>
        <v>#DIV/0!</v>
      </c>
      <c r="F66" s="7">
        <f t="shared" si="2"/>
        <v>0</v>
      </c>
    </row>
    <row r="67" spans="4:6" x14ac:dyDescent="0.25">
      <c r="D67" s="4" t="e">
        <f t="shared" si="3"/>
        <v>#DIV/0!</v>
      </c>
      <c r="F67" s="7">
        <f t="shared" si="2"/>
        <v>0</v>
      </c>
    </row>
    <row r="68" spans="4:6" x14ac:dyDescent="0.25">
      <c r="D68" s="4" t="e">
        <f t="shared" si="3"/>
        <v>#DIV/0!</v>
      </c>
      <c r="F68" s="7">
        <f t="shared" si="2"/>
        <v>0</v>
      </c>
    </row>
    <row r="69" spans="4:6" x14ac:dyDescent="0.25">
      <c r="D69" s="4" t="e">
        <f t="shared" si="3"/>
        <v>#DIV/0!</v>
      </c>
      <c r="F69" s="7">
        <f t="shared" si="2"/>
        <v>0</v>
      </c>
    </row>
    <row r="70" spans="4:6" x14ac:dyDescent="0.25">
      <c r="D70" s="4" t="e">
        <f t="shared" si="3"/>
        <v>#DIV/0!</v>
      </c>
      <c r="F70" s="7">
        <f t="shared" si="2"/>
        <v>0</v>
      </c>
    </row>
    <row r="71" spans="4:6" x14ac:dyDescent="0.25">
      <c r="D71" s="4" t="e">
        <f t="shared" si="3"/>
        <v>#DIV/0!</v>
      </c>
      <c r="F71" s="7">
        <f t="shared" si="2"/>
        <v>0</v>
      </c>
    </row>
    <row r="72" spans="4:6" x14ac:dyDescent="0.25">
      <c r="D72" s="4" t="e">
        <f t="shared" si="3"/>
        <v>#DIV/0!</v>
      </c>
      <c r="F72" s="7">
        <f t="shared" ref="F72:F135" si="4">B72*1.4</f>
        <v>0</v>
      </c>
    </row>
    <row r="73" spans="4:6" x14ac:dyDescent="0.25">
      <c r="D73" s="4" t="e">
        <f t="shared" si="3"/>
        <v>#DIV/0!</v>
      </c>
      <c r="F73" s="7">
        <f t="shared" si="4"/>
        <v>0</v>
      </c>
    </row>
    <row r="74" spans="4:6" x14ac:dyDescent="0.25">
      <c r="D74" s="4" t="e">
        <f t="shared" si="3"/>
        <v>#DIV/0!</v>
      </c>
      <c r="F74" s="7">
        <f t="shared" si="4"/>
        <v>0</v>
      </c>
    </row>
    <row r="75" spans="4:6" x14ac:dyDescent="0.25">
      <c r="D75" s="4" t="e">
        <f t="shared" si="3"/>
        <v>#DIV/0!</v>
      </c>
      <c r="F75" s="7">
        <f t="shared" si="4"/>
        <v>0</v>
      </c>
    </row>
    <row r="76" spans="4:6" x14ac:dyDescent="0.25">
      <c r="D76" s="4" t="e">
        <f t="shared" si="3"/>
        <v>#DIV/0!</v>
      </c>
      <c r="F76" s="7">
        <f t="shared" si="4"/>
        <v>0</v>
      </c>
    </row>
    <row r="77" spans="4:6" x14ac:dyDescent="0.25">
      <c r="D77" s="4" t="e">
        <f t="shared" si="3"/>
        <v>#DIV/0!</v>
      </c>
      <c r="F77" s="7">
        <f t="shared" si="4"/>
        <v>0</v>
      </c>
    </row>
    <row r="78" spans="4:6" x14ac:dyDescent="0.25">
      <c r="D78" s="4" t="e">
        <f t="shared" si="3"/>
        <v>#DIV/0!</v>
      </c>
      <c r="F78" s="7">
        <f t="shared" si="4"/>
        <v>0</v>
      </c>
    </row>
    <row r="79" spans="4:6" x14ac:dyDescent="0.25">
      <c r="D79" s="4" t="e">
        <f t="shared" si="3"/>
        <v>#DIV/0!</v>
      </c>
      <c r="F79" s="7">
        <f t="shared" si="4"/>
        <v>0</v>
      </c>
    </row>
    <row r="80" spans="4:6" x14ac:dyDescent="0.25">
      <c r="D80" s="4" t="e">
        <f t="shared" si="3"/>
        <v>#DIV/0!</v>
      </c>
      <c r="F80" s="7">
        <f t="shared" si="4"/>
        <v>0</v>
      </c>
    </row>
    <row r="81" spans="4:6" x14ac:dyDescent="0.25">
      <c r="D81" s="4" t="e">
        <f t="shared" si="3"/>
        <v>#DIV/0!</v>
      </c>
      <c r="F81" s="7">
        <f t="shared" si="4"/>
        <v>0</v>
      </c>
    </row>
    <row r="82" spans="4:6" x14ac:dyDescent="0.25">
      <c r="D82" s="4" t="e">
        <f t="shared" si="3"/>
        <v>#DIV/0!</v>
      </c>
      <c r="F82" s="7">
        <f t="shared" si="4"/>
        <v>0</v>
      </c>
    </row>
    <row r="83" spans="4:6" x14ac:dyDescent="0.25">
      <c r="D83" s="4" t="e">
        <f t="shared" si="3"/>
        <v>#DIV/0!</v>
      </c>
      <c r="F83" s="7">
        <f t="shared" si="4"/>
        <v>0</v>
      </c>
    </row>
    <row r="84" spans="4:6" x14ac:dyDescent="0.25">
      <c r="D84" s="4" t="e">
        <f t="shared" si="3"/>
        <v>#DIV/0!</v>
      </c>
      <c r="F84" s="7">
        <f t="shared" si="4"/>
        <v>0</v>
      </c>
    </row>
    <row r="85" spans="4:6" x14ac:dyDescent="0.25">
      <c r="D85" s="4" t="e">
        <f t="shared" si="3"/>
        <v>#DIV/0!</v>
      </c>
      <c r="F85" s="7">
        <f t="shared" si="4"/>
        <v>0</v>
      </c>
    </row>
    <row r="86" spans="4:6" x14ac:dyDescent="0.25">
      <c r="D86" s="4" t="e">
        <f t="shared" si="3"/>
        <v>#DIV/0!</v>
      </c>
      <c r="F86" s="7">
        <f t="shared" si="4"/>
        <v>0</v>
      </c>
    </row>
    <row r="87" spans="4:6" x14ac:dyDescent="0.25">
      <c r="D87" s="4" t="e">
        <f t="shared" si="3"/>
        <v>#DIV/0!</v>
      </c>
      <c r="F87" s="7">
        <f t="shared" si="4"/>
        <v>0</v>
      </c>
    </row>
    <row r="88" spans="4:6" x14ac:dyDescent="0.25">
      <c r="D88" s="4" t="e">
        <f t="shared" si="3"/>
        <v>#DIV/0!</v>
      </c>
      <c r="F88" s="7">
        <f t="shared" si="4"/>
        <v>0</v>
      </c>
    </row>
    <row r="89" spans="4:6" x14ac:dyDescent="0.25">
      <c r="D89" s="4" t="e">
        <f t="shared" si="3"/>
        <v>#DIV/0!</v>
      </c>
      <c r="F89" s="7">
        <f t="shared" si="4"/>
        <v>0</v>
      </c>
    </row>
    <row r="90" spans="4:6" x14ac:dyDescent="0.25">
      <c r="D90" s="4" t="e">
        <f t="shared" si="3"/>
        <v>#DIV/0!</v>
      </c>
      <c r="F90" s="7">
        <f t="shared" si="4"/>
        <v>0</v>
      </c>
    </row>
    <row r="91" spans="4:6" x14ac:dyDescent="0.25">
      <c r="D91" s="4" t="e">
        <f t="shared" si="3"/>
        <v>#DIV/0!</v>
      </c>
      <c r="F91" s="7">
        <f t="shared" si="4"/>
        <v>0</v>
      </c>
    </row>
    <row r="92" spans="4:6" x14ac:dyDescent="0.25">
      <c r="D92" s="4" t="e">
        <f t="shared" si="3"/>
        <v>#DIV/0!</v>
      </c>
      <c r="F92" s="7">
        <f t="shared" si="4"/>
        <v>0</v>
      </c>
    </row>
    <row r="93" spans="4:6" x14ac:dyDescent="0.25">
      <c r="D93" s="4" t="e">
        <f t="shared" si="3"/>
        <v>#DIV/0!</v>
      </c>
      <c r="F93" s="7">
        <f t="shared" si="4"/>
        <v>0</v>
      </c>
    </row>
    <row r="94" spans="4:6" x14ac:dyDescent="0.25">
      <c r="D94" s="4" t="e">
        <f t="shared" si="3"/>
        <v>#DIV/0!</v>
      </c>
      <c r="F94" s="7">
        <f t="shared" si="4"/>
        <v>0</v>
      </c>
    </row>
    <row r="95" spans="4:6" x14ac:dyDescent="0.25">
      <c r="D95" s="4" t="e">
        <f t="shared" si="3"/>
        <v>#DIV/0!</v>
      </c>
      <c r="F95" s="7">
        <f t="shared" si="4"/>
        <v>0</v>
      </c>
    </row>
    <row r="96" spans="4:6" x14ac:dyDescent="0.25">
      <c r="D96" s="4" t="e">
        <f t="shared" si="3"/>
        <v>#DIV/0!</v>
      </c>
      <c r="F96" s="7">
        <f t="shared" si="4"/>
        <v>0</v>
      </c>
    </row>
    <row r="97" spans="4:6" x14ac:dyDescent="0.25">
      <c r="D97" s="4" t="e">
        <f t="shared" si="3"/>
        <v>#DIV/0!</v>
      </c>
      <c r="F97" s="7">
        <f t="shared" si="4"/>
        <v>0</v>
      </c>
    </row>
    <row r="98" spans="4:6" x14ac:dyDescent="0.25">
      <c r="D98" s="4" t="e">
        <f t="shared" si="3"/>
        <v>#DIV/0!</v>
      </c>
      <c r="F98" s="7">
        <f t="shared" si="4"/>
        <v>0</v>
      </c>
    </row>
    <row r="99" spans="4:6" x14ac:dyDescent="0.25">
      <c r="D99" s="4" t="e">
        <f t="shared" si="3"/>
        <v>#DIV/0!</v>
      </c>
      <c r="F99" s="7">
        <f t="shared" si="4"/>
        <v>0</v>
      </c>
    </row>
    <row r="100" spans="4:6" x14ac:dyDescent="0.25">
      <c r="D100" s="4" t="e">
        <f t="shared" si="3"/>
        <v>#DIV/0!</v>
      </c>
      <c r="F100" s="7">
        <f t="shared" si="4"/>
        <v>0</v>
      </c>
    </row>
    <row r="101" spans="4:6" x14ac:dyDescent="0.25">
      <c r="D101" s="4" t="e">
        <f t="shared" si="3"/>
        <v>#DIV/0!</v>
      </c>
      <c r="F101" s="7">
        <f t="shared" si="4"/>
        <v>0</v>
      </c>
    </row>
    <row r="102" spans="4:6" x14ac:dyDescent="0.25">
      <c r="D102" s="4" t="e">
        <f t="shared" si="3"/>
        <v>#DIV/0!</v>
      </c>
      <c r="F102" s="7">
        <f t="shared" si="4"/>
        <v>0</v>
      </c>
    </row>
    <row r="103" spans="4:6" x14ac:dyDescent="0.25">
      <c r="D103" s="4" t="e">
        <f t="shared" si="3"/>
        <v>#DIV/0!</v>
      </c>
      <c r="F103" s="7">
        <f t="shared" si="4"/>
        <v>0</v>
      </c>
    </row>
    <row r="104" spans="4:6" x14ac:dyDescent="0.25">
      <c r="D104" s="4" t="e">
        <f t="shared" si="3"/>
        <v>#DIV/0!</v>
      </c>
      <c r="F104" s="7">
        <f t="shared" si="4"/>
        <v>0</v>
      </c>
    </row>
    <row r="105" spans="4:6" x14ac:dyDescent="0.25">
      <c r="D105" s="4" t="e">
        <f t="shared" si="3"/>
        <v>#DIV/0!</v>
      </c>
      <c r="F105" s="7">
        <f t="shared" si="4"/>
        <v>0</v>
      </c>
    </row>
    <row r="106" spans="4:6" x14ac:dyDescent="0.25">
      <c r="D106" s="4" t="e">
        <f t="shared" si="3"/>
        <v>#DIV/0!</v>
      </c>
      <c r="F106" s="7">
        <f t="shared" si="4"/>
        <v>0</v>
      </c>
    </row>
    <row r="107" spans="4:6" x14ac:dyDescent="0.25">
      <c r="D107" s="4" t="e">
        <f t="shared" ref="D107:D170" si="5">(C107-B107)/B107*100</f>
        <v>#DIV/0!</v>
      </c>
      <c r="F107" s="7">
        <f t="shared" si="4"/>
        <v>0</v>
      </c>
    </row>
    <row r="108" spans="4:6" x14ac:dyDescent="0.25">
      <c r="D108" s="4" t="e">
        <f t="shared" si="5"/>
        <v>#DIV/0!</v>
      </c>
      <c r="F108" s="7">
        <f t="shared" si="4"/>
        <v>0</v>
      </c>
    </row>
    <row r="109" spans="4:6" x14ac:dyDescent="0.25">
      <c r="D109" s="4" t="e">
        <f t="shared" si="5"/>
        <v>#DIV/0!</v>
      </c>
      <c r="F109" s="7">
        <f t="shared" si="4"/>
        <v>0</v>
      </c>
    </row>
    <row r="110" spans="4:6" x14ac:dyDescent="0.25">
      <c r="D110" s="4" t="e">
        <f t="shared" si="5"/>
        <v>#DIV/0!</v>
      </c>
      <c r="F110" s="7">
        <f t="shared" si="4"/>
        <v>0</v>
      </c>
    </row>
    <row r="111" spans="4:6" x14ac:dyDescent="0.25">
      <c r="D111" s="4" t="e">
        <f t="shared" si="5"/>
        <v>#DIV/0!</v>
      </c>
      <c r="F111" s="7">
        <f t="shared" si="4"/>
        <v>0</v>
      </c>
    </row>
    <row r="112" spans="4:6" x14ac:dyDescent="0.25">
      <c r="D112" s="4" t="e">
        <f t="shared" si="5"/>
        <v>#DIV/0!</v>
      </c>
      <c r="F112" s="7">
        <f t="shared" si="4"/>
        <v>0</v>
      </c>
    </row>
    <row r="113" spans="4:6" x14ac:dyDescent="0.25">
      <c r="D113" s="4" t="e">
        <f t="shared" si="5"/>
        <v>#DIV/0!</v>
      </c>
      <c r="F113" s="7">
        <f t="shared" si="4"/>
        <v>0</v>
      </c>
    </row>
    <row r="114" spans="4:6" x14ac:dyDescent="0.25">
      <c r="D114" s="4" t="e">
        <f t="shared" si="5"/>
        <v>#DIV/0!</v>
      </c>
      <c r="F114" s="7">
        <f t="shared" si="4"/>
        <v>0</v>
      </c>
    </row>
    <row r="115" spans="4:6" x14ac:dyDescent="0.25">
      <c r="D115" s="4" t="e">
        <f t="shared" si="5"/>
        <v>#DIV/0!</v>
      </c>
      <c r="F115" s="7">
        <f t="shared" si="4"/>
        <v>0</v>
      </c>
    </row>
    <row r="116" spans="4:6" x14ac:dyDescent="0.25">
      <c r="D116" s="4" t="e">
        <f t="shared" si="5"/>
        <v>#DIV/0!</v>
      </c>
      <c r="F116" s="7">
        <f t="shared" si="4"/>
        <v>0</v>
      </c>
    </row>
    <row r="117" spans="4:6" x14ac:dyDescent="0.25">
      <c r="D117" s="4" t="e">
        <f t="shared" si="5"/>
        <v>#DIV/0!</v>
      </c>
      <c r="F117" s="7">
        <f t="shared" si="4"/>
        <v>0</v>
      </c>
    </row>
    <row r="118" spans="4:6" x14ac:dyDescent="0.25">
      <c r="D118" s="4" t="e">
        <f t="shared" si="5"/>
        <v>#DIV/0!</v>
      </c>
      <c r="F118" s="7">
        <f t="shared" si="4"/>
        <v>0</v>
      </c>
    </row>
    <row r="119" spans="4:6" x14ac:dyDescent="0.25">
      <c r="D119" s="4" t="e">
        <f t="shared" si="5"/>
        <v>#DIV/0!</v>
      </c>
      <c r="F119" s="7">
        <f t="shared" si="4"/>
        <v>0</v>
      </c>
    </row>
    <row r="120" spans="4:6" x14ac:dyDescent="0.25">
      <c r="D120" s="4" t="e">
        <f t="shared" si="5"/>
        <v>#DIV/0!</v>
      </c>
      <c r="F120" s="7">
        <f t="shared" si="4"/>
        <v>0</v>
      </c>
    </row>
    <row r="121" spans="4:6" x14ac:dyDescent="0.25">
      <c r="D121" s="4" t="e">
        <f t="shared" si="5"/>
        <v>#DIV/0!</v>
      </c>
      <c r="F121" s="7">
        <f t="shared" si="4"/>
        <v>0</v>
      </c>
    </row>
    <row r="122" spans="4:6" x14ac:dyDescent="0.25">
      <c r="D122" s="4" t="e">
        <f t="shared" si="5"/>
        <v>#DIV/0!</v>
      </c>
      <c r="F122" s="7">
        <f t="shared" si="4"/>
        <v>0</v>
      </c>
    </row>
    <row r="123" spans="4:6" x14ac:dyDescent="0.25">
      <c r="D123" s="4" t="e">
        <f t="shared" si="5"/>
        <v>#DIV/0!</v>
      </c>
      <c r="F123" s="7">
        <f t="shared" si="4"/>
        <v>0</v>
      </c>
    </row>
    <row r="124" spans="4:6" x14ac:dyDescent="0.25">
      <c r="D124" s="4" t="e">
        <f t="shared" si="5"/>
        <v>#DIV/0!</v>
      </c>
      <c r="F124" s="7">
        <f t="shared" si="4"/>
        <v>0</v>
      </c>
    </row>
    <row r="125" spans="4:6" x14ac:dyDescent="0.25">
      <c r="D125" s="4" t="e">
        <f t="shared" si="5"/>
        <v>#DIV/0!</v>
      </c>
      <c r="F125" s="7">
        <f t="shared" si="4"/>
        <v>0</v>
      </c>
    </row>
    <row r="126" spans="4:6" x14ac:dyDescent="0.25">
      <c r="D126" s="4" t="e">
        <f t="shared" si="5"/>
        <v>#DIV/0!</v>
      </c>
      <c r="F126" s="7">
        <f t="shared" si="4"/>
        <v>0</v>
      </c>
    </row>
    <row r="127" spans="4:6" x14ac:dyDescent="0.25">
      <c r="D127" s="4" t="e">
        <f t="shared" si="5"/>
        <v>#DIV/0!</v>
      </c>
      <c r="F127" s="7">
        <f t="shared" si="4"/>
        <v>0</v>
      </c>
    </row>
    <row r="128" spans="4:6" x14ac:dyDescent="0.25">
      <c r="D128" s="4" t="e">
        <f t="shared" si="5"/>
        <v>#DIV/0!</v>
      </c>
      <c r="F128" s="7">
        <f t="shared" si="4"/>
        <v>0</v>
      </c>
    </row>
    <row r="129" spans="4:6" x14ac:dyDescent="0.25">
      <c r="D129" s="4" t="e">
        <f t="shared" si="5"/>
        <v>#DIV/0!</v>
      </c>
      <c r="F129" s="7">
        <f t="shared" si="4"/>
        <v>0</v>
      </c>
    </row>
    <row r="130" spans="4:6" x14ac:dyDescent="0.25">
      <c r="D130" s="4" t="e">
        <f t="shared" si="5"/>
        <v>#DIV/0!</v>
      </c>
      <c r="F130" s="7">
        <f t="shared" si="4"/>
        <v>0</v>
      </c>
    </row>
    <row r="131" spans="4:6" x14ac:dyDescent="0.25">
      <c r="D131" s="4" t="e">
        <f t="shared" si="5"/>
        <v>#DIV/0!</v>
      </c>
      <c r="F131" s="7">
        <f t="shared" si="4"/>
        <v>0</v>
      </c>
    </row>
    <row r="132" spans="4:6" x14ac:dyDescent="0.25">
      <c r="D132" s="4" t="e">
        <f t="shared" si="5"/>
        <v>#DIV/0!</v>
      </c>
      <c r="F132" s="7">
        <f t="shared" si="4"/>
        <v>0</v>
      </c>
    </row>
    <row r="133" spans="4:6" x14ac:dyDescent="0.25">
      <c r="D133" s="4" t="e">
        <f t="shared" si="5"/>
        <v>#DIV/0!</v>
      </c>
      <c r="F133" s="7">
        <f t="shared" si="4"/>
        <v>0</v>
      </c>
    </row>
    <row r="134" spans="4:6" x14ac:dyDescent="0.25">
      <c r="D134" s="4" t="e">
        <f t="shared" si="5"/>
        <v>#DIV/0!</v>
      </c>
      <c r="F134" s="7">
        <f t="shared" si="4"/>
        <v>0</v>
      </c>
    </row>
    <row r="135" spans="4:6" x14ac:dyDescent="0.25">
      <c r="D135" s="4" t="e">
        <f t="shared" si="5"/>
        <v>#DIV/0!</v>
      </c>
      <c r="F135" s="7">
        <f t="shared" si="4"/>
        <v>0</v>
      </c>
    </row>
    <row r="136" spans="4:6" x14ac:dyDescent="0.25">
      <c r="D136" s="4" t="e">
        <f t="shared" si="5"/>
        <v>#DIV/0!</v>
      </c>
      <c r="F136" s="7">
        <f t="shared" ref="F136:F193" si="6">B136*1.4</f>
        <v>0</v>
      </c>
    </row>
    <row r="137" spans="4:6" x14ac:dyDescent="0.25">
      <c r="D137" s="4" t="e">
        <f t="shared" si="5"/>
        <v>#DIV/0!</v>
      </c>
      <c r="F137" s="7">
        <f t="shared" si="6"/>
        <v>0</v>
      </c>
    </row>
    <row r="138" spans="4:6" x14ac:dyDescent="0.25">
      <c r="D138" s="4" t="e">
        <f t="shared" si="5"/>
        <v>#DIV/0!</v>
      </c>
      <c r="F138" s="7">
        <f t="shared" si="6"/>
        <v>0</v>
      </c>
    </row>
    <row r="139" spans="4:6" x14ac:dyDescent="0.25">
      <c r="D139" s="4" t="e">
        <f t="shared" si="5"/>
        <v>#DIV/0!</v>
      </c>
      <c r="F139" s="7">
        <f t="shared" si="6"/>
        <v>0</v>
      </c>
    </row>
    <row r="140" spans="4:6" x14ac:dyDescent="0.25">
      <c r="D140" s="4" t="e">
        <f t="shared" si="5"/>
        <v>#DIV/0!</v>
      </c>
      <c r="F140" s="7">
        <f t="shared" si="6"/>
        <v>0</v>
      </c>
    </row>
    <row r="141" spans="4:6" x14ac:dyDescent="0.25">
      <c r="D141" s="4" t="e">
        <f t="shared" si="5"/>
        <v>#DIV/0!</v>
      </c>
      <c r="F141" s="7">
        <f t="shared" si="6"/>
        <v>0</v>
      </c>
    </row>
    <row r="142" spans="4:6" x14ac:dyDescent="0.25">
      <c r="D142" s="4" t="e">
        <f t="shared" si="5"/>
        <v>#DIV/0!</v>
      </c>
      <c r="F142" s="7">
        <f t="shared" si="6"/>
        <v>0</v>
      </c>
    </row>
    <row r="143" spans="4:6" x14ac:dyDescent="0.25">
      <c r="D143" s="4" t="e">
        <f t="shared" si="5"/>
        <v>#DIV/0!</v>
      </c>
      <c r="F143" s="7">
        <f t="shared" si="6"/>
        <v>0</v>
      </c>
    </row>
    <row r="144" spans="4:6" x14ac:dyDescent="0.25">
      <c r="D144" s="4" t="e">
        <f t="shared" si="5"/>
        <v>#DIV/0!</v>
      </c>
      <c r="F144" s="7">
        <f t="shared" si="6"/>
        <v>0</v>
      </c>
    </row>
    <row r="145" spans="4:6" x14ac:dyDescent="0.25">
      <c r="D145" s="4" t="e">
        <f t="shared" si="5"/>
        <v>#DIV/0!</v>
      </c>
      <c r="F145" s="7">
        <f t="shared" si="6"/>
        <v>0</v>
      </c>
    </row>
    <row r="146" spans="4:6" x14ac:dyDescent="0.25">
      <c r="D146" s="4" t="e">
        <f t="shared" si="5"/>
        <v>#DIV/0!</v>
      </c>
      <c r="F146" s="7">
        <f t="shared" si="6"/>
        <v>0</v>
      </c>
    </row>
    <row r="147" spans="4:6" x14ac:dyDescent="0.25">
      <c r="D147" s="4" t="e">
        <f t="shared" si="5"/>
        <v>#DIV/0!</v>
      </c>
      <c r="F147" s="7">
        <f t="shared" si="6"/>
        <v>0</v>
      </c>
    </row>
    <row r="148" spans="4:6" x14ac:dyDescent="0.25">
      <c r="D148" s="4" t="e">
        <f t="shared" si="5"/>
        <v>#DIV/0!</v>
      </c>
      <c r="F148" s="7">
        <f t="shared" si="6"/>
        <v>0</v>
      </c>
    </row>
    <row r="149" spans="4:6" x14ac:dyDescent="0.25">
      <c r="D149" s="4" t="e">
        <f t="shared" si="5"/>
        <v>#DIV/0!</v>
      </c>
      <c r="F149" s="7">
        <f t="shared" si="6"/>
        <v>0</v>
      </c>
    </row>
    <row r="150" spans="4:6" x14ac:dyDescent="0.25">
      <c r="D150" s="4" t="e">
        <f t="shared" si="5"/>
        <v>#DIV/0!</v>
      </c>
      <c r="F150" s="7">
        <f t="shared" si="6"/>
        <v>0</v>
      </c>
    </row>
    <row r="151" spans="4:6" x14ac:dyDescent="0.25">
      <c r="D151" s="4" t="e">
        <f t="shared" si="5"/>
        <v>#DIV/0!</v>
      </c>
      <c r="F151" s="7">
        <f t="shared" si="6"/>
        <v>0</v>
      </c>
    </row>
    <row r="152" spans="4:6" x14ac:dyDescent="0.25">
      <c r="D152" s="4" t="e">
        <f t="shared" si="5"/>
        <v>#DIV/0!</v>
      </c>
      <c r="F152" s="7">
        <f t="shared" si="6"/>
        <v>0</v>
      </c>
    </row>
    <row r="153" spans="4:6" x14ac:dyDescent="0.25">
      <c r="D153" s="4" t="e">
        <f t="shared" si="5"/>
        <v>#DIV/0!</v>
      </c>
      <c r="F153" s="7">
        <f t="shared" si="6"/>
        <v>0</v>
      </c>
    </row>
    <row r="154" spans="4:6" x14ac:dyDescent="0.25">
      <c r="D154" s="4" t="e">
        <f t="shared" si="5"/>
        <v>#DIV/0!</v>
      </c>
      <c r="F154" s="7">
        <f t="shared" si="6"/>
        <v>0</v>
      </c>
    </row>
    <row r="155" spans="4:6" x14ac:dyDescent="0.25">
      <c r="D155" s="4" t="e">
        <f t="shared" si="5"/>
        <v>#DIV/0!</v>
      </c>
      <c r="F155" s="7">
        <f t="shared" si="6"/>
        <v>0</v>
      </c>
    </row>
    <row r="156" spans="4:6" x14ac:dyDescent="0.25">
      <c r="D156" s="4" t="e">
        <f t="shared" si="5"/>
        <v>#DIV/0!</v>
      </c>
      <c r="F156" s="7">
        <f t="shared" si="6"/>
        <v>0</v>
      </c>
    </row>
    <row r="157" spans="4:6" x14ac:dyDescent="0.25">
      <c r="D157" s="4" t="e">
        <f t="shared" si="5"/>
        <v>#DIV/0!</v>
      </c>
      <c r="F157" s="7">
        <f t="shared" si="6"/>
        <v>0</v>
      </c>
    </row>
    <row r="158" spans="4:6" x14ac:dyDescent="0.25">
      <c r="D158" s="4" t="e">
        <f t="shared" si="5"/>
        <v>#DIV/0!</v>
      </c>
      <c r="F158" s="7">
        <f t="shared" si="6"/>
        <v>0</v>
      </c>
    </row>
    <row r="159" spans="4:6" x14ac:dyDescent="0.25">
      <c r="D159" s="4" t="e">
        <f t="shared" si="5"/>
        <v>#DIV/0!</v>
      </c>
      <c r="F159" s="7">
        <f t="shared" si="6"/>
        <v>0</v>
      </c>
    </row>
    <row r="160" spans="4:6" x14ac:dyDescent="0.25">
      <c r="D160" s="4" t="e">
        <f t="shared" si="5"/>
        <v>#DIV/0!</v>
      </c>
      <c r="F160" s="7">
        <f t="shared" si="6"/>
        <v>0</v>
      </c>
    </row>
    <row r="161" spans="4:6" x14ac:dyDescent="0.25">
      <c r="D161" s="4" t="e">
        <f t="shared" si="5"/>
        <v>#DIV/0!</v>
      </c>
      <c r="F161" s="7">
        <f t="shared" si="6"/>
        <v>0</v>
      </c>
    </row>
    <row r="162" spans="4:6" x14ac:dyDescent="0.25">
      <c r="D162" s="4" t="e">
        <f t="shared" si="5"/>
        <v>#DIV/0!</v>
      </c>
      <c r="F162" s="7">
        <f t="shared" si="6"/>
        <v>0</v>
      </c>
    </row>
    <row r="163" spans="4:6" x14ac:dyDescent="0.25">
      <c r="D163" s="4" t="e">
        <f t="shared" si="5"/>
        <v>#DIV/0!</v>
      </c>
      <c r="F163" s="7">
        <f t="shared" si="6"/>
        <v>0</v>
      </c>
    </row>
    <row r="164" spans="4:6" x14ac:dyDescent="0.25">
      <c r="D164" s="4" t="e">
        <f t="shared" si="5"/>
        <v>#DIV/0!</v>
      </c>
      <c r="F164" s="7">
        <f t="shared" si="6"/>
        <v>0</v>
      </c>
    </row>
    <row r="165" spans="4:6" x14ac:dyDescent="0.25">
      <c r="D165" s="4" t="e">
        <f t="shared" si="5"/>
        <v>#DIV/0!</v>
      </c>
      <c r="F165" s="7">
        <f t="shared" si="6"/>
        <v>0</v>
      </c>
    </row>
    <row r="166" spans="4:6" x14ac:dyDescent="0.25">
      <c r="D166" s="4" t="e">
        <f t="shared" si="5"/>
        <v>#DIV/0!</v>
      </c>
      <c r="F166" s="7">
        <f t="shared" si="6"/>
        <v>0</v>
      </c>
    </row>
    <row r="167" spans="4:6" x14ac:dyDescent="0.25">
      <c r="D167" s="4" t="e">
        <f t="shared" si="5"/>
        <v>#DIV/0!</v>
      </c>
      <c r="F167" s="7">
        <f t="shared" si="6"/>
        <v>0</v>
      </c>
    </row>
    <row r="168" spans="4:6" x14ac:dyDescent="0.25">
      <c r="D168" s="4" t="e">
        <f t="shared" si="5"/>
        <v>#DIV/0!</v>
      </c>
      <c r="F168" s="7">
        <f t="shared" si="6"/>
        <v>0</v>
      </c>
    </row>
    <row r="169" spans="4:6" x14ac:dyDescent="0.25">
      <c r="D169" s="4" t="e">
        <f t="shared" si="5"/>
        <v>#DIV/0!</v>
      </c>
      <c r="F169" s="7">
        <f t="shared" si="6"/>
        <v>0</v>
      </c>
    </row>
    <row r="170" spans="4:6" x14ac:dyDescent="0.25">
      <c r="D170" s="4" t="e">
        <f t="shared" si="5"/>
        <v>#DIV/0!</v>
      </c>
      <c r="F170" s="7">
        <f t="shared" si="6"/>
        <v>0</v>
      </c>
    </row>
    <row r="171" spans="4:6" x14ac:dyDescent="0.25">
      <c r="D171" s="4" t="e">
        <f t="shared" ref="D171:D193" si="7">(C171-B171)/B171*100</f>
        <v>#DIV/0!</v>
      </c>
      <c r="F171" s="7">
        <f t="shared" si="6"/>
        <v>0</v>
      </c>
    </row>
    <row r="172" spans="4:6" x14ac:dyDescent="0.25">
      <c r="D172" s="4" t="e">
        <f t="shared" si="7"/>
        <v>#DIV/0!</v>
      </c>
      <c r="F172" s="7">
        <f t="shared" si="6"/>
        <v>0</v>
      </c>
    </row>
    <row r="173" spans="4:6" x14ac:dyDescent="0.25">
      <c r="D173" s="4" t="e">
        <f t="shared" si="7"/>
        <v>#DIV/0!</v>
      </c>
      <c r="F173" s="7">
        <f t="shared" si="6"/>
        <v>0</v>
      </c>
    </row>
    <row r="174" spans="4:6" x14ac:dyDescent="0.25">
      <c r="D174" s="4" t="e">
        <f t="shared" si="7"/>
        <v>#DIV/0!</v>
      </c>
      <c r="F174" s="7">
        <f t="shared" si="6"/>
        <v>0</v>
      </c>
    </row>
    <row r="175" spans="4:6" x14ac:dyDescent="0.25">
      <c r="D175" s="4" t="e">
        <f t="shared" si="7"/>
        <v>#DIV/0!</v>
      </c>
      <c r="F175" s="7">
        <f t="shared" si="6"/>
        <v>0</v>
      </c>
    </row>
    <row r="176" spans="4:6" x14ac:dyDescent="0.25">
      <c r="D176" s="4" t="e">
        <f t="shared" si="7"/>
        <v>#DIV/0!</v>
      </c>
      <c r="F176" s="7">
        <f t="shared" si="6"/>
        <v>0</v>
      </c>
    </row>
    <row r="177" spans="4:6" x14ac:dyDescent="0.25">
      <c r="D177" s="4" t="e">
        <f t="shared" si="7"/>
        <v>#DIV/0!</v>
      </c>
      <c r="F177" s="7">
        <f t="shared" si="6"/>
        <v>0</v>
      </c>
    </row>
    <row r="178" spans="4:6" x14ac:dyDescent="0.25">
      <c r="D178" s="4" t="e">
        <f t="shared" si="7"/>
        <v>#DIV/0!</v>
      </c>
      <c r="F178" s="7">
        <f t="shared" si="6"/>
        <v>0</v>
      </c>
    </row>
    <row r="179" spans="4:6" x14ac:dyDescent="0.25">
      <c r="D179" s="4" t="e">
        <f t="shared" si="7"/>
        <v>#DIV/0!</v>
      </c>
      <c r="F179" s="7">
        <f t="shared" si="6"/>
        <v>0</v>
      </c>
    </row>
    <row r="180" spans="4:6" x14ac:dyDescent="0.25">
      <c r="D180" s="4" t="e">
        <f t="shared" si="7"/>
        <v>#DIV/0!</v>
      </c>
      <c r="F180" s="7">
        <f t="shared" si="6"/>
        <v>0</v>
      </c>
    </row>
    <row r="181" spans="4:6" x14ac:dyDescent="0.25">
      <c r="D181" s="4" t="e">
        <f t="shared" si="7"/>
        <v>#DIV/0!</v>
      </c>
      <c r="F181" s="7">
        <f t="shared" si="6"/>
        <v>0</v>
      </c>
    </row>
    <row r="182" spans="4:6" x14ac:dyDescent="0.25">
      <c r="D182" s="4" t="e">
        <f t="shared" si="7"/>
        <v>#DIV/0!</v>
      </c>
      <c r="F182" s="7">
        <f t="shared" si="6"/>
        <v>0</v>
      </c>
    </row>
    <row r="183" spans="4:6" x14ac:dyDescent="0.25">
      <c r="D183" s="4" t="e">
        <f t="shared" si="7"/>
        <v>#DIV/0!</v>
      </c>
      <c r="F183" s="7">
        <f t="shared" si="6"/>
        <v>0</v>
      </c>
    </row>
    <row r="184" spans="4:6" x14ac:dyDescent="0.25">
      <c r="D184" s="4" t="e">
        <f t="shared" si="7"/>
        <v>#DIV/0!</v>
      </c>
      <c r="F184" s="7">
        <f t="shared" si="6"/>
        <v>0</v>
      </c>
    </row>
    <row r="185" spans="4:6" x14ac:dyDescent="0.25">
      <c r="D185" s="4" t="e">
        <f t="shared" si="7"/>
        <v>#DIV/0!</v>
      </c>
      <c r="F185" s="7">
        <f t="shared" si="6"/>
        <v>0</v>
      </c>
    </row>
    <row r="186" spans="4:6" x14ac:dyDescent="0.25">
      <c r="D186" s="4" t="e">
        <f t="shared" si="7"/>
        <v>#DIV/0!</v>
      </c>
      <c r="F186" s="7">
        <f t="shared" si="6"/>
        <v>0</v>
      </c>
    </row>
    <row r="187" spans="4:6" x14ac:dyDescent="0.25">
      <c r="D187" s="4" t="e">
        <f t="shared" si="7"/>
        <v>#DIV/0!</v>
      </c>
      <c r="F187" s="7">
        <f t="shared" si="6"/>
        <v>0</v>
      </c>
    </row>
    <row r="188" spans="4:6" x14ac:dyDescent="0.25">
      <c r="D188" s="4" t="e">
        <f t="shared" si="7"/>
        <v>#DIV/0!</v>
      </c>
      <c r="F188" s="7">
        <f t="shared" si="6"/>
        <v>0</v>
      </c>
    </row>
    <row r="189" spans="4:6" x14ac:dyDescent="0.25">
      <c r="D189" s="4" t="e">
        <f t="shared" si="7"/>
        <v>#DIV/0!</v>
      </c>
      <c r="F189" s="7">
        <f t="shared" si="6"/>
        <v>0</v>
      </c>
    </row>
    <row r="190" spans="4:6" x14ac:dyDescent="0.25">
      <c r="D190" s="4" t="e">
        <f t="shared" si="7"/>
        <v>#DIV/0!</v>
      </c>
      <c r="F190" s="7">
        <f t="shared" si="6"/>
        <v>0</v>
      </c>
    </row>
    <row r="191" spans="4:6" x14ac:dyDescent="0.25">
      <c r="D191" s="4" t="e">
        <f t="shared" si="7"/>
        <v>#DIV/0!</v>
      </c>
      <c r="F191" s="7">
        <f t="shared" si="6"/>
        <v>0</v>
      </c>
    </row>
    <row r="192" spans="4:6" x14ac:dyDescent="0.25">
      <c r="D192" s="4" t="e">
        <f t="shared" si="7"/>
        <v>#DIV/0!</v>
      </c>
      <c r="F192" s="7">
        <f t="shared" si="6"/>
        <v>0</v>
      </c>
    </row>
    <row r="193" spans="4:6" x14ac:dyDescent="0.25">
      <c r="D193" s="4" t="e">
        <f t="shared" si="7"/>
        <v>#DIV/0!</v>
      </c>
      <c r="F193" s="7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A10" sqref="A10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55</v>
      </c>
      <c r="B2" s="3">
        <v>2100</v>
      </c>
      <c r="C2" s="1">
        <v>2650</v>
      </c>
      <c r="D2" s="4">
        <f t="shared" ref="D2:D65" si="0">(C2-B2)/B2*100</f>
        <v>26.190476190476193</v>
      </c>
      <c r="E2" s="5"/>
    </row>
    <row r="3" spans="1:5" x14ac:dyDescent="0.25">
      <c r="A3" t="s">
        <v>56</v>
      </c>
      <c r="B3" s="3">
        <v>200</v>
      </c>
      <c r="C3" s="1">
        <v>250</v>
      </c>
      <c r="D3" s="4">
        <f t="shared" si="0"/>
        <v>25</v>
      </c>
      <c r="E3" s="5"/>
    </row>
    <row r="4" spans="1:5" x14ac:dyDescent="0.25">
      <c r="A4" t="s">
        <v>57</v>
      </c>
      <c r="B4" s="3">
        <v>400</v>
      </c>
      <c r="C4" s="1">
        <v>500</v>
      </c>
      <c r="D4" s="4">
        <f t="shared" si="0"/>
        <v>25</v>
      </c>
      <c r="E4" s="5"/>
    </row>
    <row r="5" spans="1:5" x14ac:dyDescent="0.25">
      <c r="A5" t="s">
        <v>58</v>
      </c>
      <c r="B5" s="3">
        <v>650</v>
      </c>
      <c r="C5" s="1">
        <v>815</v>
      </c>
      <c r="D5" s="4">
        <f t="shared" si="0"/>
        <v>25.384615384615383</v>
      </c>
      <c r="E5" s="5"/>
    </row>
    <row r="6" spans="1:5" x14ac:dyDescent="0.25">
      <c r="A6" t="s">
        <v>59</v>
      </c>
      <c r="B6" s="3">
        <v>100</v>
      </c>
      <c r="C6" s="1">
        <v>200</v>
      </c>
      <c r="D6" s="4">
        <f t="shared" si="0"/>
        <v>100</v>
      </c>
      <c r="E6" s="5"/>
    </row>
    <row r="7" spans="1:5" x14ac:dyDescent="0.25">
      <c r="A7" t="s">
        <v>60</v>
      </c>
      <c r="B7" s="3">
        <v>600</v>
      </c>
      <c r="C7" s="1">
        <v>1000</v>
      </c>
      <c r="D7" s="4">
        <f t="shared" si="0"/>
        <v>66.666666666666657</v>
      </c>
      <c r="E7" s="5"/>
    </row>
    <row r="8" spans="1:5" x14ac:dyDescent="0.25">
      <c r="A8" t="s">
        <v>61</v>
      </c>
      <c r="B8" s="3">
        <v>250</v>
      </c>
      <c r="C8" s="1">
        <v>325</v>
      </c>
      <c r="D8" s="4">
        <f t="shared" si="0"/>
        <v>30</v>
      </c>
    </row>
    <row r="9" spans="1:5" x14ac:dyDescent="0.25">
      <c r="A9" t="s">
        <v>62</v>
      </c>
      <c r="B9" s="3">
        <v>750</v>
      </c>
      <c r="C9" s="1">
        <v>900</v>
      </c>
      <c r="D9" s="4">
        <f t="shared" si="0"/>
        <v>20</v>
      </c>
    </row>
    <row r="10" spans="1:5" x14ac:dyDescent="0.25">
      <c r="A10" t="s">
        <v>63</v>
      </c>
      <c r="B10" s="3">
        <v>1400</v>
      </c>
      <c r="C10" s="1">
        <v>1700</v>
      </c>
      <c r="D10" s="4">
        <f t="shared" si="0"/>
        <v>21.428571428571427</v>
      </c>
    </row>
    <row r="11" spans="1:5" x14ac:dyDescent="0.25">
      <c r="A11" t="s">
        <v>64</v>
      </c>
      <c r="B11" s="3">
        <v>250</v>
      </c>
      <c r="C11" s="1">
        <v>375</v>
      </c>
      <c r="D11" s="4">
        <f t="shared" si="0"/>
        <v>50</v>
      </c>
    </row>
    <row r="12" spans="1:5" x14ac:dyDescent="0.25">
      <c r="A12" t="s">
        <v>65</v>
      </c>
      <c r="B12" s="3">
        <v>500</v>
      </c>
      <c r="C12" s="1">
        <v>600</v>
      </c>
      <c r="D12" s="4">
        <f t="shared" si="0"/>
        <v>20</v>
      </c>
    </row>
    <row r="13" spans="1:5" x14ac:dyDescent="0.25">
      <c r="A13" t="s">
        <v>66</v>
      </c>
      <c r="B13" s="3">
        <v>900</v>
      </c>
      <c r="C13" s="1">
        <v>1200</v>
      </c>
      <c r="D13" s="4">
        <f t="shared" si="0"/>
        <v>33.333333333333329</v>
      </c>
    </row>
    <row r="14" spans="1:5" x14ac:dyDescent="0.25">
      <c r="A14" t="s">
        <v>67</v>
      </c>
      <c r="B14" s="3">
        <v>1360</v>
      </c>
      <c r="C14" s="1">
        <v>1630</v>
      </c>
      <c r="D14" s="4">
        <f t="shared" si="0"/>
        <v>19.852941176470587</v>
      </c>
    </row>
    <row r="15" spans="1:5" x14ac:dyDescent="0.25">
      <c r="A15" t="s">
        <v>68</v>
      </c>
      <c r="B15" s="3">
        <v>160</v>
      </c>
      <c r="C15" s="1">
        <v>250</v>
      </c>
      <c r="D15" s="4">
        <f t="shared" si="0"/>
        <v>56.25</v>
      </c>
    </row>
    <row r="16" spans="1:5" x14ac:dyDescent="0.25">
      <c r="A16" t="s">
        <v>69</v>
      </c>
      <c r="B16" s="3">
        <v>780</v>
      </c>
      <c r="C16" s="1">
        <v>975</v>
      </c>
      <c r="D16" s="4">
        <f t="shared" si="0"/>
        <v>25</v>
      </c>
    </row>
    <row r="17" spans="1:4" x14ac:dyDescent="0.25">
      <c r="A17" t="s">
        <v>70</v>
      </c>
      <c r="B17" s="3">
        <v>800</v>
      </c>
      <c r="C17" s="1">
        <v>1000</v>
      </c>
      <c r="D17" s="4">
        <f t="shared" si="0"/>
        <v>25</v>
      </c>
    </row>
    <row r="18" spans="1:4" x14ac:dyDescent="0.25">
      <c r="A18" t="s">
        <v>71</v>
      </c>
      <c r="B18" s="3">
        <v>900</v>
      </c>
      <c r="C18" s="1">
        <v>1150</v>
      </c>
      <c r="D18" s="4">
        <f t="shared" si="0"/>
        <v>27.777777777777779</v>
      </c>
    </row>
    <row r="19" spans="1:4" x14ac:dyDescent="0.25">
      <c r="A19" t="s">
        <v>72</v>
      </c>
      <c r="B19" s="3">
        <v>450</v>
      </c>
      <c r="C19" s="1">
        <v>540</v>
      </c>
      <c r="D19" s="4">
        <f t="shared" si="0"/>
        <v>20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si="0"/>
        <v>#DIV/0!</v>
      </c>
    </row>
    <row r="54" spans="4:4" x14ac:dyDescent="0.25">
      <c r="D54" s="4" t="e">
        <f t="shared" si="0"/>
        <v>#DIV/0!</v>
      </c>
    </row>
    <row r="55" spans="4:4" x14ac:dyDescent="0.25">
      <c r="D55" s="4" t="e">
        <f t="shared" si="0"/>
        <v>#DIV/0!</v>
      </c>
    </row>
    <row r="56" spans="4:4" x14ac:dyDescent="0.25">
      <c r="D56" s="4" t="e">
        <f t="shared" si="0"/>
        <v>#DIV/0!</v>
      </c>
    </row>
    <row r="57" spans="4:4" x14ac:dyDescent="0.25">
      <c r="D57" s="4" t="e">
        <f t="shared" si="0"/>
        <v>#DIV/0!</v>
      </c>
    </row>
    <row r="58" spans="4:4" x14ac:dyDescent="0.25">
      <c r="D58" s="4" t="e">
        <f t="shared" si="0"/>
        <v>#DIV/0!</v>
      </c>
    </row>
    <row r="59" spans="4:4" x14ac:dyDescent="0.25">
      <c r="D59" s="4" t="e">
        <f t="shared" si="0"/>
        <v>#DIV/0!</v>
      </c>
    </row>
    <row r="60" spans="4:4" x14ac:dyDescent="0.25">
      <c r="D60" s="4" t="e">
        <f t="shared" si="0"/>
        <v>#DIV/0!</v>
      </c>
    </row>
    <row r="61" spans="4:4" x14ac:dyDescent="0.25">
      <c r="D61" s="4" t="e">
        <f t="shared" si="0"/>
        <v>#DIV/0!</v>
      </c>
    </row>
    <row r="62" spans="4:4" x14ac:dyDescent="0.25">
      <c r="D62" s="4" t="e">
        <f t="shared" si="0"/>
        <v>#DIV/0!</v>
      </c>
    </row>
    <row r="63" spans="4:4" x14ac:dyDescent="0.25">
      <c r="D63" s="4" t="e">
        <f t="shared" si="0"/>
        <v>#DIV/0!</v>
      </c>
    </row>
    <row r="64" spans="4:4" x14ac:dyDescent="0.25">
      <c r="D64" s="4" t="e">
        <f t="shared" si="0"/>
        <v>#DIV/0!</v>
      </c>
    </row>
    <row r="65" spans="4:4" x14ac:dyDescent="0.25">
      <c r="D65" s="4" t="e">
        <f t="shared" si="0"/>
        <v>#DIV/0!</v>
      </c>
    </row>
    <row r="66" spans="4:4" x14ac:dyDescent="0.25">
      <c r="D66" s="4" t="e">
        <f t="shared" ref="D66:D129" si="1">(C66-B66)/B66*100</f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si="1"/>
        <v>#DIV/0!</v>
      </c>
    </row>
    <row r="118" spans="4:4" x14ac:dyDescent="0.25">
      <c r="D118" s="4" t="e">
        <f t="shared" si="1"/>
        <v>#DIV/0!</v>
      </c>
    </row>
    <row r="119" spans="4:4" x14ac:dyDescent="0.25">
      <c r="D119" s="4" t="e">
        <f t="shared" si="1"/>
        <v>#DIV/0!</v>
      </c>
    </row>
    <row r="120" spans="4:4" x14ac:dyDescent="0.25">
      <c r="D120" s="4" t="e">
        <f t="shared" si="1"/>
        <v>#DIV/0!</v>
      </c>
    </row>
    <row r="121" spans="4:4" x14ac:dyDescent="0.25">
      <c r="D121" s="4" t="e">
        <f t="shared" si="1"/>
        <v>#DIV/0!</v>
      </c>
    </row>
    <row r="122" spans="4:4" x14ac:dyDescent="0.25">
      <c r="D122" s="4" t="e">
        <f t="shared" si="1"/>
        <v>#DIV/0!</v>
      </c>
    </row>
    <row r="123" spans="4:4" x14ac:dyDescent="0.25">
      <c r="D123" s="4" t="e">
        <f t="shared" si="1"/>
        <v>#DIV/0!</v>
      </c>
    </row>
    <row r="124" spans="4:4" x14ac:dyDescent="0.25">
      <c r="D124" s="4" t="e">
        <f t="shared" si="1"/>
        <v>#DIV/0!</v>
      </c>
    </row>
    <row r="125" spans="4:4" x14ac:dyDescent="0.25">
      <c r="D125" s="4" t="e">
        <f t="shared" si="1"/>
        <v>#DIV/0!</v>
      </c>
    </row>
    <row r="126" spans="4:4" x14ac:dyDescent="0.25">
      <c r="D126" s="4" t="e">
        <f t="shared" si="1"/>
        <v>#DIV/0!</v>
      </c>
    </row>
    <row r="127" spans="4:4" x14ac:dyDescent="0.25">
      <c r="D127" s="4" t="e">
        <f t="shared" si="1"/>
        <v>#DIV/0!</v>
      </c>
    </row>
    <row r="128" spans="4:4" x14ac:dyDescent="0.25">
      <c r="D128" s="4" t="e">
        <f t="shared" si="1"/>
        <v>#DIV/0!</v>
      </c>
    </row>
    <row r="129" spans="4:4" x14ac:dyDescent="0.25">
      <c r="D129" s="4" t="e">
        <f t="shared" si="1"/>
        <v>#DIV/0!</v>
      </c>
    </row>
    <row r="130" spans="4:4" x14ac:dyDescent="0.25">
      <c r="D130" s="4" t="e">
        <f t="shared" ref="D130:D193" si="2">(C130-B130)/B130*100</f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  <row r="176" spans="4:4" x14ac:dyDescent="0.25">
      <c r="D176" s="4" t="e">
        <f t="shared" si="2"/>
        <v>#DIV/0!</v>
      </c>
    </row>
    <row r="177" spans="4:4" x14ac:dyDescent="0.25">
      <c r="D177" s="4" t="e">
        <f t="shared" si="2"/>
        <v>#DIV/0!</v>
      </c>
    </row>
    <row r="178" spans="4:4" x14ac:dyDescent="0.25">
      <c r="D178" s="4" t="e">
        <f t="shared" si="2"/>
        <v>#DIV/0!</v>
      </c>
    </row>
    <row r="179" spans="4:4" x14ac:dyDescent="0.25">
      <c r="D179" s="4" t="e">
        <f t="shared" si="2"/>
        <v>#DIV/0!</v>
      </c>
    </row>
    <row r="180" spans="4:4" x14ac:dyDescent="0.25">
      <c r="D180" s="4" t="e">
        <f t="shared" si="2"/>
        <v>#DIV/0!</v>
      </c>
    </row>
    <row r="181" spans="4:4" x14ac:dyDescent="0.25">
      <c r="D181" s="4" t="e">
        <f t="shared" si="2"/>
        <v>#DIV/0!</v>
      </c>
    </row>
    <row r="182" spans="4:4" x14ac:dyDescent="0.25">
      <c r="D182" s="4" t="e">
        <f t="shared" si="2"/>
        <v>#DIV/0!</v>
      </c>
    </row>
    <row r="183" spans="4:4" x14ac:dyDescent="0.25">
      <c r="D183" s="4" t="e">
        <f t="shared" si="2"/>
        <v>#DIV/0!</v>
      </c>
    </row>
    <row r="184" spans="4:4" x14ac:dyDescent="0.25">
      <c r="D184" s="4" t="e">
        <f t="shared" si="2"/>
        <v>#DIV/0!</v>
      </c>
    </row>
    <row r="185" spans="4:4" x14ac:dyDescent="0.25">
      <c r="D185" s="4" t="e">
        <f t="shared" si="2"/>
        <v>#DIV/0!</v>
      </c>
    </row>
    <row r="186" spans="4:4" x14ac:dyDescent="0.25">
      <c r="D186" s="4" t="e">
        <f t="shared" si="2"/>
        <v>#DIV/0!</v>
      </c>
    </row>
    <row r="187" spans="4:4" x14ac:dyDescent="0.25">
      <c r="D187" s="4" t="e">
        <f t="shared" si="2"/>
        <v>#DIV/0!</v>
      </c>
    </row>
    <row r="188" spans="4:4" x14ac:dyDescent="0.25">
      <c r="D188" s="4" t="e">
        <f t="shared" si="2"/>
        <v>#DIV/0!</v>
      </c>
    </row>
    <row r="189" spans="4:4" x14ac:dyDescent="0.25">
      <c r="D189" s="4" t="e">
        <f t="shared" si="2"/>
        <v>#DIV/0!</v>
      </c>
    </row>
    <row r="190" spans="4:4" x14ac:dyDescent="0.25">
      <c r="D190" s="4" t="e">
        <f t="shared" si="2"/>
        <v>#DIV/0!</v>
      </c>
    </row>
    <row r="191" spans="4:4" x14ac:dyDescent="0.25">
      <c r="D191" s="4" t="e">
        <f t="shared" si="2"/>
        <v>#DIV/0!</v>
      </c>
    </row>
    <row r="192" spans="4:4" x14ac:dyDescent="0.25">
      <c r="D192" s="4" t="e">
        <f t="shared" si="2"/>
        <v>#DIV/0!</v>
      </c>
    </row>
    <row r="193" spans="4:4" x14ac:dyDescent="0.25">
      <c r="D193" s="4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workbookViewId="0">
      <selection activeCell="C1" sqref="C1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73</v>
      </c>
      <c r="B2" s="3">
        <v>313</v>
      </c>
      <c r="D2" s="4">
        <f t="shared" ref="D2:D47" si="0">(C2-B2)/B2*100</f>
        <v>-100</v>
      </c>
    </row>
    <row r="3" spans="1:5" x14ac:dyDescent="0.25">
      <c r="A3" t="s">
        <v>74</v>
      </c>
      <c r="B3" s="3">
        <v>491</v>
      </c>
      <c r="C3" s="1">
        <v>550</v>
      </c>
      <c r="D3" s="4">
        <f t="shared" si="0"/>
        <v>12.016293279022404</v>
      </c>
    </row>
    <row r="4" spans="1:5" x14ac:dyDescent="0.25">
      <c r="A4" t="s">
        <v>75</v>
      </c>
      <c r="B4" s="3">
        <v>960</v>
      </c>
      <c r="D4" s="4">
        <f t="shared" si="0"/>
        <v>-100</v>
      </c>
    </row>
    <row r="5" spans="1:5" x14ac:dyDescent="0.25">
      <c r="A5" t="s">
        <v>76</v>
      </c>
      <c r="B5" s="3">
        <v>243</v>
      </c>
      <c r="D5" s="4">
        <f t="shared" si="0"/>
        <v>-100</v>
      </c>
    </row>
    <row r="6" spans="1:5" x14ac:dyDescent="0.25">
      <c r="A6" t="s">
        <v>77</v>
      </c>
      <c r="B6" s="3">
        <v>589</v>
      </c>
      <c r="D6" s="4">
        <f t="shared" si="0"/>
        <v>-100</v>
      </c>
    </row>
    <row r="7" spans="1:5" x14ac:dyDescent="0.25">
      <c r="A7" t="s">
        <v>78</v>
      </c>
      <c r="B7" s="3">
        <v>603</v>
      </c>
      <c r="D7" s="4">
        <f t="shared" si="0"/>
        <v>-100</v>
      </c>
    </row>
    <row r="8" spans="1:5" x14ac:dyDescent="0.25">
      <c r="A8" t="s">
        <v>79</v>
      </c>
      <c r="B8" s="3">
        <v>947</v>
      </c>
      <c r="D8" s="4">
        <f t="shared" si="0"/>
        <v>-100</v>
      </c>
    </row>
    <row r="9" spans="1:5" x14ac:dyDescent="0.25">
      <c r="A9" t="s">
        <v>80</v>
      </c>
      <c r="B9" s="3">
        <v>954</v>
      </c>
      <c r="D9" s="4">
        <f t="shared" si="0"/>
        <v>-100</v>
      </c>
    </row>
    <row r="10" spans="1:5" x14ac:dyDescent="0.25">
      <c r="A10" t="s">
        <v>81</v>
      </c>
      <c r="B10" s="3">
        <v>460</v>
      </c>
      <c r="D10" s="4">
        <f t="shared" si="0"/>
        <v>-100</v>
      </c>
    </row>
    <row r="11" spans="1:5" x14ac:dyDescent="0.25">
      <c r="A11" t="s">
        <v>82</v>
      </c>
      <c r="B11" s="3">
        <v>459</v>
      </c>
      <c r="D11" s="4">
        <f t="shared" si="0"/>
        <v>-100</v>
      </c>
    </row>
    <row r="12" spans="1:5" x14ac:dyDescent="0.25">
      <c r="A12" t="s">
        <v>83</v>
      </c>
      <c r="B12" s="3">
        <v>248</v>
      </c>
      <c r="D12" s="4">
        <f t="shared" si="0"/>
        <v>-100</v>
      </c>
    </row>
    <row r="13" spans="1:5" x14ac:dyDescent="0.25">
      <c r="A13" t="s">
        <v>84</v>
      </c>
      <c r="B13" s="3">
        <v>212</v>
      </c>
      <c r="D13" s="4">
        <f t="shared" si="0"/>
        <v>-100</v>
      </c>
    </row>
    <row r="14" spans="1:5" x14ac:dyDescent="0.25">
      <c r="A14" t="s">
        <v>85</v>
      </c>
      <c r="B14" s="3">
        <v>232</v>
      </c>
      <c r="D14" s="4">
        <f t="shared" si="0"/>
        <v>-100</v>
      </c>
    </row>
    <row r="15" spans="1:5" x14ac:dyDescent="0.25">
      <c r="D15" s="4" t="e">
        <f t="shared" si="0"/>
        <v>#DIV/0!</v>
      </c>
    </row>
    <row r="16" spans="1:5" x14ac:dyDescent="0.25">
      <c r="D16" s="4" t="e">
        <f t="shared" si="0"/>
        <v>#DIV/0!</v>
      </c>
    </row>
    <row r="17" spans="4:4" x14ac:dyDescent="0.25">
      <c r="D17" s="4" t="e">
        <f t="shared" si="0"/>
        <v>#DIV/0!</v>
      </c>
    </row>
    <row r="18" spans="4:4" x14ac:dyDescent="0.25">
      <c r="D18" s="4" t="e">
        <f t="shared" si="0"/>
        <v>#DIV/0!</v>
      </c>
    </row>
    <row r="19" spans="4:4" x14ac:dyDescent="0.25">
      <c r="D19" s="4" t="e">
        <f t="shared" si="0"/>
        <v>#DIV/0!</v>
      </c>
    </row>
    <row r="20" spans="4:4" x14ac:dyDescent="0.25">
      <c r="D20" s="4" t="e">
        <f t="shared" si="0"/>
        <v>#DIV/0!</v>
      </c>
    </row>
    <row r="21" spans="4:4" x14ac:dyDescent="0.25">
      <c r="D21" s="4" t="e">
        <f t="shared" si="0"/>
        <v>#DIV/0!</v>
      </c>
    </row>
    <row r="22" spans="4:4" x14ac:dyDescent="0.25">
      <c r="D22" s="4" t="e">
        <f t="shared" si="0"/>
        <v>#DIV/0!</v>
      </c>
    </row>
    <row r="23" spans="4:4" x14ac:dyDescent="0.25">
      <c r="D23" s="4" t="e">
        <f t="shared" si="0"/>
        <v>#DIV/0!</v>
      </c>
    </row>
    <row r="24" spans="4:4" x14ac:dyDescent="0.25">
      <c r="D24" s="4" t="e">
        <f t="shared" si="0"/>
        <v>#DIV/0!</v>
      </c>
    </row>
    <row r="25" spans="4:4" x14ac:dyDescent="0.25">
      <c r="D25" s="4" t="e">
        <f t="shared" si="0"/>
        <v>#DIV/0!</v>
      </c>
    </row>
    <row r="26" spans="4:4" x14ac:dyDescent="0.25">
      <c r="D26" s="4" t="e">
        <f t="shared" si="0"/>
        <v>#DIV/0!</v>
      </c>
    </row>
    <row r="27" spans="4:4" x14ac:dyDescent="0.25">
      <c r="D27" s="4" t="e">
        <f t="shared" si="0"/>
        <v>#DIV/0!</v>
      </c>
    </row>
    <row r="28" spans="4:4" x14ac:dyDescent="0.25">
      <c r="D28" s="4" t="e">
        <f t="shared" si="0"/>
        <v>#DIV/0!</v>
      </c>
    </row>
    <row r="29" spans="4:4" x14ac:dyDescent="0.25">
      <c r="D29" s="4" t="e">
        <f t="shared" si="0"/>
        <v>#DIV/0!</v>
      </c>
    </row>
    <row r="30" spans="4:4" x14ac:dyDescent="0.25">
      <c r="D30" s="4" t="e">
        <f t="shared" si="0"/>
        <v>#DIV/0!</v>
      </c>
    </row>
    <row r="31" spans="4:4" x14ac:dyDescent="0.25">
      <c r="D31" s="4" t="e">
        <f t="shared" si="0"/>
        <v>#DIV/0!</v>
      </c>
    </row>
    <row r="32" spans="4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ref="D48:D111" si="1">(C48-B48)/B48*100</f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ref="D112:D175" si="2">(C112-B112)/B112*100</f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86</v>
      </c>
      <c r="B2" s="3">
        <v>176.99</v>
      </c>
      <c r="C2" s="1">
        <v>250</v>
      </c>
      <c r="D2" s="4">
        <f t="shared" ref="D2:D52" si="0">(C2-B2)/B2*100</f>
        <v>41.250918130967847</v>
      </c>
    </row>
    <row r="3" spans="1:5" x14ac:dyDescent="0.25">
      <c r="A3" t="s">
        <v>87</v>
      </c>
      <c r="B3" s="3">
        <v>23.97</v>
      </c>
      <c r="C3" s="1">
        <v>50</v>
      </c>
      <c r="D3" s="4">
        <f t="shared" si="0"/>
        <v>108.59407592824364</v>
      </c>
    </row>
    <row r="4" spans="1:5" x14ac:dyDescent="0.25">
      <c r="A4" t="s">
        <v>88</v>
      </c>
      <c r="B4" s="3">
        <v>70.8</v>
      </c>
      <c r="C4" s="1">
        <v>100</v>
      </c>
      <c r="D4" s="4">
        <f t="shared" si="0"/>
        <v>41.24293785310735</v>
      </c>
    </row>
    <row r="5" spans="1:5" x14ac:dyDescent="0.25">
      <c r="A5" t="s">
        <v>89</v>
      </c>
      <c r="B5" s="3">
        <v>71</v>
      </c>
      <c r="C5" s="1">
        <v>100</v>
      </c>
      <c r="D5" s="4">
        <f t="shared" si="0"/>
        <v>40.845070422535215</v>
      </c>
    </row>
    <row r="6" spans="1:5" x14ac:dyDescent="0.25">
      <c r="A6" t="s">
        <v>90</v>
      </c>
      <c r="B6" s="3">
        <v>424</v>
      </c>
      <c r="C6" s="1">
        <v>600</v>
      </c>
      <c r="D6" s="4">
        <f t="shared" si="0"/>
        <v>41.509433962264154</v>
      </c>
    </row>
    <row r="7" spans="1:5" x14ac:dyDescent="0.25">
      <c r="A7" t="s">
        <v>91</v>
      </c>
      <c r="B7" s="3">
        <v>424</v>
      </c>
      <c r="C7" s="1">
        <v>600</v>
      </c>
      <c r="D7" s="4">
        <f t="shared" si="0"/>
        <v>41.509433962264154</v>
      </c>
    </row>
    <row r="8" spans="1:5" x14ac:dyDescent="0.25">
      <c r="A8" t="s">
        <v>92</v>
      </c>
      <c r="B8" s="3">
        <v>40</v>
      </c>
      <c r="C8" s="1">
        <v>50</v>
      </c>
      <c r="D8" s="4">
        <f t="shared" si="0"/>
        <v>25</v>
      </c>
    </row>
    <row r="9" spans="1:5" x14ac:dyDescent="0.25">
      <c r="A9" t="s">
        <v>93</v>
      </c>
      <c r="B9" s="3">
        <v>74</v>
      </c>
      <c r="C9" s="1">
        <v>100</v>
      </c>
      <c r="D9" s="4">
        <f t="shared" si="0"/>
        <v>35.135135135135137</v>
      </c>
    </row>
    <row r="10" spans="1:5" x14ac:dyDescent="0.25">
      <c r="A10" t="s">
        <v>94</v>
      </c>
      <c r="B10" s="3">
        <v>74</v>
      </c>
      <c r="C10" s="1">
        <v>100</v>
      </c>
      <c r="D10" s="4">
        <f t="shared" si="0"/>
        <v>35.135135135135137</v>
      </c>
    </row>
    <row r="11" spans="1:5" x14ac:dyDescent="0.25">
      <c r="A11" t="s">
        <v>95</v>
      </c>
      <c r="B11" s="3">
        <v>74</v>
      </c>
      <c r="C11" s="1">
        <v>100</v>
      </c>
      <c r="D11" s="4">
        <f t="shared" si="0"/>
        <v>35.135135135135137</v>
      </c>
    </row>
    <row r="12" spans="1:5" x14ac:dyDescent="0.25">
      <c r="A12" t="s">
        <v>96</v>
      </c>
      <c r="B12" s="3">
        <v>74</v>
      </c>
      <c r="C12" s="1">
        <v>100</v>
      </c>
      <c r="D12" s="4">
        <f t="shared" si="0"/>
        <v>35.135135135135137</v>
      </c>
    </row>
    <row r="13" spans="1:5" x14ac:dyDescent="0.25">
      <c r="A13" t="s">
        <v>97</v>
      </c>
      <c r="B13" s="3">
        <v>74</v>
      </c>
      <c r="C13" s="1">
        <v>100</v>
      </c>
      <c r="D13" s="4">
        <f t="shared" si="0"/>
        <v>35.135135135135137</v>
      </c>
    </row>
    <row r="14" spans="1:5" x14ac:dyDescent="0.25">
      <c r="A14" t="s">
        <v>98</v>
      </c>
      <c r="B14" s="3">
        <v>74</v>
      </c>
      <c r="C14" s="1">
        <v>100</v>
      </c>
      <c r="D14" s="4">
        <f t="shared" si="0"/>
        <v>35.135135135135137</v>
      </c>
    </row>
    <row r="15" spans="1:5" x14ac:dyDescent="0.25">
      <c r="A15" t="s">
        <v>99</v>
      </c>
      <c r="B15" s="3">
        <v>664</v>
      </c>
      <c r="C15" s="1">
        <v>900</v>
      </c>
      <c r="D15" s="4">
        <f t="shared" si="0"/>
        <v>35.542168674698793</v>
      </c>
    </row>
    <row r="16" spans="1:5" x14ac:dyDescent="0.25">
      <c r="A16" t="s">
        <v>100</v>
      </c>
      <c r="B16" s="3">
        <v>664</v>
      </c>
      <c r="C16" s="1">
        <v>900</v>
      </c>
      <c r="D16" s="4">
        <f t="shared" si="0"/>
        <v>35.542168674698793</v>
      </c>
    </row>
    <row r="17" spans="1:4" x14ac:dyDescent="0.25">
      <c r="A17" t="s">
        <v>101</v>
      </c>
      <c r="B17" s="3">
        <v>664</v>
      </c>
      <c r="C17" s="1">
        <v>900</v>
      </c>
      <c r="D17" s="4">
        <f t="shared" si="0"/>
        <v>35.542168674698793</v>
      </c>
    </row>
    <row r="18" spans="1:4" x14ac:dyDescent="0.25">
      <c r="A18" t="s">
        <v>102</v>
      </c>
      <c r="B18" s="3">
        <v>664</v>
      </c>
      <c r="C18" s="1">
        <v>900</v>
      </c>
      <c r="D18" s="4">
        <f t="shared" si="0"/>
        <v>35.542168674698793</v>
      </c>
    </row>
    <row r="19" spans="1:4" x14ac:dyDescent="0.25">
      <c r="A19" t="s">
        <v>103</v>
      </c>
      <c r="B19" s="3">
        <v>293</v>
      </c>
      <c r="C19" s="1">
        <v>400</v>
      </c>
      <c r="D19" s="4">
        <f t="shared" si="0"/>
        <v>36.518771331058019</v>
      </c>
    </row>
    <row r="20" spans="1:4" x14ac:dyDescent="0.25">
      <c r="A20" t="s">
        <v>104</v>
      </c>
      <c r="B20" s="3">
        <v>293</v>
      </c>
      <c r="C20" s="1">
        <v>400</v>
      </c>
      <c r="D20" s="4">
        <f t="shared" si="0"/>
        <v>36.518771331058019</v>
      </c>
    </row>
    <row r="21" spans="1:4" x14ac:dyDescent="0.25">
      <c r="A21" t="s">
        <v>105</v>
      </c>
      <c r="B21" s="3">
        <v>293</v>
      </c>
      <c r="C21" s="1">
        <v>400</v>
      </c>
      <c r="D21" s="4">
        <f t="shared" si="0"/>
        <v>36.518771331058019</v>
      </c>
    </row>
    <row r="22" spans="1:4" x14ac:dyDescent="0.25">
      <c r="A22" t="s">
        <v>106</v>
      </c>
      <c r="B22" s="3">
        <v>293</v>
      </c>
      <c r="C22" s="1">
        <v>400</v>
      </c>
      <c r="D22" s="4">
        <f t="shared" si="0"/>
        <v>36.518771331058019</v>
      </c>
    </row>
    <row r="23" spans="1:4" x14ac:dyDescent="0.25">
      <c r="A23" t="s">
        <v>107</v>
      </c>
      <c r="B23" s="3">
        <v>123</v>
      </c>
      <c r="C23" s="1">
        <v>175</v>
      </c>
      <c r="D23" s="4">
        <f t="shared" si="0"/>
        <v>42.276422764227647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ref="D53:D116" si="1">(C53-B53)/B53*100</f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ref="D117:D162" si="2">(C117-B117)/B117*100</f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>
      <selection activeCell="A19" sqref="A1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108</v>
      </c>
      <c r="B2" s="3">
        <v>625</v>
      </c>
      <c r="C2" s="1">
        <v>750</v>
      </c>
      <c r="D2" s="4">
        <f t="shared" ref="D2:D42" si="0">(C2-B2)/B2*100</f>
        <v>20</v>
      </c>
    </row>
    <row r="3" spans="1:5" x14ac:dyDescent="0.25">
      <c r="A3" t="s">
        <v>109</v>
      </c>
      <c r="B3" s="3">
        <v>700</v>
      </c>
      <c r="C3" s="1">
        <v>850</v>
      </c>
      <c r="D3" s="4">
        <f t="shared" si="0"/>
        <v>21.428571428571427</v>
      </c>
    </row>
    <row r="4" spans="1:5" x14ac:dyDescent="0.25">
      <c r="A4" t="s">
        <v>110</v>
      </c>
      <c r="B4" s="3">
        <v>700</v>
      </c>
      <c r="C4" s="1">
        <v>850</v>
      </c>
      <c r="D4" s="4">
        <f t="shared" si="0"/>
        <v>21.428571428571427</v>
      </c>
    </row>
    <row r="5" spans="1:5" x14ac:dyDescent="0.25">
      <c r="A5" t="s">
        <v>111</v>
      </c>
      <c r="B5" s="3">
        <v>700</v>
      </c>
      <c r="C5" s="1">
        <v>850</v>
      </c>
      <c r="D5" s="4">
        <f t="shared" si="0"/>
        <v>21.428571428571427</v>
      </c>
    </row>
    <row r="6" spans="1:5" x14ac:dyDescent="0.25">
      <c r="A6" t="s">
        <v>112</v>
      </c>
      <c r="B6" s="3">
        <v>600</v>
      </c>
      <c r="C6" s="1">
        <v>725</v>
      </c>
      <c r="D6" s="4">
        <f t="shared" si="0"/>
        <v>20.833333333333336</v>
      </c>
    </row>
    <row r="7" spans="1:5" x14ac:dyDescent="0.25">
      <c r="A7" t="s">
        <v>113</v>
      </c>
      <c r="B7" s="3">
        <v>600</v>
      </c>
      <c r="C7" s="1">
        <v>725</v>
      </c>
      <c r="D7" s="4">
        <f t="shared" si="0"/>
        <v>20.833333333333336</v>
      </c>
    </row>
    <row r="8" spans="1:5" x14ac:dyDescent="0.25">
      <c r="A8" t="s">
        <v>114</v>
      </c>
      <c r="B8" s="3">
        <v>600</v>
      </c>
      <c r="C8" s="1">
        <v>725</v>
      </c>
      <c r="D8" s="4">
        <f t="shared" si="0"/>
        <v>20.833333333333336</v>
      </c>
    </row>
    <row r="9" spans="1:5" x14ac:dyDescent="0.25">
      <c r="A9" t="s">
        <v>115</v>
      </c>
      <c r="B9" s="3">
        <v>650</v>
      </c>
      <c r="C9" s="1">
        <v>825</v>
      </c>
      <c r="D9" s="4">
        <f t="shared" si="0"/>
        <v>26.923076923076923</v>
      </c>
    </row>
    <row r="10" spans="1:5" x14ac:dyDescent="0.25">
      <c r="A10" t="s">
        <v>116</v>
      </c>
      <c r="B10" s="3">
        <v>650</v>
      </c>
      <c r="C10" s="1">
        <v>825</v>
      </c>
      <c r="D10" s="4">
        <f t="shared" si="0"/>
        <v>26.923076923076923</v>
      </c>
    </row>
    <row r="11" spans="1:5" x14ac:dyDescent="0.25">
      <c r="A11" t="s">
        <v>117</v>
      </c>
      <c r="B11" s="3">
        <v>600</v>
      </c>
      <c r="C11" s="1">
        <v>725</v>
      </c>
      <c r="D11" s="4">
        <f t="shared" si="0"/>
        <v>20.833333333333336</v>
      </c>
    </row>
    <row r="12" spans="1:5" x14ac:dyDescent="0.25">
      <c r="A12" t="s">
        <v>118</v>
      </c>
      <c r="B12" s="3">
        <v>600</v>
      </c>
      <c r="C12" s="1">
        <v>725</v>
      </c>
      <c r="D12" s="4">
        <f t="shared" si="0"/>
        <v>20.833333333333336</v>
      </c>
    </row>
    <row r="13" spans="1:5" x14ac:dyDescent="0.25">
      <c r="A13" t="s">
        <v>121</v>
      </c>
      <c r="B13" s="3">
        <v>700</v>
      </c>
      <c r="C13" s="1">
        <v>850</v>
      </c>
      <c r="D13" s="4">
        <f t="shared" si="0"/>
        <v>21.428571428571427</v>
      </c>
    </row>
    <row r="14" spans="1:5" s="9" customFormat="1" x14ac:dyDescent="0.25">
      <c r="B14" s="10"/>
      <c r="C14" s="11"/>
      <c r="D14" s="12"/>
    </row>
    <row r="15" spans="1:5" x14ac:dyDescent="0.25">
      <c r="A15" t="s">
        <v>119</v>
      </c>
      <c r="B15" s="3">
        <v>830</v>
      </c>
      <c r="D15" s="4">
        <f>(C15-B15)/B15*100</f>
        <v>-100</v>
      </c>
    </row>
    <row r="16" spans="1:5" x14ac:dyDescent="0.25">
      <c r="A16" t="s">
        <v>120</v>
      </c>
      <c r="B16" s="3">
        <v>1200</v>
      </c>
      <c r="D16" s="4">
        <f>(C16-B16)/B16*100</f>
        <v>-100</v>
      </c>
    </row>
    <row r="17" spans="1:4" x14ac:dyDescent="0.25">
      <c r="A17" t="s">
        <v>122</v>
      </c>
      <c r="B17" s="3">
        <v>1250</v>
      </c>
      <c r="D17" s="4">
        <f t="shared" si="0"/>
        <v>-100</v>
      </c>
    </row>
    <row r="18" spans="1:4" s="9" customFormat="1" x14ac:dyDescent="0.25">
      <c r="B18" s="10"/>
      <c r="C18" s="11"/>
      <c r="D18" s="12"/>
    </row>
    <row r="19" spans="1:4" x14ac:dyDescent="0.25">
      <c r="A19" t="s">
        <v>123</v>
      </c>
      <c r="D19" s="4" t="e">
        <f t="shared" si="0"/>
        <v>#DIV/0!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ref="D43:D106" si="1">(C43-B43)/B43*100</f>
        <v>#DIV/0!</v>
      </c>
    </row>
    <row r="44" spans="4:4" x14ac:dyDescent="0.25">
      <c r="D44" s="4" t="e">
        <f t="shared" si="1"/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ref="D107:D139" si="2">(C107-B107)/B107*100</f>
        <v>#DIV/0!</v>
      </c>
    </row>
    <row r="108" spans="4:4" x14ac:dyDescent="0.25">
      <c r="D108" s="4" t="e">
        <f t="shared" si="2"/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pane ySplit="1" topLeftCell="A8" activePane="bottomLeft" state="frozen"/>
      <selection pane="bottomLeft" activeCell="B29" sqref="B2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42</v>
      </c>
      <c r="D1" s="2" t="s">
        <v>2</v>
      </c>
      <c r="E1" t="s">
        <v>41</v>
      </c>
    </row>
    <row r="2" spans="1:5" x14ac:dyDescent="0.25">
      <c r="A2" t="s">
        <v>124</v>
      </c>
      <c r="B2" s="3">
        <v>2000</v>
      </c>
      <c r="D2" s="4">
        <f t="shared" ref="D2:D43" si="0">(C2-B2)/B2*100</f>
        <v>-100</v>
      </c>
    </row>
    <row r="3" spans="1:5" x14ac:dyDescent="0.25">
      <c r="A3" t="s">
        <v>125</v>
      </c>
      <c r="B3" s="3">
        <v>750</v>
      </c>
      <c r="C3" s="1">
        <v>1000</v>
      </c>
      <c r="D3" s="4">
        <f t="shared" si="0"/>
        <v>33.333333333333329</v>
      </c>
    </row>
    <row r="4" spans="1:5" x14ac:dyDescent="0.25">
      <c r="A4" t="s">
        <v>126</v>
      </c>
      <c r="B4" s="3">
        <v>960</v>
      </c>
      <c r="C4" s="1">
        <v>1200</v>
      </c>
      <c r="D4" s="4">
        <f t="shared" si="0"/>
        <v>25</v>
      </c>
    </row>
    <row r="5" spans="1:5" x14ac:dyDescent="0.25">
      <c r="A5" t="s">
        <v>127</v>
      </c>
      <c r="B5" s="3">
        <v>1200</v>
      </c>
      <c r="C5" s="1">
        <v>1500</v>
      </c>
      <c r="D5" s="4">
        <f t="shared" si="0"/>
        <v>25</v>
      </c>
    </row>
    <row r="6" spans="1:5" x14ac:dyDescent="0.25">
      <c r="A6" t="s">
        <v>128</v>
      </c>
      <c r="B6" s="3">
        <v>1000</v>
      </c>
      <c r="D6" s="4">
        <f t="shared" si="0"/>
        <v>-100</v>
      </c>
    </row>
    <row r="7" spans="1:5" x14ac:dyDescent="0.25">
      <c r="A7" t="s">
        <v>129</v>
      </c>
      <c r="D7" s="4" t="e">
        <f t="shared" si="0"/>
        <v>#DIV/0!</v>
      </c>
    </row>
    <row r="8" spans="1:5" x14ac:dyDescent="0.25">
      <c r="A8" t="s">
        <v>130</v>
      </c>
      <c r="B8" s="3">
        <v>1200</v>
      </c>
      <c r="C8" s="1">
        <v>1500</v>
      </c>
      <c r="D8" s="4">
        <f t="shared" si="0"/>
        <v>25</v>
      </c>
    </row>
    <row r="9" spans="1:5" x14ac:dyDescent="0.25">
      <c r="A9" t="s">
        <v>131</v>
      </c>
      <c r="B9" s="3">
        <v>800</v>
      </c>
      <c r="C9" s="1">
        <v>1000</v>
      </c>
      <c r="D9" s="4">
        <f t="shared" si="0"/>
        <v>25</v>
      </c>
    </row>
    <row r="10" spans="1:5" x14ac:dyDescent="0.25">
      <c r="A10" t="s">
        <v>132</v>
      </c>
      <c r="B10" s="3">
        <v>2400</v>
      </c>
      <c r="D10" s="4">
        <f t="shared" si="0"/>
        <v>-100</v>
      </c>
    </row>
    <row r="11" spans="1:5" x14ac:dyDescent="0.25">
      <c r="A11" t="s">
        <v>133</v>
      </c>
      <c r="B11" s="3">
        <v>2400</v>
      </c>
      <c r="D11" s="4">
        <f t="shared" si="0"/>
        <v>-100</v>
      </c>
    </row>
    <row r="12" spans="1:5" x14ac:dyDescent="0.25">
      <c r="A12" t="s">
        <v>134</v>
      </c>
      <c r="B12" s="3">
        <v>1920</v>
      </c>
      <c r="D12" s="4">
        <f t="shared" si="0"/>
        <v>-100</v>
      </c>
    </row>
    <row r="13" spans="1:5" x14ac:dyDescent="0.25">
      <c r="A13" t="s">
        <v>135</v>
      </c>
      <c r="B13" s="3">
        <v>3450</v>
      </c>
      <c r="D13" s="4">
        <f t="shared" si="0"/>
        <v>-100</v>
      </c>
    </row>
    <row r="14" spans="1:5" x14ac:dyDescent="0.25">
      <c r="A14" t="s">
        <v>136</v>
      </c>
      <c r="B14" s="3">
        <v>800</v>
      </c>
      <c r="C14" s="1">
        <v>1000</v>
      </c>
      <c r="D14" s="4">
        <f t="shared" si="0"/>
        <v>25</v>
      </c>
    </row>
    <row r="15" spans="1:5" x14ac:dyDescent="0.25">
      <c r="A15" t="s">
        <v>137</v>
      </c>
      <c r="B15" s="3">
        <v>800</v>
      </c>
      <c r="D15" s="4">
        <f t="shared" si="0"/>
        <v>-100</v>
      </c>
    </row>
    <row r="16" spans="1:5" x14ac:dyDescent="0.25">
      <c r="A16" t="s">
        <v>138</v>
      </c>
      <c r="B16" s="3">
        <v>665</v>
      </c>
      <c r="C16" s="1">
        <v>800</v>
      </c>
      <c r="D16" s="4">
        <f t="shared" si="0"/>
        <v>20.300751879699249</v>
      </c>
    </row>
    <row r="17" spans="1:4" x14ac:dyDescent="0.25">
      <c r="A17" t="s">
        <v>139</v>
      </c>
      <c r="B17" s="3">
        <v>1200</v>
      </c>
      <c r="D17" s="4">
        <f t="shared" si="0"/>
        <v>-100</v>
      </c>
    </row>
    <row r="18" spans="1:4" x14ac:dyDescent="0.25">
      <c r="A18" t="s">
        <v>140</v>
      </c>
      <c r="B18" s="3">
        <v>750</v>
      </c>
      <c r="D18" s="4">
        <f t="shared" si="0"/>
        <v>-100</v>
      </c>
    </row>
    <row r="19" spans="1:4" x14ac:dyDescent="0.25">
      <c r="A19" t="s">
        <v>141</v>
      </c>
      <c r="B19" s="3">
        <v>3000</v>
      </c>
      <c r="D19" s="4">
        <f t="shared" si="0"/>
        <v>-100</v>
      </c>
    </row>
    <row r="20" spans="1:4" x14ac:dyDescent="0.25">
      <c r="A20" t="s">
        <v>142</v>
      </c>
      <c r="B20" s="3">
        <v>1600</v>
      </c>
      <c r="D20" s="4">
        <f t="shared" si="0"/>
        <v>-100</v>
      </c>
    </row>
    <row r="21" spans="1:4" x14ac:dyDescent="0.25">
      <c r="A21" t="s">
        <v>143</v>
      </c>
      <c r="B21" s="3">
        <v>2000</v>
      </c>
      <c r="D21" s="4">
        <f t="shared" si="0"/>
        <v>-100</v>
      </c>
    </row>
    <row r="22" spans="1:4" x14ac:dyDescent="0.25">
      <c r="A22" t="s">
        <v>144</v>
      </c>
      <c r="B22" s="3">
        <v>2500</v>
      </c>
      <c r="D22" s="4">
        <f t="shared" si="0"/>
        <v>-100</v>
      </c>
    </row>
    <row r="23" spans="1:4" x14ac:dyDescent="0.25">
      <c r="A23" t="s">
        <v>145</v>
      </c>
      <c r="B23" s="3">
        <v>160</v>
      </c>
      <c r="C23" s="1">
        <v>200</v>
      </c>
      <c r="D23" s="4">
        <f t="shared" si="0"/>
        <v>25</v>
      </c>
    </row>
    <row r="24" spans="1:4" x14ac:dyDescent="0.25">
      <c r="A24" t="s">
        <v>146</v>
      </c>
      <c r="B24" s="3">
        <v>960</v>
      </c>
      <c r="C24" s="1">
        <v>1200</v>
      </c>
      <c r="D24" s="4">
        <f t="shared" si="0"/>
        <v>25</v>
      </c>
    </row>
    <row r="25" spans="1:4" x14ac:dyDescent="0.25">
      <c r="A25" t="s">
        <v>147</v>
      </c>
      <c r="B25" s="3">
        <v>2400</v>
      </c>
      <c r="D25" s="4">
        <f t="shared" si="0"/>
        <v>-100</v>
      </c>
    </row>
    <row r="26" spans="1:4" x14ac:dyDescent="0.25">
      <c r="A26" t="s">
        <v>148</v>
      </c>
      <c r="B26" s="3">
        <v>3100</v>
      </c>
      <c r="D26" s="4">
        <f t="shared" si="0"/>
        <v>-100</v>
      </c>
    </row>
    <row r="27" spans="1:4" x14ac:dyDescent="0.25">
      <c r="A27" t="s">
        <v>149</v>
      </c>
      <c r="B27" s="3">
        <v>1400</v>
      </c>
      <c r="D27" s="4">
        <f t="shared" si="0"/>
        <v>-100</v>
      </c>
    </row>
    <row r="28" spans="1:4" x14ac:dyDescent="0.25">
      <c r="A28" t="s">
        <v>150</v>
      </c>
      <c r="B28" s="3">
        <v>3350</v>
      </c>
      <c r="D28" s="4">
        <f t="shared" si="0"/>
        <v>-100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ref="D44:D107" si="1">(C44-B44)/B44*100</f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ref="D108:D140" si="2">(C108-B108)/B108*100</f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Cadena</vt:lpstr>
      <vt:lpstr>El Rey</vt:lpstr>
      <vt:lpstr>Hidalgo</vt:lpstr>
      <vt:lpstr>Verduras Jeison</vt:lpstr>
      <vt:lpstr>Dos Pinos</vt:lpstr>
      <vt:lpstr>Diana</vt:lpstr>
      <vt:lpstr>Juan Pan</vt:lpstr>
      <vt:lpstr>Alberto Confites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Taller</cp:lastModifiedBy>
  <cp:lastPrinted>2017-12-18T19:02:44Z</cp:lastPrinted>
  <dcterms:created xsi:type="dcterms:W3CDTF">2017-11-25T01:51:57Z</dcterms:created>
  <dcterms:modified xsi:type="dcterms:W3CDTF">2018-01-09T01:08:12Z</dcterms:modified>
</cp:coreProperties>
</file>